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workbookPr/>
  <mc:AlternateContent xmlns:mc="http://schemas.openxmlformats.org/markup-compatibility/2006">
    <mc:Choice Requires="x15">
      <x15ac:absPath xmlns:x15ac="http://schemas.microsoft.com/office/spreadsheetml/2010/11/ac" url="C:\Users\drome_stage\Desktop\"/>
    </mc:Choice>
  </mc:AlternateContent>
  <xr:revisionPtr revIDLastSave="0" documentId="13_ncr:1_{6224794F-8ED1-4E29-8084-BA2783DADB67}" xr6:coauthVersionLast="43" xr6:coauthVersionMax="43" xr10:uidLastSave="{00000000-0000-0000-0000-000000000000}"/>
  <bookViews>
    <workbookView xWindow="-120" yWindow="-120" windowWidth="19440" windowHeight="15000" tabRatio="474" xr2:uid="{00000000-000D-0000-FFFF-FFFF00000000}"/>
  </bookViews>
  <sheets>
    <sheet name="A LIRE" sheetId="7" r:id="rId1"/>
    <sheet name="biomasses" sheetId="1" r:id="rId2"/>
    <sheet name="analyses" sheetId="2" r:id="rId3"/>
    <sheet name="valeur_critique_grubbs" sheetId="3" r:id="rId4"/>
  </sheets>
  <definedNames>
    <definedName name="_xlnm._FilterDatabase" localSheetId="2" hidden="1">analyses!$A$2:$G$2</definedName>
    <definedName name="_xlnm._FilterDatabase" localSheetId="1" hidden="1">biomasses!$A$2:$C$2</definedName>
  </definedName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52" i="2" l="1"/>
  <c r="G53" i="2"/>
  <c r="G54" i="2"/>
  <c r="G55" i="2"/>
  <c r="G56" i="2"/>
  <c r="G57" i="2"/>
  <c r="G58" i="2"/>
  <c r="G59" i="2"/>
  <c r="G60" i="2"/>
  <c r="G61" i="2"/>
  <c r="G62" i="2"/>
  <c r="G63"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100" i="2"/>
  <c r="G101"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52" i="2"/>
  <c r="G253" i="2"/>
  <c r="G254" i="2"/>
  <c r="G255" i="2"/>
  <c r="G256" i="2"/>
  <c r="G257" i="2"/>
  <c r="G258" i="2"/>
  <c r="G259" i="2"/>
  <c r="G260" i="2"/>
  <c r="G261" i="2"/>
  <c r="G262" i="2"/>
  <c r="G263" i="2"/>
  <c r="G264" i="2"/>
  <c r="G265" i="2"/>
  <c r="G266" i="2"/>
  <c r="G267" i="2"/>
  <c r="G26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71" i="2"/>
  <c r="G372" i="2"/>
  <c r="G373" i="2"/>
  <c r="G374" i="2"/>
  <c r="G375" i="2"/>
  <c r="G408"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74" i="2"/>
  <c r="G475" i="2"/>
  <c r="G476" i="2"/>
  <c r="G479" i="2"/>
  <c r="G482" i="2"/>
  <c r="G488" i="2"/>
  <c r="G490" i="2"/>
  <c r="G493"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85" i="2"/>
  <c r="G586" i="2"/>
  <c r="G587" i="2"/>
  <c r="G588" i="2"/>
  <c r="G589" i="2"/>
  <c r="G609" i="2"/>
  <c r="G610" i="2"/>
  <c r="G611" i="2"/>
  <c r="G612" i="2"/>
  <c r="G613" i="2"/>
  <c r="G614" i="2"/>
  <c r="G615" i="2"/>
  <c r="G617" i="2"/>
  <c r="G619" i="2"/>
  <c r="G620" i="2"/>
  <c r="G622" i="2"/>
  <c r="G623" i="2"/>
  <c r="G624" i="2"/>
  <c r="G626" i="2"/>
  <c r="G628" i="2"/>
  <c r="G629" i="2"/>
  <c r="G630" i="2"/>
  <c r="G631" i="2"/>
  <c r="G633" i="2"/>
  <c r="G634" i="2"/>
  <c r="G636" i="2"/>
  <c r="G637" i="2"/>
  <c r="G638" i="2"/>
  <c r="G639" i="2"/>
  <c r="G640" i="2"/>
  <c r="G641" i="2"/>
  <c r="G642" i="2"/>
  <c r="G643" i="2"/>
  <c r="G644" i="2"/>
  <c r="G645" i="2"/>
  <c r="G646" i="2"/>
  <c r="G647" i="2"/>
  <c r="G648" i="2"/>
  <c r="G649" i="2"/>
  <c r="G650" i="2"/>
  <c r="G651" i="2"/>
  <c r="G652" i="2"/>
  <c r="G653" i="2"/>
  <c r="G654" i="2"/>
  <c r="G655" i="2"/>
  <c r="G656"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2" i="2"/>
  <c r="G723" i="2"/>
  <c r="G724" i="2"/>
  <c r="G725" i="2"/>
  <c r="G726" i="2"/>
  <c r="G727" i="2"/>
  <c r="G728" i="2"/>
  <c r="G729" i="2"/>
  <c r="G731" i="2"/>
  <c r="G732" i="2"/>
  <c r="G733" i="2"/>
  <c r="G734" i="2"/>
  <c r="G735" i="2"/>
  <c r="G736" i="2"/>
  <c r="G737" i="2"/>
  <c r="G738" i="2"/>
  <c r="G739" i="2"/>
  <c r="G740" i="2"/>
  <c r="G741" i="2"/>
  <c r="G742" i="2"/>
  <c r="G743" i="2"/>
  <c r="G744" i="2"/>
  <c r="G745" i="2"/>
  <c r="G746" i="2"/>
  <c r="G749" i="2"/>
  <c r="G750" i="2"/>
  <c r="G751" i="2"/>
  <c r="G752" i="2"/>
  <c r="G753" i="2"/>
  <c r="G755" i="2"/>
  <c r="G756" i="2"/>
  <c r="G757" i="2"/>
  <c r="G758" i="2"/>
  <c r="G760" i="2"/>
  <c r="G767" i="2"/>
  <c r="G768" i="2"/>
  <c r="G769" i="2"/>
  <c r="G770" i="2"/>
  <c r="G772" i="2"/>
  <c r="G777" i="2"/>
  <c r="G778" i="2"/>
  <c r="G779" i="2"/>
  <c r="G780" i="2"/>
  <c r="G781" i="2"/>
  <c r="G782" i="2"/>
  <c r="G783" i="2"/>
  <c r="G784" i="2"/>
  <c r="G785" i="2"/>
  <c r="G786" i="2"/>
  <c r="G787" i="2"/>
  <c r="G788" i="2"/>
  <c r="G789" i="2"/>
  <c r="G790" i="2"/>
  <c r="G792" i="2"/>
  <c r="G793" i="2"/>
  <c r="G796" i="2"/>
  <c r="G797" i="2"/>
  <c r="G798" i="2"/>
  <c r="G799" i="2"/>
  <c r="G800" i="2"/>
  <c r="G801" i="2"/>
  <c r="G802" i="2"/>
  <c r="G803" i="2"/>
  <c r="G807" i="2"/>
  <c r="G808" i="2"/>
  <c r="G809" i="2"/>
  <c r="G810" i="2"/>
  <c r="G811" i="2"/>
  <c r="G812" i="2"/>
  <c r="G815" i="2"/>
  <c r="G816" i="2"/>
  <c r="G818" i="2"/>
  <c r="G819" i="2"/>
  <c r="G820" i="2"/>
  <c r="G821" i="2"/>
  <c r="G822" i="2"/>
  <c r="G823" i="2"/>
  <c r="G824" i="2"/>
  <c r="G825" i="2"/>
  <c r="G826" i="2"/>
  <c r="G827" i="2"/>
  <c r="G828" i="2"/>
  <c r="G82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81" i="2"/>
  <c r="G882" i="2"/>
  <c r="G883" i="2"/>
  <c r="G884" i="2"/>
  <c r="G885" i="2"/>
  <c r="G886" i="2"/>
  <c r="G887" i="2"/>
  <c r="G941" i="2"/>
  <c r="G942" i="2"/>
  <c r="G943" i="2"/>
  <c r="G944" i="2"/>
  <c r="G945" i="2"/>
  <c r="G946" i="2"/>
  <c r="G947" i="2"/>
  <c r="G948" i="2"/>
  <c r="G949" i="2"/>
  <c r="G950" i="2"/>
  <c r="G951" i="2"/>
  <c r="G952" i="2"/>
  <c r="G953" i="2"/>
  <c r="G954" i="2"/>
  <c r="G955" i="2"/>
  <c r="G956" i="2"/>
  <c r="G957" i="2"/>
  <c r="G958" i="2"/>
  <c r="G959" i="2"/>
  <c r="G960" i="2"/>
  <c r="G961" i="2"/>
  <c r="G962" i="2"/>
  <c r="G963" i="2"/>
  <c r="G964" i="2"/>
  <c r="G965" i="2"/>
  <c r="G966" i="2"/>
  <c r="G967" i="2"/>
  <c r="G968" i="2"/>
  <c r="G969" i="2"/>
  <c r="G970" i="2"/>
  <c r="G971" i="2"/>
  <c r="G972" i="2"/>
  <c r="G973" i="2"/>
  <c r="G974" i="2"/>
  <c r="G975" i="2"/>
  <c r="G976" i="2"/>
  <c r="G977" i="2"/>
  <c r="G978" i="2"/>
  <c r="G979" i="2"/>
  <c r="G980" i="2"/>
  <c r="G981" i="2"/>
  <c r="G982" i="2"/>
  <c r="G983" i="2"/>
  <c r="G984" i="2"/>
  <c r="G985" i="2"/>
  <c r="G986" i="2"/>
  <c r="G987" i="2"/>
  <c r="G988" i="2"/>
  <c r="G989" i="2"/>
  <c r="G990" i="2"/>
  <c r="G991" i="2"/>
  <c r="G992" i="2"/>
  <c r="G993" i="2"/>
  <c r="G994" i="2"/>
  <c r="G995" i="2"/>
  <c r="G996" i="2"/>
  <c r="G997" i="2"/>
  <c r="G998" i="2"/>
  <c r="G999" i="2"/>
  <c r="G1000" i="2"/>
  <c r="G1001" i="2"/>
  <c r="G1002" i="2"/>
  <c r="G1003" i="2"/>
  <c r="G1004" i="2"/>
  <c r="G1005" i="2"/>
  <c r="G1006" i="2"/>
  <c r="G1007" i="2"/>
  <c r="G1008" i="2"/>
  <c r="G1009" i="2"/>
  <c r="G1010" i="2"/>
  <c r="G1011" i="2"/>
  <c r="G1012" i="2"/>
  <c r="G1013" i="2"/>
  <c r="G1014" i="2"/>
  <c r="G1015" i="2"/>
  <c r="G1016" i="2"/>
  <c r="G1017" i="2"/>
  <c r="G1018" i="2"/>
  <c r="G1019" i="2"/>
  <c r="G1020" i="2"/>
  <c r="G1021" i="2"/>
  <c r="G1022" i="2"/>
  <c r="G1023" i="2"/>
  <c r="G1024" i="2"/>
  <c r="G1025" i="2"/>
  <c r="G1026" i="2"/>
  <c r="G1027" i="2"/>
  <c r="G1028" i="2"/>
  <c r="G1029" i="2"/>
  <c r="G1030" i="2"/>
  <c r="G1031" i="2"/>
  <c r="G1032" i="2"/>
  <c r="G1033" i="2"/>
  <c r="G1034" i="2"/>
  <c r="G1035" i="2"/>
  <c r="G1036" i="2"/>
  <c r="G1037" i="2"/>
  <c r="G1038" i="2"/>
  <c r="G1039" i="2"/>
  <c r="G1040" i="2"/>
  <c r="G1041" i="2"/>
  <c r="G1042" i="2"/>
  <c r="G1043" i="2"/>
  <c r="G1044" i="2"/>
  <c r="G1045" i="2"/>
  <c r="G1046" i="2"/>
  <c r="G1047" i="2"/>
  <c r="G1048" i="2"/>
  <c r="G1049" i="2"/>
  <c r="G1053" i="2"/>
  <c r="G1065" i="2"/>
  <c r="G1078" i="2"/>
  <c r="G1079" i="2"/>
  <c r="G1080" i="2"/>
  <c r="G1081" i="2"/>
  <c r="G1086" i="2"/>
  <c r="G1087" i="2"/>
  <c r="G1088" i="2"/>
  <c r="G1089" i="2"/>
  <c r="G1112" i="2"/>
  <c r="G1121" i="2"/>
  <c r="G1122" i="2"/>
  <c r="G1123" i="2"/>
  <c r="G1124" i="2"/>
  <c r="G1271" i="2"/>
  <c r="G1323" i="2"/>
  <c r="G1324" i="2"/>
  <c r="G1325" i="2"/>
  <c r="G1326" i="2"/>
  <c r="G1327" i="2"/>
  <c r="G1328" i="2"/>
  <c r="G1329" i="2"/>
  <c r="G1330" i="2"/>
  <c r="G1332" i="2"/>
  <c r="G1333" i="2"/>
  <c r="G1334" i="2"/>
  <c r="G1335" i="2"/>
  <c r="G1336" i="2"/>
  <c r="G1337"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G1384" i="2"/>
  <c r="G1385" i="2"/>
  <c r="G1386" i="2"/>
  <c r="G1387" i="2"/>
  <c r="G1388" i="2"/>
  <c r="G1389" i="2"/>
  <c r="G1390" i="2"/>
  <c r="G1391" i="2"/>
  <c r="G1392" i="2"/>
  <c r="G1393" i="2"/>
  <c r="G1394" i="2"/>
  <c r="G1395" i="2"/>
  <c r="G1396" i="2"/>
  <c r="G1397" i="2"/>
  <c r="G1398" i="2"/>
  <c r="G1399" i="2"/>
  <c r="G1400" i="2"/>
  <c r="G1401" i="2"/>
  <c r="G1402" i="2"/>
  <c r="G1403" i="2"/>
  <c r="G1404" i="2"/>
  <c r="G1405" i="2"/>
  <c r="G1406" i="2"/>
  <c r="G1407" i="2"/>
  <c r="G1408" i="2"/>
  <c r="G1409" i="2"/>
  <c r="G1410" i="2"/>
  <c r="G1411" i="2"/>
  <c r="G1412" i="2"/>
  <c r="G1413" i="2"/>
  <c r="G1414" i="2"/>
  <c r="G1415" i="2"/>
  <c r="G1416" i="2"/>
  <c r="G1417" i="2"/>
  <c r="G1418" i="2"/>
  <c r="C4" i="2"/>
  <c r="C5" i="2"/>
  <c r="C52" i="2"/>
  <c r="C53" i="2"/>
  <c r="C54" i="2"/>
  <c r="C55" i="2"/>
  <c r="C56" i="2"/>
  <c r="C57" i="2"/>
  <c r="C58" i="2"/>
  <c r="C59" i="2"/>
  <c r="C60" i="2"/>
  <c r="C61" i="2"/>
  <c r="C62" i="2"/>
  <c r="C63"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100" i="2"/>
  <c r="C101"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52" i="2"/>
  <c r="C253" i="2"/>
  <c r="C254" i="2"/>
  <c r="C255" i="2"/>
  <c r="C256" i="2"/>
  <c r="C257" i="2"/>
  <c r="C258" i="2"/>
  <c r="C259" i="2"/>
  <c r="C260" i="2"/>
  <c r="C261" i="2"/>
  <c r="C262" i="2"/>
  <c r="C263" i="2"/>
  <c r="C264" i="2"/>
  <c r="C265" i="2"/>
  <c r="C266" i="2"/>
  <c r="C267" i="2"/>
  <c r="C26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71" i="2"/>
  <c r="C372" i="2"/>
  <c r="C373" i="2"/>
  <c r="C374" i="2"/>
  <c r="C375" i="2"/>
  <c r="C408"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74" i="2"/>
  <c r="C475" i="2"/>
  <c r="C476" i="2"/>
  <c r="C479" i="2"/>
  <c r="C482" i="2"/>
  <c r="C488" i="2"/>
  <c r="C490" i="2"/>
  <c r="C493" i="2"/>
  <c r="C496" i="2"/>
  <c r="C497" i="2"/>
  <c r="C498" i="2"/>
  <c r="C499" i="2"/>
  <c r="C500" i="2"/>
  <c r="C501" i="2"/>
  <c r="C502" i="2"/>
  <c r="C503" i="2"/>
  <c r="C504" i="2"/>
  <c r="C505" i="2"/>
  <c r="C506" i="2"/>
  <c r="C507" i="2"/>
  <c r="C508" i="2"/>
  <c r="C509" i="2"/>
  <c r="C510" i="2"/>
  <c r="C511" i="2"/>
  <c r="C512" i="2"/>
  <c r="C513" i="2"/>
  <c r="C514" i="2"/>
  <c r="C515" i="2"/>
  <c r="C516" i="2"/>
  <c r="C517" i="2"/>
  <c r="C518" i="2"/>
  <c r="C519" i="2"/>
  <c r="C520" i="2"/>
  <c r="C521" i="2"/>
  <c r="C522" i="2"/>
  <c r="C523" i="2"/>
  <c r="C524" i="2"/>
  <c r="C525" i="2"/>
  <c r="C526" i="2"/>
  <c r="C527" i="2"/>
  <c r="C528" i="2"/>
  <c r="C529" i="2"/>
  <c r="C530" i="2"/>
  <c r="C531" i="2"/>
  <c r="C532" i="2"/>
  <c r="C533" i="2"/>
  <c r="C534" i="2"/>
  <c r="C535" i="2"/>
  <c r="C536" i="2"/>
  <c r="C537" i="2"/>
  <c r="C538" i="2"/>
  <c r="C539" i="2"/>
  <c r="C540" i="2"/>
  <c r="C541" i="2"/>
  <c r="C542" i="2"/>
  <c r="C543" i="2"/>
  <c r="C544" i="2"/>
  <c r="C545" i="2"/>
  <c r="C546" i="2"/>
  <c r="C547" i="2"/>
  <c r="C548" i="2"/>
  <c r="C549" i="2"/>
  <c r="C550" i="2"/>
  <c r="C551" i="2"/>
  <c r="C552" i="2"/>
  <c r="C553" i="2"/>
  <c r="C554" i="2"/>
  <c r="C555" i="2"/>
  <c r="C556" i="2"/>
  <c r="C557" i="2"/>
  <c r="C558" i="2"/>
  <c r="C559" i="2"/>
  <c r="C560" i="2"/>
  <c r="C561" i="2"/>
  <c r="C562" i="2"/>
  <c r="C563" i="2"/>
  <c r="C564" i="2"/>
  <c r="C565" i="2"/>
  <c r="C566" i="2"/>
  <c r="C567" i="2"/>
  <c r="C568" i="2"/>
  <c r="C569" i="2"/>
  <c r="C570" i="2"/>
  <c r="C571" i="2"/>
  <c r="C572" i="2"/>
  <c r="C573" i="2"/>
  <c r="C574" i="2"/>
  <c r="C575" i="2"/>
  <c r="C576" i="2"/>
  <c r="C585" i="2"/>
  <c r="C586" i="2"/>
  <c r="C587" i="2"/>
  <c r="C588" i="2"/>
  <c r="C589" i="2"/>
  <c r="C609" i="2"/>
  <c r="C610" i="2"/>
  <c r="C611" i="2"/>
  <c r="C612" i="2"/>
  <c r="C613" i="2"/>
  <c r="C614" i="2"/>
  <c r="C615" i="2"/>
  <c r="C617" i="2"/>
  <c r="C619" i="2"/>
  <c r="C620" i="2"/>
  <c r="C622" i="2"/>
  <c r="C623" i="2"/>
  <c r="C624" i="2"/>
  <c r="C626" i="2"/>
  <c r="C628" i="2"/>
  <c r="C629" i="2"/>
  <c r="C630" i="2"/>
  <c r="C631" i="2"/>
  <c r="C633" i="2"/>
  <c r="C634" i="2"/>
  <c r="C636" i="2"/>
  <c r="C637" i="2"/>
  <c r="C638" i="2"/>
  <c r="C639" i="2"/>
  <c r="C640" i="2"/>
  <c r="C641" i="2"/>
  <c r="C642" i="2"/>
  <c r="C643" i="2"/>
  <c r="C644" i="2"/>
  <c r="C645" i="2"/>
  <c r="C646" i="2"/>
  <c r="C647" i="2"/>
  <c r="C648" i="2"/>
  <c r="C649" i="2"/>
  <c r="C650" i="2"/>
  <c r="C651" i="2"/>
  <c r="C652" i="2"/>
  <c r="C653" i="2"/>
  <c r="C654" i="2"/>
  <c r="C655" i="2"/>
  <c r="C656" i="2"/>
  <c r="C678" i="2"/>
  <c r="C679" i="2"/>
  <c r="C680" i="2"/>
  <c r="C681" i="2"/>
  <c r="C682" i="2"/>
  <c r="C683" i="2"/>
  <c r="C684" i="2"/>
  <c r="C685" i="2"/>
  <c r="C686" i="2"/>
  <c r="C687" i="2"/>
  <c r="C688" i="2"/>
  <c r="C689" i="2"/>
  <c r="C690" i="2"/>
  <c r="C691" i="2"/>
  <c r="C692" i="2"/>
  <c r="C693" i="2"/>
  <c r="C694" i="2"/>
  <c r="C695" i="2"/>
  <c r="C696" i="2"/>
  <c r="C697" i="2"/>
  <c r="C698" i="2"/>
  <c r="C699" i="2"/>
  <c r="C700" i="2"/>
  <c r="C701" i="2"/>
  <c r="C702" i="2"/>
  <c r="C703" i="2"/>
  <c r="C704" i="2"/>
  <c r="C705" i="2"/>
  <c r="C706" i="2"/>
  <c r="C707" i="2"/>
  <c r="C708" i="2"/>
  <c r="C709" i="2"/>
  <c r="C710" i="2"/>
  <c r="C711" i="2"/>
  <c r="C712" i="2"/>
  <c r="C713" i="2"/>
  <c r="C714" i="2"/>
  <c r="C715" i="2"/>
  <c r="C716" i="2"/>
  <c r="C717" i="2"/>
  <c r="C718" i="2"/>
  <c r="C719" i="2"/>
  <c r="C722" i="2"/>
  <c r="C723" i="2"/>
  <c r="C724" i="2"/>
  <c r="C725" i="2"/>
  <c r="C726" i="2"/>
  <c r="C727" i="2"/>
  <c r="C728" i="2"/>
  <c r="C729" i="2"/>
  <c r="C731" i="2"/>
  <c r="C732" i="2"/>
  <c r="C733" i="2"/>
  <c r="C734" i="2"/>
  <c r="C735" i="2"/>
  <c r="C736" i="2"/>
  <c r="C737" i="2"/>
  <c r="C738" i="2"/>
  <c r="C739" i="2"/>
  <c r="C740" i="2"/>
  <c r="C741" i="2"/>
  <c r="C742" i="2"/>
  <c r="C743" i="2"/>
  <c r="C744" i="2"/>
  <c r="C745" i="2"/>
  <c r="C746" i="2"/>
  <c r="C749" i="2"/>
  <c r="C750" i="2"/>
  <c r="C751" i="2"/>
  <c r="C752" i="2"/>
  <c r="C753" i="2"/>
  <c r="C755" i="2"/>
  <c r="C756" i="2"/>
  <c r="C757" i="2"/>
  <c r="C758" i="2"/>
  <c r="C760" i="2"/>
  <c r="C767" i="2"/>
  <c r="C768" i="2"/>
  <c r="C769" i="2"/>
  <c r="C770" i="2"/>
  <c r="C772" i="2"/>
  <c r="C777" i="2"/>
  <c r="C778" i="2"/>
  <c r="C779" i="2"/>
  <c r="C780" i="2"/>
  <c r="C781" i="2"/>
  <c r="C782" i="2"/>
  <c r="C783" i="2"/>
  <c r="C784" i="2"/>
  <c r="C785" i="2"/>
  <c r="C786" i="2"/>
  <c r="C787" i="2"/>
  <c r="C788" i="2"/>
  <c r="C789" i="2"/>
  <c r="C790" i="2"/>
  <c r="C792" i="2"/>
  <c r="C793" i="2"/>
  <c r="C796" i="2"/>
  <c r="C797" i="2"/>
  <c r="C798" i="2"/>
  <c r="C799" i="2"/>
  <c r="C800" i="2"/>
  <c r="C801" i="2"/>
  <c r="C802" i="2"/>
  <c r="C803" i="2"/>
  <c r="C807" i="2"/>
  <c r="C808" i="2"/>
  <c r="C809" i="2"/>
  <c r="C810" i="2"/>
  <c r="C811" i="2"/>
  <c r="C812" i="2"/>
  <c r="C815" i="2"/>
  <c r="C816" i="2"/>
  <c r="C818" i="2"/>
  <c r="C819" i="2"/>
  <c r="C820" i="2"/>
  <c r="C821" i="2"/>
  <c r="C822" i="2"/>
  <c r="C823" i="2"/>
  <c r="C824" i="2"/>
  <c r="C825" i="2"/>
  <c r="C826" i="2"/>
  <c r="C827" i="2"/>
  <c r="C828" i="2"/>
  <c r="C829" i="2"/>
  <c r="C830" i="2"/>
  <c r="C831" i="2"/>
  <c r="C832" i="2"/>
  <c r="C833" i="2"/>
  <c r="C834" i="2"/>
  <c r="C835" i="2"/>
  <c r="C836" i="2"/>
  <c r="C837" i="2"/>
  <c r="C838" i="2"/>
  <c r="C839" i="2"/>
  <c r="C840" i="2"/>
  <c r="C841" i="2"/>
  <c r="C842" i="2"/>
  <c r="C843" i="2"/>
  <c r="C844" i="2"/>
  <c r="C845" i="2"/>
  <c r="C846" i="2"/>
  <c r="C847" i="2"/>
  <c r="C848" i="2"/>
  <c r="C849" i="2"/>
  <c r="C850" i="2"/>
  <c r="C851" i="2"/>
  <c r="C852" i="2"/>
  <c r="C853" i="2"/>
  <c r="C854" i="2"/>
  <c r="C855" i="2"/>
  <c r="C856" i="2"/>
  <c r="C857" i="2"/>
  <c r="C858" i="2"/>
  <c r="C859" i="2"/>
  <c r="C860" i="2"/>
  <c r="C861" i="2"/>
  <c r="C862" i="2"/>
  <c r="C863" i="2"/>
  <c r="C864" i="2"/>
  <c r="C865" i="2"/>
  <c r="C866" i="2"/>
  <c r="C867" i="2"/>
  <c r="C868" i="2"/>
  <c r="C869" i="2"/>
  <c r="C870" i="2"/>
  <c r="C871" i="2"/>
  <c r="C872" i="2"/>
  <c r="C873" i="2"/>
  <c r="C881" i="2"/>
  <c r="C882" i="2"/>
  <c r="C883" i="2"/>
  <c r="C884" i="2"/>
  <c r="C885" i="2"/>
  <c r="C886" i="2"/>
  <c r="C887" i="2"/>
  <c r="C941" i="2"/>
  <c r="C942" i="2"/>
  <c r="C943" i="2"/>
  <c r="C944" i="2"/>
  <c r="C945" i="2"/>
  <c r="C946" i="2"/>
  <c r="C947" i="2"/>
  <c r="C948" i="2"/>
  <c r="C949" i="2"/>
  <c r="C950" i="2"/>
  <c r="C951" i="2"/>
  <c r="C952" i="2"/>
  <c r="C953" i="2"/>
  <c r="C954" i="2"/>
  <c r="C955" i="2"/>
  <c r="C956" i="2"/>
  <c r="C957" i="2"/>
  <c r="C958" i="2"/>
  <c r="C959" i="2"/>
  <c r="C960" i="2"/>
  <c r="C961" i="2"/>
  <c r="C962" i="2"/>
  <c r="C963" i="2"/>
  <c r="C964" i="2"/>
  <c r="C965" i="2"/>
  <c r="C966" i="2"/>
  <c r="C967" i="2"/>
  <c r="C968" i="2"/>
  <c r="C969" i="2"/>
  <c r="C970" i="2"/>
  <c r="C971" i="2"/>
  <c r="C972" i="2"/>
  <c r="C973" i="2"/>
  <c r="C974" i="2"/>
  <c r="C975" i="2"/>
  <c r="C976" i="2"/>
  <c r="C977" i="2"/>
  <c r="C978" i="2"/>
  <c r="C979" i="2"/>
  <c r="C980" i="2"/>
  <c r="C981" i="2"/>
  <c r="C982" i="2"/>
  <c r="C983" i="2"/>
  <c r="C984" i="2"/>
  <c r="C985" i="2"/>
  <c r="C986" i="2"/>
  <c r="C987" i="2"/>
  <c r="C988" i="2"/>
  <c r="C989" i="2"/>
  <c r="C990" i="2"/>
  <c r="C991" i="2"/>
  <c r="C992" i="2"/>
  <c r="C993" i="2"/>
  <c r="C994" i="2"/>
  <c r="C995" i="2"/>
  <c r="C996" i="2"/>
  <c r="C997" i="2"/>
  <c r="C998" i="2"/>
  <c r="C999" i="2"/>
  <c r="C1000" i="2"/>
  <c r="C1001" i="2"/>
  <c r="C1002" i="2"/>
  <c r="C1003" i="2"/>
  <c r="C1004" i="2"/>
  <c r="C1005" i="2"/>
  <c r="C1006" i="2"/>
  <c r="C1007" i="2"/>
  <c r="C1008" i="2"/>
  <c r="C1009" i="2"/>
  <c r="C1010" i="2"/>
  <c r="C1011" i="2"/>
  <c r="C1012" i="2"/>
  <c r="C1013" i="2"/>
  <c r="C1014" i="2"/>
  <c r="C1015" i="2"/>
  <c r="C1016" i="2"/>
  <c r="C1017" i="2"/>
  <c r="C1018" i="2"/>
  <c r="C1019" i="2"/>
  <c r="C1020" i="2"/>
  <c r="C1021" i="2"/>
  <c r="C1022" i="2"/>
  <c r="C1023" i="2"/>
  <c r="C1024" i="2"/>
  <c r="C1025" i="2"/>
  <c r="C1026" i="2"/>
  <c r="C1027" i="2"/>
  <c r="C1028" i="2"/>
  <c r="C1029" i="2"/>
  <c r="C1030" i="2"/>
  <c r="C1031" i="2"/>
  <c r="C1032" i="2"/>
  <c r="C1033" i="2"/>
  <c r="C1034" i="2"/>
  <c r="C1035" i="2"/>
  <c r="C1036" i="2"/>
  <c r="C1037" i="2"/>
  <c r="C1038" i="2"/>
  <c r="C1039" i="2"/>
  <c r="C1040" i="2"/>
  <c r="C1041" i="2"/>
  <c r="C1042" i="2"/>
  <c r="C1043" i="2"/>
  <c r="C1044" i="2"/>
  <c r="C1045" i="2"/>
  <c r="C1046" i="2"/>
  <c r="C1047" i="2"/>
  <c r="C1048" i="2"/>
  <c r="C1049" i="2"/>
  <c r="C1053" i="2"/>
  <c r="C1065" i="2"/>
  <c r="C1078" i="2"/>
  <c r="C1079" i="2"/>
  <c r="C1080" i="2"/>
  <c r="C1081" i="2"/>
  <c r="C1086" i="2"/>
  <c r="C1087" i="2"/>
  <c r="C1088" i="2"/>
  <c r="C1089" i="2"/>
  <c r="C1112" i="2"/>
  <c r="C1121" i="2"/>
  <c r="C1122" i="2"/>
  <c r="C1123" i="2"/>
  <c r="C1124" i="2"/>
  <c r="C1271" i="2"/>
  <c r="C1323" i="2"/>
  <c r="C1324" i="2"/>
  <c r="C1325" i="2"/>
  <c r="C1326" i="2"/>
  <c r="C1327" i="2"/>
  <c r="C1328" i="2"/>
  <c r="C1329" i="2"/>
  <c r="C1330" i="2"/>
  <c r="C1332" i="2"/>
  <c r="C1333" i="2"/>
  <c r="C1334" i="2"/>
  <c r="C1335" i="2"/>
  <c r="C1336" i="2"/>
  <c r="C1337" i="2"/>
  <c r="C1338" i="2"/>
  <c r="C1339" i="2"/>
  <c r="C1340" i="2"/>
  <c r="C1341" i="2"/>
  <c r="C1342" i="2"/>
  <c r="C1343" i="2"/>
  <c r="C1344" i="2"/>
  <c r="C1345" i="2"/>
  <c r="C1346" i="2"/>
  <c r="C1347" i="2"/>
  <c r="C1348" i="2"/>
  <c r="C1349" i="2"/>
  <c r="C1350" i="2"/>
  <c r="C1351" i="2"/>
  <c r="C1352" i="2"/>
  <c r="C1353" i="2"/>
  <c r="C1354" i="2"/>
  <c r="C1355" i="2"/>
  <c r="C1356" i="2"/>
  <c r="C1357" i="2"/>
  <c r="C1358" i="2"/>
  <c r="C1359" i="2"/>
  <c r="C1360" i="2"/>
  <c r="C1361" i="2"/>
  <c r="C1362" i="2"/>
  <c r="C1363" i="2"/>
  <c r="C1364" i="2"/>
  <c r="C1365" i="2"/>
  <c r="C1366" i="2"/>
  <c r="C1367" i="2"/>
  <c r="C1368" i="2"/>
  <c r="C1369" i="2"/>
  <c r="C1370" i="2"/>
  <c r="C1371" i="2"/>
  <c r="C1372" i="2"/>
  <c r="C1373" i="2"/>
  <c r="C1374" i="2"/>
  <c r="C1375" i="2"/>
  <c r="C1376" i="2"/>
  <c r="C1377" i="2"/>
  <c r="C1378" i="2"/>
  <c r="C1379" i="2"/>
  <c r="C1380" i="2"/>
  <c r="C1381" i="2"/>
  <c r="C1382" i="2"/>
  <c r="C1383" i="2"/>
  <c r="C1384" i="2"/>
  <c r="C1385" i="2"/>
  <c r="C1386" i="2"/>
  <c r="C1387" i="2"/>
  <c r="C1388" i="2"/>
  <c r="C1389" i="2"/>
  <c r="C1390" i="2"/>
  <c r="C1391" i="2"/>
  <c r="C1392" i="2"/>
  <c r="C1393" i="2"/>
  <c r="C1394" i="2"/>
  <c r="C1395" i="2"/>
  <c r="C1396" i="2"/>
  <c r="C1397" i="2"/>
  <c r="C1398" i="2"/>
  <c r="C1399" i="2"/>
  <c r="C1400" i="2"/>
  <c r="C1401" i="2"/>
  <c r="C1402" i="2"/>
  <c r="C1403" i="2"/>
  <c r="C1404" i="2"/>
  <c r="C1405" i="2"/>
  <c r="C1406" i="2"/>
  <c r="C1407" i="2"/>
  <c r="C1408" i="2"/>
  <c r="C1409" i="2"/>
  <c r="C1410" i="2"/>
  <c r="C1411" i="2"/>
  <c r="C1412" i="2"/>
  <c r="C1413" i="2"/>
  <c r="C1414" i="2"/>
  <c r="C1415" i="2"/>
  <c r="C1416" i="2"/>
  <c r="C1417" i="2"/>
  <c r="C1418" i="2"/>
  <c r="C3" i="2"/>
  <c r="A1405" i="2" l="1"/>
  <c r="A1406" i="2"/>
  <c r="A1407" i="2"/>
  <c r="A1408" i="2"/>
  <c r="A1409" i="2"/>
  <c r="A1410" i="2"/>
  <c r="A1411" i="2"/>
  <c r="A1412" i="2"/>
  <c r="A1413" i="2"/>
  <c r="A1414" i="2"/>
  <c r="A1415" i="2"/>
  <c r="A1416" i="2"/>
  <c r="A1417" i="2"/>
  <c r="A1418" i="2"/>
  <c r="A1361" i="2"/>
  <c r="A1362" i="2"/>
  <c r="A1363" i="2"/>
  <c r="A1364" i="2"/>
  <c r="A1365" i="2"/>
  <c r="A1366" i="2"/>
  <c r="A1367" i="2"/>
  <c r="A1368" i="2"/>
  <c r="A1369" i="2"/>
  <c r="A1370" i="2"/>
  <c r="A1371" i="2"/>
  <c r="A1372" i="2"/>
  <c r="A1373" i="2"/>
  <c r="A1374" i="2"/>
  <c r="A1375" i="2"/>
  <c r="A1376" i="2"/>
  <c r="A1377" i="2"/>
  <c r="A1378" i="2"/>
  <c r="A1379" i="2"/>
  <c r="A1380" i="2"/>
  <c r="A1381" i="2"/>
  <c r="A1382" i="2"/>
  <c r="A1383" i="2"/>
  <c r="A1384" i="2"/>
  <c r="A1385" i="2"/>
  <c r="A1386" i="2"/>
  <c r="A1387" i="2"/>
  <c r="A1388" i="2"/>
  <c r="A1389" i="2"/>
  <c r="A1390" i="2"/>
  <c r="A1391" i="2"/>
  <c r="A1392" i="2"/>
  <c r="A1393" i="2"/>
  <c r="A1394" i="2"/>
  <c r="A1395" i="2"/>
  <c r="A1396" i="2"/>
  <c r="A1397" i="2"/>
  <c r="A1398" i="2"/>
  <c r="A1399" i="2"/>
  <c r="A1400" i="2"/>
  <c r="A1401" i="2"/>
  <c r="A1402" i="2"/>
  <c r="A1403" i="2"/>
  <c r="A1404" i="2"/>
  <c r="A1360" i="2"/>
  <c r="A1333" i="2"/>
  <c r="A1334" i="2"/>
  <c r="A1335" i="2"/>
  <c r="A1336" i="2"/>
  <c r="A1337" i="2"/>
  <c r="A1338" i="2"/>
  <c r="A1339" i="2"/>
  <c r="A1340" i="2"/>
  <c r="A1341" i="2"/>
  <c r="A1342" i="2"/>
  <c r="A1343" i="2"/>
  <c r="A1344" i="2"/>
  <c r="A1345" i="2"/>
  <c r="A1346" i="2"/>
  <c r="A1347" i="2"/>
  <c r="A1348" i="2"/>
  <c r="A1349" i="2"/>
  <c r="A1350" i="2"/>
  <c r="A1351" i="2"/>
  <c r="A1352" i="2"/>
  <c r="A1353" i="2"/>
  <c r="A1354" i="2"/>
  <c r="A1355" i="2"/>
  <c r="A1356" i="2"/>
  <c r="A1357" i="2"/>
  <c r="A1358" i="2"/>
  <c r="A1359" i="2"/>
  <c r="A1332" i="2"/>
  <c r="A1331" i="2"/>
  <c r="A1124" i="2"/>
  <c r="A1125" i="2"/>
  <c r="A1126" i="2"/>
  <c r="A1127" i="2"/>
  <c r="A1128" i="2"/>
  <c r="A1129" i="2"/>
  <c r="A1130" i="2"/>
  <c r="A1131" i="2"/>
  <c r="A1132" i="2"/>
  <c r="A1133" i="2"/>
  <c r="A1134" i="2"/>
  <c r="A1135" i="2"/>
  <c r="A1136" i="2"/>
  <c r="A1137" i="2"/>
  <c r="A1138" i="2"/>
  <c r="A1139" i="2"/>
  <c r="A1140" i="2"/>
  <c r="A1141" i="2"/>
  <c r="A1142" i="2"/>
  <c r="A1143" i="2"/>
  <c r="A1144" i="2"/>
  <c r="A114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94" i="2"/>
  <c r="A1195" i="2"/>
  <c r="A1196" i="2"/>
  <c r="A1197" i="2"/>
  <c r="A1198" i="2"/>
  <c r="A1199" i="2"/>
  <c r="A1200" i="2"/>
  <c r="A1201" i="2"/>
  <c r="A1202" i="2"/>
  <c r="A1203" i="2"/>
  <c r="A1204" i="2"/>
  <c r="A1205" i="2"/>
  <c r="A1206" i="2"/>
  <c r="A1207" i="2"/>
  <c r="A1208" i="2"/>
  <c r="A1209" i="2"/>
  <c r="A1210" i="2"/>
  <c r="A1211" i="2"/>
  <c r="A1212" i="2"/>
  <c r="A1213" i="2"/>
  <c r="A1214" i="2"/>
  <c r="A121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66" i="2"/>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93" i="2"/>
  <c r="A1294" i="2"/>
  <c r="A1295" i="2"/>
  <c r="A1296" i="2"/>
  <c r="A1297" i="2"/>
  <c r="A1298" i="2"/>
  <c r="A1299" i="2"/>
  <c r="A1300" i="2"/>
  <c r="A1301" i="2"/>
  <c r="A1302" i="2"/>
  <c r="A1303" i="2"/>
  <c r="A1304" i="2"/>
  <c r="A1305" i="2"/>
  <c r="A1306" i="2"/>
  <c r="A1307" i="2"/>
  <c r="A1308" i="2"/>
  <c r="A1309" i="2"/>
  <c r="A1310" i="2"/>
  <c r="A1311" i="2"/>
  <c r="A1312" i="2"/>
  <c r="A1313" i="2"/>
  <c r="A1314" i="2"/>
  <c r="A1315" i="2"/>
  <c r="A1316" i="2"/>
  <c r="A1317" i="2"/>
  <c r="A1318" i="2"/>
  <c r="A1319" i="2"/>
  <c r="A1320" i="2"/>
  <c r="A1321" i="2"/>
  <c r="A1322" i="2"/>
  <c r="A1323" i="2"/>
  <c r="A1324" i="2"/>
  <c r="A1325" i="2"/>
  <c r="A1326" i="2"/>
  <c r="A1327" i="2"/>
  <c r="A1328" i="2"/>
  <c r="A1329" i="2"/>
  <c r="A1330" i="2"/>
  <c r="A1123" i="2"/>
  <c r="A1122"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A1024" i="2"/>
  <c r="A1025" i="2"/>
  <c r="A1026" i="2"/>
  <c r="A1027" i="2"/>
  <c r="A1028" i="2"/>
  <c r="A1029" i="2"/>
  <c r="A1030" i="2"/>
  <c r="A1031" i="2"/>
  <c r="A1032" i="2"/>
  <c r="A1033" i="2"/>
  <c r="A1034" i="2"/>
  <c r="A1035" i="2"/>
  <c r="A1036" i="2"/>
  <c r="A1037" i="2"/>
  <c r="A1038" i="2"/>
  <c r="A1039" i="2"/>
  <c r="A1040" i="2"/>
  <c r="A1041" i="2"/>
  <c r="A1042" i="2"/>
  <c r="A1043" i="2"/>
  <c r="A1044" i="2"/>
  <c r="A1045" i="2"/>
  <c r="A1046" i="2"/>
  <c r="A1047" i="2"/>
  <c r="A1048" i="2"/>
  <c r="A1049" i="2"/>
  <c r="A1050" i="2"/>
  <c r="A1051" i="2"/>
  <c r="A1052" i="2"/>
  <c r="A1053" i="2"/>
  <c r="A1054" i="2"/>
  <c r="A1055" i="2"/>
  <c r="A1056" i="2"/>
  <c r="A1057" i="2"/>
  <c r="A1058" i="2"/>
  <c r="A1059" i="2"/>
  <c r="A1060" i="2"/>
  <c r="A1061" i="2"/>
  <c r="A1062" i="2"/>
  <c r="A1063" i="2"/>
  <c r="A1064" i="2"/>
  <c r="A1065" i="2"/>
  <c r="A1066" i="2"/>
  <c r="A1067" i="2"/>
  <c r="A1068" i="2"/>
  <c r="A1069" i="2"/>
  <c r="A1070" i="2"/>
  <c r="A1071" i="2"/>
  <c r="A1072" i="2"/>
  <c r="A1073" i="2"/>
  <c r="A1074" i="2"/>
  <c r="A1075" i="2"/>
  <c r="A1076" i="2"/>
  <c r="A1077" i="2"/>
  <c r="A1078" i="2"/>
  <c r="A1079" i="2"/>
  <c r="A1080" i="2"/>
  <c r="A1081" i="2"/>
  <c r="A1082" i="2"/>
  <c r="A1083" i="2"/>
  <c r="A1084" i="2"/>
  <c r="A1085" i="2"/>
  <c r="A1086" i="2"/>
  <c r="A1087" i="2"/>
  <c r="A1088" i="2"/>
  <c r="A1089" i="2"/>
  <c r="A1090" i="2"/>
  <c r="A1091" i="2"/>
  <c r="A1092" i="2"/>
  <c r="A1093" i="2"/>
  <c r="A1094" i="2"/>
  <c r="A1095" i="2"/>
  <c r="A1096" i="2"/>
  <c r="A1097" i="2"/>
  <c r="A1098" i="2"/>
  <c r="A1099" i="2"/>
  <c r="A1100" i="2"/>
  <c r="A1101" i="2"/>
  <c r="A1102" i="2"/>
  <c r="A1103" i="2"/>
  <c r="A1104" i="2"/>
  <c r="A1105" i="2"/>
  <c r="A1106" i="2"/>
  <c r="A1107" i="2"/>
  <c r="A1108" i="2"/>
  <c r="A1109" i="2"/>
  <c r="A1110" i="2"/>
  <c r="A1111" i="2"/>
  <c r="A1112" i="2"/>
  <c r="A1113" i="2"/>
  <c r="A1114" i="2"/>
  <c r="A1115" i="2"/>
  <c r="A1116" i="2"/>
  <c r="A1117" i="2"/>
  <c r="A1118" i="2"/>
  <c r="A1119" i="2"/>
  <c r="A1120" i="2"/>
  <c r="A1121" i="2"/>
  <c r="A941"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882" i="2"/>
  <c r="A881" i="2"/>
  <c r="A880"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18" i="2"/>
  <c r="A817" i="2"/>
  <c r="A816" i="2"/>
  <c r="A815" i="2"/>
  <c r="A797" i="2"/>
  <c r="A798" i="2"/>
  <c r="A799" i="2"/>
  <c r="A800" i="2"/>
  <c r="A801" i="2"/>
  <c r="A802" i="2"/>
  <c r="A803" i="2"/>
  <c r="A804" i="2"/>
  <c r="A805" i="2"/>
  <c r="A806" i="2"/>
  <c r="A807" i="2"/>
  <c r="A808" i="2"/>
  <c r="A809" i="2"/>
  <c r="A810" i="2"/>
  <c r="A811" i="2"/>
  <c r="A812" i="2"/>
  <c r="A813" i="2"/>
  <c r="A814" i="2"/>
  <c r="A796" i="2"/>
  <c r="A778" i="2"/>
  <c r="A779" i="2"/>
  <c r="A780" i="2"/>
  <c r="A781" i="2"/>
  <c r="A782" i="2"/>
  <c r="A783" i="2"/>
  <c r="A784" i="2"/>
  <c r="A785" i="2"/>
  <c r="A786" i="2"/>
  <c r="A787" i="2"/>
  <c r="A788" i="2"/>
  <c r="A789" i="2"/>
  <c r="A790" i="2"/>
  <c r="A791" i="2"/>
  <c r="A792" i="2"/>
  <c r="A793" i="2"/>
  <c r="A794" i="2"/>
  <c r="A795" i="2"/>
  <c r="A777" i="2"/>
  <c r="A760" i="2"/>
  <c r="A761" i="2"/>
  <c r="A762" i="2"/>
  <c r="A763" i="2"/>
  <c r="A764" i="2"/>
  <c r="A765" i="2"/>
  <c r="A766" i="2"/>
  <c r="A767" i="2"/>
  <c r="A768" i="2"/>
  <c r="A769" i="2"/>
  <c r="A770" i="2"/>
  <c r="A771" i="2"/>
  <c r="A772" i="2"/>
  <c r="A773" i="2"/>
  <c r="A774" i="2"/>
  <c r="A775" i="2"/>
  <c r="A776" i="2"/>
  <c r="A759"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2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642" i="2"/>
  <c r="A641" i="2"/>
  <c r="A637" i="2"/>
  <c r="A638" i="2"/>
  <c r="A639" i="2"/>
  <c r="A640" i="2"/>
  <c r="A633" i="2"/>
  <c r="A634" i="2"/>
  <c r="A635" i="2"/>
  <c r="A632" i="2"/>
  <c r="A636" i="2"/>
  <c r="A614" i="2"/>
  <c r="A615" i="2"/>
  <c r="A616" i="2"/>
  <c r="A617" i="2"/>
  <c r="A618" i="2"/>
  <c r="A619" i="2"/>
  <c r="A620" i="2"/>
  <c r="A621" i="2"/>
  <c r="A622" i="2"/>
  <c r="A623" i="2"/>
  <c r="A624" i="2"/>
  <c r="A625" i="2"/>
  <c r="A626" i="2"/>
  <c r="A627" i="2"/>
  <c r="A628" i="2"/>
  <c r="A629" i="2"/>
  <c r="A630" i="2"/>
  <c r="A631" i="2"/>
  <c r="A613" i="2"/>
  <c r="A612" i="2"/>
  <c r="A611" i="2"/>
  <c r="A610" i="2"/>
  <c r="A609" i="2"/>
  <c r="A586" i="2"/>
  <c r="A587" i="2"/>
  <c r="A588" i="2"/>
  <c r="A589" i="2"/>
  <c r="A590" i="2"/>
  <c r="A591" i="2"/>
  <c r="A592" i="2"/>
  <c r="A593" i="2"/>
  <c r="A594" i="2"/>
  <c r="A595" i="2"/>
  <c r="A596" i="2"/>
  <c r="A597" i="2"/>
  <c r="A598" i="2"/>
  <c r="A599" i="2"/>
  <c r="A600" i="2"/>
  <c r="A601" i="2"/>
  <c r="A602" i="2"/>
  <c r="A603" i="2"/>
  <c r="A604" i="2"/>
  <c r="A605" i="2"/>
  <c r="A606" i="2"/>
  <c r="A607" i="2"/>
  <c r="A608" i="2"/>
  <c r="A585" i="2"/>
  <c r="A584" i="2"/>
  <c r="A569" i="2"/>
  <c r="A570" i="2"/>
  <c r="A571" i="2"/>
  <c r="A572" i="2"/>
  <c r="A573" i="2"/>
  <c r="A574" i="2"/>
  <c r="A575" i="2"/>
  <c r="A576" i="2"/>
  <c r="A577" i="2"/>
  <c r="A578" i="2"/>
  <c r="A579" i="2"/>
  <c r="A580" i="2"/>
  <c r="A581" i="2"/>
  <c r="A582" i="2"/>
  <c r="A583" i="2"/>
  <c r="A554" i="2"/>
  <c r="A555" i="2"/>
  <c r="A556" i="2"/>
  <c r="A557" i="2"/>
  <c r="A558" i="2"/>
  <c r="A559" i="2"/>
  <c r="A560" i="2"/>
  <c r="A561" i="2"/>
  <c r="A562" i="2"/>
  <c r="A563" i="2"/>
  <c r="A564" i="2"/>
  <c r="A565" i="2"/>
  <c r="A566" i="2"/>
  <c r="A567" i="2"/>
  <c r="A568" i="2"/>
  <c r="A532" i="2"/>
  <c r="A533" i="2"/>
  <c r="A534" i="2"/>
  <c r="A535" i="2"/>
  <c r="A536" i="2"/>
  <c r="A537" i="2"/>
  <c r="A538" i="2"/>
  <c r="A539" i="2"/>
  <c r="A540" i="2"/>
  <c r="A541" i="2"/>
  <c r="A542" i="2"/>
  <c r="A543" i="2"/>
  <c r="A544" i="2"/>
  <c r="A545" i="2"/>
  <c r="A546" i="2"/>
  <c r="A547" i="2"/>
  <c r="A548" i="2"/>
  <c r="A549" i="2"/>
  <c r="A550" i="2"/>
  <c r="A551" i="2"/>
  <c r="A552" i="2"/>
  <c r="A553" i="2"/>
  <c r="A511" i="2"/>
  <c r="A512" i="2"/>
  <c r="A513" i="2"/>
  <c r="A514" i="2"/>
  <c r="A515" i="2"/>
  <c r="A516" i="2"/>
  <c r="A517" i="2"/>
  <c r="A518" i="2"/>
  <c r="A519" i="2"/>
  <c r="A520" i="2"/>
  <c r="A521" i="2"/>
  <c r="A522" i="2"/>
  <c r="A523" i="2"/>
  <c r="A524" i="2"/>
  <c r="A525" i="2"/>
  <c r="A526" i="2"/>
  <c r="A527" i="2"/>
  <c r="A528" i="2"/>
  <c r="A529" i="2"/>
  <c r="A530" i="2"/>
  <c r="A531" i="2"/>
  <c r="A500" i="2"/>
  <c r="A501" i="2"/>
  <c r="A502" i="2"/>
  <c r="A503" i="2"/>
  <c r="A504" i="2"/>
  <c r="A505" i="2"/>
  <c r="A506" i="2"/>
  <c r="A507" i="2"/>
  <c r="A508" i="2"/>
  <c r="A509" i="2"/>
  <c r="A510" i="2"/>
  <c r="A499" i="2"/>
  <c r="A498" i="2"/>
  <c r="A492" i="2"/>
  <c r="A493" i="2"/>
  <c r="A494" i="2"/>
  <c r="A495" i="2"/>
  <c r="A496" i="2"/>
  <c r="A497" i="2"/>
  <c r="A471" i="2"/>
  <c r="A472" i="2"/>
  <c r="A473" i="2"/>
  <c r="A474" i="2"/>
  <c r="A475" i="2"/>
  <c r="A476" i="2"/>
  <c r="A477" i="2"/>
  <c r="A478" i="2"/>
  <c r="A479" i="2"/>
  <c r="A480" i="2"/>
  <c r="A481" i="2"/>
  <c r="A482" i="2"/>
  <c r="A483" i="2"/>
  <c r="A484" i="2"/>
  <c r="A485" i="2"/>
  <c r="A486" i="2"/>
  <c r="A487" i="2"/>
  <c r="A488" i="2"/>
  <c r="A489" i="2"/>
  <c r="A490" i="2"/>
  <c r="A491" i="2"/>
  <c r="A466" i="2"/>
  <c r="A467" i="2"/>
  <c r="A468" i="2"/>
  <c r="A469" i="2"/>
  <c r="A470" i="2"/>
  <c r="A465" i="2"/>
  <c r="A455" i="2"/>
  <c r="A456" i="2"/>
  <c r="A457" i="2"/>
  <c r="A458" i="2"/>
  <c r="A459" i="2"/>
  <c r="A460" i="2"/>
  <c r="A461" i="2"/>
  <c r="A462" i="2"/>
  <c r="A463" i="2"/>
  <c r="A464" i="2"/>
  <c r="A439" i="2"/>
  <c r="A440" i="2"/>
  <c r="A441" i="2"/>
  <c r="A442" i="2"/>
  <c r="A443" i="2"/>
  <c r="A444" i="2"/>
  <c r="A445" i="2"/>
  <c r="A446" i="2"/>
  <c r="A447" i="2"/>
  <c r="A448" i="2"/>
  <c r="A449" i="2"/>
  <c r="A450" i="2"/>
  <c r="A451" i="2"/>
  <c r="A452" i="2"/>
  <c r="A453" i="2"/>
  <c r="A454" i="2"/>
  <c r="A438" i="2"/>
  <c r="A427" i="2"/>
  <c r="A428" i="2"/>
  <c r="A429" i="2"/>
  <c r="A430" i="2"/>
  <c r="A431" i="2"/>
  <c r="A432" i="2"/>
  <c r="A433" i="2"/>
  <c r="A434" i="2"/>
  <c r="A435" i="2"/>
  <c r="A436" i="2"/>
  <c r="A437" i="2"/>
  <c r="A410" i="2"/>
  <c r="A411" i="2"/>
  <c r="A412" i="2"/>
  <c r="A413" i="2"/>
  <c r="A414" i="2"/>
  <c r="A415" i="2"/>
  <c r="A416" i="2"/>
  <c r="A417" i="2"/>
  <c r="A418" i="2"/>
  <c r="A419" i="2"/>
  <c r="A420" i="2"/>
  <c r="A421" i="2"/>
  <c r="A422" i="2"/>
  <c r="A423" i="2"/>
  <c r="A424" i="2"/>
  <c r="A425" i="2"/>
  <c r="A426"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330" i="2"/>
  <c r="A331" i="2"/>
  <c r="A332" i="2"/>
  <c r="A333" i="2"/>
  <c r="A334" i="2"/>
  <c r="A335" i="2"/>
  <c r="A336" i="2"/>
  <c r="A337" i="2"/>
  <c r="A338" i="2"/>
  <c r="A339" i="2"/>
  <c r="A340" i="2"/>
  <c r="A341" i="2"/>
  <c r="A342" i="2"/>
  <c r="A343" i="2"/>
  <c r="A313" i="2"/>
  <c r="A314" i="2"/>
  <c r="A315" i="2"/>
  <c r="A316" i="2"/>
  <c r="A317" i="2"/>
  <c r="A318" i="2"/>
  <c r="A319" i="2"/>
  <c r="A320" i="2"/>
  <c r="A321" i="2"/>
  <c r="A322" i="2"/>
  <c r="A323" i="2"/>
  <c r="A324" i="2"/>
  <c r="A325" i="2"/>
  <c r="A326" i="2"/>
  <c r="A327" i="2"/>
  <c r="A328" i="2"/>
  <c r="A329" i="2"/>
  <c r="A305" i="2"/>
  <c r="A306" i="2"/>
  <c r="A307" i="2"/>
  <c r="A308" i="2"/>
  <c r="A309" i="2"/>
  <c r="A310" i="2"/>
  <c r="A311" i="2"/>
  <c r="A312" i="2"/>
  <c r="A304" i="2"/>
  <c r="A295" i="2"/>
  <c r="A296" i="2"/>
  <c r="A297" i="2"/>
  <c r="A298" i="2"/>
  <c r="A299" i="2"/>
  <c r="A300" i="2"/>
  <c r="A301" i="2"/>
  <c r="A302" i="2"/>
  <c r="A303" i="2"/>
  <c r="A279" i="2"/>
  <c r="A280" i="2"/>
  <c r="A281" i="2"/>
  <c r="A282" i="2"/>
  <c r="A283" i="2"/>
  <c r="A284" i="2"/>
  <c r="A285" i="2"/>
  <c r="A286" i="2"/>
  <c r="A287" i="2"/>
  <c r="A288" i="2"/>
  <c r="A289" i="2"/>
  <c r="A290" i="2"/>
  <c r="A291" i="2"/>
  <c r="A292" i="2"/>
  <c r="A293" i="2"/>
  <c r="A294" i="2"/>
  <c r="A278" i="2"/>
  <c r="A276" i="2"/>
  <c r="A277"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23" i="2"/>
  <c r="A220" i="2"/>
  <c r="A221" i="2"/>
  <c r="A222" i="2"/>
  <c r="A219" i="2"/>
  <c r="A218" i="2"/>
  <c r="A215" i="2"/>
  <c r="A216" i="2"/>
  <c r="A217"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108" i="2"/>
  <c r="A103" i="2"/>
  <c r="A104" i="2"/>
  <c r="A105" i="2"/>
  <c r="A106" i="2"/>
  <c r="A107" i="2"/>
  <c r="A102" i="2"/>
  <c r="A100" i="2"/>
  <c r="A101" i="2"/>
  <c r="A92" i="2"/>
  <c r="A93" i="2"/>
  <c r="A94" i="2"/>
  <c r="A95" i="2"/>
  <c r="A96" i="2"/>
  <c r="A97" i="2"/>
  <c r="A98" i="2"/>
  <c r="A99" i="2"/>
  <c r="A77" i="2"/>
  <c r="A78" i="2"/>
  <c r="A79" i="2"/>
  <c r="A80" i="2"/>
  <c r="A81" i="2"/>
  <c r="A82" i="2"/>
  <c r="A83" i="2"/>
  <c r="A84" i="2"/>
  <c r="A85" i="2"/>
  <c r="A86" i="2"/>
  <c r="A87" i="2"/>
  <c r="A88" i="2"/>
  <c r="A89" i="2"/>
  <c r="A90" i="2"/>
  <c r="A91" i="2"/>
  <c r="A66" i="2"/>
  <c r="A67" i="2"/>
  <c r="A68" i="2"/>
  <c r="A69" i="2"/>
  <c r="A70" i="2"/>
  <c r="A71" i="2"/>
  <c r="A72" i="2"/>
  <c r="A73" i="2"/>
  <c r="A74" i="2"/>
  <c r="A75" i="2"/>
  <c r="A76" i="2"/>
  <c r="A65" i="2"/>
  <c r="A64" i="2"/>
  <c r="A63" i="2"/>
  <c r="A56" i="2"/>
  <c r="A57" i="2"/>
  <c r="A58" i="2"/>
  <c r="A59" i="2"/>
  <c r="A60" i="2"/>
  <c r="A61" i="2"/>
  <c r="A62" i="2"/>
  <c r="A55" i="2"/>
  <c r="A53" i="2"/>
  <c r="A54" i="2"/>
  <c r="A52" i="2"/>
  <c r="A51"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6" i="2"/>
  <c r="A5" i="2"/>
  <c r="A4" i="2"/>
  <c r="A3" i="2"/>
  <c r="D6" i="2" l="1" a="1"/>
  <c r="D6" i="2" s="1"/>
  <c r="C6" i="2"/>
  <c r="D3" i="2" a="1"/>
  <c r="D3" i="2" s="1"/>
  <c r="E3" i="2" s="1"/>
  <c r="C5" i="1"/>
  <c r="C9" i="1"/>
  <c r="C13" i="1"/>
  <c r="C17" i="1"/>
  <c r="C21" i="1"/>
  <c r="C25" i="1"/>
  <c r="C29" i="1"/>
  <c r="C33" i="1"/>
  <c r="C37" i="1"/>
  <c r="C6" i="1"/>
  <c r="C10" i="1"/>
  <c r="C14" i="1"/>
  <c r="C18" i="1"/>
  <c r="C22" i="1"/>
  <c r="C26" i="1"/>
  <c r="C30" i="1"/>
  <c r="C34" i="1"/>
  <c r="C3" i="1"/>
  <c r="C7" i="1"/>
  <c r="C11" i="1"/>
  <c r="C15" i="1"/>
  <c r="C19" i="1"/>
  <c r="C23" i="1"/>
  <c r="C27" i="1"/>
  <c r="C31" i="1"/>
  <c r="C35" i="1"/>
  <c r="C4" i="1"/>
  <c r="C8" i="1"/>
  <c r="C12" i="1"/>
  <c r="C16" i="1"/>
  <c r="C20" i="1"/>
  <c r="C24" i="1"/>
  <c r="C28" i="1"/>
  <c r="C32" i="1"/>
  <c r="C36" i="1"/>
  <c r="D35" i="2" a="1"/>
  <c r="D35" i="2" s="1"/>
  <c r="C35" i="2"/>
  <c r="D19" i="2" a="1"/>
  <c r="D19" i="2" s="1"/>
  <c r="C19" i="2"/>
  <c r="D56" i="2" a="1"/>
  <c r="D56" i="2" s="1"/>
  <c r="E56" i="2" s="1"/>
  <c r="D83" i="2" a="1"/>
  <c r="D83" i="2" s="1"/>
  <c r="E83" i="2" s="1"/>
  <c r="D214" i="2" a="1"/>
  <c r="D214" i="2" s="1"/>
  <c r="E214" i="2" s="1"/>
  <c r="D198" i="2" a="1"/>
  <c r="D198" i="2" s="1"/>
  <c r="C198" i="2"/>
  <c r="D174" i="2" a="1"/>
  <c r="D174" i="2" s="1"/>
  <c r="E174" i="2" s="1"/>
  <c r="D150" i="2" a="1"/>
  <c r="D150" i="2" s="1"/>
  <c r="E150" i="2" s="1"/>
  <c r="D126" i="2" a="1"/>
  <c r="D126" i="2" s="1"/>
  <c r="E126" i="2" s="1"/>
  <c r="D221" i="2" a="1"/>
  <c r="D221" i="2" s="1"/>
  <c r="E221" i="2" s="1"/>
  <c r="D254" i="2" a="1"/>
  <c r="D254" i="2" s="1"/>
  <c r="E254" i="2" s="1"/>
  <c r="D230" i="2" a="1"/>
  <c r="D230" i="2" s="1"/>
  <c r="E230" i="2" s="1"/>
  <c r="D288" i="2" a="1"/>
  <c r="D288" i="2" s="1"/>
  <c r="E288" i="2" s="1"/>
  <c r="D326" i="2" a="1"/>
  <c r="D326" i="2" s="1"/>
  <c r="E326" i="2" s="1"/>
  <c r="D341" i="2" a="1"/>
  <c r="D341" i="2" s="1"/>
  <c r="E341" i="2" s="1"/>
  <c r="D397" i="2" a="1"/>
  <c r="D397" i="2" s="1"/>
  <c r="C397" i="2"/>
  <c r="D381" i="2" a="1"/>
  <c r="D381" i="2" s="1"/>
  <c r="C381" i="2"/>
  <c r="D357" i="2" a="1"/>
  <c r="D357" i="2" s="1"/>
  <c r="E357" i="2" s="1"/>
  <c r="D424" i="2" a="1"/>
  <c r="D424" i="2" s="1"/>
  <c r="E424" i="2" s="1"/>
  <c r="D449" i="2" a="1"/>
  <c r="D449" i="2" s="1"/>
  <c r="E449" i="2" s="1"/>
  <c r="D459" i="2" a="1"/>
  <c r="D459" i="2" s="1"/>
  <c r="E459" i="2" s="1"/>
  <c r="D478" i="2" a="1"/>
  <c r="D478" i="2" s="1"/>
  <c r="C478" i="2"/>
  <c r="D510" i="2" a="1"/>
  <c r="D510" i="2" s="1"/>
  <c r="E510" i="2" s="1"/>
  <c r="D518" i="2" a="1"/>
  <c r="D518" i="2" s="1"/>
  <c r="E518" i="2" s="1"/>
  <c r="D545" i="2" a="1"/>
  <c r="D545" i="2" s="1"/>
  <c r="E545" i="2" s="1"/>
  <c r="D558" i="2" a="1"/>
  <c r="D558" i="2" s="1"/>
  <c r="E558" i="2" s="1"/>
  <c r="D580" i="2" a="1"/>
  <c r="D580" i="2" s="1"/>
  <c r="C580" i="2"/>
  <c r="C590" i="2"/>
  <c r="D590" i="2" a="1"/>
  <c r="D590" i="2" s="1"/>
  <c r="D625" i="2" a="1"/>
  <c r="D625" i="2" s="1"/>
  <c r="C625" i="2"/>
  <c r="D720" i="2" a="1"/>
  <c r="D720" i="2" s="1"/>
  <c r="C720" i="2"/>
  <c r="D696" i="2" a="1"/>
  <c r="D696" i="2" s="1"/>
  <c r="E696" i="2" s="1"/>
  <c r="D672" i="2" a="1"/>
  <c r="D672" i="2" s="1"/>
  <c r="C672" i="2"/>
  <c r="D656" i="2" a="1"/>
  <c r="D656" i="2" s="1"/>
  <c r="E656" i="2" s="1"/>
  <c r="D749" i="2" a="1"/>
  <c r="D749" i="2" s="1"/>
  <c r="E749" i="2" s="1"/>
  <c r="D733" i="2" a="1"/>
  <c r="D733" i="2" s="1"/>
  <c r="E733" i="2" s="1"/>
  <c r="D793" i="2" a="1"/>
  <c r="D793" i="2" s="1"/>
  <c r="E793" i="2" s="1"/>
  <c r="D807" i="2" a="1"/>
  <c r="D807" i="2" s="1"/>
  <c r="E807" i="2" s="1"/>
  <c r="D878" i="2" a="1"/>
  <c r="D878" i="2" s="1"/>
  <c r="C878" i="2"/>
  <c r="D854" i="2" a="1"/>
  <c r="D854" i="2" s="1"/>
  <c r="E854" i="2" s="1"/>
  <c r="D838" i="2" a="1"/>
  <c r="D838" i="2" s="1"/>
  <c r="E838" i="2" s="1"/>
  <c r="D939" i="2" a="1"/>
  <c r="D939" i="2" s="1"/>
  <c r="C939" i="2"/>
  <c r="C915" i="2"/>
  <c r="D915" i="2" a="1"/>
  <c r="D915" i="2" s="1"/>
  <c r="D891" i="2" a="1"/>
  <c r="D891" i="2" s="1"/>
  <c r="C891" i="2"/>
  <c r="C1099" i="2"/>
  <c r="D1099" i="2" a="1"/>
  <c r="D1099" i="2" s="1"/>
  <c r="D1083" i="2" a="1"/>
  <c r="D1083" i="2" s="1"/>
  <c r="C1083" i="2"/>
  <c r="D1051" i="2" a="1"/>
  <c r="D1051" i="2" s="1"/>
  <c r="C1051" i="2"/>
  <c r="D1019" i="2" a="1"/>
  <c r="D1019" i="2" s="1"/>
  <c r="E1019" i="2" s="1"/>
  <c r="D1011" i="2" a="1"/>
  <c r="D1011" i="2" s="1"/>
  <c r="E1011" i="2" s="1"/>
  <c r="D979" i="2" a="1"/>
  <c r="D979" i="2" s="1"/>
  <c r="E979" i="2" s="1"/>
  <c r="D971" i="2" a="1"/>
  <c r="D971" i="2" s="1"/>
  <c r="E971" i="2" s="1"/>
  <c r="D1330" i="2" a="1"/>
  <c r="D1330" i="2" s="1"/>
  <c r="E1330" i="2" s="1"/>
  <c r="D1314" i="2" a="1"/>
  <c r="D1314" i="2" s="1"/>
  <c r="C1314" i="2"/>
  <c r="D1290" i="2" a="1"/>
  <c r="D1290" i="2" s="1"/>
  <c r="C1290" i="2"/>
  <c r="D1266" i="2" a="1"/>
  <c r="D1266" i="2" s="1"/>
  <c r="C1266" i="2"/>
  <c r="C1234" i="2"/>
  <c r="D1234" i="2" a="1"/>
  <c r="D1234" i="2" s="1"/>
  <c r="D1218" i="2" a="1"/>
  <c r="D1218" i="2" s="1"/>
  <c r="C1218" i="2"/>
  <c r="D1186" i="2" a="1"/>
  <c r="D1186" i="2" s="1"/>
  <c r="C1186" i="2"/>
  <c r="C1154" i="2"/>
  <c r="D1154" i="2" a="1"/>
  <c r="D1154" i="2" s="1"/>
  <c r="D1332" i="2" a="1"/>
  <c r="D1332" i="2" s="1"/>
  <c r="E1332" i="2" s="1"/>
  <c r="D1377" i="2" a="1"/>
  <c r="D1377" i="2" s="1"/>
  <c r="E1377" i="2" s="1"/>
  <c r="D42" i="2" a="1"/>
  <c r="D42" i="2" s="1"/>
  <c r="C42" i="2"/>
  <c r="C10" i="2"/>
  <c r="D10" i="2" a="1"/>
  <c r="D10" i="2" s="1"/>
  <c r="D90" i="2" a="1"/>
  <c r="D90" i="2" s="1"/>
  <c r="E90" i="2" s="1"/>
  <c r="D102" i="2" a="1"/>
  <c r="D102" i="2" s="1"/>
  <c r="E102" i="2" s="1"/>
  <c r="G102" i="2"/>
  <c r="C102" i="2"/>
  <c r="D205" i="2" a="1"/>
  <c r="D205" i="2" s="1"/>
  <c r="E205" i="2" s="1"/>
  <c r="D181" i="2" a="1"/>
  <c r="D181" i="2" s="1"/>
  <c r="D165" i="2" a="1"/>
  <c r="D165" i="2" s="1"/>
  <c r="D141" i="2" a="1"/>
  <c r="D141" i="2" s="1"/>
  <c r="D117" i="2" a="1"/>
  <c r="D117" i="2" s="1"/>
  <c r="E117" i="2" s="1"/>
  <c r="D269" i="2" a="1"/>
  <c r="D269" i="2" s="1"/>
  <c r="C269" i="2"/>
  <c r="D253" i="2" a="1"/>
  <c r="D253" i="2" s="1"/>
  <c r="E253" i="2" s="1"/>
  <c r="C278" i="2"/>
  <c r="D278" i="2" a="1"/>
  <c r="D278" i="2" s="1"/>
  <c r="D287" i="2" a="1"/>
  <c r="D287" i="2" s="1"/>
  <c r="D325" i="2" a="1"/>
  <c r="D325" i="2" s="1"/>
  <c r="E325" i="2" s="1"/>
  <c r="D317" i="2" a="1"/>
  <c r="D317" i="2" s="1"/>
  <c r="E317" i="2" s="1"/>
  <c r="D396" i="2" a="1"/>
  <c r="D396" i="2" s="1"/>
  <c r="C396" i="2"/>
  <c r="D380" i="2" a="1"/>
  <c r="D380" i="2" s="1"/>
  <c r="C380" i="2"/>
  <c r="D356" i="2" a="1"/>
  <c r="D356" i="2" s="1"/>
  <c r="E356" i="2" s="1"/>
  <c r="D435" i="2" a="1"/>
  <c r="D435" i="2" s="1"/>
  <c r="E435" i="2" s="1"/>
  <c r="D440" i="2" a="1"/>
  <c r="D440" i="2" s="1"/>
  <c r="E440" i="2" s="1"/>
  <c r="D485" i="2" a="1"/>
  <c r="D485" i="2" s="1"/>
  <c r="C485" i="2"/>
  <c r="D496" i="2" a="1"/>
  <c r="D496" i="2" s="1"/>
  <c r="D525" i="2" a="1"/>
  <c r="D525" i="2" s="1"/>
  <c r="E525" i="2" s="1"/>
  <c r="D544" i="2" a="1"/>
  <c r="D544" i="2" s="1"/>
  <c r="E544" i="2" s="1"/>
  <c r="D557" i="2" a="1"/>
  <c r="D557" i="2" s="1"/>
  <c r="E557" i="2" s="1"/>
  <c r="D605" i="2" a="1"/>
  <c r="D605" i="2" s="1"/>
  <c r="C605" i="2"/>
  <c r="D613" i="2" a="1"/>
  <c r="D613" i="2" s="1"/>
  <c r="D640" i="2" a="1"/>
  <c r="D640" i="2" s="1"/>
  <c r="D711" i="2" a="1"/>
  <c r="D711" i="2" s="1"/>
  <c r="D687" i="2" a="1"/>
  <c r="D687" i="2" s="1"/>
  <c r="E687" i="2" s="1"/>
  <c r="D663" i="2" a="1"/>
  <c r="D663" i="2" s="1"/>
  <c r="C663" i="2"/>
  <c r="D756" i="2" a="1"/>
  <c r="D756" i="2" s="1"/>
  <c r="E756" i="2" s="1"/>
  <c r="D724" i="2" a="1"/>
  <c r="D724" i="2" s="1"/>
  <c r="E724" i="2" s="1"/>
  <c r="D792" i="2" a="1"/>
  <c r="D792" i="2" s="1"/>
  <c r="E792" i="2" s="1"/>
  <c r="D806" i="2" a="1"/>
  <c r="D806" i="2" s="1"/>
  <c r="C806" i="2"/>
  <c r="D877" i="2" a="1"/>
  <c r="D877" i="2" s="1"/>
  <c r="C877" i="2"/>
  <c r="D853" i="2" a="1"/>
  <c r="D853" i="2" s="1"/>
  <c r="D821" i="2" a="1"/>
  <c r="D821" i="2" s="1"/>
  <c r="E821" i="2" s="1"/>
  <c r="D930" i="2" a="1"/>
  <c r="D930" i="2" s="1"/>
  <c r="C930" i="2"/>
  <c r="C906" i="2"/>
  <c r="D906" i="2" a="1"/>
  <c r="D906" i="2" s="1"/>
  <c r="D890" i="2" a="1"/>
  <c r="D890" i="2" s="1"/>
  <c r="C890" i="2"/>
  <c r="D1106" i="2" a="1"/>
  <c r="D1106" i="2" s="1"/>
  <c r="C1106" i="2"/>
  <c r="C1082" i="2"/>
  <c r="D1082" i="2" a="1"/>
  <c r="D1082" i="2" s="1"/>
  <c r="C1058" i="2"/>
  <c r="D1058" i="2" a="1"/>
  <c r="D1058" i="2" s="1"/>
  <c r="D1026" i="2" a="1"/>
  <c r="D1026" i="2" s="1"/>
  <c r="D1002" i="2" a="1"/>
  <c r="D1002" i="2" s="1"/>
  <c r="E1002" i="2" s="1"/>
  <c r="D978" i="2" a="1"/>
  <c r="D978" i="2" s="1"/>
  <c r="E978" i="2" s="1"/>
  <c r="D962" i="2" a="1"/>
  <c r="D962" i="2" s="1"/>
  <c r="D1329" i="2" a="1"/>
  <c r="D1329" i="2" s="1"/>
  <c r="D1289" i="2" a="1"/>
  <c r="D1289" i="2" s="1"/>
  <c r="C1289" i="2"/>
  <c r="D1249" i="2" a="1"/>
  <c r="D1249" i="2" s="1"/>
  <c r="C1249" i="2"/>
  <c r="D1225" i="2" a="1"/>
  <c r="D1225" i="2" s="1"/>
  <c r="C1225" i="2"/>
  <c r="D1193" i="2" a="1"/>
  <c r="D1193" i="2" s="1"/>
  <c r="C1193" i="2"/>
  <c r="D1161" i="2" a="1"/>
  <c r="D1161" i="2" s="1"/>
  <c r="C1161" i="2"/>
  <c r="D1359" i="2" a="1"/>
  <c r="D1359" i="2" s="1"/>
  <c r="E1359" i="2" s="1"/>
  <c r="D1368" i="2" a="1"/>
  <c r="D1368" i="2" s="1"/>
  <c r="E1368" i="2" s="1"/>
  <c r="D49" i="2" a="1"/>
  <c r="D49" i="2" s="1"/>
  <c r="C49" i="2"/>
  <c r="C33" i="2"/>
  <c r="D33" i="2" a="1"/>
  <c r="D33" i="2" s="1"/>
  <c r="C9" i="2"/>
  <c r="D9" i="2" a="1"/>
  <c r="D9" i="2" s="1"/>
  <c r="G64" i="2"/>
  <c r="D64" i="2" a="1"/>
  <c r="D64" i="2" s="1"/>
  <c r="E64" i="2" s="1"/>
  <c r="C64" i="2"/>
  <c r="D96" i="2" a="1"/>
  <c r="D96" i="2" s="1"/>
  <c r="C96" i="2"/>
  <c r="D212" i="2" a="1"/>
  <c r="D212" i="2" s="1"/>
  <c r="E212" i="2" s="1"/>
  <c r="D180" i="2" a="1"/>
  <c r="D180" i="2" s="1"/>
  <c r="E180" i="2" s="1"/>
  <c r="D172" i="2" a="1"/>
  <c r="D172" i="2" s="1"/>
  <c r="E172" i="2" s="1"/>
  <c r="D140" i="2" a="1"/>
  <c r="D140" i="2" s="1"/>
  <c r="C140" i="2"/>
  <c r="D124" i="2" a="1"/>
  <c r="D124" i="2" s="1"/>
  <c r="E124" i="2" s="1"/>
  <c r="D223" i="2" a="1"/>
  <c r="D223" i="2" s="1"/>
  <c r="E223" i="2" s="1"/>
  <c r="D252" i="2" a="1"/>
  <c r="D252" i="2" s="1"/>
  <c r="E252" i="2" s="1"/>
  <c r="D228" i="2" a="1"/>
  <c r="D228" i="2" s="1"/>
  <c r="E228" i="2" s="1"/>
  <c r="D303" i="2" a="1"/>
  <c r="D303" i="2" s="1"/>
  <c r="E303" i="2" s="1"/>
  <c r="D307" i="2" a="1"/>
  <c r="D307" i="2" s="1"/>
  <c r="D339" i="2" a="1"/>
  <c r="D339" i="2" s="1"/>
  <c r="E339" i="2" s="1"/>
  <c r="D395" i="2" a="1"/>
  <c r="D395" i="2" s="1"/>
  <c r="C395" i="2"/>
  <c r="D379" i="2" a="1"/>
  <c r="D379" i="2" s="1"/>
  <c r="C379" i="2"/>
  <c r="D347" i="2" a="1"/>
  <c r="D347" i="2" s="1"/>
  <c r="D434" i="2" a="1"/>
  <c r="D434" i="2" s="1"/>
  <c r="D439" i="2" a="1"/>
  <c r="D439" i="2" s="1"/>
  <c r="E439" i="2" s="1"/>
  <c r="D466" i="2" a="1"/>
  <c r="D466" i="2" s="1"/>
  <c r="E466" i="2" s="1"/>
  <c r="D508" i="2" a="1"/>
  <c r="D508" i="2" s="1"/>
  <c r="E508" i="2" s="1"/>
  <c r="D516" i="2" a="1"/>
  <c r="D516" i="2" s="1"/>
  <c r="E516" i="2" s="1"/>
  <c r="D535" i="2" a="1"/>
  <c r="D535" i="2" s="1"/>
  <c r="E535" i="2" s="1"/>
  <c r="D556" i="2" a="1"/>
  <c r="D556" i="2" s="1"/>
  <c r="E556" i="2" s="1"/>
  <c r="D596" i="2" a="1"/>
  <c r="D596" i="2" s="1"/>
  <c r="C596" i="2"/>
  <c r="D623" i="2" a="1"/>
  <c r="D623" i="2" s="1"/>
  <c r="E623" i="2" s="1"/>
  <c r="D639" i="2" a="1"/>
  <c r="D639" i="2" s="1"/>
  <c r="D702" i="2" a="1"/>
  <c r="D702" i="2" s="1"/>
  <c r="E702" i="2" s="1"/>
  <c r="D686" i="2" a="1"/>
  <c r="D686" i="2" s="1"/>
  <c r="E686" i="2" s="1"/>
  <c r="D662" i="2" a="1"/>
  <c r="D662" i="2" s="1"/>
  <c r="C662" i="2"/>
  <c r="D646" i="2" a="1"/>
  <c r="D646" i="2" s="1"/>
  <c r="E646" i="2" s="1"/>
  <c r="D739" i="2" a="1"/>
  <c r="D739" i="2" s="1"/>
  <c r="E739" i="2" s="1"/>
  <c r="D723" i="2" a="1"/>
  <c r="D723" i="2" s="1"/>
  <c r="D791" i="2" a="1"/>
  <c r="D791" i="2" s="1"/>
  <c r="C791" i="2"/>
  <c r="D805" i="2" a="1"/>
  <c r="D805" i="2" s="1"/>
  <c r="C805" i="2"/>
  <c r="D860" i="2" a="1"/>
  <c r="D860" i="2" s="1"/>
  <c r="E860" i="2" s="1"/>
  <c r="D852" i="2" a="1"/>
  <c r="D852" i="2" s="1"/>
  <c r="E852" i="2" s="1"/>
  <c r="D820" i="2" a="1"/>
  <c r="D820" i="2" s="1"/>
  <c r="E820" i="2" s="1"/>
  <c r="D929" i="2" a="1"/>
  <c r="D929" i="2" s="1"/>
  <c r="C929" i="2"/>
  <c r="D905" i="2" a="1"/>
  <c r="D905" i="2" s="1"/>
  <c r="C905" i="2"/>
  <c r="D1121" i="2" a="1"/>
  <c r="D1121" i="2" s="1"/>
  <c r="E1121" i="2" s="1"/>
  <c r="D1097" i="2" a="1"/>
  <c r="D1097" i="2" s="1"/>
  <c r="C1097" i="2"/>
  <c r="C1073" i="2"/>
  <c r="D1073" i="2" a="1"/>
  <c r="D1073" i="2" s="1"/>
  <c r="D1041" i="2" a="1"/>
  <c r="D1041" i="2" s="1"/>
  <c r="D1017" i="2" a="1"/>
  <c r="D1017" i="2" s="1"/>
  <c r="D1001" i="2" a="1"/>
  <c r="D1001" i="2" s="1"/>
  <c r="E1001" i="2" s="1"/>
  <c r="D969" i="2" a="1"/>
  <c r="D969" i="2" s="1"/>
  <c r="E969" i="2" s="1"/>
  <c r="D1328" i="2" a="1"/>
  <c r="D1328" i="2" s="1"/>
  <c r="D1296" i="2" a="1"/>
  <c r="D1296" i="2" s="1"/>
  <c r="C1296" i="2"/>
  <c r="D1272" i="2" a="1"/>
  <c r="D1272" i="2" s="1"/>
  <c r="C1272" i="2"/>
  <c r="D1248" i="2" a="1"/>
  <c r="D1248" i="2" s="1"/>
  <c r="C1248" i="2"/>
  <c r="D1216" i="2" a="1"/>
  <c r="D1216" i="2" s="1"/>
  <c r="C1216" i="2"/>
  <c r="D1184" i="2" a="1"/>
  <c r="D1184" i="2" s="1"/>
  <c r="C1184" i="2"/>
  <c r="C1144" i="2"/>
  <c r="D1144" i="2" a="1"/>
  <c r="D1144" i="2" s="1"/>
  <c r="D1375" i="2" a="1"/>
  <c r="D1375" i="2" s="1"/>
  <c r="C48" i="2"/>
  <c r="D48" i="2" a="1"/>
  <c r="D48" i="2" s="1"/>
  <c r="D32" i="2" a="1"/>
  <c r="D32" i="2" s="1"/>
  <c r="C32" i="2"/>
  <c r="D16" i="2" a="1"/>
  <c r="D16" i="2" s="1"/>
  <c r="C16" i="2"/>
  <c r="D61" i="2" a="1"/>
  <c r="D61" i="2" s="1"/>
  <c r="D70" i="2" a="1"/>
  <c r="D70" i="2" s="1"/>
  <c r="D95" i="2" a="1"/>
  <c r="D95" i="2" s="1"/>
  <c r="C95" i="2"/>
  <c r="D211" i="2" a="1"/>
  <c r="D211" i="2" s="1"/>
  <c r="E211" i="2" s="1"/>
  <c r="D187" i="2" a="1"/>
  <c r="D187" i="2" s="1"/>
  <c r="E187" i="2" s="1"/>
  <c r="D163" i="2" a="1"/>
  <c r="D163" i="2" s="1"/>
  <c r="E163" i="2" s="1"/>
  <c r="D147" i="2" a="1"/>
  <c r="D147" i="2" s="1"/>
  <c r="E147" i="2" s="1"/>
  <c r="D131" i="2" a="1"/>
  <c r="D131" i="2" s="1"/>
  <c r="E131" i="2" s="1"/>
  <c r="D115" i="2" a="1"/>
  <c r="D115" i="2" s="1"/>
  <c r="D267" i="2" a="1"/>
  <c r="D267" i="2" s="1"/>
  <c r="D243" i="2" a="1"/>
  <c r="D243" i="2" s="1"/>
  <c r="D227" i="2" a="1"/>
  <c r="D227" i="2" s="1"/>
  <c r="D285" i="2" a="1"/>
  <c r="D285" i="2" s="1"/>
  <c r="E285" i="2" s="1"/>
  <c r="D323" i="2" a="1"/>
  <c r="D323" i="2" s="1"/>
  <c r="E323" i="2" s="1"/>
  <c r="C402" i="2"/>
  <c r="D402" i="2" a="1"/>
  <c r="D402" i="2" s="1"/>
  <c r="D370" i="2" a="1"/>
  <c r="D370" i="2" s="1"/>
  <c r="C370" i="2"/>
  <c r="D346" i="2" a="1"/>
  <c r="D346" i="2" s="1"/>
  <c r="E346" i="2" s="1"/>
  <c r="D433" i="2" a="1"/>
  <c r="D433" i="2" s="1"/>
  <c r="E433" i="2" s="1"/>
  <c r="D456" i="2" a="1"/>
  <c r="D456" i="2" s="1"/>
  <c r="E456" i="2" s="1"/>
  <c r="C483" i="2"/>
  <c r="D483" i="2" a="1"/>
  <c r="D483" i="2" s="1"/>
  <c r="D531" i="2" a="1"/>
  <c r="D531" i="2" s="1"/>
  <c r="E531" i="2" s="1"/>
  <c r="D523" i="2" a="1"/>
  <c r="D523" i="2" s="1"/>
  <c r="E523" i="2" s="1"/>
  <c r="D534" i="2" a="1"/>
  <c r="D534" i="2" s="1"/>
  <c r="E534" i="2" s="1"/>
  <c r="D577" i="2" a="1"/>
  <c r="D577" i="2" s="1"/>
  <c r="C577" i="2"/>
  <c r="D595" i="2" a="1"/>
  <c r="D595" i="2" s="1"/>
  <c r="C595" i="2"/>
  <c r="D622" i="2" a="1"/>
  <c r="D622" i="2" s="1"/>
  <c r="D717" i="2" a="1"/>
  <c r="D717" i="2" s="1"/>
  <c r="D693" i="2" a="1"/>
  <c r="D693" i="2" s="1"/>
  <c r="D677" i="2" a="1"/>
  <c r="D677" i="2" s="1"/>
  <c r="C677" i="2"/>
  <c r="D653" i="2" a="1"/>
  <c r="D653" i="2" s="1"/>
  <c r="D746" i="2" a="1"/>
  <c r="D746" i="2" s="1"/>
  <c r="E746" i="2" s="1"/>
  <c r="D759" i="2" a="1"/>
  <c r="D759" i="2" s="1"/>
  <c r="C759" i="2"/>
  <c r="D761" i="2" a="1"/>
  <c r="D761" i="2" s="1"/>
  <c r="C761" i="2"/>
  <c r="D812" i="2" a="1"/>
  <c r="D812" i="2" s="1"/>
  <c r="E812" i="2" s="1"/>
  <c r="D867" i="2" a="1"/>
  <c r="D867" i="2" s="1"/>
  <c r="E867" i="2" s="1"/>
  <c r="D851" i="2" a="1"/>
  <c r="D851" i="2" s="1"/>
  <c r="E851" i="2" s="1"/>
  <c r="D827" i="2" a="1"/>
  <c r="D827" i="2" s="1"/>
  <c r="E827" i="2" s="1"/>
  <c r="C920" i="2"/>
  <c r="D920" i="2" a="1"/>
  <c r="D920" i="2" s="1"/>
  <c r="D896" i="2" a="1"/>
  <c r="D896" i="2" s="1"/>
  <c r="C896" i="2"/>
  <c r="D1112" i="2" a="1"/>
  <c r="D1112" i="2" s="1"/>
  <c r="E1112" i="2" s="1"/>
  <c r="D1080" i="2" a="1"/>
  <c r="D1080" i="2" s="1"/>
  <c r="D1048" i="2" a="1"/>
  <c r="D1048" i="2" s="1"/>
  <c r="E1048" i="2" s="1"/>
  <c r="D1024" i="2" a="1"/>
  <c r="D1024" i="2" s="1"/>
  <c r="D992" i="2" a="1"/>
  <c r="D992" i="2" s="1"/>
  <c r="E992" i="2" s="1"/>
  <c r="D960" i="2" a="1"/>
  <c r="D960" i="2" s="1"/>
  <c r="D1319" i="2" a="1"/>
  <c r="D1319" i="2" s="1"/>
  <c r="C1319" i="2"/>
  <c r="C1279" i="2"/>
  <c r="D1279" i="2" a="1"/>
  <c r="D1279" i="2" s="1"/>
  <c r="D1215" i="2" a="1"/>
  <c r="D1215" i="2" s="1"/>
  <c r="C1215" i="2"/>
  <c r="D1374" i="2" a="1"/>
  <c r="D1374" i="2" s="1"/>
  <c r="E1374" i="2" s="1"/>
  <c r="F3" i="2"/>
  <c r="G3" i="2" s="1"/>
  <c r="D44" i="2" a="1"/>
  <c r="D44" i="2" s="1"/>
  <c r="C44" i="2"/>
  <c r="D36" i="2" a="1"/>
  <c r="D36" i="2" s="1"/>
  <c r="C36" i="2"/>
  <c r="D28" i="2" a="1"/>
  <c r="D28" i="2" s="1"/>
  <c r="C28" i="2"/>
  <c r="C20" i="2"/>
  <c r="D20" i="2" a="1"/>
  <c r="D20" i="2" s="1"/>
  <c r="D12" i="2" a="1"/>
  <c r="D12" i="2" s="1"/>
  <c r="C12" i="2"/>
  <c r="D54" i="2" a="1"/>
  <c r="D54" i="2" s="1"/>
  <c r="D57" i="2" a="1"/>
  <c r="D57" i="2" s="1"/>
  <c r="D74" i="2" a="1"/>
  <c r="D74" i="2" s="1"/>
  <c r="D66" i="2" a="1"/>
  <c r="D66" i="2" s="1"/>
  <c r="D84" i="2" a="1"/>
  <c r="D84" i="2" s="1"/>
  <c r="D99" i="2" a="1"/>
  <c r="D99" i="2" s="1"/>
  <c r="C99" i="2"/>
  <c r="D101" i="2" a="1"/>
  <c r="D101" i="2" s="1"/>
  <c r="D108" i="2" a="1"/>
  <c r="D108" i="2" s="1"/>
  <c r="E108" i="2" s="1"/>
  <c r="D207" i="2" a="1"/>
  <c r="D207" i="2" s="1"/>
  <c r="D199" i="2" a="1"/>
  <c r="D199" i="2" s="1"/>
  <c r="E199" i="2" s="1"/>
  <c r="D191" i="2" a="1"/>
  <c r="D191" i="2" s="1"/>
  <c r="E191" i="2" s="1"/>
  <c r="D183" i="2" a="1"/>
  <c r="D183" i="2" s="1"/>
  <c r="D175" i="2" a="1"/>
  <c r="D175" i="2" s="1"/>
  <c r="E175" i="2" s="1"/>
  <c r="D167" i="2" a="1"/>
  <c r="D167" i="2" s="1"/>
  <c r="E167" i="2" s="1"/>
  <c r="D159" i="2" a="1"/>
  <c r="D159" i="2" s="1"/>
  <c r="D151" i="2" a="1"/>
  <c r="D151" i="2" s="1"/>
  <c r="E151" i="2" s="1"/>
  <c r="D143" i="2" a="1"/>
  <c r="D143" i="2" s="1"/>
  <c r="E143" i="2" s="1"/>
  <c r="D135" i="2" a="1"/>
  <c r="D135" i="2" s="1"/>
  <c r="D127" i="2" a="1"/>
  <c r="D127" i="2" s="1"/>
  <c r="D119" i="2" a="1"/>
  <c r="D119" i="2" s="1"/>
  <c r="D111" i="2" a="1"/>
  <c r="D111" i="2" s="1"/>
  <c r="D222" i="2" a="1"/>
  <c r="D222" i="2" s="1"/>
  <c r="E222" i="2" s="1"/>
  <c r="C271" i="2"/>
  <c r="D271" i="2" a="1"/>
  <c r="D271" i="2" s="1"/>
  <c r="D263" i="2" a="1"/>
  <c r="D263" i="2" s="1"/>
  <c r="E263" i="2" s="1"/>
  <c r="D255" i="2" a="1"/>
  <c r="D255" i="2" s="1"/>
  <c r="E255" i="2" s="1"/>
  <c r="D247" i="2" a="1"/>
  <c r="D247" i="2" s="1"/>
  <c r="E247" i="2" s="1"/>
  <c r="D239" i="2" a="1"/>
  <c r="D239" i="2" s="1"/>
  <c r="E239" i="2" s="1"/>
  <c r="D231" i="2" a="1"/>
  <c r="D231" i="2" s="1"/>
  <c r="E231" i="2" s="1"/>
  <c r="D277" i="2" a="1"/>
  <c r="D277" i="2" s="1"/>
  <c r="C277" i="2"/>
  <c r="D289" i="2" a="1"/>
  <c r="D289" i="2" s="1"/>
  <c r="D281" i="2" a="1"/>
  <c r="D281" i="2" s="1"/>
  <c r="D298" i="2" a="1"/>
  <c r="D298" i="2" s="1"/>
  <c r="D310" i="2" a="1"/>
  <c r="D310" i="2" s="1"/>
  <c r="E310" i="2" s="1"/>
  <c r="D327" i="2" a="1"/>
  <c r="D327" i="2" s="1"/>
  <c r="D319" i="2" a="1"/>
  <c r="D319" i="2" s="1"/>
  <c r="E319" i="2" s="1"/>
  <c r="D342" i="2" a="1"/>
  <c r="D342" i="2" s="1"/>
  <c r="E342" i="2" s="1"/>
  <c r="D334" i="2" a="1"/>
  <c r="D334" i="2" s="1"/>
  <c r="D406" i="2" a="1"/>
  <c r="D406" i="2" s="1"/>
  <c r="C406" i="2"/>
  <c r="D398" i="2" a="1"/>
  <c r="D398" i="2" s="1"/>
  <c r="C398" i="2"/>
  <c r="D390" i="2" a="1"/>
  <c r="D390" i="2" s="1"/>
  <c r="C390" i="2"/>
  <c r="D382" i="2" a="1"/>
  <c r="D382" i="2" s="1"/>
  <c r="C382" i="2"/>
  <c r="D374" i="2" a="1"/>
  <c r="D374" i="2" s="1"/>
  <c r="D366" i="2" a="1"/>
  <c r="D366" i="2" s="1"/>
  <c r="E366" i="2" s="1"/>
  <c r="D358" i="2" a="1"/>
  <c r="D358" i="2" s="1"/>
  <c r="E358" i="2" s="1"/>
  <c r="D350" i="2" a="1"/>
  <c r="D350" i="2" s="1"/>
  <c r="E350" i="2" s="1"/>
  <c r="D425" i="2" a="1"/>
  <c r="D425" i="2" s="1"/>
  <c r="D417" i="2" a="1"/>
  <c r="D417" i="2" s="1"/>
  <c r="D437" i="2" a="1"/>
  <c r="D437" i="2" s="1"/>
  <c r="C437" i="2"/>
  <c r="D429" i="2" a="1"/>
  <c r="D429" i="2" s="1"/>
  <c r="D450" i="2" a="1"/>
  <c r="D450" i="2" s="1"/>
  <c r="D442" i="2" a="1"/>
  <c r="D442" i="2" s="1"/>
  <c r="D460" i="2" a="1"/>
  <c r="D460" i="2" s="1"/>
  <c r="D469" i="2" a="1"/>
  <c r="D469" i="2" s="1"/>
  <c r="C469" i="2"/>
  <c r="D487" i="2" a="1"/>
  <c r="D487" i="2" s="1"/>
  <c r="C487" i="2"/>
  <c r="D479" i="2" a="1"/>
  <c r="D479" i="2" s="1"/>
  <c r="E479" i="2" s="1"/>
  <c r="D471" i="2" a="1"/>
  <c r="D471" i="2" s="1"/>
  <c r="C471" i="2"/>
  <c r="D499" i="2" a="1"/>
  <c r="D499" i="2" s="1"/>
  <c r="D503" i="2" a="1"/>
  <c r="D503" i="2" s="1"/>
  <c r="D527" i="2" a="1"/>
  <c r="D527" i="2" s="1"/>
  <c r="D519" i="2" a="1"/>
  <c r="D519" i="2" s="1"/>
  <c r="D511" i="2" a="1"/>
  <c r="D511" i="2" s="1"/>
  <c r="D546" i="2" a="1"/>
  <c r="D546" i="2" s="1"/>
  <c r="D538" i="2" a="1"/>
  <c r="D538" i="2" s="1"/>
  <c r="D567" i="2" a="1"/>
  <c r="D567" i="2" s="1"/>
  <c r="D559" i="2" a="1"/>
  <c r="D559" i="2" s="1"/>
  <c r="D581" i="2" a="1"/>
  <c r="D581" i="2" s="1"/>
  <c r="C581" i="2"/>
  <c r="D573" i="2" a="1"/>
  <c r="D573" i="2" s="1"/>
  <c r="E573" i="2" s="1"/>
  <c r="D607" i="2" a="1"/>
  <c r="D607" i="2" s="1"/>
  <c r="C607" i="2"/>
  <c r="C599" i="2"/>
  <c r="D599" i="2" a="1"/>
  <c r="D599" i="2" s="1"/>
  <c r="D591" i="2" a="1"/>
  <c r="D591" i="2" s="1"/>
  <c r="C591" i="2"/>
  <c r="D611" i="2" a="1"/>
  <c r="D611" i="2" s="1"/>
  <c r="D626" i="2" a="1"/>
  <c r="D626" i="2" s="1"/>
  <c r="D618" i="2" a="1"/>
  <c r="D618" i="2" s="1"/>
  <c r="C618" i="2"/>
  <c r="D634" i="2" a="1"/>
  <c r="D634" i="2" s="1"/>
  <c r="E634" i="2" s="1"/>
  <c r="D721" i="2" a="1"/>
  <c r="D721" i="2" s="1"/>
  <c r="C721" i="2"/>
  <c r="D713" i="2" a="1"/>
  <c r="D713" i="2" s="1"/>
  <c r="D705" i="2" a="1"/>
  <c r="D705" i="2" s="1"/>
  <c r="E705" i="2" s="1"/>
  <c r="D697" i="2" a="1"/>
  <c r="D697" i="2" s="1"/>
  <c r="E697" i="2" s="1"/>
  <c r="D689" i="2" a="1"/>
  <c r="D689" i="2" s="1"/>
  <c r="E689" i="2" s="1"/>
  <c r="D681" i="2" a="1"/>
  <c r="D681" i="2" s="1"/>
  <c r="E681" i="2" s="1"/>
  <c r="D673" i="2" a="1"/>
  <c r="D673" i="2" s="1"/>
  <c r="C673" i="2"/>
  <c r="D665" i="2" a="1"/>
  <c r="D665" i="2" s="1"/>
  <c r="C665" i="2"/>
  <c r="C657" i="2"/>
  <c r="D657" i="2" a="1"/>
  <c r="D657" i="2" s="1"/>
  <c r="D649" i="2" a="1"/>
  <c r="D649" i="2" s="1"/>
  <c r="D758" i="2" a="1"/>
  <c r="D758" i="2" s="1"/>
  <c r="D750" i="2" a="1"/>
  <c r="D750" i="2" s="1"/>
  <c r="D742" i="2" a="1"/>
  <c r="D742" i="2" s="1"/>
  <c r="D734" i="2" a="1"/>
  <c r="D734" i="2" s="1"/>
  <c r="D726" i="2" a="1"/>
  <c r="D726" i="2" s="1"/>
  <c r="D773" i="2" a="1"/>
  <c r="D773" i="2" s="1"/>
  <c r="C773" i="2"/>
  <c r="C765" i="2"/>
  <c r="D765" i="2" a="1"/>
  <c r="D765" i="2" s="1"/>
  <c r="D794" i="2" a="1"/>
  <c r="D794" i="2" s="1"/>
  <c r="C794" i="2"/>
  <c r="D786" i="2" a="1"/>
  <c r="D786" i="2" s="1"/>
  <c r="D778" i="2" a="1"/>
  <c r="D778" i="2" s="1"/>
  <c r="D808" i="2" a="1"/>
  <c r="D808" i="2" s="1"/>
  <c r="D800" i="2" a="1"/>
  <c r="D800" i="2" s="1"/>
  <c r="E800" i="2" s="1"/>
  <c r="D879" i="2" a="1"/>
  <c r="D879" i="2" s="1"/>
  <c r="C879" i="2"/>
  <c r="D871" i="2" a="1"/>
  <c r="D871" i="2" s="1"/>
  <c r="E871" i="2" s="1"/>
  <c r="D863" i="2" a="1"/>
  <c r="D863" i="2" s="1"/>
  <c r="E863" i="2" s="1"/>
  <c r="D855" i="2" a="1"/>
  <c r="D855" i="2" s="1"/>
  <c r="E855" i="2" s="1"/>
  <c r="D847" i="2" a="1"/>
  <c r="D847" i="2" s="1"/>
  <c r="D839" i="2" a="1"/>
  <c r="D839" i="2" s="1"/>
  <c r="E839" i="2" s="1"/>
  <c r="D831" i="2" a="1"/>
  <c r="D831" i="2" s="1"/>
  <c r="D823" i="2" a="1"/>
  <c r="D823" i="2" s="1"/>
  <c r="D940" i="2" a="1"/>
  <c r="D940" i="2" s="1"/>
  <c r="C940" i="2"/>
  <c r="D932" i="2" a="1"/>
  <c r="D932" i="2" s="1"/>
  <c r="C932" i="2"/>
  <c r="D924" i="2" a="1"/>
  <c r="D924" i="2" s="1"/>
  <c r="C924" i="2"/>
  <c r="D916" i="2" a="1"/>
  <c r="D916" i="2" s="1"/>
  <c r="C916" i="2"/>
  <c r="D908" i="2" a="1"/>
  <c r="D908" i="2" s="1"/>
  <c r="C908" i="2"/>
  <c r="D900" i="2" a="1"/>
  <c r="D900" i="2" s="1"/>
  <c r="C900" i="2"/>
  <c r="D892" i="2" a="1"/>
  <c r="D892" i="2" s="1"/>
  <c r="C892" i="2"/>
  <c r="D884" i="2" a="1"/>
  <c r="D884" i="2" s="1"/>
  <c r="E884" i="2" s="1"/>
  <c r="D1116" i="2" a="1"/>
  <c r="D1116" i="2" s="1"/>
  <c r="C1116" i="2"/>
  <c r="D1108" i="2" a="1"/>
  <c r="D1108" i="2" s="1"/>
  <c r="C1108" i="2"/>
  <c r="D1100" i="2" a="1"/>
  <c r="D1100" i="2" s="1"/>
  <c r="C1100" i="2"/>
  <c r="D1092" i="2" a="1"/>
  <c r="D1092" i="2" s="1"/>
  <c r="C1092" i="2"/>
  <c r="D1084" i="2" a="1"/>
  <c r="D1084" i="2" s="1"/>
  <c r="C1084" i="2"/>
  <c r="D1076" i="2" a="1"/>
  <c r="D1076" i="2" s="1"/>
  <c r="C1076" i="2"/>
  <c r="D1068" i="2" a="1"/>
  <c r="D1068" i="2" s="1"/>
  <c r="C1068" i="2"/>
  <c r="D1060" i="2" a="1"/>
  <c r="D1060" i="2" s="1"/>
  <c r="C1060" i="2"/>
  <c r="D1052" i="2" a="1"/>
  <c r="D1052" i="2" s="1"/>
  <c r="C1052" i="2"/>
  <c r="D1044" i="2" a="1"/>
  <c r="D1044" i="2" s="1"/>
  <c r="D1036" i="2" a="1"/>
  <c r="D1036" i="2" s="1"/>
  <c r="D1028" i="2" a="1"/>
  <c r="D1028" i="2" s="1"/>
  <c r="D1020" i="2" a="1"/>
  <c r="D1020" i="2" s="1"/>
  <c r="D1012" i="2" a="1"/>
  <c r="D1012" i="2" s="1"/>
  <c r="D1004" i="2" a="1"/>
  <c r="D1004" i="2" s="1"/>
  <c r="D996" i="2" a="1"/>
  <c r="D996" i="2" s="1"/>
  <c r="D988" i="2" a="1"/>
  <c r="D988" i="2" s="1"/>
  <c r="D980" i="2" a="1"/>
  <c r="D980" i="2" s="1"/>
  <c r="D972" i="2" a="1"/>
  <c r="D972" i="2" s="1"/>
  <c r="D964" i="2" a="1"/>
  <c r="D964" i="2" s="1"/>
  <c r="E964" i="2" s="1"/>
  <c r="D956" i="2" a="1"/>
  <c r="D956" i="2" s="1"/>
  <c r="E956" i="2" s="1"/>
  <c r="D948" i="2" a="1"/>
  <c r="D948" i="2" s="1"/>
  <c r="E948" i="2" s="1"/>
  <c r="D1123" i="2" a="1"/>
  <c r="D1123" i="2" s="1"/>
  <c r="E1123" i="2" s="1"/>
  <c r="D1323" i="2" a="1"/>
  <c r="D1323" i="2" s="1"/>
  <c r="C1315" i="2"/>
  <c r="D1315" i="2" a="1"/>
  <c r="D1315" i="2" s="1"/>
  <c r="C1307" i="2"/>
  <c r="D1307" i="2" a="1"/>
  <c r="D1307" i="2" s="1"/>
  <c r="D1299" i="2" a="1"/>
  <c r="D1299" i="2" s="1"/>
  <c r="C1299" i="2"/>
  <c r="D1291" i="2" a="1"/>
  <c r="D1291" i="2" s="1"/>
  <c r="C1291" i="2"/>
  <c r="C1283" i="2"/>
  <c r="D1283" i="2" a="1"/>
  <c r="D1283" i="2" s="1"/>
  <c r="C1275" i="2"/>
  <c r="D1275" i="2" a="1"/>
  <c r="D1275" i="2" s="1"/>
  <c r="D1267" i="2" a="1"/>
  <c r="D1267" i="2" s="1"/>
  <c r="C1267" i="2"/>
  <c r="D1259" i="2" a="1"/>
  <c r="D1259" i="2" s="1"/>
  <c r="C1259" i="2"/>
  <c r="C1251" i="2"/>
  <c r="D1251" i="2" a="1"/>
  <c r="D1251" i="2" s="1"/>
  <c r="C1243" i="2"/>
  <c r="D1243" i="2" a="1"/>
  <c r="D1243" i="2" s="1"/>
  <c r="C1235" i="2"/>
  <c r="D1235" i="2" a="1"/>
  <c r="D1235" i="2" s="1"/>
  <c r="D1227" i="2" a="1"/>
  <c r="D1227" i="2" s="1"/>
  <c r="C1227" i="2"/>
  <c r="C1219" i="2"/>
  <c r="D1219" i="2" a="1"/>
  <c r="D1219" i="2" s="1"/>
  <c r="C1211" i="2"/>
  <c r="D1211" i="2" a="1"/>
  <c r="D1211" i="2" s="1"/>
  <c r="D1203" i="2" a="1"/>
  <c r="D1203" i="2" s="1"/>
  <c r="C1203" i="2"/>
  <c r="D1195" i="2" a="1"/>
  <c r="D1195" i="2" s="1"/>
  <c r="C1195" i="2"/>
  <c r="D1187" i="2" a="1"/>
  <c r="D1187" i="2" s="1"/>
  <c r="C1187" i="2"/>
  <c r="C1179" i="2"/>
  <c r="D1179" i="2" a="1"/>
  <c r="D1179" i="2" s="1"/>
  <c r="D1171" i="2" a="1"/>
  <c r="D1171" i="2" s="1"/>
  <c r="C1171" i="2"/>
  <c r="D1163" i="2" a="1"/>
  <c r="D1163" i="2" s="1"/>
  <c r="C1163" i="2"/>
  <c r="C1155" i="2"/>
  <c r="D1155" i="2" a="1"/>
  <c r="D1155" i="2" s="1"/>
  <c r="C1147" i="2"/>
  <c r="D1147" i="2" a="1"/>
  <c r="D1147" i="2" s="1"/>
  <c r="C1139" i="2"/>
  <c r="D1139" i="2" a="1"/>
  <c r="D1139" i="2" s="1"/>
  <c r="D1131" i="2" a="1"/>
  <c r="D1131" i="2" s="1"/>
  <c r="C1131" i="2"/>
  <c r="D1331" i="2" a="1"/>
  <c r="D1331" i="2" s="1"/>
  <c r="E1331" i="2" s="1"/>
  <c r="G1331" i="2"/>
  <c r="C1331" i="2"/>
  <c r="D1353" i="2" a="1"/>
  <c r="D1353" i="2" s="1"/>
  <c r="E1353" i="2" s="1"/>
  <c r="D1345" i="2" a="1"/>
  <c r="D1345" i="2" s="1"/>
  <c r="D1337" i="2" a="1"/>
  <c r="D1337" i="2" s="1"/>
  <c r="D1402" i="2" a="1"/>
  <c r="D1402" i="2" s="1"/>
  <c r="D1394" i="2" a="1"/>
  <c r="D1394" i="2" s="1"/>
  <c r="D1386" i="2" a="1"/>
  <c r="D1386" i="2" s="1"/>
  <c r="D1378" i="2" a="1"/>
  <c r="D1378" i="2" s="1"/>
  <c r="D1370" i="2" a="1"/>
  <c r="D1370" i="2" s="1"/>
  <c r="D1362" i="2" a="1"/>
  <c r="D1362" i="2" s="1"/>
  <c r="D1412" i="2" a="1"/>
  <c r="D1412" i="2" s="1"/>
  <c r="D43" i="2" a="1"/>
  <c r="D43" i="2" s="1"/>
  <c r="C43" i="2"/>
  <c r="D53" i="2" a="1"/>
  <c r="D53" i="2" s="1"/>
  <c r="D100" i="2" a="1"/>
  <c r="D100" i="2" s="1"/>
  <c r="D182" i="2" a="1"/>
  <c r="D182" i="2" s="1"/>
  <c r="D134" i="2" a="1"/>
  <c r="D134" i="2" s="1"/>
  <c r="D262" i="2" a="1"/>
  <c r="D262" i="2" s="1"/>
  <c r="D276" i="2" a="1"/>
  <c r="D276" i="2" s="1"/>
  <c r="C276" i="2"/>
  <c r="D297" i="2" a="1"/>
  <c r="D297" i="2" s="1"/>
  <c r="D333" i="2" a="1"/>
  <c r="D333" i="2" s="1"/>
  <c r="D373" i="2" a="1"/>
  <c r="D373" i="2" s="1"/>
  <c r="D416" i="2" a="1"/>
  <c r="D416" i="2" s="1"/>
  <c r="D441" i="2" a="1"/>
  <c r="D441" i="2" s="1"/>
  <c r="D497" i="2" a="1"/>
  <c r="D497" i="2" s="1"/>
  <c r="D553" i="2" a="1"/>
  <c r="D553" i="2" s="1"/>
  <c r="D606" i="2" a="1"/>
  <c r="D606" i="2" s="1"/>
  <c r="C606" i="2"/>
  <c r="D617" i="2" a="1"/>
  <c r="D617" i="2" s="1"/>
  <c r="E617" i="2" s="1"/>
  <c r="D704" i="2" a="1"/>
  <c r="D704" i="2" s="1"/>
  <c r="D664" i="2" a="1"/>
  <c r="D664" i="2" s="1"/>
  <c r="C664" i="2"/>
  <c r="D757" i="2" a="1"/>
  <c r="D757" i="2" s="1"/>
  <c r="D772" i="2" a="1"/>
  <c r="D772" i="2" s="1"/>
  <c r="E772" i="2" s="1"/>
  <c r="D796" i="2" a="1"/>
  <c r="D796" i="2" s="1"/>
  <c r="D862" i="2" a="1"/>
  <c r="D862" i="2" s="1"/>
  <c r="E862" i="2" s="1"/>
  <c r="D822" i="2" a="1"/>
  <c r="D822" i="2" s="1"/>
  <c r="E822" i="2" s="1"/>
  <c r="D907" i="2" a="1"/>
  <c r="D907" i="2" s="1"/>
  <c r="C907" i="2"/>
  <c r="D883" i="2" a="1"/>
  <c r="D883" i="2" s="1"/>
  <c r="C1091" i="2"/>
  <c r="D1091" i="2" a="1"/>
  <c r="D1091" i="2" s="1"/>
  <c r="D1059" i="2" a="1"/>
  <c r="D1059" i="2" s="1"/>
  <c r="C1059" i="2"/>
  <c r="D1043" i="2" a="1"/>
  <c r="D1043" i="2" s="1"/>
  <c r="D1003" i="2" a="1"/>
  <c r="D1003" i="2" s="1"/>
  <c r="E1003" i="2" s="1"/>
  <c r="D955" i="2" a="1"/>
  <c r="D955" i="2" s="1"/>
  <c r="D1306" i="2" a="1"/>
  <c r="D1306" i="2" s="1"/>
  <c r="C1306" i="2"/>
  <c r="D1274" i="2" a="1"/>
  <c r="D1274" i="2" s="1"/>
  <c r="C1274" i="2"/>
  <c r="C1242" i="2"/>
  <c r="D1242" i="2" a="1"/>
  <c r="D1242" i="2" s="1"/>
  <c r="D1210" i="2" a="1"/>
  <c r="D1210" i="2" s="1"/>
  <c r="C1210" i="2"/>
  <c r="C1170" i="2"/>
  <c r="D1170" i="2" a="1"/>
  <c r="D1170" i="2" s="1"/>
  <c r="D1138" i="2" a="1"/>
  <c r="D1138" i="2" s="1"/>
  <c r="C1138" i="2"/>
  <c r="D1352" i="2" a="1"/>
  <c r="D1352" i="2" s="1"/>
  <c r="E1352" i="2" s="1"/>
  <c r="D1401" i="2" a="1"/>
  <c r="D1401" i="2" s="1"/>
  <c r="D1369" i="2" a="1"/>
  <c r="D1369" i="2" s="1"/>
  <c r="E1369" i="2" s="1"/>
  <c r="D26" i="2" a="1"/>
  <c r="D26" i="2" s="1"/>
  <c r="C26" i="2"/>
  <c r="D72" i="2" a="1"/>
  <c r="D72" i="2" s="1"/>
  <c r="D213" i="2" a="1"/>
  <c r="D213" i="2" s="1"/>
  <c r="D173" i="2" a="1"/>
  <c r="D173" i="2" s="1"/>
  <c r="D125" i="2" a="1"/>
  <c r="D125" i="2" s="1"/>
  <c r="D261" i="2" a="1"/>
  <c r="D261" i="2" s="1"/>
  <c r="D229" i="2" a="1"/>
  <c r="D229" i="2" s="1"/>
  <c r="D296" i="2" a="1"/>
  <c r="D296" i="2" s="1"/>
  <c r="E296" i="2" s="1"/>
  <c r="D332" i="2" a="1"/>
  <c r="D332" i="2" s="1"/>
  <c r="D372" i="2" a="1"/>
  <c r="D372" i="2" s="1"/>
  <c r="D423" i="2" a="1"/>
  <c r="D423" i="2" s="1"/>
  <c r="D448" i="2" a="1"/>
  <c r="D448" i="2" s="1"/>
  <c r="D477" i="2" a="1"/>
  <c r="D477" i="2" s="1"/>
  <c r="C477" i="2"/>
  <c r="D517" i="2" a="1"/>
  <c r="D517" i="2" s="1"/>
  <c r="D565" i="2" a="1"/>
  <c r="D565" i="2" s="1"/>
  <c r="D589" i="2" a="1"/>
  <c r="D589" i="2" s="1"/>
  <c r="D719" i="2" a="1"/>
  <c r="D719" i="2" s="1"/>
  <c r="D671" i="2" a="1"/>
  <c r="D671" i="2" s="1"/>
  <c r="C671" i="2"/>
  <c r="D748" i="2" a="1"/>
  <c r="D748" i="2" s="1"/>
  <c r="C748" i="2"/>
  <c r="D771" i="2" a="1"/>
  <c r="D771" i="2" s="1"/>
  <c r="C771" i="2"/>
  <c r="D814" i="2" a="1"/>
  <c r="D814" i="2" s="1"/>
  <c r="C814" i="2"/>
  <c r="D861" i="2" a="1"/>
  <c r="D861" i="2" s="1"/>
  <c r="E861" i="2" s="1"/>
  <c r="D845" i="2" a="1"/>
  <c r="D845" i="2" s="1"/>
  <c r="E845" i="2" s="1"/>
  <c r="C938" i="2"/>
  <c r="D938" i="2" a="1"/>
  <c r="D938" i="2" s="1"/>
  <c r="D898" i="2" a="1"/>
  <c r="D898" i="2" s="1"/>
  <c r="C898" i="2"/>
  <c r="C1098" i="2"/>
  <c r="D1098" i="2" a="1"/>
  <c r="D1098" i="2" s="1"/>
  <c r="C1066" i="2"/>
  <c r="D1066" i="2" a="1"/>
  <c r="D1066" i="2" s="1"/>
  <c r="D1042" i="2" a="1"/>
  <c r="D1042" i="2" s="1"/>
  <c r="D1010" i="2" a="1"/>
  <c r="D1010" i="2" s="1"/>
  <c r="D970" i="2" a="1"/>
  <c r="D970" i="2" s="1"/>
  <c r="D1313" i="2" a="1"/>
  <c r="D1313" i="2" s="1"/>
  <c r="C1313" i="2"/>
  <c r="D1281" i="2" a="1"/>
  <c r="D1281" i="2" s="1"/>
  <c r="C1281" i="2"/>
  <c r="C1265" i="2"/>
  <c r="D1265" i="2" a="1"/>
  <c r="D1265" i="2" s="1"/>
  <c r="D1241" i="2" a="1"/>
  <c r="D1241" i="2" s="1"/>
  <c r="C1241" i="2"/>
  <c r="D1209" i="2" a="1"/>
  <c r="D1209" i="2" s="1"/>
  <c r="C1209" i="2"/>
  <c r="D1185" i="2" a="1"/>
  <c r="D1185" i="2" s="1"/>
  <c r="C1185" i="2"/>
  <c r="D1153" i="2" a="1"/>
  <c r="D1153" i="2" s="1"/>
  <c r="C1153" i="2"/>
  <c r="D1137" i="2" a="1"/>
  <c r="D1137" i="2" s="1"/>
  <c r="C1137" i="2"/>
  <c r="D1343" i="2" a="1"/>
  <c r="D1343" i="2" s="1"/>
  <c r="D1392" i="2" a="1"/>
  <c r="D1392" i="2" s="1"/>
  <c r="D1410" i="2" a="1"/>
  <c r="D1410" i="2" s="1"/>
  <c r="C41" i="2"/>
  <c r="D41" i="2" a="1"/>
  <c r="D41" i="2" s="1"/>
  <c r="D62" i="2" a="1"/>
  <c r="D62" i="2" s="1"/>
  <c r="D81" i="2" a="1"/>
  <c r="D81" i="2" s="1"/>
  <c r="D204" i="2" a="1"/>
  <c r="D204" i="2" s="1"/>
  <c r="D164" i="2" a="1"/>
  <c r="D164" i="2" s="1"/>
  <c r="D132" i="2" a="1"/>
  <c r="D132" i="2" s="1"/>
  <c r="D268" i="2" a="1"/>
  <c r="D268" i="2" s="1"/>
  <c r="D236" i="2" a="1"/>
  <c r="D236" i="2" s="1"/>
  <c r="D295" i="2" a="1"/>
  <c r="D295" i="2" s="1"/>
  <c r="D403" i="2" a="1"/>
  <c r="D403" i="2" s="1"/>
  <c r="C403" i="2"/>
  <c r="D363" i="2" a="1"/>
  <c r="D363" i="2" s="1"/>
  <c r="E363" i="2" s="1"/>
  <c r="D414" i="2" a="1"/>
  <c r="D414" i="2" s="1"/>
  <c r="D457" i="2" a="1"/>
  <c r="D457" i="2" s="1"/>
  <c r="D495" i="2" a="1"/>
  <c r="D495" i="2" s="1"/>
  <c r="C495" i="2"/>
  <c r="D551" i="2" a="1"/>
  <c r="D551" i="2" s="1"/>
  <c r="E551" i="2" s="1"/>
  <c r="D570" i="2" a="1"/>
  <c r="D570" i="2" s="1"/>
  <c r="E570" i="2" s="1"/>
  <c r="D631" i="2" a="1"/>
  <c r="D631" i="2" s="1"/>
  <c r="D710" i="2" a="1"/>
  <c r="D710" i="2" s="1"/>
  <c r="E710" i="2" s="1"/>
  <c r="D678" i="2" a="1"/>
  <c r="D678" i="2" s="1"/>
  <c r="E678" i="2" s="1"/>
  <c r="D755" i="2" a="1"/>
  <c r="D755" i="2" s="1"/>
  <c r="E755" i="2" s="1"/>
  <c r="D762" i="2" a="1"/>
  <c r="D762" i="2" s="1"/>
  <c r="C762" i="2"/>
  <c r="D797" i="2" a="1"/>
  <c r="D797" i="2" s="1"/>
  <c r="D836" i="2" a="1"/>
  <c r="D836" i="2" s="1"/>
  <c r="C921" i="2"/>
  <c r="D921" i="2" a="1"/>
  <c r="D921" i="2" s="1"/>
  <c r="D889" i="2" a="1"/>
  <c r="D889" i="2" s="1"/>
  <c r="C889" i="2"/>
  <c r="D1089" i="2" a="1"/>
  <c r="D1089" i="2" s="1"/>
  <c r="E1089" i="2" s="1"/>
  <c r="D1049" i="2" a="1"/>
  <c r="D1049" i="2" s="1"/>
  <c r="D1009" i="2" a="1"/>
  <c r="D1009" i="2" s="1"/>
  <c r="E1009" i="2" s="1"/>
  <c r="D985" i="2" a="1"/>
  <c r="D985" i="2" s="1"/>
  <c r="D953" i="2" a="1"/>
  <c r="D953" i="2" s="1"/>
  <c r="C1320" i="2"/>
  <c r="D1320" i="2" a="1"/>
  <c r="D1320" i="2" s="1"/>
  <c r="C1288" i="2"/>
  <c r="D1288" i="2" a="1"/>
  <c r="D1288" i="2" s="1"/>
  <c r="D1240" i="2" a="1"/>
  <c r="D1240" i="2" s="1"/>
  <c r="C1240" i="2"/>
  <c r="D1200" i="2" a="1"/>
  <c r="D1200" i="2" s="1"/>
  <c r="C1200" i="2"/>
  <c r="D1168" i="2" a="1"/>
  <c r="D1168" i="2" s="1"/>
  <c r="C1168" i="2"/>
  <c r="C1128" i="2"/>
  <c r="D1128" i="2" a="1"/>
  <c r="D1128" i="2" s="1"/>
  <c r="D1350" i="2" a="1"/>
  <c r="D1350" i="2" s="1"/>
  <c r="D1399" i="2" a="1"/>
  <c r="D1399" i="2" s="1"/>
  <c r="D1383" i="2" a="1"/>
  <c r="D1383" i="2" s="1"/>
  <c r="D1417" i="2" a="1"/>
  <c r="D1417" i="2" s="1"/>
  <c r="D24" i="2" a="1"/>
  <c r="D24" i="2" s="1"/>
  <c r="C24" i="2"/>
  <c r="D179" i="2" a="1"/>
  <c r="D179" i="2" s="1"/>
  <c r="E179" i="2" s="1"/>
  <c r="D338" i="2" a="1"/>
  <c r="D338" i="2" s="1"/>
  <c r="E338" i="2" s="1"/>
  <c r="D386" i="2" a="1"/>
  <c r="D386" i="2" s="1"/>
  <c r="C386" i="2"/>
  <c r="D354" i="2" a="1"/>
  <c r="D354" i="2" s="1"/>
  <c r="E354" i="2" s="1"/>
  <c r="D446" i="2" a="1"/>
  <c r="D446" i="2" s="1"/>
  <c r="E446" i="2" s="1"/>
  <c r="D475" i="2" a="1"/>
  <c r="D475" i="2" s="1"/>
  <c r="E475" i="2" s="1"/>
  <c r="D515" i="2" a="1"/>
  <c r="D515" i="2" s="1"/>
  <c r="E515" i="2" s="1"/>
  <c r="D555" i="2" a="1"/>
  <c r="D555" i="2" s="1"/>
  <c r="D587" i="2" a="1"/>
  <c r="D587" i="2" s="1"/>
  <c r="E587" i="2" s="1"/>
  <c r="D638" i="2" a="1"/>
  <c r="D638" i="2" s="1"/>
  <c r="D685" i="2" a="1"/>
  <c r="D685" i="2" s="1"/>
  <c r="E685" i="2" s="1"/>
  <c r="C754" i="2"/>
  <c r="D754" i="2" a="1"/>
  <c r="D754" i="2" s="1"/>
  <c r="D769" i="2" a="1"/>
  <c r="D769" i="2" s="1"/>
  <c r="E769" i="2" s="1"/>
  <c r="D804" i="2" a="1"/>
  <c r="D804" i="2" s="1"/>
  <c r="C804" i="2"/>
  <c r="D859" i="2" a="1"/>
  <c r="D859" i="2" s="1"/>
  <c r="E859" i="2" s="1"/>
  <c r="D819" i="2" a="1"/>
  <c r="D819" i="2" s="1"/>
  <c r="D912" i="2" a="1"/>
  <c r="D912" i="2" s="1"/>
  <c r="C912" i="2"/>
  <c r="D1120" i="2" a="1"/>
  <c r="D1120" i="2" s="1"/>
  <c r="C1120" i="2"/>
  <c r="D1096" i="2" a="1"/>
  <c r="D1096" i="2" s="1"/>
  <c r="C1096" i="2"/>
  <c r="D1072" i="2" a="1"/>
  <c r="D1072" i="2" s="1"/>
  <c r="C1072" i="2"/>
  <c r="D1040" i="2" a="1"/>
  <c r="D1040" i="2" s="1"/>
  <c r="E1040" i="2" s="1"/>
  <c r="D1008" i="2" a="1"/>
  <c r="D1008" i="2" s="1"/>
  <c r="D984" i="2" a="1"/>
  <c r="D984" i="2" s="1"/>
  <c r="D952" i="2" a="1"/>
  <c r="D952" i="2" s="1"/>
  <c r="D1303" i="2" a="1"/>
  <c r="D1303" i="2" s="1"/>
  <c r="C1303" i="2"/>
  <c r="D1263" i="2" a="1"/>
  <c r="D1263" i="2" s="1"/>
  <c r="C1263" i="2"/>
  <c r="D1239" i="2" a="1"/>
  <c r="D1239" i="2" s="1"/>
  <c r="C1239" i="2"/>
  <c r="D1207" i="2" a="1"/>
  <c r="D1207" i="2" s="1"/>
  <c r="C1207" i="2"/>
  <c r="C1175" i="2"/>
  <c r="D1175" i="2" a="1"/>
  <c r="D1175" i="2" s="1"/>
  <c r="D1159" i="2" a="1"/>
  <c r="D1159" i="2" s="1"/>
  <c r="C1159" i="2"/>
  <c r="D1135" i="2" a="1"/>
  <c r="D1135" i="2" s="1"/>
  <c r="C1135" i="2"/>
  <c r="D1357" i="2" a="1"/>
  <c r="D1357" i="2" s="1"/>
  <c r="E1357" i="2" s="1"/>
  <c r="D1341" i="2" a="1"/>
  <c r="D1341" i="2" s="1"/>
  <c r="E1341" i="2" s="1"/>
  <c r="D1398" i="2" a="1"/>
  <c r="D1398" i="2" s="1"/>
  <c r="D1390" i="2" a="1"/>
  <c r="D1390" i="2" s="1"/>
  <c r="E1390" i="2" s="1"/>
  <c r="D1416" i="2" a="1"/>
  <c r="D1416" i="2" s="1"/>
  <c r="E1416" i="2" s="1"/>
  <c r="D47" i="2" a="1"/>
  <c r="D47" i="2" s="1"/>
  <c r="C47" i="2"/>
  <c r="C39" i="2"/>
  <c r="D39" i="2" a="1"/>
  <c r="D39" i="2" s="1"/>
  <c r="D31" i="2" a="1"/>
  <c r="D31" i="2" s="1"/>
  <c r="C31" i="2"/>
  <c r="D23" i="2" a="1"/>
  <c r="D23" i="2" s="1"/>
  <c r="C23" i="2"/>
  <c r="D15" i="2" a="1"/>
  <c r="D15" i="2" s="1"/>
  <c r="C15" i="2"/>
  <c r="D7" i="2" a="1"/>
  <c r="D7" i="2" s="1"/>
  <c r="C7" i="2"/>
  <c r="D65" i="2" a="1"/>
  <c r="D65" i="2" s="1"/>
  <c r="E65" i="2" s="1"/>
  <c r="D69" i="2" a="1"/>
  <c r="D69" i="2" s="1"/>
  <c r="D87" i="2" a="1"/>
  <c r="D87" i="2" s="1"/>
  <c r="D79" i="2" a="1"/>
  <c r="D79" i="2" s="1"/>
  <c r="D94" i="2" a="1"/>
  <c r="D94" i="2" s="1"/>
  <c r="C94" i="2"/>
  <c r="D105" i="2" a="1"/>
  <c r="D105" i="2" s="1"/>
  <c r="D210" i="2" a="1"/>
  <c r="D210" i="2" s="1"/>
  <c r="E210" i="2" s="1"/>
  <c r="D202" i="2" a="1"/>
  <c r="D202" i="2" s="1"/>
  <c r="D194" i="2" a="1"/>
  <c r="D194" i="2" s="1"/>
  <c r="E194" i="2" s="1"/>
  <c r="D186" i="2" a="1"/>
  <c r="D186" i="2" s="1"/>
  <c r="E186" i="2" s="1"/>
  <c r="D178" i="2" a="1"/>
  <c r="D178" i="2" s="1"/>
  <c r="E178" i="2" s="1"/>
  <c r="D170" i="2" a="1"/>
  <c r="D170" i="2" s="1"/>
  <c r="E170" i="2" s="1"/>
  <c r="D162" i="2" a="1"/>
  <c r="D162" i="2" s="1"/>
  <c r="E162" i="2" s="1"/>
  <c r="D154" i="2" a="1"/>
  <c r="D154" i="2" s="1"/>
  <c r="D146" i="2" a="1"/>
  <c r="D146" i="2" s="1"/>
  <c r="D138" i="2" a="1"/>
  <c r="D138" i="2" s="1"/>
  <c r="D130" i="2" a="1"/>
  <c r="D130" i="2" s="1"/>
  <c r="D122" i="2" a="1"/>
  <c r="D122" i="2" s="1"/>
  <c r="D114" i="2" a="1"/>
  <c r="D114" i="2" s="1"/>
  <c r="D215" i="2" a="1"/>
  <c r="D215" i="2" s="1"/>
  <c r="D274" i="2" a="1"/>
  <c r="D274" i="2" s="1"/>
  <c r="C274" i="2"/>
  <c r="D266" i="2" a="1"/>
  <c r="D266" i="2" s="1"/>
  <c r="D258" i="2" a="1"/>
  <c r="D258" i="2" s="1"/>
  <c r="D250" i="2" a="1"/>
  <c r="D250" i="2" s="1"/>
  <c r="C250" i="2"/>
  <c r="D242" i="2" a="1"/>
  <c r="D242" i="2" s="1"/>
  <c r="D234" i="2" a="1"/>
  <c r="D234" i="2" s="1"/>
  <c r="D226" i="2" a="1"/>
  <c r="D226" i="2" s="1"/>
  <c r="D292" i="2" a="1"/>
  <c r="D292" i="2" s="1"/>
  <c r="D284" i="2" a="1"/>
  <c r="D284" i="2" s="1"/>
  <c r="D301" i="2" a="1"/>
  <c r="D301" i="2" s="1"/>
  <c r="E301" i="2" s="1"/>
  <c r="D304" i="2" a="1"/>
  <c r="D304" i="2" s="1"/>
  <c r="D305" i="2" a="1"/>
  <c r="D305" i="2" s="1"/>
  <c r="E305" i="2" s="1"/>
  <c r="D322" i="2" a="1"/>
  <c r="D322" i="2" s="1"/>
  <c r="E322" i="2" s="1"/>
  <c r="D314" i="2" a="1"/>
  <c r="D314" i="2" s="1"/>
  <c r="E314" i="2" s="1"/>
  <c r="D337" i="2" a="1"/>
  <c r="D337" i="2" s="1"/>
  <c r="E337" i="2" s="1"/>
  <c r="D409" i="2" a="1"/>
  <c r="D409" i="2" s="1"/>
  <c r="C409" i="2"/>
  <c r="C401" i="2"/>
  <c r="D401" i="2" a="1"/>
  <c r="D401" i="2" s="1"/>
  <c r="D393" i="2" a="1"/>
  <c r="D393" i="2" s="1"/>
  <c r="C393" i="2"/>
  <c r="D385" i="2" a="1"/>
  <c r="D385" i="2" s="1"/>
  <c r="C385" i="2"/>
  <c r="C377" i="2"/>
  <c r="D377" i="2" a="1"/>
  <c r="D377" i="2" s="1"/>
  <c r="D369" i="2" a="1"/>
  <c r="D369" i="2" s="1"/>
  <c r="C369" i="2"/>
  <c r="D361" i="2" a="1"/>
  <c r="D361" i="2" s="1"/>
  <c r="D353" i="2" a="1"/>
  <c r="D353" i="2" s="1"/>
  <c r="E353" i="2" s="1"/>
  <c r="D345" i="2" a="1"/>
  <c r="D345" i="2" s="1"/>
  <c r="E345" i="2" s="1"/>
  <c r="D420" i="2" a="1"/>
  <c r="D420" i="2" s="1"/>
  <c r="E420" i="2" s="1"/>
  <c r="D412" i="2" a="1"/>
  <c r="D412" i="2" s="1"/>
  <c r="E412" i="2" s="1"/>
  <c r="D432" i="2" a="1"/>
  <c r="D432" i="2" s="1"/>
  <c r="E432" i="2" s="1"/>
  <c r="D453" i="2" a="1"/>
  <c r="D453" i="2" s="1"/>
  <c r="E453" i="2" s="1"/>
  <c r="D445" i="2" a="1"/>
  <c r="D445" i="2" s="1"/>
  <c r="D463" i="2" a="1"/>
  <c r="D463" i="2" s="1"/>
  <c r="E463" i="2" s="1"/>
  <c r="D455" i="2" a="1"/>
  <c r="D455" i="2" s="1"/>
  <c r="D490" i="2" a="1"/>
  <c r="D490" i="2" s="1"/>
  <c r="D482" i="2" a="1"/>
  <c r="D482" i="2" s="1"/>
  <c r="E482" i="2" s="1"/>
  <c r="D474" i="2" a="1"/>
  <c r="D474" i="2" s="1"/>
  <c r="D493" i="2" a="1"/>
  <c r="D493" i="2" s="1"/>
  <c r="D506" i="2" a="1"/>
  <c r="D506" i="2" s="1"/>
  <c r="D530" i="2" a="1"/>
  <c r="D530" i="2" s="1"/>
  <c r="D522" i="2" a="1"/>
  <c r="D522" i="2" s="1"/>
  <c r="E522" i="2" s="1"/>
  <c r="D514" i="2" a="1"/>
  <c r="D514" i="2" s="1"/>
  <c r="E514" i="2" s="1"/>
  <c r="D549" i="2" a="1"/>
  <c r="D549" i="2" s="1"/>
  <c r="D541" i="2" a="1"/>
  <c r="D541" i="2" s="1"/>
  <c r="D533" i="2" a="1"/>
  <c r="D533" i="2" s="1"/>
  <c r="D562" i="2" a="1"/>
  <c r="D562" i="2" s="1"/>
  <c r="D554" i="2" a="1"/>
  <c r="D554" i="2" s="1"/>
  <c r="D576" i="2" a="1"/>
  <c r="D576" i="2" s="1"/>
  <c r="E576" i="2" s="1"/>
  <c r="C584" i="2"/>
  <c r="D584" i="2" a="1"/>
  <c r="D584" i="2" s="1"/>
  <c r="D602" i="2" a="1"/>
  <c r="D602" i="2" s="1"/>
  <c r="C602" i="2"/>
  <c r="D594" i="2" a="1"/>
  <c r="D594" i="2" s="1"/>
  <c r="C594" i="2"/>
  <c r="D586" i="2" a="1"/>
  <c r="D586" i="2" s="1"/>
  <c r="D629" i="2" a="1"/>
  <c r="D629" i="2" s="1"/>
  <c r="D621" i="2" a="1"/>
  <c r="D621" i="2" s="1"/>
  <c r="C621" i="2"/>
  <c r="D636" i="2" a="1"/>
  <c r="D636" i="2" s="1"/>
  <c r="D637" i="2" a="1"/>
  <c r="D637" i="2" s="1"/>
  <c r="E637" i="2" s="1"/>
  <c r="D716" i="2" a="1"/>
  <c r="D716" i="2" s="1"/>
  <c r="D708" i="2" a="1"/>
  <c r="D708" i="2" s="1"/>
  <c r="D700" i="2" a="1"/>
  <c r="D700" i="2" s="1"/>
  <c r="E700" i="2" s="1"/>
  <c r="D692" i="2" a="1"/>
  <c r="D692" i="2" s="1"/>
  <c r="E692" i="2" s="1"/>
  <c r="D684" i="2" a="1"/>
  <c r="D684" i="2" s="1"/>
  <c r="D676" i="2" a="1"/>
  <c r="D676" i="2" s="1"/>
  <c r="C676" i="2"/>
  <c r="D668" i="2" a="1"/>
  <c r="D668" i="2" s="1"/>
  <c r="C668" i="2"/>
  <c r="D660" i="2" a="1"/>
  <c r="D660" i="2" s="1"/>
  <c r="C660" i="2"/>
  <c r="D652" i="2" a="1"/>
  <c r="D652" i="2" s="1"/>
  <c r="D644" i="2" a="1"/>
  <c r="D644" i="2" s="1"/>
  <c r="D753" i="2" a="1"/>
  <c r="D753" i="2" s="1"/>
  <c r="D745" i="2" a="1"/>
  <c r="D745" i="2" s="1"/>
  <c r="D737" i="2" a="1"/>
  <c r="D737" i="2" s="1"/>
  <c r="D729" i="2" a="1"/>
  <c r="D729" i="2" s="1"/>
  <c r="C776" i="2"/>
  <c r="D776" i="2" a="1"/>
  <c r="D776" i="2" s="1"/>
  <c r="D768" i="2" a="1"/>
  <c r="D768" i="2" s="1"/>
  <c r="D760" i="2" a="1"/>
  <c r="D760" i="2" s="1"/>
  <c r="D789" i="2" a="1"/>
  <c r="D789" i="2" s="1"/>
  <c r="D781" i="2" a="1"/>
  <c r="D781" i="2" s="1"/>
  <c r="D811" i="2" a="1"/>
  <c r="D811" i="2" s="1"/>
  <c r="D803" i="2" a="1"/>
  <c r="D803" i="2" s="1"/>
  <c r="D816" i="2" a="1"/>
  <c r="D816" i="2" s="1"/>
  <c r="D874" i="2" a="1"/>
  <c r="D874" i="2" s="1"/>
  <c r="C874" i="2"/>
  <c r="D866" i="2" a="1"/>
  <c r="D866" i="2" s="1"/>
  <c r="D858" i="2" a="1"/>
  <c r="D858" i="2" s="1"/>
  <c r="D850" i="2" a="1"/>
  <c r="D850" i="2" s="1"/>
  <c r="D842" i="2" a="1"/>
  <c r="D842" i="2" s="1"/>
  <c r="D834" i="2" a="1"/>
  <c r="D834" i="2" s="1"/>
  <c r="D826" i="2" a="1"/>
  <c r="D826" i="2" s="1"/>
  <c r="G880" i="2"/>
  <c r="C880" i="2"/>
  <c r="D880" i="2" a="1"/>
  <c r="D880" i="2" s="1"/>
  <c r="E880" i="2" s="1"/>
  <c r="D935" i="2" a="1"/>
  <c r="D935" i="2" s="1"/>
  <c r="C935" i="2"/>
  <c r="D927" i="2" a="1"/>
  <c r="D927" i="2" s="1"/>
  <c r="C927" i="2"/>
  <c r="D919" i="2" a="1"/>
  <c r="D919" i="2" s="1"/>
  <c r="C919" i="2"/>
  <c r="D911" i="2" a="1"/>
  <c r="D911" i="2" s="1"/>
  <c r="C911" i="2"/>
  <c r="D903" i="2" a="1"/>
  <c r="D903" i="2" s="1"/>
  <c r="C903" i="2"/>
  <c r="C895" i="2"/>
  <c r="D895" i="2" a="1"/>
  <c r="D895" i="2" s="1"/>
  <c r="D887" i="2" a="1"/>
  <c r="D887" i="2" s="1"/>
  <c r="E887" i="2" s="1"/>
  <c r="D1119" i="2" a="1"/>
  <c r="D1119" i="2" s="1"/>
  <c r="C1119" i="2"/>
  <c r="D1111" i="2" a="1"/>
  <c r="D1111" i="2" s="1"/>
  <c r="C1111" i="2"/>
  <c r="D1103" i="2" a="1"/>
  <c r="D1103" i="2" s="1"/>
  <c r="C1103" i="2"/>
  <c r="D1095" i="2" a="1"/>
  <c r="D1095" i="2" s="1"/>
  <c r="C1095" i="2"/>
  <c r="D1087" i="2" a="1"/>
  <c r="D1087" i="2" s="1"/>
  <c r="D1079" i="2" a="1"/>
  <c r="D1079" i="2" s="1"/>
  <c r="D1071" i="2" a="1"/>
  <c r="D1071" i="2" s="1"/>
  <c r="C1071" i="2"/>
  <c r="C1063" i="2"/>
  <c r="D1063" i="2" a="1"/>
  <c r="D1063" i="2" s="1"/>
  <c r="D1055" i="2" a="1"/>
  <c r="D1055" i="2" s="1"/>
  <c r="C1055" i="2"/>
  <c r="D1047" i="2" a="1"/>
  <c r="D1047" i="2" s="1"/>
  <c r="E1047" i="2" s="1"/>
  <c r="D1039" i="2" a="1"/>
  <c r="D1039" i="2" s="1"/>
  <c r="D1031" i="2" a="1"/>
  <c r="D1031" i="2" s="1"/>
  <c r="D1023" i="2" a="1"/>
  <c r="D1023" i="2" s="1"/>
  <c r="D1015" i="2" a="1"/>
  <c r="D1015" i="2" s="1"/>
  <c r="E1015" i="2" s="1"/>
  <c r="D1007" i="2" a="1"/>
  <c r="D1007" i="2" s="1"/>
  <c r="E1007" i="2" s="1"/>
  <c r="D999" i="2" a="1"/>
  <c r="D999" i="2" s="1"/>
  <c r="E999" i="2" s="1"/>
  <c r="D991" i="2" a="1"/>
  <c r="D991" i="2" s="1"/>
  <c r="D983" i="2" a="1"/>
  <c r="D983" i="2" s="1"/>
  <c r="E983" i="2" s="1"/>
  <c r="D975" i="2" a="1"/>
  <c r="D975" i="2" s="1"/>
  <c r="E975" i="2" s="1"/>
  <c r="D967" i="2" a="1"/>
  <c r="D967" i="2" s="1"/>
  <c r="E967" i="2" s="1"/>
  <c r="D959" i="2" a="1"/>
  <c r="D959" i="2" s="1"/>
  <c r="E959" i="2" s="1"/>
  <c r="D951" i="2" a="1"/>
  <c r="D951" i="2" s="1"/>
  <c r="D943" i="2" a="1"/>
  <c r="D943" i="2" s="1"/>
  <c r="E943" i="2" s="1"/>
  <c r="D1326" i="2" a="1"/>
  <c r="D1326" i="2" s="1"/>
  <c r="D1318" i="2" a="1"/>
  <c r="D1318" i="2" s="1"/>
  <c r="C1318" i="2"/>
  <c r="D1310" i="2" a="1"/>
  <c r="D1310" i="2" s="1"/>
  <c r="C1310" i="2"/>
  <c r="D1302" i="2" a="1"/>
  <c r="D1302" i="2" s="1"/>
  <c r="C1302" i="2"/>
  <c r="D1294" i="2" a="1"/>
  <c r="D1294" i="2" s="1"/>
  <c r="C1294" i="2"/>
  <c r="D1286" i="2" a="1"/>
  <c r="D1286" i="2" s="1"/>
  <c r="C1286" i="2"/>
  <c r="D1278" i="2" a="1"/>
  <c r="D1278" i="2" s="1"/>
  <c r="C1278" i="2"/>
  <c r="D1270" i="2" a="1"/>
  <c r="D1270" i="2" s="1"/>
  <c r="C1270" i="2"/>
  <c r="C1262" i="2"/>
  <c r="D1262" i="2" a="1"/>
  <c r="D1262" i="2" s="1"/>
  <c r="D1254" i="2" a="1"/>
  <c r="D1254" i="2" s="1"/>
  <c r="C1254" i="2"/>
  <c r="D1246" i="2" a="1"/>
  <c r="D1246" i="2" s="1"/>
  <c r="C1246" i="2"/>
  <c r="D1238" i="2" a="1"/>
  <c r="D1238" i="2" s="1"/>
  <c r="C1238" i="2"/>
  <c r="D1230" i="2" a="1"/>
  <c r="D1230" i="2" s="1"/>
  <c r="C1230" i="2"/>
  <c r="D1222" i="2" a="1"/>
  <c r="D1222" i="2" s="1"/>
  <c r="C1222" i="2"/>
  <c r="C1214" i="2"/>
  <c r="D1214" i="2" a="1"/>
  <c r="D1214" i="2" s="1"/>
  <c r="D1206" i="2" a="1"/>
  <c r="D1206" i="2" s="1"/>
  <c r="C1206" i="2"/>
  <c r="D1198" i="2" a="1"/>
  <c r="D1198" i="2" s="1"/>
  <c r="C1198" i="2"/>
  <c r="D1190" i="2" a="1"/>
  <c r="D1190" i="2" s="1"/>
  <c r="C1190" i="2"/>
  <c r="D1182" i="2" a="1"/>
  <c r="D1182" i="2" s="1"/>
  <c r="C1182" i="2"/>
  <c r="D1174" i="2" a="1"/>
  <c r="D1174" i="2" s="1"/>
  <c r="C1174" i="2"/>
  <c r="D1166" i="2" a="1"/>
  <c r="D1166" i="2" s="1"/>
  <c r="C1166" i="2"/>
  <c r="D1158" i="2" a="1"/>
  <c r="D1158" i="2" s="1"/>
  <c r="C1158" i="2"/>
  <c r="D1150" i="2" a="1"/>
  <c r="D1150" i="2" s="1"/>
  <c r="C1150" i="2"/>
  <c r="D1142" i="2" a="1"/>
  <c r="D1142" i="2" s="1"/>
  <c r="C1142" i="2"/>
  <c r="D1134" i="2" a="1"/>
  <c r="D1134" i="2" s="1"/>
  <c r="C1134" i="2"/>
  <c r="D1126" i="2" a="1"/>
  <c r="D1126" i="2" s="1"/>
  <c r="C1126" i="2"/>
  <c r="D1356" i="2" a="1"/>
  <c r="D1356" i="2" s="1"/>
  <c r="D1348" i="2" a="1"/>
  <c r="D1348" i="2" s="1"/>
  <c r="D1340" i="2" a="1"/>
  <c r="D1340" i="2" s="1"/>
  <c r="D1360" i="2" a="1"/>
  <c r="D1360" i="2" s="1"/>
  <c r="D1397" i="2" a="1"/>
  <c r="D1397" i="2" s="1"/>
  <c r="E1397" i="2" s="1"/>
  <c r="D1389" i="2" a="1"/>
  <c r="D1389" i="2" s="1"/>
  <c r="E1389" i="2" s="1"/>
  <c r="D1381" i="2" a="1"/>
  <c r="D1381" i="2" s="1"/>
  <c r="D1373" i="2" a="1"/>
  <c r="D1373" i="2" s="1"/>
  <c r="E1373" i="2" s="1"/>
  <c r="D1365" i="2" a="1"/>
  <c r="D1365" i="2" s="1"/>
  <c r="E1365" i="2" s="1"/>
  <c r="D1415" i="2" a="1"/>
  <c r="D1415" i="2" s="1"/>
  <c r="D1407" i="2" a="1"/>
  <c r="D1407" i="2" s="1"/>
  <c r="D4" i="2" a="1"/>
  <c r="D4" i="2" s="1"/>
  <c r="E4" i="2" s="1"/>
  <c r="D27" i="2" a="1"/>
  <c r="D27" i="2" s="1"/>
  <c r="C27" i="2"/>
  <c r="D73" i="2" a="1"/>
  <c r="D73" i="2" s="1"/>
  <c r="D98" i="2" a="1"/>
  <c r="D98" i="2" s="1"/>
  <c r="C98" i="2"/>
  <c r="D190" i="2" a="1"/>
  <c r="D190" i="2" s="1"/>
  <c r="D166" i="2" a="1"/>
  <c r="D166" i="2" s="1"/>
  <c r="D142" i="2" a="1"/>
  <c r="D142" i="2" s="1"/>
  <c r="D118" i="2" a="1"/>
  <c r="D118" i="2" s="1"/>
  <c r="D270" i="2" a="1"/>
  <c r="D270" i="2" s="1"/>
  <c r="C270" i="2"/>
  <c r="D246" i="2" a="1"/>
  <c r="D246" i="2" s="1"/>
  <c r="D280" i="2" a="1"/>
  <c r="D280" i="2" s="1"/>
  <c r="D318" i="2" a="1"/>
  <c r="D318" i="2" s="1"/>
  <c r="E318" i="2" s="1"/>
  <c r="D389" i="2" a="1"/>
  <c r="D389" i="2" s="1"/>
  <c r="C389" i="2"/>
  <c r="D349" i="2" a="1"/>
  <c r="D349" i="2" s="1"/>
  <c r="E349" i="2" s="1"/>
  <c r="D436" i="2" a="1"/>
  <c r="D436" i="2" s="1"/>
  <c r="C436" i="2"/>
  <c r="C468" i="2"/>
  <c r="D468" i="2" a="1"/>
  <c r="D468" i="2" s="1"/>
  <c r="D502" i="2" a="1"/>
  <c r="D502" i="2" s="1"/>
  <c r="D537" i="2" a="1"/>
  <c r="D537" i="2" s="1"/>
  <c r="D572" i="2" a="1"/>
  <c r="D572" i="2" s="1"/>
  <c r="D612" i="2" a="1"/>
  <c r="D612" i="2" s="1"/>
  <c r="D712" i="2" a="1"/>
  <c r="D712" i="2" s="1"/>
  <c r="D688" i="2" a="1"/>
  <c r="D688" i="2" s="1"/>
  <c r="D648" i="2" a="1"/>
  <c r="D648" i="2" s="1"/>
  <c r="D725" i="2" a="1"/>
  <c r="D725" i="2" s="1"/>
  <c r="E725" i="2" s="1"/>
  <c r="D785" i="2" a="1"/>
  <c r="D785" i="2" s="1"/>
  <c r="D870" i="2" a="1"/>
  <c r="D870" i="2" s="1"/>
  <c r="D830" i="2" a="1"/>
  <c r="D830" i="2" s="1"/>
  <c r="D931" i="2" a="1"/>
  <c r="D931" i="2" s="1"/>
  <c r="C931" i="2"/>
  <c r="D899" i="2" a="1"/>
  <c r="D899" i="2" s="1"/>
  <c r="C899" i="2"/>
  <c r="C1107" i="2"/>
  <c r="D1107" i="2" a="1"/>
  <c r="D1107" i="2" s="1"/>
  <c r="D1075" i="2" a="1"/>
  <c r="D1075" i="2" s="1"/>
  <c r="C1075" i="2"/>
  <c r="D1035" i="2" a="1"/>
  <c r="D1035" i="2" s="1"/>
  <c r="E1035" i="2" s="1"/>
  <c r="D987" i="2" a="1"/>
  <c r="D987" i="2" s="1"/>
  <c r="D947" i="2" a="1"/>
  <c r="D947" i="2" s="1"/>
  <c r="D1298" i="2" a="1"/>
  <c r="D1298" i="2" s="1"/>
  <c r="C1298" i="2"/>
  <c r="D1258" i="2" a="1"/>
  <c r="D1258" i="2" s="1"/>
  <c r="C1258" i="2"/>
  <c r="D1226" i="2" a="1"/>
  <c r="D1226" i="2" s="1"/>
  <c r="C1226" i="2"/>
  <c r="C1194" i="2"/>
  <c r="D1194" i="2" a="1"/>
  <c r="D1194" i="2" s="1"/>
  <c r="D1178" i="2" a="1"/>
  <c r="D1178" i="2" s="1"/>
  <c r="C1178" i="2"/>
  <c r="D1146" i="2" a="1"/>
  <c r="D1146" i="2" s="1"/>
  <c r="C1146" i="2"/>
  <c r="D1336" i="2" a="1"/>
  <c r="D1336" i="2" s="1"/>
  <c r="D1385" i="2" a="1"/>
  <c r="D1385" i="2" s="1"/>
  <c r="D1411" i="2" a="1"/>
  <c r="D1411" i="2" s="1"/>
  <c r="C34" i="2"/>
  <c r="D34" i="2" a="1"/>
  <c r="D34" i="2" s="1"/>
  <c r="D55" i="2" a="1"/>
  <c r="D55" i="2" s="1"/>
  <c r="D82" i="2" a="1"/>
  <c r="D82" i="2" s="1"/>
  <c r="D189" i="2" a="1"/>
  <c r="D189" i="2" s="1"/>
  <c r="D149" i="2" a="1"/>
  <c r="D149" i="2" s="1"/>
  <c r="D109" i="2" a="1"/>
  <c r="D109" i="2" s="1"/>
  <c r="D237" i="2" a="1"/>
  <c r="D237" i="2" s="1"/>
  <c r="D308" i="2" a="1"/>
  <c r="D308" i="2" s="1"/>
  <c r="D404" i="2" a="1"/>
  <c r="D404" i="2" s="1"/>
  <c r="C404" i="2"/>
  <c r="D364" i="2" a="1"/>
  <c r="D364" i="2" s="1"/>
  <c r="D415" i="2" a="1"/>
  <c r="D415" i="2" s="1"/>
  <c r="E415" i="2" s="1"/>
  <c r="D467" i="2" a="1"/>
  <c r="D467" i="2" s="1"/>
  <c r="D501" i="2" a="1"/>
  <c r="D501" i="2" s="1"/>
  <c r="D536" i="2" a="1"/>
  <c r="D536" i="2" s="1"/>
  <c r="D571" i="2" a="1"/>
  <c r="D571" i="2" s="1"/>
  <c r="D624" i="2" a="1"/>
  <c r="D624" i="2" s="1"/>
  <c r="D695" i="2" a="1"/>
  <c r="D695" i="2" s="1"/>
  <c r="D655" i="2" a="1"/>
  <c r="D655" i="2" s="1"/>
  <c r="D732" i="2" a="1"/>
  <c r="D732" i="2" s="1"/>
  <c r="D784" i="2" a="1"/>
  <c r="D784" i="2" s="1"/>
  <c r="D869" i="2" a="1"/>
  <c r="D869" i="2" s="1"/>
  <c r="D829" i="2" a="1"/>
  <c r="D829" i="2" s="1"/>
  <c r="C914" i="2"/>
  <c r="D914" i="2" a="1"/>
  <c r="D914" i="2" s="1"/>
  <c r="C1114" i="2"/>
  <c r="D1114" i="2" a="1"/>
  <c r="D1114" i="2" s="1"/>
  <c r="D1074" i="2" a="1"/>
  <c r="D1074" i="2" s="1"/>
  <c r="C1074" i="2"/>
  <c r="D1034" i="2" a="1"/>
  <c r="D1034" i="2" s="1"/>
  <c r="E1034" i="2" s="1"/>
  <c r="D986" i="2" a="1"/>
  <c r="D986" i="2" s="1"/>
  <c r="E986" i="2" s="1"/>
  <c r="D946" i="2" a="1"/>
  <c r="D946" i="2" s="1"/>
  <c r="D1305" i="2" a="1"/>
  <c r="D1305" i="2" s="1"/>
  <c r="C1305" i="2"/>
  <c r="D1273" i="2" a="1"/>
  <c r="D1273" i="2" s="1"/>
  <c r="C1273" i="2"/>
  <c r="D1217" i="2" a="1"/>
  <c r="D1217" i="2" s="1"/>
  <c r="C1217" i="2"/>
  <c r="D1169" i="2" a="1"/>
  <c r="D1169" i="2" s="1"/>
  <c r="C1169" i="2"/>
  <c r="D1376" i="2" a="1"/>
  <c r="D1376" i="2" s="1"/>
  <c r="C17" i="2"/>
  <c r="D17" i="2" a="1"/>
  <c r="D17" i="2" s="1"/>
  <c r="D71" i="2" a="1"/>
  <c r="D71" i="2" s="1"/>
  <c r="D107" i="2" a="1"/>
  <c r="D107" i="2" s="1"/>
  <c r="E107" i="2" s="1"/>
  <c r="D188" i="2" a="1"/>
  <c r="D188" i="2" s="1"/>
  <c r="D156" i="2" a="1"/>
  <c r="D156" i="2" s="1"/>
  <c r="E156" i="2" s="1"/>
  <c r="D116" i="2" a="1"/>
  <c r="D116" i="2" s="1"/>
  <c r="D260" i="2" a="1"/>
  <c r="D260" i="2" s="1"/>
  <c r="E260" i="2" s="1"/>
  <c r="D294" i="2" a="1"/>
  <c r="D294" i="2" s="1"/>
  <c r="E294" i="2" s="1"/>
  <c r="D324" i="2" a="1"/>
  <c r="D324" i="2" s="1"/>
  <c r="D331" i="2" a="1"/>
  <c r="D331" i="2" s="1"/>
  <c r="D371" i="2" a="1"/>
  <c r="D371" i="2" s="1"/>
  <c r="D422" i="2" a="1"/>
  <c r="D422" i="2" s="1"/>
  <c r="E422" i="2" s="1"/>
  <c r="D447" i="2" a="1"/>
  <c r="D447" i="2" s="1"/>
  <c r="D476" i="2" a="1"/>
  <c r="D476" i="2" s="1"/>
  <c r="E476" i="2" s="1"/>
  <c r="D524" i="2" a="1"/>
  <c r="D524" i="2" s="1"/>
  <c r="D564" i="2" a="1"/>
  <c r="D564" i="2" s="1"/>
  <c r="D604" i="2" a="1"/>
  <c r="D604" i="2" s="1"/>
  <c r="C604" i="2"/>
  <c r="D615" i="2" a="1"/>
  <c r="D615" i="2" s="1"/>
  <c r="E615" i="2" s="1"/>
  <c r="D694" i="2" a="1"/>
  <c r="D694" i="2" s="1"/>
  <c r="E694" i="2" s="1"/>
  <c r="D654" i="2" a="1"/>
  <c r="D654" i="2" s="1"/>
  <c r="E654" i="2" s="1"/>
  <c r="D731" i="2" a="1"/>
  <c r="D731" i="2" s="1"/>
  <c r="E731" i="2" s="1"/>
  <c r="D783" i="2" a="1"/>
  <c r="D783" i="2" s="1"/>
  <c r="D868" i="2" a="1"/>
  <c r="D868" i="2" s="1"/>
  <c r="D828" i="2" a="1"/>
  <c r="D828" i="2" s="1"/>
  <c r="E828" i="2" s="1"/>
  <c r="D913" i="2" a="1"/>
  <c r="D913" i="2" s="1"/>
  <c r="C913" i="2"/>
  <c r="D1105" i="2" a="1"/>
  <c r="D1105" i="2" s="1"/>
  <c r="C1105" i="2"/>
  <c r="D1065" i="2" a="1"/>
  <c r="D1065" i="2" s="1"/>
  <c r="D1025" i="2" a="1"/>
  <c r="D1025" i="2" s="1"/>
  <c r="D977" i="2" a="1"/>
  <c r="D977" i="2" s="1"/>
  <c r="D945" i="2" a="1"/>
  <c r="D945" i="2" s="1"/>
  <c r="D1304" i="2" a="1"/>
  <c r="D1304" i="2" s="1"/>
  <c r="C1304" i="2"/>
  <c r="C1280" i="2"/>
  <c r="D1280" i="2" a="1"/>
  <c r="D1280" i="2" s="1"/>
  <c r="C1256" i="2"/>
  <c r="D1256" i="2" a="1"/>
  <c r="D1256" i="2" s="1"/>
  <c r="D1224" i="2" a="1"/>
  <c r="D1224" i="2" s="1"/>
  <c r="C1224" i="2"/>
  <c r="D1192" i="2" a="1"/>
  <c r="D1192" i="2" s="1"/>
  <c r="C1192" i="2"/>
  <c r="C1160" i="2"/>
  <c r="D1160" i="2" a="1"/>
  <c r="D1160" i="2" s="1"/>
  <c r="D1136" i="2" a="1"/>
  <c r="D1136" i="2" s="1"/>
  <c r="C1136" i="2"/>
  <c r="D1358" i="2" a="1"/>
  <c r="D1358" i="2" s="1"/>
  <c r="D1334" i="2" a="1"/>
  <c r="D1334" i="2" s="1"/>
  <c r="D1391" i="2" a="1"/>
  <c r="D1391" i="2" s="1"/>
  <c r="D1409" i="2" a="1"/>
  <c r="D1409" i="2" s="1"/>
  <c r="D80" i="2" a="1"/>
  <c r="D80" i="2" s="1"/>
  <c r="E80" i="2" s="1"/>
  <c r="D195" i="2" a="1"/>
  <c r="D195" i="2" s="1"/>
  <c r="D155" i="2" a="1"/>
  <c r="D155" i="2" s="1"/>
  <c r="E155" i="2" s="1"/>
  <c r="D123" i="2" a="1"/>
  <c r="D123" i="2" s="1"/>
  <c r="E123" i="2" s="1"/>
  <c r="D275" i="2" a="1"/>
  <c r="D275" i="2" s="1"/>
  <c r="C275" i="2"/>
  <c r="D251" i="2" a="1"/>
  <c r="D251" i="2" s="1"/>
  <c r="C251" i="2"/>
  <c r="D293" i="2" a="1"/>
  <c r="D293" i="2" s="1"/>
  <c r="E293" i="2" s="1"/>
  <c r="D306" i="2" a="1"/>
  <c r="D306" i="2" s="1"/>
  <c r="E306" i="2" s="1"/>
  <c r="D330" i="2" a="1"/>
  <c r="D330" i="2" s="1"/>
  <c r="E330" i="2" s="1"/>
  <c r="C378" i="2"/>
  <c r="D378" i="2" a="1"/>
  <c r="D378" i="2" s="1"/>
  <c r="D413" i="2" a="1"/>
  <c r="D413" i="2" s="1"/>
  <c r="D464" i="2" a="1"/>
  <c r="D464" i="2" s="1"/>
  <c r="C494" i="2"/>
  <c r="D494" i="2" a="1"/>
  <c r="D494" i="2" s="1"/>
  <c r="D542" i="2" a="1"/>
  <c r="D542" i="2" s="1"/>
  <c r="D569" i="2" a="1"/>
  <c r="D569" i="2" s="1"/>
  <c r="D630" i="2" a="1"/>
  <c r="D630" i="2" s="1"/>
  <c r="D709" i="2" a="1"/>
  <c r="D709" i="2" s="1"/>
  <c r="D661" i="2" a="1"/>
  <c r="D661" i="2" s="1"/>
  <c r="C661" i="2"/>
  <c r="D738" i="2" a="1"/>
  <c r="D738" i="2" s="1"/>
  <c r="D782" i="2" a="1"/>
  <c r="D782" i="2" s="1"/>
  <c r="D875" i="2" a="1"/>
  <c r="D875" i="2" s="1"/>
  <c r="C875" i="2"/>
  <c r="D835" i="2" a="1"/>
  <c r="D835" i="2" s="1"/>
  <c r="D928" i="2" a="1"/>
  <c r="D928" i="2" s="1"/>
  <c r="C928" i="2"/>
  <c r="C888" i="2"/>
  <c r="D888" i="2" a="1"/>
  <c r="D888" i="2" s="1"/>
  <c r="D1088" i="2" a="1"/>
  <c r="D1088" i="2" s="1"/>
  <c r="E1088" i="2" s="1"/>
  <c r="D1056" i="2" a="1"/>
  <c r="D1056" i="2" s="1"/>
  <c r="C1056" i="2"/>
  <c r="D1016" i="2" a="1"/>
  <c r="D1016" i="2" s="1"/>
  <c r="E1016" i="2" s="1"/>
  <c r="D976" i="2" a="1"/>
  <c r="D976" i="2" s="1"/>
  <c r="E976" i="2" s="1"/>
  <c r="D944" i="2" a="1"/>
  <c r="D944" i="2" s="1"/>
  <c r="D1311" i="2" a="1"/>
  <c r="D1311" i="2" s="1"/>
  <c r="C1311" i="2"/>
  <c r="C1287" i="2"/>
  <c r="D1287" i="2" a="1"/>
  <c r="D1287" i="2" s="1"/>
  <c r="D1255" i="2" a="1"/>
  <c r="D1255" i="2" s="1"/>
  <c r="C1255" i="2"/>
  <c r="D1231" i="2" a="1"/>
  <c r="D1231" i="2" s="1"/>
  <c r="C1231" i="2"/>
  <c r="D1199" i="2" a="1"/>
  <c r="D1199" i="2" s="1"/>
  <c r="C1199" i="2"/>
  <c r="D1183" i="2" a="1"/>
  <c r="D1183" i="2" s="1"/>
  <c r="C1183" i="2"/>
  <c r="D1167" i="2" a="1"/>
  <c r="D1167" i="2" s="1"/>
  <c r="C1167" i="2"/>
  <c r="D1143" i="2" a="1"/>
  <c r="D1143" i="2" s="1"/>
  <c r="C1143" i="2"/>
  <c r="D1127" i="2" a="1"/>
  <c r="D1127" i="2" s="1"/>
  <c r="C1127" i="2"/>
  <c r="D1349" i="2" a="1"/>
  <c r="D1349" i="2" s="1"/>
  <c r="D1333" i="2" a="1"/>
  <c r="D1333" i="2" s="1"/>
  <c r="E1333" i="2" s="1"/>
  <c r="D1382" i="2" a="1"/>
  <c r="D1382" i="2" s="1"/>
  <c r="D1408" i="2" a="1"/>
  <c r="D1408" i="2" s="1"/>
  <c r="D60" i="2" a="1"/>
  <c r="D60" i="2" s="1"/>
  <c r="D46" i="2" a="1"/>
  <c r="D46" i="2" s="1"/>
  <c r="C46" i="2"/>
  <c r="D38" i="2" a="1"/>
  <c r="D38" i="2" s="1"/>
  <c r="C38" i="2"/>
  <c r="D30" i="2" a="1"/>
  <c r="D30" i="2" s="1"/>
  <c r="C30" i="2"/>
  <c r="C22" i="2"/>
  <c r="D22" i="2" a="1"/>
  <c r="D22" i="2" s="1"/>
  <c r="D14" i="2" a="1"/>
  <c r="D14" i="2" s="1"/>
  <c r="C14" i="2"/>
  <c r="D51" i="2" a="1"/>
  <c r="D51" i="2" s="1"/>
  <c r="C51" i="2"/>
  <c r="D59" i="2" a="1"/>
  <c r="D59" i="2" s="1"/>
  <c r="D76" i="2" a="1"/>
  <c r="D76" i="2" s="1"/>
  <c r="D68" i="2" a="1"/>
  <c r="D68" i="2" s="1"/>
  <c r="D86" i="2" a="1"/>
  <c r="D86" i="2" s="1"/>
  <c r="D78" i="2" a="1"/>
  <c r="D78" i="2" s="1"/>
  <c r="D93" i="2" a="1"/>
  <c r="D93" i="2" s="1"/>
  <c r="D104" i="2" a="1"/>
  <c r="D104" i="2" s="1"/>
  <c r="D209" i="2" a="1"/>
  <c r="D209" i="2" s="1"/>
  <c r="D201" i="2" a="1"/>
  <c r="D201" i="2" s="1"/>
  <c r="D193" i="2" a="1"/>
  <c r="D193" i="2" s="1"/>
  <c r="D185" i="2" a="1"/>
  <c r="D185" i="2" s="1"/>
  <c r="D177" i="2" a="1"/>
  <c r="D177" i="2" s="1"/>
  <c r="D169" i="2" a="1"/>
  <c r="D169" i="2" s="1"/>
  <c r="D161" i="2" a="1"/>
  <c r="D161" i="2" s="1"/>
  <c r="D153" i="2" a="1"/>
  <c r="D153" i="2" s="1"/>
  <c r="D145" i="2" a="1"/>
  <c r="D145" i="2" s="1"/>
  <c r="D137" i="2" a="1"/>
  <c r="D137" i="2" s="1"/>
  <c r="D129" i="2" a="1"/>
  <c r="D129" i="2" s="1"/>
  <c r="D121" i="2" a="1"/>
  <c r="D121" i="2" s="1"/>
  <c r="D113" i="2" a="1"/>
  <c r="D113" i="2" s="1"/>
  <c r="D218" i="2" a="1"/>
  <c r="D218" i="2" s="1"/>
  <c r="D273" i="2" a="1"/>
  <c r="D273" i="2" s="1"/>
  <c r="C273" i="2"/>
  <c r="D265" i="2" a="1"/>
  <c r="D265" i="2" s="1"/>
  <c r="D257" i="2" a="1"/>
  <c r="D257" i="2" s="1"/>
  <c r="D249" i="2" a="1"/>
  <c r="D249" i="2" s="1"/>
  <c r="C249" i="2"/>
  <c r="D241" i="2" a="1"/>
  <c r="D241" i="2" s="1"/>
  <c r="D233" i="2" a="1"/>
  <c r="D233" i="2" s="1"/>
  <c r="D225" i="2" a="1"/>
  <c r="D225" i="2" s="1"/>
  <c r="D291" i="2" a="1"/>
  <c r="D291" i="2" s="1"/>
  <c r="D283" i="2" a="1"/>
  <c r="D283" i="2" s="1"/>
  <c r="D300" i="2" a="1"/>
  <c r="D300" i="2" s="1"/>
  <c r="D312" i="2" a="1"/>
  <c r="D312" i="2" s="1"/>
  <c r="D329" i="2" a="1"/>
  <c r="D329" i="2" s="1"/>
  <c r="D321" i="2" a="1"/>
  <c r="D321" i="2" s="1"/>
  <c r="D313" i="2" a="1"/>
  <c r="D313" i="2" s="1"/>
  <c r="D336" i="2" a="1"/>
  <c r="D336" i="2" s="1"/>
  <c r="D408" i="2" a="1"/>
  <c r="D408" i="2" s="1"/>
  <c r="C400" i="2"/>
  <c r="D400" i="2" a="1"/>
  <c r="D400" i="2" s="1"/>
  <c r="C392" i="2"/>
  <c r="D392" i="2" a="1"/>
  <c r="D392" i="2" s="1"/>
  <c r="D384" i="2" a="1"/>
  <c r="D384" i="2" s="1"/>
  <c r="C384" i="2"/>
  <c r="D376" i="2" a="1"/>
  <c r="D376" i="2" s="1"/>
  <c r="C376" i="2"/>
  <c r="D368" i="2" a="1"/>
  <c r="D368" i="2" s="1"/>
  <c r="C368" i="2"/>
  <c r="D360" i="2" a="1"/>
  <c r="D360" i="2" s="1"/>
  <c r="D352" i="2" a="1"/>
  <c r="D352" i="2" s="1"/>
  <c r="E352" i="2" s="1"/>
  <c r="D344" i="2" a="1"/>
  <c r="D344" i="2" s="1"/>
  <c r="D419" i="2" a="1"/>
  <c r="D419" i="2" s="1"/>
  <c r="D411" i="2" a="1"/>
  <c r="D411" i="2" s="1"/>
  <c r="D431" i="2" a="1"/>
  <c r="D431" i="2" s="1"/>
  <c r="D452" i="2" a="1"/>
  <c r="D452" i="2" s="1"/>
  <c r="E452" i="2" s="1"/>
  <c r="D444" i="2" a="1"/>
  <c r="D444" i="2" s="1"/>
  <c r="D462" i="2" a="1"/>
  <c r="D462" i="2" s="1"/>
  <c r="D465" i="2" a="1"/>
  <c r="D465" i="2" s="1"/>
  <c r="D489" i="2" a="1"/>
  <c r="D489" i="2" s="1"/>
  <c r="C489" i="2"/>
  <c r="D481" i="2" a="1"/>
  <c r="D481" i="2" s="1"/>
  <c r="C481" i="2"/>
  <c r="D473" i="2" a="1"/>
  <c r="D473" i="2" s="1"/>
  <c r="C473" i="2"/>
  <c r="D492" i="2" a="1"/>
  <c r="D492" i="2" s="1"/>
  <c r="C492" i="2"/>
  <c r="D505" i="2" a="1"/>
  <c r="D505" i="2" s="1"/>
  <c r="D529" i="2" a="1"/>
  <c r="D529" i="2" s="1"/>
  <c r="D521" i="2" a="1"/>
  <c r="D521" i="2" s="1"/>
  <c r="E521" i="2" s="1"/>
  <c r="D513" i="2" a="1"/>
  <c r="D513" i="2" s="1"/>
  <c r="D548" i="2" a="1"/>
  <c r="D548" i="2" s="1"/>
  <c r="E548" i="2" s="1"/>
  <c r="D540" i="2" a="1"/>
  <c r="D540" i="2" s="1"/>
  <c r="D532" i="2" a="1"/>
  <c r="D532" i="2" s="1"/>
  <c r="E532" i="2" s="1"/>
  <c r="D561" i="2" a="1"/>
  <c r="D561" i="2" s="1"/>
  <c r="C583" i="2"/>
  <c r="D583" i="2" a="1"/>
  <c r="D583" i="2" s="1"/>
  <c r="D575" i="2" a="1"/>
  <c r="D575" i="2" s="1"/>
  <c r="E575" i="2" s="1"/>
  <c r="D585" i="2" a="1"/>
  <c r="D585" i="2" s="1"/>
  <c r="E585" i="2" s="1"/>
  <c r="C601" i="2"/>
  <c r="D601" i="2" a="1"/>
  <c r="D601" i="2" s="1"/>
  <c r="D593" i="2" a="1"/>
  <c r="D593" i="2" s="1"/>
  <c r="C593" i="2"/>
  <c r="D609" i="2" a="1"/>
  <c r="D609" i="2" s="1"/>
  <c r="D628" i="2" a="1"/>
  <c r="D628" i="2" s="1"/>
  <c r="E628" i="2" s="1"/>
  <c r="D620" i="2" a="1"/>
  <c r="D620" i="2" s="1"/>
  <c r="D632" i="2" a="1"/>
  <c r="D632" i="2" s="1"/>
  <c r="C632" i="2"/>
  <c r="D641" i="2" a="1"/>
  <c r="D641" i="2" s="1"/>
  <c r="E641" i="2" s="1"/>
  <c r="D715" i="2" a="1"/>
  <c r="D715" i="2" s="1"/>
  <c r="D707" i="2" a="1"/>
  <c r="D707" i="2" s="1"/>
  <c r="D699" i="2" a="1"/>
  <c r="D699" i="2" s="1"/>
  <c r="D691" i="2" a="1"/>
  <c r="D691" i="2" s="1"/>
  <c r="D683" i="2" a="1"/>
  <c r="D683" i="2" s="1"/>
  <c r="E683" i="2" s="1"/>
  <c r="D675" i="2" a="1"/>
  <c r="D675" i="2" s="1"/>
  <c r="C675" i="2"/>
  <c r="D667" i="2" a="1"/>
  <c r="D667" i="2" s="1"/>
  <c r="C667" i="2"/>
  <c r="D659" i="2" a="1"/>
  <c r="D659" i="2" s="1"/>
  <c r="C659" i="2"/>
  <c r="D651" i="2" a="1"/>
  <c r="D651" i="2" s="1"/>
  <c r="D643" i="2" a="1"/>
  <c r="D643" i="2" s="1"/>
  <c r="D752" i="2" a="1"/>
  <c r="D752" i="2" s="1"/>
  <c r="D744" i="2" a="1"/>
  <c r="D744" i="2" s="1"/>
  <c r="D736" i="2" a="1"/>
  <c r="D736" i="2" s="1"/>
  <c r="D728" i="2" a="1"/>
  <c r="D728" i="2" s="1"/>
  <c r="D775" i="2" a="1"/>
  <c r="D775" i="2" s="1"/>
  <c r="C775" i="2"/>
  <c r="D767" i="2" a="1"/>
  <c r="D767" i="2" s="1"/>
  <c r="D777" i="2" a="1"/>
  <c r="D777" i="2" s="1"/>
  <c r="E777" i="2" s="1"/>
  <c r="D788" i="2" a="1"/>
  <c r="D788" i="2" s="1"/>
  <c r="E788" i="2" s="1"/>
  <c r="D780" i="2" a="1"/>
  <c r="D780" i="2" s="1"/>
  <c r="E780" i="2" s="1"/>
  <c r="D810" i="2" a="1"/>
  <c r="D810" i="2" s="1"/>
  <c r="E810" i="2" s="1"/>
  <c r="D802" i="2" a="1"/>
  <c r="D802" i="2" s="1"/>
  <c r="G817" i="2"/>
  <c r="D817" i="2" a="1"/>
  <c r="D817" i="2" s="1"/>
  <c r="C817" i="2"/>
  <c r="D873" i="2" a="1"/>
  <c r="D873" i="2" s="1"/>
  <c r="E873" i="2" s="1"/>
  <c r="D865" i="2" a="1"/>
  <c r="D865" i="2" s="1"/>
  <c r="D857" i="2" a="1"/>
  <c r="D857" i="2" s="1"/>
  <c r="D849" i="2" a="1"/>
  <c r="D849" i="2" s="1"/>
  <c r="E849" i="2" s="1"/>
  <c r="D841" i="2" a="1"/>
  <c r="D841" i="2" s="1"/>
  <c r="E841" i="2" s="1"/>
  <c r="D833" i="2" a="1"/>
  <c r="D833" i="2" s="1"/>
  <c r="D825" i="2" a="1"/>
  <c r="D825" i="2" s="1"/>
  <c r="E825" i="2" s="1"/>
  <c r="D881" i="2" a="1"/>
  <c r="D881" i="2" s="1"/>
  <c r="E881" i="2" s="1"/>
  <c r="D934" i="2" a="1"/>
  <c r="D934" i="2" s="1"/>
  <c r="C934" i="2"/>
  <c r="D926" i="2" a="1"/>
  <c r="D926" i="2" s="1"/>
  <c r="C926" i="2"/>
  <c r="D918" i="2" a="1"/>
  <c r="D918" i="2" s="1"/>
  <c r="C918" i="2"/>
  <c r="D910" i="2" a="1"/>
  <c r="D910" i="2" s="1"/>
  <c r="C910" i="2"/>
  <c r="D902" i="2" a="1"/>
  <c r="D902" i="2" s="1"/>
  <c r="C902" i="2"/>
  <c r="C894" i="2"/>
  <c r="D894" i="2" a="1"/>
  <c r="D894" i="2" s="1"/>
  <c r="D886" i="2" a="1"/>
  <c r="D886" i="2" s="1"/>
  <c r="D1118" i="2" a="1"/>
  <c r="D1118" i="2" s="1"/>
  <c r="C1118" i="2"/>
  <c r="D1110" i="2" a="1"/>
  <c r="D1110" i="2" s="1"/>
  <c r="C1110" i="2"/>
  <c r="D1102" i="2" a="1"/>
  <c r="D1102" i="2" s="1"/>
  <c r="C1102" i="2"/>
  <c r="D1094" i="2" a="1"/>
  <c r="D1094" i="2" s="1"/>
  <c r="C1094" i="2"/>
  <c r="D1086" i="2" a="1"/>
  <c r="D1086" i="2" s="1"/>
  <c r="D1078" i="2" a="1"/>
  <c r="D1078" i="2" s="1"/>
  <c r="D1070" i="2" a="1"/>
  <c r="D1070" i="2" s="1"/>
  <c r="C1070" i="2"/>
  <c r="D1062" i="2" a="1"/>
  <c r="D1062" i="2" s="1"/>
  <c r="C1062" i="2"/>
  <c r="D1054" i="2" a="1"/>
  <c r="D1054" i="2" s="1"/>
  <c r="C1054" i="2"/>
  <c r="D1046" i="2" a="1"/>
  <c r="D1046" i="2" s="1"/>
  <c r="D1038" i="2" a="1"/>
  <c r="D1038" i="2" s="1"/>
  <c r="D1030" i="2" a="1"/>
  <c r="D1030" i="2" s="1"/>
  <c r="E1030" i="2" s="1"/>
  <c r="D1022" i="2" a="1"/>
  <c r="D1022" i="2" s="1"/>
  <c r="D1014" i="2" a="1"/>
  <c r="D1014" i="2" s="1"/>
  <c r="D1006" i="2" a="1"/>
  <c r="D1006" i="2" s="1"/>
  <c r="D998" i="2" a="1"/>
  <c r="D998" i="2" s="1"/>
  <c r="E998" i="2" s="1"/>
  <c r="D990" i="2" a="1"/>
  <c r="D990" i="2" s="1"/>
  <c r="D982" i="2" a="1"/>
  <c r="D982" i="2" s="1"/>
  <c r="D974" i="2" a="1"/>
  <c r="D974" i="2" s="1"/>
  <c r="D966" i="2" a="1"/>
  <c r="D966" i="2" s="1"/>
  <c r="D958" i="2" a="1"/>
  <c r="D958" i="2" s="1"/>
  <c r="D950" i="2" a="1"/>
  <c r="D950" i="2" s="1"/>
  <c r="D942" i="2" a="1"/>
  <c r="D942" i="2" s="1"/>
  <c r="D1325" i="2" a="1"/>
  <c r="D1325" i="2" s="1"/>
  <c r="D1317" i="2" a="1"/>
  <c r="D1317" i="2" s="1"/>
  <c r="C1317" i="2"/>
  <c r="D1309" i="2" a="1"/>
  <c r="D1309" i="2" s="1"/>
  <c r="C1309" i="2"/>
  <c r="C1301" i="2"/>
  <c r="D1301" i="2" a="1"/>
  <c r="D1301" i="2" s="1"/>
  <c r="D1293" i="2" a="1"/>
  <c r="D1293" i="2" s="1"/>
  <c r="C1293" i="2"/>
  <c r="D1285" i="2" a="1"/>
  <c r="D1285" i="2" s="1"/>
  <c r="C1285" i="2"/>
  <c r="D1277" i="2" a="1"/>
  <c r="D1277" i="2" s="1"/>
  <c r="C1277" i="2"/>
  <c r="D1269" i="2" a="1"/>
  <c r="D1269" i="2" s="1"/>
  <c r="C1269" i="2"/>
  <c r="D1261" i="2" a="1"/>
  <c r="D1261" i="2" s="1"/>
  <c r="C1261" i="2"/>
  <c r="D1253" i="2" a="1"/>
  <c r="D1253" i="2" s="1"/>
  <c r="C1253" i="2"/>
  <c r="D1245" i="2" a="1"/>
  <c r="D1245" i="2" s="1"/>
  <c r="C1245" i="2"/>
  <c r="D1237" i="2" a="1"/>
  <c r="D1237" i="2" s="1"/>
  <c r="C1237" i="2"/>
  <c r="D1229" i="2" a="1"/>
  <c r="D1229" i="2" s="1"/>
  <c r="C1229" i="2"/>
  <c r="D1221" i="2" a="1"/>
  <c r="D1221" i="2" s="1"/>
  <c r="C1221" i="2"/>
  <c r="D1213" i="2" a="1"/>
  <c r="D1213" i="2" s="1"/>
  <c r="C1213" i="2"/>
  <c r="D1205" i="2" a="1"/>
  <c r="D1205" i="2" s="1"/>
  <c r="C1205" i="2"/>
  <c r="D1197" i="2" a="1"/>
  <c r="D1197" i="2" s="1"/>
  <c r="C1197" i="2"/>
  <c r="D1189" i="2" a="1"/>
  <c r="D1189" i="2" s="1"/>
  <c r="C1189" i="2"/>
  <c r="D1181" i="2" a="1"/>
  <c r="D1181" i="2" s="1"/>
  <c r="C1181" i="2"/>
  <c r="D1173" i="2" a="1"/>
  <c r="D1173" i="2" s="1"/>
  <c r="C1173" i="2"/>
  <c r="D1165" i="2" a="1"/>
  <c r="D1165" i="2" s="1"/>
  <c r="C1165" i="2"/>
  <c r="D1157" i="2" a="1"/>
  <c r="D1157" i="2" s="1"/>
  <c r="C1157" i="2"/>
  <c r="D1149" i="2" a="1"/>
  <c r="D1149" i="2" s="1"/>
  <c r="C1149" i="2"/>
  <c r="D1141" i="2" a="1"/>
  <c r="D1141" i="2" s="1"/>
  <c r="C1141" i="2"/>
  <c r="D1133" i="2" a="1"/>
  <c r="D1133" i="2" s="1"/>
  <c r="C1133" i="2"/>
  <c r="D1125" i="2" a="1"/>
  <c r="D1125" i="2" s="1"/>
  <c r="C1125" i="2"/>
  <c r="D1355" i="2" a="1"/>
  <c r="D1355" i="2" s="1"/>
  <c r="D1347" i="2" a="1"/>
  <c r="D1347" i="2" s="1"/>
  <c r="D1339" i="2" a="1"/>
  <c r="D1339" i="2" s="1"/>
  <c r="E1339" i="2" s="1"/>
  <c r="D1404" i="2" a="1"/>
  <c r="D1404" i="2" s="1"/>
  <c r="D1396" i="2" a="1"/>
  <c r="D1396" i="2" s="1"/>
  <c r="D1388" i="2" a="1"/>
  <c r="D1388" i="2" s="1"/>
  <c r="E1388" i="2" s="1"/>
  <c r="D1380" i="2" a="1"/>
  <c r="D1380" i="2" s="1"/>
  <c r="E1380" i="2" s="1"/>
  <c r="D1372" i="2" a="1"/>
  <c r="D1372" i="2" s="1"/>
  <c r="E1372" i="2" s="1"/>
  <c r="D1364" i="2" a="1"/>
  <c r="D1364" i="2" s="1"/>
  <c r="D1414" i="2" a="1"/>
  <c r="D1414" i="2" s="1"/>
  <c r="D1406" i="2" a="1"/>
  <c r="D1406" i="2" s="1"/>
  <c r="E1406" i="2" s="1"/>
  <c r="D11" i="2" a="1"/>
  <c r="D11" i="2" s="1"/>
  <c r="C11" i="2"/>
  <c r="D91" i="2" a="1"/>
  <c r="D91" i="2" s="1"/>
  <c r="E91" i="2" s="1"/>
  <c r="D206" i="2" a="1"/>
  <c r="D206" i="2" s="1"/>
  <c r="E206" i="2" s="1"/>
  <c r="D158" i="2" a="1"/>
  <c r="D158" i="2" s="1"/>
  <c r="E158" i="2" s="1"/>
  <c r="D110" i="2" a="1"/>
  <c r="D110" i="2" s="1"/>
  <c r="E110" i="2" s="1"/>
  <c r="D238" i="2" a="1"/>
  <c r="D238" i="2" s="1"/>
  <c r="E238" i="2" s="1"/>
  <c r="D309" i="2" a="1"/>
  <c r="D309" i="2" s="1"/>
  <c r="D405" i="2" a="1"/>
  <c r="D405" i="2" s="1"/>
  <c r="C405" i="2"/>
  <c r="D365" i="2" a="1"/>
  <c r="D365" i="2" s="1"/>
  <c r="D428" i="2" a="1"/>
  <c r="D428" i="2" s="1"/>
  <c r="D486" i="2" a="1"/>
  <c r="D486" i="2" s="1"/>
  <c r="C486" i="2"/>
  <c r="D526" i="2" a="1"/>
  <c r="D526" i="2" s="1"/>
  <c r="D566" i="2" a="1"/>
  <c r="D566" i="2" s="1"/>
  <c r="D598" i="2" a="1"/>
  <c r="D598" i="2" s="1"/>
  <c r="C598" i="2"/>
  <c r="D633" i="2" a="1"/>
  <c r="D633" i="2" s="1"/>
  <c r="D680" i="2" a="1"/>
  <c r="D680" i="2" s="1"/>
  <c r="D741" i="2" a="1"/>
  <c r="D741" i="2" s="1"/>
  <c r="D764" i="2" a="1"/>
  <c r="D764" i="2" s="1"/>
  <c r="C764" i="2"/>
  <c r="D799" i="2" a="1"/>
  <c r="D799" i="2" s="1"/>
  <c r="D846" i="2" a="1"/>
  <c r="D846" i="2" s="1"/>
  <c r="D923" i="2" a="1"/>
  <c r="D923" i="2" s="1"/>
  <c r="C923" i="2"/>
  <c r="D1115" i="2" a="1"/>
  <c r="D1115" i="2" s="1"/>
  <c r="C1115" i="2"/>
  <c r="C1067" i="2"/>
  <c r="D1067" i="2" a="1"/>
  <c r="D1067" i="2" s="1"/>
  <c r="D1027" i="2" a="1"/>
  <c r="D1027" i="2" s="1"/>
  <c r="E1027" i="2" s="1"/>
  <c r="D995" i="2" a="1"/>
  <c r="D995" i="2" s="1"/>
  <c r="E995" i="2" s="1"/>
  <c r="D963" i="2" a="1"/>
  <c r="D963" i="2" s="1"/>
  <c r="E963" i="2" s="1"/>
  <c r="D1322" i="2" a="1"/>
  <c r="D1322" i="2" s="1"/>
  <c r="C1322" i="2"/>
  <c r="D1282" i="2" a="1"/>
  <c r="D1282" i="2" s="1"/>
  <c r="C1282" i="2"/>
  <c r="D1250" i="2" a="1"/>
  <c r="D1250" i="2" s="1"/>
  <c r="C1250" i="2"/>
  <c r="D1202" i="2" a="1"/>
  <c r="D1202" i="2" s="1"/>
  <c r="C1202" i="2"/>
  <c r="D1162" i="2" a="1"/>
  <c r="D1162" i="2" s="1"/>
  <c r="C1162" i="2"/>
  <c r="C1130" i="2"/>
  <c r="D1130" i="2" a="1"/>
  <c r="D1130" i="2" s="1"/>
  <c r="D1344" i="2" a="1"/>
  <c r="D1344" i="2" s="1"/>
  <c r="D1393" i="2" a="1"/>
  <c r="D1393" i="2" s="1"/>
  <c r="D1361" i="2" a="1"/>
  <c r="D1361" i="2" s="1"/>
  <c r="D5" i="2" a="1"/>
  <c r="D5" i="2" s="1"/>
  <c r="E5" i="2" s="1"/>
  <c r="D50" i="2" a="1"/>
  <c r="D50" i="2" s="1"/>
  <c r="C50" i="2"/>
  <c r="D18" i="2" a="1"/>
  <c r="D18" i="2" s="1"/>
  <c r="C18" i="2"/>
  <c r="D63" i="2" a="1"/>
  <c r="D63" i="2" s="1"/>
  <c r="E63" i="2" s="1"/>
  <c r="D97" i="2" a="1"/>
  <c r="D97" i="2" s="1"/>
  <c r="C97" i="2"/>
  <c r="D197" i="2" a="1"/>
  <c r="D197" i="2" s="1"/>
  <c r="E197" i="2" s="1"/>
  <c r="D157" i="2" a="1"/>
  <c r="D157" i="2" s="1"/>
  <c r="D133" i="2" a="1"/>
  <c r="D133" i="2" s="1"/>
  <c r="D220" i="2" a="1"/>
  <c r="D220" i="2" s="1"/>
  <c r="E220" i="2" s="1"/>
  <c r="D245" i="2" a="1"/>
  <c r="D245" i="2" s="1"/>
  <c r="D279" i="2" a="1"/>
  <c r="D279" i="2" s="1"/>
  <c r="D340" i="2" a="1"/>
  <c r="D340" i="2" s="1"/>
  <c r="E340" i="2" s="1"/>
  <c r="D388" i="2" a="1"/>
  <c r="D388" i="2" s="1"/>
  <c r="C388" i="2"/>
  <c r="D348" i="2" a="1"/>
  <c r="D348" i="2" s="1"/>
  <c r="D427" i="2" a="1"/>
  <c r="D427" i="2" s="1"/>
  <c r="D458" i="2" a="1"/>
  <c r="D458" i="2" s="1"/>
  <c r="D509" i="2" a="1"/>
  <c r="D509" i="2" s="1"/>
  <c r="D552" i="2" a="1"/>
  <c r="D552" i="2" s="1"/>
  <c r="E552" i="2" s="1"/>
  <c r="D579" i="2" a="1"/>
  <c r="D579" i="2" s="1"/>
  <c r="C579" i="2"/>
  <c r="D597" i="2" a="1"/>
  <c r="D597" i="2" s="1"/>
  <c r="C597" i="2"/>
  <c r="C616" i="2"/>
  <c r="D616" i="2" a="1"/>
  <c r="D616" i="2" s="1"/>
  <c r="D703" i="2" a="1"/>
  <c r="D703" i="2" s="1"/>
  <c r="D679" i="2" a="1"/>
  <c r="D679" i="2" s="1"/>
  <c r="D647" i="2" a="1"/>
  <c r="D647" i="2" s="1"/>
  <c r="D740" i="2" a="1"/>
  <c r="D740" i="2" s="1"/>
  <c r="D763" i="2" a="1"/>
  <c r="D763" i="2" s="1"/>
  <c r="C763" i="2"/>
  <c r="D798" i="2" a="1"/>
  <c r="D798" i="2" s="1"/>
  <c r="D837" i="2" a="1"/>
  <c r="D837" i="2" s="1"/>
  <c r="D922" i="2" a="1"/>
  <c r="D922" i="2" s="1"/>
  <c r="C922" i="2"/>
  <c r="D941" i="2" a="1"/>
  <c r="D941" i="2" s="1"/>
  <c r="E941" i="2" s="1"/>
  <c r="D1090" i="2" a="1"/>
  <c r="D1090" i="2" s="1"/>
  <c r="C1090" i="2"/>
  <c r="C1050" i="2"/>
  <c r="D1050" i="2" a="1"/>
  <c r="D1050" i="2" s="1"/>
  <c r="D1018" i="2" a="1"/>
  <c r="D1018" i="2" s="1"/>
  <c r="D994" i="2" a="1"/>
  <c r="D994" i="2" s="1"/>
  <c r="E994" i="2" s="1"/>
  <c r="D954" i="2" a="1"/>
  <c r="D954" i="2" s="1"/>
  <c r="C1321" i="2"/>
  <c r="D1321" i="2" a="1"/>
  <c r="D1321" i="2" s="1"/>
  <c r="D1297" i="2" a="1"/>
  <c r="D1297" i="2" s="1"/>
  <c r="C1297" i="2"/>
  <c r="C1257" i="2"/>
  <c r="D1257" i="2" a="1"/>
  <c r="D1257" i="2" s="1"/>
  <c r="C1233" i="2"/>
  <c r="D1233" i="2" a="1"/>
  <c r="D1233" i="2" s="1"/>
  <c r="D1201" i="2" a="1"/>
  <c r="D1201" i="2" s="1"/>
  <c r="C1201" i="2"/>
  <c r="D1177" i="2" a="1"/>
  <c r="D1177" i="2" s="1"/>
  <c r="C1177" i="2"/>
  <c r="D1145" i="2" a="1"/>
  <c r="D1145" i="2" s="1"/>
  <c r="C1145" i="2"/>
  <c r="D1129" i="2" a="1"/>
  <c r="D1129" i="2" s="1"/>
  <c r="C1129" i="2"/>
  <c r="D1351" i="2" a="1"/>
  <c r="D1351" i="2" s="1"/>
  <c r="D1335" i="2" a="1"/>
  <c r="D1335" i="2" s="1"/>
  <c r="D1400" i="2" a="1"/>
  <c r="D1400" i="2" s="1"/>
  <c r="D1384" i="2" a="1"/>
  <c r="D1384" i="2" s="1"/>
  <c r="D1418" i="2" a="1"/>
  <c r="D1418" i="2" s="1"/>
  <c r="D25" i="2" a="1"/>
  <c r="D25" i="2" s="1"/>
  <c r="C25" i="2"/>
  <c r="D89" i="2" a="1"/>
  <c r="D89" i="2" s="1"/>
  <c r="D196" i="2" a="1"/>
  <c r="D196" i="2" s="1"/>
  <c r="D148" i="2" a="1"/>
  <c r="D148" i="2" s="1"/>
  <c r="D217" i="2" a="1"/>
  <c r="D217" i="2" s="1"/>
  <c r="D244" i="2" a="1"/>
  <c r="D244" i="2" s="1"/>
  <c r="E244" i="2" s="1"/>
  <c r="D286" i="2" a="1"/>
  <c r="D286" i="2" s="1"/>
  <c r="E286" i="2" s="1"/>
  <c r="D316" i="2" a="1"/>
  <c r="D316" i="2" s="1"/>
  <c r="C387" i="2"/>
  <c r="D387" i="2" a="1"/>
  <c r="D387" i="2" s="1"/>
  <c r="D355" i="2" a="1"/>
  <c r="D355" i="2" s="1"/>
  <c r="D438" i="2" a="1"/>
  <c r="D438" i="2" s="1"/>
  <c r="D484" i="2" a="1"/>
  <c r="D484" i="2" s="1"/>
  <c r="C484" i="2"/>
  <c r="D500" i="2" a="1"/>
  <c r="D500" i="2" s="1"/>
  <c r="D543" i="2" a="1"/>
  <c r="D543" i="2" s="1"/>
  <c r="C578" i="2"/>
  <c r="D578" i="2" a="1"/>
  <c r="D578" i="2" s="1"/>
  <c r="D588" i="2" a="1"/>
  <c r="D588" i="2" s="1"/>
  <c r="D718" i="2" a="1"/>
  <c r="D718" i="2" s="1"/>
  <c r="D670" i="2" a="1"/>
  <c r="D670" i="2" s="1"/>
  <c r="C670" i="2"/>
  <c r="D747" i="2" a="1"/>
  <c r="D747" i="2" s="1"/>
  <c r="C747" i="2"/>
  <c r="D770" i="2" a="1"/>
  <c r="D770" i="2" s="1"/>
  <c r="E770" i="2" s="1"/>
  <c r="D813" i="2" a="1"/>
  <c r="D813" i="2" s="1"/>
  <c r="C813" i="2"/>
  <c r="D876" i="2" a="1"/>
  <c r="D876" i="2" s="1"/>
  <c r="C876" i="2"/>
  <c r="D844" i="2" a="1"/>
  <c r="D844" i="2" s="1"/>
  <c r="D937" i="2" a="1"/>
  <c r="D937" i="2" s="1"/>
  <c r="C937" i="2"/>
  <c r="D897" i="2" a="1"/>
  <c r="D897" i="2" s="1"/>
  <c r="C897" i="2"/>
  <c r="D1113" i="2" a="1"/>
  <c r="D1113" i="2" s="1"/>
  <c r="C1113" i="2"/>
  <c r="D1081" i="2" a="1"/>
  <c r="D1081" i="2" s="1"/>
  <c r="C1057" i="2"/>
  <c r="D1057" i="2" a="1"/>
  <c r="D1057" i="2" s="1"/>
  <c r="D1033" i="2" a="1"/>
  <c r="D1033" i="2" s="1"/>
  <c r="E1033" i="2" s="1"/>
  <c r="D993" i="2" a="1"/>
  <c r="D993" i="2" s="1"/>
  <c r="D961" i="2" a="1"/>
  <c r="D961" i="2" s="1"/>
  <c r="C1312" i="2"/>
  <c r="D1312" i="2" a="1"/>
  <c r="D1312" i="2" s="1"/>
  <c r="D1264" i="2" a="1"/>
  <c r="D1264" i="2" s="1"/>
  <c r="C1264" i="2"/>
  <c r="D1232" i="2" a="1"/>
  <c r="D1232" i="2" s="1"/>
  <c r="C1232" i="2"/>
  <c r="D1208" i="2" a="1"/>
  <c r="D1208" i="2" s="1"/>
  <c r="C1208" i="2"/>
  <c r="D1176" i="2" a="1"/>
  <c r="D1176" i="2" s="1"/>
  <c r="C1176" i="2"/>
  <c r="D1152" i="2" a="1"/>
  <c r="D1152" i="2" s="1"/>
  <c r="C1152" i="2"/>
  <c r="D1342" i="2" a="1"/>
  <c r="D1342" i="2" s="1"/>
  <c r="D1367" i="2" a="1"/>
  <c r="D1367" i="2" s="1"/>
  <c r="E1367" i="2" s="1"/>
  <c r="C40" i="2"/>
  <c r="D40" i="2" a="1"/>
  <c r="D40" i="2" s="1"/>
  <c r="C8" i="2"/>
  <c r="D8" i="2" a="1"/>
  <c r="D8" i="2" s="1"/>
  <c r="D88" i="2" a="1"/>
  <c r="D88" i="2" s="1"/>
  <c r="E88" i="2" s="1"/>
  <c r="D106" i="2" a="1"/>
  <c r="D106" i="2" s="1"/>
  <c r="D203" i="2" a="1"/>
  <c r="D203" i="2" s="1"/>
  <c r="D171" i="2" a="1"/>
  <c r="D171" i="2" s="1"/>
  <c r="D139" i="2" a="1"/>
  <c r="D139" i="2" s="1"/>
  <c r="C139" i="2"/>
  <c r="D216" i="2" a="1"/>
  <c r="D216" i="2" s="1"/>
  <c r="D259" i="2" a="1"/>
  <c r="D259" i="2" s="1"/>
  <c r="D235" i="2" a="1"/>
  <c r="D235" i="2" s="1"/>
  <c r="D302" i="2" a="1"/>
  <c r="D302" i="2" s="1"/>
  <c r="E302" i="2" s="1"/>
  <c r="D315" i="2" a="1"/>
  <c r="D315" i="2" s="1"/>
  <c r="D394" i="2" a="1"/>
  <c r="D394" i="2" s="1"/>
  <c r="C394" i="2"/>
  <c r="D362" i="2" a="1"/>
  <c r="D362" i="2" s="1"/>
  <c r="D421" i="2" a="1"/>
  <c r="D421" i="2" s="1"/>
  <c r="D454" i="2" a="1"/>
  <c r="D454" i="2" s="1"/>
  <c r="D491" i="2" a="1"/>
  <c r="D491" i="2" s="1"/>
  <c r="C491" i="2"/>
  <c r="D507" i="2" a="1"/>
  <c r="D507" i="2" s="1"/>
  <c r="D550" i="2" a="1"/>
  <c r="D550" i="2" s="1"/>
  <c r="D563" i="2" a="1"/>
  <c r="D563" i="2" s="1"/>
  <c r="D603" i="2" a="1"/>
  <c r="D603" i="2" s="1"/>
  <c r="C603" i="2"/>
  <c r="D614" i="2" a="1"/>
  <c r="D614" i="2" s="1"/>
  <c r="D701" i="2" a="1"/>
  <c r="D701" i="2" s="1"/>
  <c r="D669" i="2" a="1"/>
  <c r="D669" i="2" s="1"/>
  <c r="C669" i="2"/>
  <c r="D645" i="2" a="1"/>
  <c r="D645" i="2" s="1"/>
  <c r="D730" i="2" a="1"/>
  <c r="D730" i="2" s="1"/>
  <c r="C730" i="2"/>
  <c r="D790" i="2" a="1"/>
  <c r="D790" i="2" s="1"/>
  <c r="D815" i="2" a="1"/>
  <c r="D815" i="2" s="1"/>
  <c r="E815" i="2" s="1"/>
  <c r="D843" i="2" a="1"/>
  <c r="D843" i="2" s="1"/>
  <c r="E843" i="2" s="1"/>
  <c r="F843" i="2" s="1" a="1"/>
  <c r="F843" i="2" s="1"/>
  <c r="D936" i="2" a="1"/>
  <c r="D936" i="2" s="1"/>
  <c r="C936" i="2"/>
  <c r="C904" i="2"/>
  <c r="D904" i="2" a="1"/>
  <c r="D904" i="2" s="1"/>
  <c r="D1104" i="2" a="1"/>
  <c r="D1104" i="2" s="1"/>
  <c r="C1104" i="2"/>
  <c r="D1064" i="2" a="1"/>
  <c r="D1064" i="2" s="1"/>
  <c r="C1064" i="2"/>
  <c r="D1032" i="2" a="1"/>
  <c r="D1032" i="2" s="1"/>
  <c r="D1000" i="2" a="1"/>
  <c r="D1000" i="2" s="1"/>
  <c r="D968" i="2" a="1"/>
  <c r="D968" i="2" s="1"/>
  <c r="D1327" i="2" a="1"/>
  <c r="D1327" i="2" s="1"/>
  <c r="D1295" i="2" a="1"/>
  <c r="D1295" i="2" s="1"/>
  <c r="C1295" i="2"/>
  <c r="D1271" i="2" a="1"/>
  <c r="D1271" i="2" s="1"/>
  <c r="D1247" i="2" a="1"/>
  <c r="D1247" i="2" s="1"/>
  <c r="C1247" i="2"/>
  <c r="D1223" i="2" a="1"/>
  <c r="D1223" i="2" s="1"/>
  <c r="C1223" i="2"/>
  <c r="D1191" i="2" a="1"/>
  <c r="D1191" i="2" s="1"/>
  <c r="C1191" i="2"/>
  <c r="D1151" i="2" a="1"/>
  <c r="D1151" i="2" s="1"/>
  <c r="C1151" i="2"/>
  <c r="D1366" i="2" a="1"/>
  <c r="D1366" i="2" s="1"/>
  <c r="D45" i="2" a="1"/>
  <c r="D45" i="2" s="1"/>
  <c r="C45" i="2"/>
  <c r="D37" i="2" a="1"/>
  <c r="D37" i="2" s="1"/>
  <c r="C37" i="2"/>
  <c r="D29" i="2" a="1"/>
  <c r="D29" i="2" s="1"/>
  <c r="C29" i="2"/>
  <c r="C21" i="2"/>
  <c r="D21" i="2" a="1"/>
  <c r="D21" i="2" s="1"/>
  <c r="D13" i="2" a="1"/>
  <c r="D13" i="2" s="1"/>
  <c r="C13" i="2"/>
  <c r="D52" i="2" a="1"/>
  <c r="D52" i="2" s="1"/>
  <c r="D58" i="2" a="1"/>
  <c r="D58" i="2" s="1"/>
  <c r="D75" i="2" a="1"/>
  <c r="D75" i="2" s="1"/>
  <c r="D67" i="2" a="1"/>
  <c r="D67" i="2" s="1"/>
  <c r="D85" i="2" a="1"/>
  <c r="D85" i="2" s="1"/>
  <c r="D77" i="2" a="1"/>
  <c r="D77" i="2" s="1"/>
  <c r="D92" i="2" a="1"/>
  <c r="D92" i="2" s="1"/>
  <c r="D103" i="2" a="1"/>
  <c r="D103" i="2" s="1"/>
  <c r="D208" i="2" a="1"/>
  <c r="D208" i="2" s="1"/>
  <c r="D200" i="2" a="1"/>
  <c r="D200" i="2" s="1"/>
  <c r="D192" i="2" a="1"/>
  <c r="D192" i="2" s="1"/>
  <c r="D184" i="2" a="1"/>
  <c r="D184" i="2" s="1"/>
  <c r="D176" i="2" a="1"/>
  <c r="D176" i="2" s="1"/>
  <c r="D168" i="2" a="1"/>
  <c r="D168" i="2" s="1"/>
  <c r="D160" i="2" a="1"/>
  <c r="D160" i="2" s="1"/>
  <c r="D152" i="2" a="1"/>
  <c r="D152" i="2" s="1"/>
  <c r="D144" i="2" a="1"/>
  <c r="D144" i="2" s="1"/>
  <c r="D136" i="2" a="1"/>
  <c r="D136" i="2" s="1"/>
  <c r="D128" i="2" a="1"/>
  <c r="D128" i="2" s="1"/>
  <c r="D120" i="2" a="1"/>
  <c r="D120" i="2" s="1"/>
  <c r="D112" i="2" a="1"/>
  <c r="D112" i="2" s="1"/>
  <c r="D219" i="2" a="1"/>
  <c r="D219" i="2" s="1"/>
  <c r="D272" i="2" a="1"/>
  <c r="D272" i="2" s="1"/>
  <c r="C272" i="2"/>
  <c r="D264" i="2" a="1"/>
  <c r="D264" i="2" s="1"/>
  <c r="E264" i="2" s="1"/>
  <c r="D256" i="2" a="1"/>
  <c r="D256" i="2" s="1"/>
  <c r="C248" i="2"/>
  <c r="D248" i="2" a="1"/>
  <c r="D248" i="2" s="1"/>
  <c r="D240" i="2" a="1"/>
  <c r="D240" i="2" s="1"/>
  <c r="E240" i="2" s="1"/>
  <c r="F240" i="2" s="1" a="1"/>
  <c r="F240" i="2" s="1"/>
  <c r="D232" i="2" a="1"/>
  <c r="D232" i="2" s="1"/>
  <c r="E232" i="2" s="1"/>
  <c r="F232" i="2" s="1" a="1"/>
  <c r="F232" i="2" s="1"/>
  <c r="D224" i="2" a="1"/>
  <c r="D224" i="2" s="1"/>
  <c r="D290" i="2" a="1"/>
  <c r="D290" i="2" s="1"/>
  <c r="D282" i="2" a="1"/>
  <c r="D282" i="2" s="1"/>
  <c r="D299" i="2" a="1"/>
  <c r="D299" i="2" s="1"/>
  <c r="E299" i="2" s="1"/>
  <c r="D311" i="2" a="1"/>
  <c r="D311" i="2" s="1"/>
  <c r="D328" i="2" a="1"/>
  <c r="D328" i="2" s="1"/>
  <c r="E328" i="2" s="1"/>
  <c r="D320" i="2" a="1"/>
  <c r="D320" i="2" s="1"/>
  <c r="D343" i="2" a="1"/>
  <c r="D343" i="2" s="1"/>
  <c r="D335" i="2" a="1"/>
  <c r="D335" i="2" s="1"/>
  <c r="D407" i="2" a="1"/>
  <c r="D407" i="2" s="1"/>
  <c r="C407" i="2"/>
  <c r="D399" i="2" a="1"/>
  <c r="D399" i="2" s="1"/>
  <c r="C399" i="2"/>
  <c r="D391" i="2" a="1"/>
  <c r="D391" i="2" s="1"/>
  <c r="C391" i="2"/>
  <c r="C383" i="2"/>
  <c r="D383" i="2" a="1"/>
  <c r="D383" i="2" s="1"/>
  <c r="D375" i="2" a="1"/>
  <c r="D375" i="2" s="1"/>
  <c r="D367" i="2" a="1"/>
  <c r="D367" i="2" s="1"/>
  <c r="D359" i="2" a="1"/>
  <c r="D359" i="2" s="1"/>
  <c r="D351" i="2" a="1"/>
  <c r="D351" i="2" s="1"/>
  <c r="D426" i="2" a="1"/>
  <c r="D426" i="2" s="1"/>
  <c r="D418" i="2" a="1"/>
  <c r="D418" i="2" s="1"/>
  <c r="D410" i="2" a="1"/>
  <c r="D410" i="2" s="1"/>
  <c r="D430" i="2" a="1"/>
  <c r="D430" i="2" s="1"/>
  <c r="D451" i="2" a="1"/>
  <c r="D451" i="2" s="1"/>
  <c r="D443" i="2" a="1"/>
  <c r="D443" i="2" s="1"/>
  <c r="D461" i="2" a="1"/>
  <c r="D461" i="2" s="1"/>
  <c r="D470" i="2" a="1"/>
  <c r="D470" i="2" s="1"/>
  <c r="C470" i="2"/>
  <c r="D488" i="2" a="1"/>
  <c r="D488" i="2" s="1"/>
  <c r="D480" i="2" a="1"/>
  <c r="D480" i="2" s="1"/>
  <c r="C480" i="2"/>
  <c r="D472" i="2" a="1"/>
  <c r="D472" i="2" s="1"/>
  <c r="C472" i="2"/>
  <c r="D498" i="2" a="1"/>
  <c r="D498" i="2" s="1"/>
  <c r="D504" i="2" a="1"/>
  <c r="D504" i="2" s="1"/>
  <c r="E504" i="2" s="1"/>
  <c r="D528" i="2" a="1"/>
  <c r="D528" i="2" s="1"/>
  <c r="D520" i="2" a="1"/>
  <c r="D520" i="2" s="1"/>
  <c r="E520" i="2" s="1"/>
  <c r="D512" i="2" a="1"/>
  <c r="D512" i="2" s="1"/>
  <c r="D547" i="2" a="1"/>
  <c r="D547" i="2" s="1"/>
  <c r="E547" i="2" s="1"/>
  <c r="D539" i="2" a="1"/>
  <c r="D539" i="2" s="1"/>
  <c r="D568" i="2" a="1"/>
  <c r="D568" i="2" s="1"/>
  <c r="D560" i="2" a="1"/>
  <c r="D560" i="2" s="1"/>
  <c r="D582" i="2" a="1"/>
  <c r="D582" i="2" s="1"/>
  <c r="C582" i="2"/>
  <c r="D574" i="2" a="1"/>
  <c r="D574" i="2" s="1"/>
  <c r="D608" i="2" a="1"/>
  <c r="D608" i="2" s="1"/>
  <c r="C608" i="2"/>
  <c r="C600" i="2"/>
  <c r="D600" i="2" a="1"/>
  <c r="D600" i="2" s="1"/>
  <c r="D592" i="2" a="1"/>
  <c r="D592" i="2" s="1"/>
  <c r="C592" i="2"/>
  <c r="D610" i="2" a="1"/>
  <c r="D610" i="2" s="1"/>
  <c r="C627" i="2"/>
  <c r="D627" i="2" a="1"/>
  <c r="D627" i="2" s="1"/>
  <c r="D619" i="2" a="1"/>
  <c r="D619" i="2" s="1"/>
  <c r="C635" i="2"/>
  <c r="D635" i="2" a="1"/>
  <c r="D635" i="2" s="1"/>
  <c r="D642" i="2" a="1"/>
  <c r="D642" i="2" s="1"/>
  <c r="D714" i="2" a="1"/>
  <c r="D714" i="2" s="1"/>
  <c r="D706" i="2" a="1"/>
  <c r="D706" i="2" s="1"/>
  <c r="D698" i="2" a="1"/>
  <c r="D698" i="2" s="1"/>
  <c r="D690" i="2" a="1"/>
  <c r="D690" i="2" s="1"/>
  <c r="D682" i="2" a="1"/>
  <c r="D682" i="2" s="1"/>
  <c r="D674" i="2" a="1"/>
  <c r="D674" i="2" s="1"/>
  <c r="C674" i="2"/>
  <c r="D666" i="2" a="1"/>
  <c r="D666" i="2" s="1"/>
  <c r="C666" i="2"/>
  <c r="D658" i="2" a="1"/>
  <c r="D658" i="2" s="1"/>
  <c r="C658" i="2"/>
  <c r="D650" i="2" a="1"/>
  <c r="D650" i="2" s="1"/>
  <c r="D722" i="2" a="1"/>
  <c r="D722" i="2" s="1"/>
  <c r="D751" i="2" a="1"/>
  <c r="D751" i="2" s="1"/>
  <c r="E751" i="2" s="1"/>
  <c r="F751" i="2" s="1" a="1"/>
  <c r="F751" i="2" s="1"/>
  <c r="D743" i="2" a="1"/>
  <c r="D743" i="2" s="1"/>
  <c r="E743" i="2" s="1"/>
  <c r="F743" i="2" s="1" a="1"/>
  <c r="F743" i="2" s="1"/>
  <c r="D735" i="2" a="1"/>
  <c r="D735" i="2" s="1"/>
  <c r="E735" i="2" s="1"/>
  <c r="F735" i="2" s="1" a="1"/>
  <c r="F735" i="2" s="1"/>
  <c r="D727" i="2" a="1"/>
  <c r="D727" i="2" s="1"/>
  <c r="D774" i="2" a="1"/>
  <c r="D774" i="2" s="1"/>
  <c r="C774" i="2"/>
  <c r="C766" i="2"/>
  <c r="D766" i="2" a="1"/>
  <c r="D766" i="2" s="1"/>
  <c r="D795" i="2" a="1"/>
  <c r="D795" i="2" s="1"/>
  <c r="C795" i="2"/>
  <c r="D787" i="2" a="1"/>
  <c r="D787" i="2" s="1"/>
  <c r="D779" i="2" a="1"/>
  <c r="D779" i="2" s="1"/>
  <c r="D809" i="2" a="1"/>
  <c r="D809" i="2" s="1"/>
  <c r="D801" i="2" a="1"/>
  <c r="D801" i="2" s="1"/>
  <c r="D818" i="2" a="1"/>
  <c r="D818" i="2" s="1"/>
  <c r="D872" i="2" a="1"/>
  <c r="D872" i="2" s="1"/>
  <c r="D864" i="2" a="1"/>
  <c r="D864" i="2" s="1"/>
  <c r="D856" i="2" a="1"/>
  <c r="D856" i="2" s="1"/>
  <c r="D848" i="2" a="1"/>
  <c r="D848" i="2" s="1"/>
  <c r="D840" i="2" a="1"/>
  <c r="D840" i="2" s="1"/>
  <c r="D832" i="2" a="1"/>
  <c r="D832" i="2" s="1"/>
  <c r="D824" i="2" a="1"/>
  <c r="D824" i="2" s="1"/>
  <c r="D882" i="2" a="1"/>
  <c r="D882" i="2" s="1"/>
  <c r="D933" i="2" a="1"/>
  <c r="D933" i="2" s="1"/>
  <c r="C933" i="2"/>
  <c r="D925" i="2" a="1"/>
  <c r="D925" i="2" s="1"/>
  <c r="C925" i="2"/>
  <c r="D917" i="2" a="1"/>
  <c r="D917" i="2" s="1"/>
  <c r="C917" i="2"/>
  <c r="D909" i="2" a="1"/>
  <c r="D909" i="2" s="1"/>
  <c r="C909" i="2"/>
  <c r="D901" i="2" a="1"/>
  <c r="D901" i="2" s="1"/>
  <c r="C901" i="2"/>
  <c r="D893" i="2" a="1"/>
  <c r="D893" i="2" s="1"/>
  <c r="C893" i="2"/>
  <c r="D885" i="2" a="1"/>
  <c r="D885" i="2" s="1"/>
  <c r="E885" i="2" s="1"/>
  <c r="F885" i="2" s="1" a="1"/>
  <c r="F885" i="2" s="1"/>
  <c r="D1117" i="2" a="1"/>
  <c r="D1117" i="2" s="1"/>
  <c r="C1117" i="2"/>
  <c r="D1109" i="2" a="1"/>
  <c r="D1109" i="2" s="1"/>
  <c r="C1109" i="2"/>
  <c r="D1101" i="2" a="1"/>
  <c r="D1101" i="2" s="1"/>
  <c r="C1101" i="2"/>
  <c r="D1093" i="2" a="1"/>
  <c r="D1093" i="2" s="1"/>
  <c r="C1093" i="2"/>
  <c r="D1085" i="2" a="1"/>
  <c r="D1085" i="2" s="1"/>
  <c r="C1085" i="2"/>
  <c r="D1077" i="2" a="1"/>
  <c r="D1077" i="2" s="1"/>
  <c r="C1077" i="2"/>
  <c r="D1069" i="2" a="1"/>
  <c r="D1069" i="2" s="1"/>
  <c r="C1069" i="2"/>
  <c r="D1061" i="2" a="1"/>
  <c r="D1061" i="2" s="1"/>
  <c r="C1061" i="2"/>
  <c r="D1053" i="2" a="1"/>
  <c r="D1053" i="2" s="1"/>
  <c r="E1053" i="2" s="1"/>
  <c r="F1053" i="2" s="1" a="1"/>
  <c r="F1053" i="2" s="1"/>
  <c r="D1045" i="2" a="1"/>
  <c r="D1045" i="2" s="1"/>
  <c r="D1037" i="2" a="1"/>
  <c r="D1037" i="2" s="1"/>
  <c r="D1029" i="2" a="1"/>
  <c r="D1029" i="2" s="1"/>
  <c r="D1021" i="2" a="1"/>
  <c r="D1021" i="2" s="1"/>
  <c r="D1013" i="2" a="1"/>
  <c r="D1013" i="2" s="1"/>
  <c r="D1005" i="2" a="1"/>
  <c r="D1005" i="2" s="1"/>
  <c r="D997" i="2" a="1"/>
  <c r="D997" i="2" s="1"/>
  <c r="D989" i="2" a="1"/>
  <c r="D989" i="2" s="1"/>
  <c r="E989" i="2" s="1"/>
  <c r="F989" i="2" s="1" a="1"/>
  <c r="F989" i="2" s="1"/>
  <c r="D981" i="2" a="1"/>
  <c r="D981" i="2" s="1"/>
  <c r="E981" i="2" s="1"/>
  <c r="D973" i="2" a="1"/>
  <c r="D973" i="2" s="1"/>
  <c r="D965" i="2" a="1"/>
  <c r="D965" i="2" s="1"/>
  <c r="D957" i="2" a="1"/>
  <c r="D957" i="2" s="1"/>
  <c r="E957" i="2" s="1"/>
  <c r="F957" i="2" s="1" a="1"/>
  <c r="F957" i="2" s="1"/>
  <c r="D949" i="2" a="1"/>
  <c r="D949" i="2" s="1"/>
  <c r="D1122" i="2" a="1"/>
  <c r="D1122" i="2" s="1"/>
  <c r="D1324" i="2" a="1"/>
  <c r="D1324" i="2" s="1"/>
  <c r="D1316" i="2" a="1"/>
  <c r="D1316" i="2" s="1"/>
  <c r="C1316" i="2"/>
  <c r="D1308" i="2" a="1"/>
  <c r="D1308" i="2" s="1"/>
  <c r="C1308" i="2"/>
  <c r="D1300" i="2" a="1"/>
  <c r="D1300" i="2" s="1"/>
  <c r="C1300" i="2"/>
  <c r="D1292" i="2" a="1"/>
  <c r="D1292" i="2" s="1"/>
  <c r="C1292" i="2"/>
  <c r="D1284" i="2" a="1"/>
  <c r="D1284" i="2" s="1"/>
  <c r="C1284" i="2"/>
  <c r="D1276" i="2" a="1"/>
  <c r="D1276" i="2" s="1"/>
  <c r="C1276" i="2"/>
  <c r="D1268" i="2" a="1"/>
  <c r="D1268" i="2" s="1"/>
  <c r="C1268" i="2"/>
  <c r="D1260" i="2" a="1"/>
  <c r="D1260" i="2" s="1"/>
  <c r="C1260" i="2"/>
  <c r="D1252" i="2" a="1"/>
  <c r="D1252" i="2" s="1"/>
  <c r="C1252" i="2"/>
  <c r="D1244" i="2" a="1"/>
  <c r="D1244" i="2" s="1"/>
  <c r="C1244" i="2"/>
  <c r="D1236" i="2" a="1"/>
  <c r="D1236" i="2" s="1"/>
  <c r="C1236" i="2"/>
  <c r="D1228" i="2" a="1"/>
  <c r="D1228" i="2" s="1"/>
  <c r="C1228" i="2"/>
  <c r="D1220" i="2" a="1"/>
  <c r="D1220" i="2" s="1"/>
  <c r="C1220" i="2"/>
  <c r="D1212" i="2" a="1"/>
  <c r="D1212" i="2" s="1"/>
  <c r="C1212" i="2"/>
  <c r="C1204" i="2"/>
  <c r="D1204" i="2" a="1"/>
  <c r="D1204" i="2" s="1"/>
  <c r="D1196" i="2" a="1"/>
  <c r="D1196" i="2" s="1"/>
  <c r="C1196" i="2"/>
  <c r="C1188" i="2"/>
  <c r="D1188" i="2" a="1"/>
  <c r="D1188" i="2" s="1"/>
  <c r="D1180" i="2" a="1"/>
  <c r="D1180" i="2" s="1"/>
  <c r="C1180" i="2"/>
  <c r="D1172" i="2" a="1"/>
  <c r="D1172" i="2" s="1"/>
  <c r="C1172" i="2"/>
  <c r="C1164" i="2"/>
  <c r="D1164" i="2" a="1"/>
  <c r="D1164" i="2" s="1"/>
  <c r="D1156" i="2" a="1"/>
  <c r="D1156" i="2" s="1"/>
  <c r="C1156" i="2"/>
  <c r="D1148" i="2" a="1"/>
  <c r="D1148" i="2" s="1"/>
  <c r="C1148" i="2"/>
  <c r="D1140" i="2" a="1"/>
  <c r="D1140" i="2" s="1"/>
  <c r="C1140" i="2"/>
  <c r="C1132" i="2"/>
  <c r="D1132" i="2" a="1"/>
  <c r="D1132" i="2" s="1"/>
  <c r="D1124" i="2" a="1"/>
  <c r="D1124" i="2" s="1"/>
  <c r="E1124" i="2" s="1"/>
  <c r="D1354" i="2" a="1"/>
  <c r="D1354" i="2" s="1"/>
  <c r="D1346" i="2" a="1"/>
  <c r="D1346" i="2" s="1"/>
  <c r="D1338" i="2" a="1"/>
  <c r="D1338" i="2" s="1"/>
  <c r="D1403" i="2" a="1"/>
  <c r="D1403" i="2" s="1"/>
  <c r="D1395" i="2" a="1"/>
  <c r="D1395" i="2" s="1"/>
  <c r="E1395" i="2" s="1"/>
  <c r="F1395" i="2" s="1" a="1"/>
  <c r="F1395" i="2" s="1"/>
  <c r="D1387" i="2" a="1"/>
  <c r="D1387" i="2" s="1"/>
  <c r="E1387" i="2" s="1"/>
  <c r="F1387" i="2" s="1" a="1"/>
  <c r="F1387" i="2" s="1"/>
  <c r="D1379" i="2" a="1"/>
  <c r="D1379" i="2" s="1"/>
  <c r="D1371" i="2" a="1"/>
  <c r="D1371" i="2" s="1"/>
  <c r="D1363" i="2" a="1"/>
  <c r="D1363" i="2" s="1"/>
  <c r="D1413" i="2" a="1"/>
  <c r="D1413" i="2" s="1"/>
  <c r="D1405" i="2" a="1"/>
  <c r="D1405" i="2" s="1"/>
  <c r="E1405" i="2" s="1"/>
  <c r="F1405" i="2" s="1" a="1"/>
  <c r="F1405" i="2" s="1"/>
  <c r="F91" i="2" a="1"/>
  <c r="F91" i="2" s="1"/>
  <c r="F174" i="2" a="1"/>
  <c r="F174" i="2" s="1"/>
  <c r="F254" i="2" a="1"/>
  <c r="F254" i="2" s="1"/>
  <c r="F326" i="2" a="1"/>
  <c r="F326" i="2" s="1"/>
  <c r="F349" i="2" a="1"/>
  <c r="F349" i="2" s="1"/>
  <c r="F449" i="2" a="1"/>
  <c r="F449" i="2" s="1"/>
  <c r="F696" i="2" a="1"/>
  <c r="F696" i="2" s="1"/>
  <c r="F749" i="2" a="1"/>
  <c r="F749" i="2" s="1"/>
  <c r="F725" i="2" a="1"/>
  <c r="F725" i="2" s="1"/>
  <c r="F807" i="2" a="1"/>
  <c r="F807" i="2" s="1"/>
  <c r="F1003" i="2" a="1"/>
  <c r="F1003" i="2" s="1"/>
  <c r="F979" i="2" a="1"/>
  <c r="F979" i="2" s="1"/>
  <c r="F90" i="2" a="1"/>
  <c r="F90" i="2" s="1"/>
  <c r="F205" i="2" a="1"/>
  <c r="F205" i="2" s="1"/>
  <c r="F253" i="2" a="1"/>
  <c r="F253" i="2" s="1"/>
  <c r="F340" i="2" a="1"/>
  <c r="F340" i="2" s="1"/>
  <c r="F440" i="2" a="1"/>
  <c r="F440" i="2" s="1"/>
  <c r="F552" i="2" a="1"/>
  <c r="F552" i="2" s="1"/>
  <c r="F687" i="2" a="1"/>
  <c r="F687" i="2" s="1"/>
  <c r="F756" i="2" a="1"/>
  <c r="F756" i="2" s="1"/>
  <c r="F792" i="2" a="1"/>
  <c r="F792" i="2" s="1"/>
  <c r="F861" i="2" a="1"/>
  <c r="F861" i="2" s="1"/>
  <c r="F941" i="2" a="1"/>
  <c r="F941" i="2" s="1"/>
  <c r="F986" i="2" a="1"/>
  <c r="F986" i="2" s="1"/>
  <c r="F180" i="2" a="1"/>
  <c r="F180" i="2" s="1"/>
  <c r="F260" i="2" a="1"/>
  <c r="F260" i="2" s="1"/>
  <c r="F244" i="2" a="1"/>
  <c r="F244" i="2" s="1"/>
  <c r="F286" i="2" a="1"/>
  <c r="F286" i="2" s="1"/>
  <c r="F339" i="2" a="1"/>
  <c r="F339" i="2" s="1"/>
  <c r="F363" i="2" a="1"/>
  <c r="F363" i="2" s="1"/>
  <c r="F556" i="2" a="1"/>
  <c r="F556" i="2" s="1"/>
  <c r="F615" i="2" a="1"/>
  <c r="F615" i="2" s="1"/>
  <c r="F710" i="2" a="1"/>
  <c r="F710" i="2" s="1"/>
  <c r="F678" i="2" a="1"/>
  <c r="F678" i="2" s="1"/>
  <c r="F860" i="2" a="1"/>
  <c r="F860" i="2" s="1"/>
  <c r="F1121" i="2" a="1"/>
  <c r="F1121" i="2" s="1"/>
  <c r="F1033" i="2" a="1"/>
  <c r="F1033" i="2" s="1"/>
  <c r="F211" i="2" a="1"/>
  <c r="F211" i="2" s="1"/>
  <c r="F187" i="2" a="1"/>
  <c r="F187" i="2" s="1"/>
  <c r="F155" i="2" a="1"/>
  <c r="F155" i="2" s="1"/>
  <c r="F293" i="2" a="1"/>
  <c r="F293" i="2" s="1"/>
  <c r="F306" i="2" a="1"/>
  <c r="F306" i="2" s="1"/>
  <c r="F338" i="2" a="1"/>
  <c r="F338" i="2" s="1"/>
  <c r="F354" i="2" a="1"/>
  <c r="F354" i="2" s="1"/>
  <c r="F433" i="2" a="1"/>
  <c r="F433" i="2" s="1"/>
  <c r="F456" i="2" a="1"/>
  <c r="F456" i="2" s="1"/>
  <c r="F531" i="2" a="1"/>
  <c r="F531" i="2" s="1"/>
  <c r="F534" i="2" a="1"/>
  <c r="F534" i="2" s="1"/>
  <c r="F685" i="2" a="1"/>
  <c r="F685" i="2" s="1"/>
  <c r="F746" i="2" a="1"/>
  <c r="F746" i="2" s="1"/>
  <c r="F812" i="2" a="1"/>
  <c r="F812" i="2" s="1"/>
  <c r="F815" i="2" a="1"/>
  <c r="F815" i="2" s="1"/>
  <c r="F851" i="2" a="1"/>
  <c r="F851" i="2" s="1"/>
  <c r="F827" i="2" a="1"/>
  <c r="F827" i="2" s="1"/>
  <c r="F1040" i="2" a="1"/>
  <c r="F1040" i="2" s="1"/>
  <c r="F108" i="2" a="1"/>
  <c r="F108" i="2" s="1"/>
  <c r="F199" i="2" a="1"/>
  <c r="F199" i="2" s="1"/>
  <c r="F191" i="2" a="1"/>
  <c r="F191" i="2" s="1"/>
  <c r="F175" i="2" a="1"/>
  <c r="F175" i="2" s="1"/>
  <c r="F167" i="2" a="1"/>
  <c r="F167" i="2" s="1"/>
  <c r="F151" i="2" a="1"/>
  <c r="F151" i="2" s="1"/>
  <c r="F143" i="2" a="1"/>
  <c r="F143" i="2" s="1"/>
  <c r="F222" i="2" a="1"/>
  <c r="F222" i="2" s="1"/>
  <c r="F263" i="2" a="1"/>
  <c r="F263" i="2" s="1"/>
  <c r="F255" i="2" a="1"/>
  <c r="F255" i="2" s="1"/>
  <c r="F247" i="2" a="1"/>
  <c r="F247" i="2" s="1"/>
  <c r="F239" i="2" a="1"/>
  <c r="F239" i="2" s="1"/>
  <c r="F231" i="2" a="1"/>
  <c r="F231" i="2" s="1"/>
  <c r="F310" i="2" a="1"/>
  <c r="F310" i="2" s="1"/>
  <c r="F319" i="2" a="1"/>
  <c r="F319" i="2" s="1"/>
  <c r="F342" i="2" a="1"/>
  <c r="F342" i="2" s="1"/>
  <c r="F366" i="2" a="1"/>
  <c r="F366" i="2" s="1"/>
  <c r="F358" i="2" a="1"/>
  <c r="F358" i="2" s="1"/>
  <c r="F350" i="2" a="1"/>
  <c r="F350" i="2" s="1"/>
  <c r="F479" i="2" a="1"/>
  <c r="F479" i="2" s="1"/>
  <c r="F573" i="2" a="1"/>
  <c r="F573" i="2" s="1"/>
  <c r="F634" i="2" a="1"/>
  <c r="F634" i="2" s="1"/>
  <c r="F705" i="2" a="1"/>
  <c r="F705" i="2" s="1"/>
  <c r="F697" i="2" a="1"/>
  <c r="F697" i="2" s="1"/>
  <c r="F689" i="2" a="1"/>
  <c r="F689" i="2" s="1"/>
  <c r="F681" i="2" a="1"/>
  <c r="F681" i="2" s="1"/>
  <c r="F800" i="2" a="1"/>
  <c r="F800" i="2" s="1"/>
  <c r="F871" i="2" a="1"/>
  <c r="F871" i="2" s="1"/>
  <c r="F863" i="2" a="1"/>
  <c r="F863" i="2" s="1"/>
  <c r="F855" i="2" a="1"/>
  <c r="F855" i="2" s="1"/>
  <c r="F839" i="2" a="1"/>
  <c r="F839" i="2" s="1"/>
  <c r="F884" i="2" a="1"/>
  <c r="F884" i="2" s="1"/>
  <c r="F964" i="2" a="1"/>
  <c r="F964" i="2" s="1"/>
  <c r="F956" i="2" a="1"/>
  <c r="F956" i="2" s="1"/>
  <c r="F1331" i="2" a="1"/>
  <c r="F1331" i="2" s="1"/>
  <c r="F1353" i="2" a="1"/>
  <c r="F1353" i="2" s="1"/>
  <c r="F214" i="2" a="1"/>
  <c r="F214" i="2" s="1"/>
  <c r="F150" i="2" a="1"/>
  <c r="F150" i="2" s="1"/>
  <c r="F110" i="2" a="1"/>
  <c r="F110" i="2" s="1"/>
  <c r="F341" i="2" a="1"/>
  <c r="F341" i="2" s="1"/>
  <c r="F357" i="2" a="1"/>
  <c r="F357" i="2" s="1"/>
  <c r="F459" i="2" a="1"/>
  <c r="F459" i="2" s="1"/>
  <c r="F518" i="2" a="1"/>
  <c r="F518" i="2" s="1"/>
  <c r="F793" i="2" a="1"/>
  <c r="F793" i="2" s="1"/>
  <c r="F1019" i="2" a="1"/>
  <c r="F1019" i="2" s="1"/>
  <c r="F995" i="2" a="1"/>
  <c r="F995" i="2" s="1"/>
  <c r="F963" i="2" a="1"/>
  <c r="F963" i="2" s="1"/>
  <c r="F1332" i="2" a="1"/>
  <c r="F1332" i="2" s="1"/>
  <c r="F1369" i="2" a="1"/>
  <c r="F1369" i="2" s="1"/>
  <c r="F102" i="2" a="1"/>
  <c r="F102" i="2" s="1"/>
  <c r="F296" i="2" a="1"/>
  <c r="F296" i="2" s="1"/>
  <c r="F317" i="2" a="1"/>
  <c r="F317" i="2" s="1"/>
  <c r="F525" i="2" a="1"/>
  <c r="F525" i="2" s="1"/>
  <c r="F1002" i="2" a="1"/>
  <c r="F1002" i="2" s="1"/>
  <c r="F107" i="2" a="1"/>
  <c r="F107" i="2" s="1"/>
  <c r="F156" i="2" a="1"/>
  <c r="F156" i="2" s="1"/>
  <c r="F223" i="2" a="1"/>
  <c r="F223" i="2" s="1"/>
  <c r="F439" i="2" a="1"/>
  <c r="F439" i="2" s="1"/>
  <c r="F535" i="2" a="1"/>
  <c r="F535" i="2" s="1"/>
  <c r="F686" i="2" a="1"/>
  <c r="F686" i="2" s="1"/>
  <c r="F739" i="2" a="1"/>
  <c r="F739" i="2" s="1"/>
  <c r="F828" i="2" a="1"/>
  <c r="F828" i="2" s="1"/>
  <c r="F1009" i="2" a="1"/>
  <c r="F1009" i="2" s="1"/>
  <c r="F1367" i="2" a="1"/>
  <c r="F1367" i="2" s="1"/>
  <c r="F163" i="2" a="1"/>
  <c r="F163" i="2" s="1"/>
  <c r="F330" i="2" a="1"/>
  <c r="F330" i="2" s="1"/>
  <c r="F346" i="2" a="1"/>
  <c r="F346" i="2" s="1"/>
  <c r="F446" i="2" a="1"/>
  <c r="F446" i="2" s="1"/>
  <c r="F587" i="2" a="1"/>
  <c r="F587" i="2" s="1"/>
  <c r="F867" i="2" a="1"/>
  <c r="F867" i="2" s="1"/>
  <c r="F1048" i="2" a="1"/>
  <c r="F1048" i="2" s="1"/>
  <c r="F976" i="2" a="1"/>
  <c r="F976" i="2" s="1"/>
  <c r="F1374" i="2" a="1"/>
  <c r="F1374" i="2" s="1"/>
  <c r="F210" i="2" a="1"/>
  <c r="F210" i="2" s="1"/>
  <c r="F194" i="2" a="1"/>
  <c r="F194" i="2" s="1"/>
  <c r="F186" i="2" a="1"/>
  <c r="F186" i="2" s="1"/>
  <c r="F178" i="2" a="1"/>
  <c r="F178" i="2" s="1"/>
  <c r="F170" i="2" a="1"/>
  <c r="F170" i="2" s="1"/>
  <c r="F162" i="2" a="1"/>
  <c r="F162" i="2" s="1"/>
  <c r="F301" i="2" a="1"/>
  <c r="F301" i="2" s="1"/>
  <c r="F305" i="2" a="1"/>
  <c r="F305" i="2" s="1"/>
  <c r="F322" i="2" a="1"/>
  <c r="F322" i="2" s="1"/>
  <c r="F314" i="2" a="1"/>
  <c r="F314" i="2" s="1"/>
  <c r="F337" i="2" a="1"/>
  <c r="F337" i="2" s="1"/>
  <c r="F353" i="2" a="1"/>
  <c r="F353" i="2" s="1"/>
  <c r="F345" i="2" a="1"/>
  <c r="F345" i="2" s="1"/>
  <c r="F420" i="2" a="1"/>
  <c r="F420" i="2" s="1"/>
  <c r="F412" i="2" a="1"/>
  <c r="F412" i="2" s="1"/>
  <c r="F432" i="2" a="1"/>
  <c r="F432" i="2" s="1"/>
  <c r="F453" i="2" a="1"/>
  <c r="F453" i="2" s="1"/>
  <c r="F463" i="2" a="1"/>
  <c r="F463" i="2" s="1"/>
  <c r="F482" i="2" a="1"/>
  <c r="F482" i="2" s="1"/>
  <c r="F522" i="2" a="1"/>
  <c r="F522" i="2" s="1"/>
  <c r="F514" i="2" a="1"/>
  <c r="F514" i="2" s="1"/>
  <c r="F576" i="2" a="1"/>
  <c r="F576" i="2" s="1"/>
  <c r="F637" i="2" a="1"/>
  <c r="F637" i="2" s="1"/>
  <c r="F700" i="2" a="1"/>
  <c r="F700" i="2" s="1"/>
  <c r="F692" i="2" a="1"/>
  <c r="F692" i="2" s="1"/>
  <c r="F880" i="2" a="1"/>
  <c r="F880" i="2" s="1"/>
  <c r="F887" i="2" a="1"/>
  <c r="F887" i="2" s="1"/>
  <c r="F1047" i="2" a="1"/>
  <c r="F1047" i="2" s="1"/>
  <c r="F1015" i="2" a="1"/>
  <c r="F1015" i="2" s="1"/>
  <c r="F1007" i="2" a="1"/>
  <c r="F1007" i="2" s="1"/>
  <c r="F999" i="2" a="1"/>
  <c r="F999" i="2" s="1"/>
  <c r="F983" i="2" a="1"/>
  <c r="F983" i="2" s="1"/>
  <c r="F975" i="2" a="1"/>
  <c r="F975" i="2" s="1"/>
  <c r="F967" i="2" a="1"/>
  <c r="F967" i="2" s="1"/>
  <c r="F959" i="2" a="1"/>
  <c r="F959" i="2" s="1"/>
  <c r="F943" i="2" a="1"/>
  <c r="F943" i="2" s="1"/>
  <c r="F83" i="2" a="1"/>
  <c r="F83" i="2" s="1"/>
  <c r="F206" i="2" a="1"/>
  <c r="F206" i="2" s="1"/>
  <c r="F230" i="2" a="1"/>
  <c r="F230" i="2" s="1"/>
  <c r="F424" i="2" a="1"/>
  <c r="F424" i="2" s="1"/>
  <c r="F510" i="2" a="1"/>
  <c r="F510" i="2" s="1"/>
  <c r="F558" i="2" a="1"/>
  <c r="F558" i="2" s="1"/>
  <c r="F617" i="2" a="1"/>
  <c r="F617" i="2" s="1"/>
  <c r="F656" i="2" a="1"/>
  <c r="F656" i="2" s="1"/>
  <c r="F733" i="2" a="1"/>
  <c r="F733" i="2" s="1"/>
  <c r="F822" i="2" a="1"/>
  <c r="F822" i="2" s="1"/>
  <c r="F1011" i="2" a="1"/>
  <c r="F1011" i="2" s="1"/>
  <c r="F971" i="2" a="1"/>
  <c r="F971" i="2" s="1"/>
  <c r="F1330" i="2" a="1"/>
  <c r="F1330" i="2" s="1"/>
  <c r="F197" i="2" a="1"/>
  <c r="F197" i="2" s="1"/>
  <c r="F117" i="2" a="1"/>
  <c r="F117" i="2" s="1"/>
  <c r="F325" i="2" a="1"/>
  <c r="F325" i="2" s="1"/>
  <c r="F435" i="2" a="1"/>
  <c r="F435" i="2" s="1"/>
  <c r="F557" i="2" a="1"/>
  <c r="F557" i="2" s="1"/>
  <c r="F845" i="2" a="1"/>
  <c r="F845" i="2" s="1"/>
  <c r="F978" i="2" a="1"/>
  <c r="F978" i="2" s="1"/>
  <c r="F1359" i="2" a="1"/>
  <c r="F1359" i="2" s="1"/>
  <c r="F252" i="2" a="1"/>
  <c r="F252" i="2" s="1"/>
  <c r="F294" i="2" a="1"/>
  <c r="F294" i="2" s="1"/>
  <c r="F303" i="2" a="1"/>
  <c r="F303" i="2" s="1"/>
  <c r="F466" i="2" a="1"/>
  <c r="F466" i="2" s="1"/>
  <c r="F508" i="2" a="1"/>
  <c r="F508" i="2" s="1"/>
  <c r="F551" i="2" a="1"/>
  <c r="F551" i="2" s="1"/>
  <c r="F570" i="2" a="1"/>
  <c r="F570" i="2" s="1"/>
  <c r="F623" i="2" a="1"/>
  <c r="F623" i="2" s="1"/>
  <c r="F694" i="2" a="1"/>
  <c r="F694" i="2" s="1"/>
  <c r="F646" i="2" a="1"/>
  <c r="F646" i="2" s="1"/>
  <c r="F755" i="2" a="1"/>
  <c r="F755" i="2" s="1"/>
  <c r="F731" i="2" a="1"/>
  <c r="F731" i="2" s="1"/>
  <c r="F820" i="2" a="1"/>
  <c r="F820" i="2" s="1"/>
  <c r="F1001" i="2" a="1"/>
  <c r="F1001" i="2" s="1"/>
  <c r="F969" i="2" a="1"/>
  <c r="F969" i="2" s="1"/>
  <c r="F88" i="2" a="1"/>
  <c r="F88" i="2" s="1"/>
  <c r="F131" i="2" a="1"/>
  <c r="F131" i="2" s="1"/>
  <c r="F285" i="2" a="1"/>
  <c r="F285" i="2" s="1"/>
  <c r="F323" i="2" a="1"/>
  <c r="F323" i="2" s="1"/>
  <c r="F475" i="2" a="1"/>
  <c r="F475" i="2" s="1"/>
  <c r="F523" i="2" a="1"/>
  <c r="F523" i="2" s="1"/>
  <c r="F1112" i="2" a="1"/>
  <c r="F1112" i="2" s="1"/>
  <c r="F1088" i="2" a="1"/>
  <c r="F1088" i="2" s="1"/>
  <c r="F1390" i="2" a="1"/>
  <c r="F1390" i="2" s="1"/>
  <c r="F352" i="2" a="1"/>
  <c r="F352" i="2" s="1"/>
  <c r="F452" i="2" a="1"/>
  <c r="F452" i="2" s="1"/>
  <c r="F521" i="2" a="1"/>
  <c r="F521" i="2" s="1"/>
  <c r="F548" i="2" a="1"/>
  <c r="F548" i="2" s="1"/>
  <c r="F532" i="2" a="1"/>
  <c r="F532" i="2" s="1"/>
  <c r="F575" i="2" a="1"/>
  <c r="F575" i="2" s="1"/>
  <c r="F585" i="2" a="1"/>
  <c r="F585" i="2" s="1"/>
  <c r="F628" i="2" a="1"/>
  <c r="F628" i="2" s="1"/>
  <c r="F641" i="2" a="1"/>
  <c r="F641" i="2" s="1"/>
  <c r="F683" i="2" a="1"/>
  <c r="F683" i="2" s="1"/>
  <c r="F777" i="2" a="1"/>
  <c r="F777" i="2" s="1"/>
  <c r="F788" i="2" a="1"/>
  <c r="F788" i="2" s="1"/>
  <c r="F780" i="2" a="1"/>
  <c r="F780" i="2" s="1"/>
  <c r="F810" i="2" a="1"/>
  <c r="F810" i="2" s="1"/>
  <c r="F873" i="2" a="1"/>
  <c r="F873" i="2" s="1"/>
  <c r="F849" i="2" a="1"/>
  <c r="F849" i="2" s="1"/>
  <c r="F841" i="2" a="1"/>
  <c r="F841" i="2" s="1"/>
  <c r="F825" i="2" a="1"/>
  <c r="F825" i="2" s="1"/>
  <c r="F881" i="2" a="1"/>
  <c r="F881" i="2" s="1"/>
  <c r="F1339" i="2" a="1"/>
  <c r="F1339" i="2" s="1"/>
  <c r="F1388" i="2" a="1"/>
  <c r="F1388" i="2" s="1"/>
  <c r="F1380" i="2" a="1"/>
  <c r="F1380" i="2" s="1"/>
  <c r="F1372" i="2" a="1"/>
  <c r="F1372" i="2" s="1"/>
  <c r="F1406" i="2" a="1"/>
  <c r="F1406" i="2" s="1"/>
  <c r="F56" i="2" a="1"/>
  <c r="F56" i="2" s="1"/>
  <c r="F158" i="2" a="1"/>
  <c r="F158" i="2" s="1"/>
  <c r="F126" i="2" a="1"/>
  <c r="F126" i="2" s="1"/>
  <c r="F221" i="2" a="1"/>
  <c r="F221" i="2" s="1"/>
  <c r="F238" i="2" a="1"/>
  <c r="F238" i="2" s="1"/>
  <c r="F288" i="2" a="1"/>
  <c r="F288" i="2" s="1"/>
  <c r="F318" i="2" a="1"/>
  <c r="F318" i="2" s="1"/>
  <c r="F545" i="2" a="1"/>
  <c r="F545" i="2" s="1"/>
  <c r="F772" i="2" a="1"/>
  <c r="F772" i="2" s="1"/>
  <c r="F854" i="2" a="1"/>
  <c r="F854" i="2" s="1"/>
  <c r="F1027" i="2" a="1"/>
  <c r="F1027" i="2" s="1"/>
  <c r="F1352" i="2" a="1"/>
  <c r="F1352" i="2" s="1"/>
  <c r="F1377" i="2" a="1"/>
  <c r="F1377" i="2" s="1"/>
  <c r="F63" i="2" a="1"/>
  <c r="F63" i="2" s="1"/>
  <c r="F220" i="2" a="1"/>
  <c r="F220" i="2" s="1"/>
  <c r="F356" i="2" a="1"/>
  <c r="F356" i="2" s="1"/>
  <c r="F415" i="2" a="1"/>
  <c r="F415" i="2" s="1"/>
  <c r="F544" i="2" a="1"/>
  <c r="F544" i="2" s="1"/>
  <c r="F724" i="2" a="1"/>
  <c r="F724" i="2" s="1"/>
  <c r="F1034" i="2" a="1"/>
  <c r="F1034" i="2" s="1"/>
  <c r="F994" i="2" a="1"/>
  <c r="F994" i="2" s="1"/>
  <c r="F1368" i="2" a="1"/>
  <c r="F1368" i="2" s="1"/>
  <c r="F64" i="2" a="1"/>
  <c r="F64" i="2" s="1"/>
  <c r="F212" i="2" a="1"/>
  <c r="F212" i="2" s="1"/>
  <c r="F172" i="2" a="1"/>
  <c r="F172" i="2" s="1"/>
  <c r="F124" i="2" a="1"/>
  <c r="F124" i="2" s="1"/>
  <c r="F228" i="2" a="1"/>
  <c r="F228" i="2" s="1"/>
  <c r="F422" i="2" a="1"/>
  <c r="F422" i="2" s="1"/>
  <c r="F476" i="2" a="1"/>
  <c r="F476" i="2" s="1"/>
  <c r="F516" i="2" a="1"/>
  <c r="F516" i="2" s="1"/>
  <c r="F702" i="2" a="1"/>
  <c r="F702" i="2" s="1"/>
  <c r="F654" i="2" a="1"/>
  <c r="F654" i="2" s="1"/>
  <c r="F770" i="2" a="1"/>
  <c r="F770" i="2" s="1"/>
  <c r="F852" i="2" a="1"/>
  <c r="F852" i="2" s="1"/>
  <c r="F1089" i="2" a="1"/>
  <c r="F1089" i="2" s="1"/>
  <c r="F80" i="2" a="1"/>
  <c r="F80" i="2" s="1"/>
  <c r="F179" i="2" a="1"/>
  <c r="F179" i="2" s="1"/>
  <c r="F147" i="2" a="1"/>
  <c r="F147" i="2" s="1"/>
  <c r="F123" i="2" a="1"/>
  <c r="F123" i="2" s="1"/>
  <c r="F302" i="2" a="1"/>
  <c r="F302" i="2" s="1"/>
  <c r="F515" i="2" a="1"/>
  <c r="F515" i="2" s="1"/>
  <c r="F769" i="2" a="1"/>
  <c r="F769" i="2" s="1"/>
  <c r="F859" i="2" a="1"/>
  <c r="F859" i="2" s="1"/>
  <c r="F1016" i="2" a="1"/>
  <c r="F1016" i="2" s="1"/>
  <c r="F992" i="2" a="1"/>
  <c r="F992" i="2" s="1"/>
  <c r="F1416" i="2" a="1"/>
  <c r="F1416" i="2" s="1"/>
  <c r="F264" i="2" a="1"/>
  <c r="F264" i="2" s="1"/>
  <c r="F299" i="2" a="1"/>
  <c r="F299" i="2" s="1"/>
  <c r="F328" i="2" a="1"/>
  <c r="F328" i="2" s="1"/>
  <c r="F504" i="2" a="1"/>
  <c r="F504" i="2" s="1"/>
  <c r="F520" i="2" a="1"/>
  <c r="F520" i="2" s="1"/>
  <c r="F547" i="2" a="1"/>
  <c r="F547" i="2" s="1"/>
  <c r="E1188" i="2" l="1"/>
  <c r="E24" i="2"/>
  <c r="E1052" i="2"/>
  <c r="E1116" i="2"/>
  <c r="E271" i="2"/>
  <c r="E1058" i="2"/>
  <c r="E906" i="2"/>
  <c r="E1186" i="2"/>
  <c r="E368" i="2"/>
  <c r="E43" i="2"/>
  <c r="E591" i="2"/>
  <c r="E12" i="2"/>
  <c r="E16" i="2"/>
  <c r="E1248" i="2"/>
  <c r="E492" i="2"/>
  <c r="E1290" i="2"/>
  <c r="E35" i="2"/>
  <c r="E1260" i="2"/>
  <c r="E1101" i="2"/>
  <c r="E909" i="2"/>
  <c r="E608" i="2"/>
  <c r="E272" i="2"/>
  <c r="E1233" i="2"/>
  <c r="E1304" i="2"/>
  <c r="E1273" i="2"/>
  <c r="E1182" i="2"/>
  <c r="E1095" i="2"/>
  <c r="E393" i="2"/>
  <c r="E23" i="2"/>
  <c r="E771" i="2"/>
  <c r="E606" i="2"/>
  <c r="E1291" i="2"/>
  <c r="E916" i="2"/>
  <c r="E677" i="2"/>
  <c r="E805" i="2"/>
  <c r="E662" i="2"/>
  <c r="E1091" i="2"/>
  <c r="E1211" i="2"/>
  <c r="E1173" i="2"/>
  <c r="E632" i="2"/>
  <c r="E489" i="2"/>
  <c r="E1178" i="2"/>
  <c r="E1298" i="2"/>
  <c r="E270" i="2"/>
  <c r="E1150" i="2"/>
  <c r="E1246" i="2"/>
  <c r="E1278" i="2"/>
  <c r="E1310" i="2"/>
  <c r="E919" i="2"/>
  <c r="E668" i="2"/>
  <c r="E1171" i="2"/>
  <c r="E1203" i="2"/>
  <c r="E1215" i="2"/>
  <c r="E1184" i="2"/>
  <c r="E1097" i="2"/>
  <c r="E930" i="2"/>
  <c r="E37" i="2"/>
  <c r="E1151" i="2"/>
  <c r="E730" i="2"/>
  <c r="E1208" i="2"/>
  <c r="E747" i="2"/>
  <c r="E1177" i="2"/>
  <c r="E388" i="2"/>
  <c r="E1322" i="2"/>
  <c r="E1115" i="2"/>
  <c r="E1149" i="2"/>
  <c r="E1181" i="2"/>
  <c r="E1245" i="2"/>
  <c r="E1277" i="2"/>
  <c r="E1309" i="2"/>
  <c r="E1102" i="2"/>
  <c r="E1110" i="2"/>
  <c r="E918" i="2"/>
  <c r="E1167" i="2"/>
  <c r="E1255" i="2"/>
  <c r="E1224" i="2"/>
  <c r="E1226" i="2"/>
  <c r="E899" i="2"/>
  <c r="E931" i="2"/>
  <c r="E1174" i="2"/>
  <c r="E1206" i="2"/>
  <c r="E1238" i="2"/>
  <c r="E1270" i="2"/>
  <c r="E1302" i="2"/>
  <c r="E1119" i="2"/>
  <c r="E911" i="2"/>
  <c r="E660" i="2"/>
  <c r="E621" i="2"/>
  <c r="E594" i="2"/>
  <c r="E385" i="2"/>
  <c r="E15" i="2"/>
  <c r="E47" i="2"/>
  <c r="E386" i="2"/>
  <c r="E1240" i="2"/>
  <c r="E889" i="2"/>
  <c r="E762" i="2"/>
  <c r="E495" i="2"/>
  <c r="E1185" i="2"/>
  <c r="E1209" i="2"/>
  <c r="E1210" i="2"/>
  <c r="E907" i="2"/>
  <c r="E1296" i="2"/>
  <c r="E1228" i="2"/>
  <c r="E8" i="2"/>
  <c r="E1213" i="2"/>
  <c r="E1269" i="2"/>
  <c r="E1094" i="2"/>
  <c r="E30" i="2"/>
  <c r="E389" i="2"/>
  <c r="E27" i="2"/>
  <c r="E1142" i="2"/>
  <c r="E94" i="2"/>
  <c r="E1303" i="2"/>
  <c r="E403" i="2"/>
  <c r="E814" i="2"/>
  <c r="E477" i="2"/>
  <c r="E765" i="2"/>
  <c r="E618" i="2"/>
  <c r="E759" i="2"/>
  <c r="E577" i="2"/>
  <c r="E929" i="2"/>
  <c r="E379" i="2"/>
  <c r="E9" i="2"/>
  <c r="E49" i="2"/>
  <c r="E605" i="2"/>
  <c r="E396" i="2"/>
  <c r="E1148" i="2"/>
  <c r="E1180" i="2"/>
  <c r="E1212" i="2"/>
  <c r="E1244" i="2"/>
  <c r="E1276" i="2"/>
  <c r="E1308" i="2"/>
  <c r="E1109" i="2"/>
  <c r="E901" i="2"/>
  <c r="E925" i="2"/>
  <c r="E795" i="2"/>
  <c r="E472" i="2"/>
  <c r="E391" i="2"/>
  <c r="E1295" i="2"/>
  <c r="E1064" i="2"/>
  <c r="E394" i="2"/>
  <c r="E1264" i="2"/>
  <c r="E876" i="2"/>
  <c r="E1201" i="2"/>
  <c r="E1154" i="2"/>
  <c r="E600" i="2"/>
  <c r="E1130" i="2"/>
  <c r="E923" i="2"/>
  <c r="E598" i="2"/>
  <c r="E6" i="2"/>
  <c r="E1157" i="2"/>
  <c r="E1189" i="2"/>
  <c r="E1221" i="2"/>
  <c r="E1253" i="2"/>
  <c r="E1285" i="2"/>
  <c r="E1317" i="2"/>
  <c r="E1062" i="2"/>
  <c r="E926" i="2"/>
  <c r="E934" i="2"/>
  <c r="E51" i="2"/>
  <c r="E928" i="2"/>
  <c r="E275" i="2"/>
  <c r="E1175" i="2"/>
  <c r="E754" i="2"/>
  <c r="E1098" i="2"/>
  <c r="E1147" i="2"/>
  <c r="E1163" i="2"/>
  <c r="E398" i="2"/>
  <c r="E44" i="2"/>
  <c r="E663" i="2"/>
  <c r="E1218" i="2"/>
  <c r="E1284" i="2"/>
  <c r="E1316" i="2"/>
  <c r="E933" i="2"/>
  <c r="E674" i="2"/>
  <c r="E582" i="2"/>
  <c r="E21" i="2"/>
  <c r="E29" i="2"/>
  <c r="E1247" i="2"/>
  <c r="E1104" i="2"/>
  <c r="E669" i="2"/>
  <c r="E491" i="2"/>
  <c r="E1176" i="2"/>
  <c r="E937" i="2"/>
  <c r="E813" i="2"/>
  <c r="E484" i="2"/>
  <c r="E1129" i="2"/>
  <c r="E97" i="2"/>
  <c r="E50" i="2"/>
  <c r="E1282" i="2"/>
  <c r="E1301" i="2"/>
  <c r="E601" i="2"/>
  <c r="E22" i="2"/>
  <c r="E34" i="2"/>
  <c r="E1194" i="2"/>
  <c r="E1107" i="2"/>
  <c r="E1262" i="2"/>
  <c r="E377" i="2"/>
  <c r="E39" i="2"/>
  <c r="E1265" i="2"/>
  <c r="E938" i="2"/>
  <c r="E1170" i="2"/>
  <c r="E664" i="2"/>
  <c r="E276" i="2"/>
  <c r="E1235" i="2"/>
  <c r="E1275" i="2"/>
  <c r="E1307" i="2"/>
  <c r="E879" i="2"/>
  <c r="E471" i="2"/>
  <c r="E469" i="2"/>
  <c r="E437" i="2"/>
  <c r="E395" i="2"/>
  <c r="E96" i="2"/>
  <c r="E1249" i="2"/>
  <c r="E1289" i="2"/>
  <c r="E485" i="2"/>
  <c r="E1234" i="2"/>
  <c r="E580" i="2"/>
  <c r="E1132" i="2"/>
  <c r="E1140" i="2"/>
  <c r="E1164" i="2"/>
  <c r="E1172" i="2"/>
  <c r="E1236" i="2"/>
  <c r="E1268" i="2"/>
  <c r="E1069" i="2"/>
  <c r="E1077" i="2"/>
  <c r="E658" i="2"/>
  <c r="E1191" i="2"/>
  <c r="E904" i="2"/>
  <c r="E1257" i="2"/>
  <c r="E1297" i="2"/>
  <c r="E922" i="2"/>
  <c r="E579" i="2"/>
  <c r="E18" i="2"/>
  <c r="E1202" i="2"/>
  <c r="E486" i="2"/>
  <c r="E1165" i="2"/>
  <c r="E1197" i="2"/>
  <c r="E1229" i="2"/>
  <c r="E1261" i="2"/>
  <c r="E1293" i="2"/>
  <c r="E1070" i="2"/>
  <c r="E1118" i="2"/>
  <c r="E902" i="2"/>
  <c r="E775" i="2"/>
  <c r="E675" i="2"/>
  <c r="E481" i="2"/>
  <c r="E384" i="2"/>
  <c r="E14" i="2"/>
  <c r="E1311" i="2"/>
  <c r="E1105" i="2"/>
  <c r="E913" i="2"/>
  <c r="E604" i="2"/>
  <c r="E1217" i="2"/>
  <c r="E1146" i="2"/>
  <c r="E1166" i="2"/>
  <c r="E1222" i="2"/>
  <c r="E1286" i="2"/>
  <c r="E1239" i="2"/>
  <c r="E1096" i="2"/>
  <c r="E1120" i="2"/>
  <c r="E1168" i="2"/>
  <c r="E1288" i="2"/>
  <c r="E921" i="2"/>
  <c r="E1137" i="2"/>
  <c r="E671" i="2"/>
  <c r="E1306" i="2"/>
  <c r="E1131" i="2"/>
  <c r="E1155" i="2"/>
  <c r="E1195" i="2"/>
  <c r="E1219" i="2"/>
  <c r="E1227" i="2"/>
  <c r="E1259" i="2"/>
  <c r="E1267" i="2"/>
  <c r="E1076" i="2"/>
  <c r="E1108" i="2"/>
  <c r="E892" i="2"/>
  <c r="E924" i="2"/>
  <c r="E673" i="2"/>
  <c r="E581" i="2"/>
  <c r="E487" i="2"/>
  <c r="E370" i="2"/>
  <c r="E48" i="2"/>
  <c r="E1216" i="2"/>
  <c r="E1225" i="2"/>
  <c r="E1106" i="2"/>
  <c r="E10" i="2"/>
  <c r="E1083" i="2"/>
  <c r="E915" i="2"/>
  <c r="E878" i="2"/>
  <c r="E397" i="2"/>
  <c r="E198" i="2"/>
  <c r="E1252" i="2"/>
  <c r="E1292" i="2"/>
  <c r="E1029" i="2"/>
  <c r="F1029" i="2" s="1" a="1"/>
  <c r="F1029" i="2" s="1"/>
  <c r="E1093" i="2"/>
  <c r="E893" i="2"/>
  <c r="E917" i="2"/>
  <c r="E832" i="2"/>
  <c r="F832" i="2" s="1" a="1"/>
  <c r="F832" i="2" s="1"/>
  <c r="E856" i="2"/>
  <c r="F856" i="2" s="1" a="1"/>
  <c r="F856" i="2" s="1"/>
  <c r="E864" i="2"/>
  <c r="F864" i="2" s="1" a="1"/>
  <c r="F864" i="2" s="1"/>
  <c r="E872" i="2"/>
  <c r="F872" i="2" s="1" a="1"/>
  <c r="F872" i="2" s="1"/>
  <c r="E809" i="2"/>
  <c r="F809" i="2" s="1" a="1"/>
  <c r="F809" i="2" s="1"/>
  <c r="E727" i="2"/>
  <c r="F727" i="2" s="1" a="1"/>
  <c r="F727" i="2" s="1"/>
  <c r="E722" i="2"/>
  <c r="F722" i="2" s="1" a="1"/>
  <c r="F722" i="2" s="1"/>
  <c r="E682" i="2"/>
  <c r="F682" i="2" s="1" a="1"/>
  <c r="F682" i="2" s="1"/>
  <c r="E706" i="2"/>
  <c r="F706" i="2" s="1" a="1"/>
  <c r="F706" i="2" s="1"/>
  <c r="E714" i="2"/>
  <c r="F714" i="2" s="1" a="1"/>
  <c r="F714" i="2" s="1"/>
  <c r="E635" i="2"/>
  <c r="E610" i="2"/>
  <c r="F610" i="2" s="1" a="1"/>
  <c r="F610" i="2" s="1"/>
  <c r="E574" i="2"/>
  <c r="F574" i="2" s="1" a="1"/>
  <c r="F574" i="2" s="1"/>
  <c r="E539" i="2"/>
  <c r="F539" i="2" s="1" a="1"/>
  <c r="F539" i="2" s="1"/>
  <c r="E461" i="2"/>
  <c r="F461" i="2" s="1" a="1"/>
  <c r="F461" i="2" s="1"/>
  <c r="E451" i="2"/>
  <c r="F451" i="2" s="1" a="1"/>
  <c r="F451" i="2" s="1"/>
  <c r="E351" i="2"/>
  <c r="F351" i="2" s="1" a="1"/>
  <c r="F351" i="2" s="1"/>
  <c r="E359" i="2"/>
  <c r="F359" i="2" s="1" a="1"/>
  <c r="F359" i="2" s="1"/>
  <c r="E85" i="2"/>
  <c r="F85" i="2" s="1" a="1"/>
  <c r="F85" i="2" s="1"/>
  <c r="E58" i="2"/>
  <c r="F58" i="2" s="1" a="1"/>
  <c r="F58" i="2" s="1"/>
  <c r="E45" i="2"/>
  <c r="E1327" i="2"/>
  <c r="F1327" i="2" s="1" a="1"/>
  <c r="F1327" i="2" s="1"/>
  <c r="E1032" i="2"/>
  <c r="F1032" i="2" s="1" a="1"/>
  <c r="F1032" i="2" s="1"/>
  <c r="E645" i="2"/>
  <c r="F645" i="2" s="1" a="1"/>
  <c r="F645" i="2" s="1"/>
  <c r="E563" i="2"/>
  <c r="F563" i="2" s="1" a="1"/>
  <c r="F563" i="2" s="1"/>
  <c r="E550" i="2"/>
  <c r="F550" i="2" s="1" a="1"/>
  <c r="F550" i="2" s="1"/>
  <c r="E454" i="2"/>
  <c r="F454" i="2" s="1" a="1"/>
  <c r="F454" i="2" s="1"/>
  <c r="E362" i="2"/>
  <c r="F362" i="2" s="1" a="1"/>
  <c r="F362" i="2" s="1"/>
  <c r="E139" i="2"/>
  <c r="E1232" i="2"/>
  <c r="E1057" i="2"/>
  <c r="E316" i="2"/>
  <c r="F316" i="2" s="1" a="1"/>
  <c r="F316" i="2" s="1"/>
  <c r="E196" i="2"/>
  <c r="F196" i="2" s="1" a="1"/>
  <c r="F196" i="2" s="1"/>
  <c r="E1321" i="2"/>
  <c r="E1090" i="2"/>
  <c r="E763" i="2"/>
  <c r="E740" i="2"/>
  <c r="F740" i="2" s="1" a="1"/>
  <c r="F740" i="2" s="1"/>
  <c r="E647" i="2"/>
  <c r="F647" i="2" s="1" a="1"/>
  <c r="F647" i="2" s="1"/>
  <c r="E597" i="2"/>
  <c r="E458" i="2"/>
  <c r="F458" i="2" s="1" a="1"/>
  <c r="F458" i="2" s="1"/>
  <c r="E427" i="2"/>
  <c r="F427" i="2" s="1" a="1"/>
  <c r="F427" i="2" s="1"/>
  <c r="E348" i="2"/>
  <c r="F348" i="2" s="1" a="1"/>
  <c r="F348" i="2" s="1"/>
  <c r="E1393" i="2"/>
  <c r="F1393" i="2" s="1" a="1"/>
  <c r="F1393" i="2" s="1"/>
  <c r="E1162" i="2"/>
  <c r="E741" i="2"/>
  <c r="F741" i="2" s="1" a="1"/>
  <c r="F741" i="2" s="1"/>
  <c r="E633" i="2"/>
  <c r="F633" i="2" s="1" a="1"/>
  <c r="F633" i="2" s="1"/>
  <c r="E1054" i="2"/>
  <c r="E894" i="2"/>
  <c r="E691" i="2"/>
  <c r="F691" i="2" s="1" a="1"/>
  <c r="F691" i="2" s="1"/>
  <c r="E699" i="2"/>
  <c r="F699" i="2" s="1" a="1"/>
  <c r="F699" i="2" s="1"/>
  <c r="E715" i="2"/>
  <c r="F715" i="2" s="1" a="1"/>
  <c r="F715" i="2" s="1"/>
  <c r="E583" i="2"/>
  <c r="E465" i="2"/>
  <c r="F465" i="2" s="1" a="1"/>
  <c r="F465" i="2" s="1"/>
  <c r="E444" i="2"/>
  <c r="F444" i="2" s="1" a="1"/>
  <c r="F444" i="2" s="1"/>
  <c r="E411" i="2"/>
  <c r="F411" i="2" s="1" a="1"/>
  <c r="F411" i="2" s="1"/>
  <c r="E376" i="2"/>
  <c r="E400" i="2"/>
  <c r="E233" i="2"/>
  <c r="F233" i="2" s="1" a="1"/>
  <c r="F233" i="2" s="1"/>
  <c r="E177" i="2"/>
  <c r="F177" i="2" s="1" a="1"/>
  <c r="F177" i="2" s="1"/>
  <c r="E201" i="2"/>
  <c r="F201" i="2" s="1" a="1"/>
  <c r="F201" i="2" s="1"/>
  <c r="E209" i="2"/>
  <c r="F209" i="2" s="1" a="1"/>
  <c r="F209" i="2" s="1"/>
  <c r="E78" i="2"/>
  <c r="F78" i="2" s="1" a="1"/>
  <c r="F78" i="2" s="1"/>
  <c r="E76" i="2"/>
  <c r="F76" i="2" s="1" a="1"/>
  <c r="F76" i="2" s="1"/>
  <c r="E59" i="2"/>
  <c r="F59" i="2" s="1" a="1"/>
  <c r="F59" i="2" s="1"/>
  <c r="E46" i="2"/>
  <c r="E1127" i="2"/>
  <c r="E1183" i="2"/>
  <c r="E1287" i="2"/>
  <c r="E888" i="2"/>
  <c r="E875" i="2"/>
  <c r="E661" i="2"/>
  <c r="E630" i="2"/>
  <c r="F630" i="2" s="1" a="1"/>
  <c r="F630" i="2" s="1"/>
  <c r="E542" i="2"/>
  <c r="F542" i="2" s="1" a="1"/>
  <c r="F542" i="2" s="1"/>
  <c r="E494" i="2"/>
  <c r="E464" i="2"/>
  <c r="F464" i="2" s="1" a="1"/>
  <c r="F464" i="2" s="1"/>
  <c r="E1136" i="2"/>
  <c r="E1256" i="2"/>
  <c r="E1065" i="2"/>
  <c r="F1065" i="2" s="1" a="1"/>
  <c r="F1065" i="2" s="1"/>
  <c r="E17" i="2"/>
  <c r="E914" i="2"/>
  <c r="E404" i="2"/>
  <c r="E109" i="2"/>
  <c r="F109" i="2" s="1" a="1"/>
  <c r="F109" i="2" s="1"/>
  <c r="E1411" i="2"/>
  <c r="F1411" i="2" s="1" a="1"/>
  <c r="F1411" i="2" s="1"/>
  <c r="E1336" i="2"/>
  <c r="F1336" i="2" s="1" a="1"/>
  <c r="F1336" i="2" s="1"/>
  <c r="E1075" i="2"/>
  <c r="E98" i="2"/>
  <c r="E1158" i="2"/>
  <c r="E1198" i="2"/>
  <c r="E1214" i="2"/>
  <c r="E1079" i="2"/>
  <c r="F1079" i="2" s="1" a="1"/>
  <c r="F1079" i="2" s="1"/>
  <c r="E1087" i="2"/>
  <c r="F1087" i="2" s="1" a="1"/>
  <c r="F1087" i="2" s="1"/>
  <c r="E927" i="2"/>
  <c r="E850" i="2"/>
  <c r="F850" i="2" s="1" a="1"/>
  <c r="F850" i="2" s="1"/>
  <c r="E629" i="2"/>
  <c r="F629" i="2" s="1" a="1"/>
  <c r="F629" i="2" s="1"/>
  <c r="E584" i="2"/>
  <c r="E266" i="2"/>
  <c r="F266" i="2" s="1" a="1"/>
  <c r="F266" i="2" s="1"/>
  <c r="E274" i="2"/>
  <c r="E69" i="2"/>
  <c r="F69" i="2" s="1" a="1"/>
  <c r="F69" i="2" s="1"/>
  <c r="E819" i="2"/>
  <c r="F819" i="2" s="1" a="1"/>
  <c r="F819" i="2" s="1"/>
  <c r="E797" i="2"/>
  <c r="F797" i="2" s="1" a="1"/>
  <c r="F797" i="2" s="1"/>
  <c r="E164" i="2"/>
  <c r="F164" i="2" s="1" a="1"/>
  <c r="F164" i="2" s="1"/>
  <c r="E1410" i="2"/>
  <c r="F1410" i="2" s="1" a="1"/>
  <c r="F1410" i="2" s="1"/>
  <c r="E970" i="2"/>
  <c r="F970" i="2" s="1" a="1"/>
  <c r="F970" i="2" s="1"/>
  <c r="E1010" i="2"/>
  <c r="F1010" i="2" s="1" a="1"/>
  <c r="F1010" i="2" s="1"/>
  <c r="E719" i="2"/>
  <c r="F719" i="2" s="1" a="1"/>
  <c r="F719" i="2" s="1"/>
  <c r="E565" i="2"/>
  <c r="F565" i="2" s="1" a="1"/>
  <c r="F565" i="2" s="1"/>
  <c r="E448" i="2"/>
  <c r="F448" i="2" s="1" a="1"/>
  <c r="F448" i="2" s="1"/>
  <c r="E332" i="2"/>
  <c r="F332" i="2" s="1" a="1"/>
  <c r="F332" i="2" s="1"/>
  <c r="E229" i="2"/>
  <c r="F229" i="2" s="1" a="1"/>
  <c r="F229" i="2" s="1"/>
  <c r="E261" i="2"/>
  <c r="F261" i="2" s="1" a="1"/>
  <c r="F261" i="2" s="1"/>
  <c r="E125" i="2"/>
  <c r="F125" i="2" s="1" a="1"/>
  <c r="F125" i="2" s="1"/>
  <c r="E173" i="2"/>
  <c r="F173" i="2" s="1" a="1"/>
  <c r="F173" i="2" s="1"/>
  <c r="E72" i="2"/>
  <c r="F72" i="2" s="1" a="1"/>
  <c r="F72" i="2" s="1"/>
  <c r="E1242" i="2"/>
  <c r="E333" i="2"/>
  <c r="F333" i="2" s="1" a="1"/>
  <c r="F333" i="2" s="1"/>
  <c r="E262" i="2"/>
  <c r="F262" i="2" s="1" a="1"/>
  <c r="F262" i="2" s="1"/>
  <c r="E182" i="2"/>
  <c r="F182" i="2" s="1" a="1"/>
  <c r="F182" i="2" s="1"/>
  <c r="E1362" i="2"/>
  <c r="F1362" i="2" s="1" a="1"/>
  <c r="F1362" i="2" s="1"/>
  <c r="E1139" i="2"/>
  <c r="E996" i="2"/>
  <c r="F996" i="2" s="1" a="1"/>
  <c r="F996" i="2" s="1"/>
  <c r="E1012" i="2"/>
  <c r="F1012" i="2" s="1" a="1"/>
  <c r="F1012" i="2" s="1"/>
  <c r="E1028" i="2"/>
  <c r="F1028" i="2" s="1" a="1"/>
  <c r="F1028" i="2" s="1"/>
  <c r="E1044" i="2"/>
  <c r="F1044" i="2" s="1" a="1"/>
  <c r="F1044" i="2" s="1"/>
  <c r="E1060" i="2"/>
  <c r="E1084" i="2"/>
  <c r="E1092" i="2"/>
  <c r="E1100" i="2"/>
  <c r="E900" i="2"/>
  <c r="E908" i="2"/>
  <c r="E847" i="2"/>
  <c r="F847" i="2" s="1" a="1"/>
  <c r="F847" i="2" s="1"/>
  <c r="E734" i="2"/>
  <c r="F734" i="2" s="1" a="1"/>
  <c r="F734" i="2" s="1"/>
  <c r="E649" i="2"/>
  <c r="F649" i="2" s="1" a="1"/>
  <c r="F649" i="2" s="1"/>
  <c r="E665" i="2"/>
  <c r="E721" i="2"/>
  <c r="E611" i="2"/>
  <c r="F611" i="2" s="1" a="1"/>
  <c r="F611" i="2" s="1"/>
  <c r="E327" i="2"/>
  <c r="F327" i="2" s="1" a="1"/>
  <c r="F327" i="2" s="1"/>
  <c r="E289" i="2"/>
  <c r="F289" i="2" s="1" a="1"/>
  <c r="F289" i="2" s="1"/>
  <c r="E135" i="2"/>
  <c r="F135" i="2" s="1" a="1"/>
  <c r="F135" i="2" s="1"/>
  <c r="E99" i="2"/>
  <c r="E84" i="2"/>
  <c r="F84" i="2" s="1" a="1"/>
  <c r="F84" i="2" s="1"/>
  <c r="E54" i="2"/>
  <c r="F54" i="2" s="1" a="1"/>
  <c r="F54" i="2" s="1"/>
  <c r="E20" i="2"/>
  <c r="E28" i="2"/>
  <c r="E36" i="2"/>
  <c r="E1319" i="2"/>
  <c r="E960" i="2"/>
  <c r="F960" i="2" s="1" a="1"/>
  <c r="F960" i="2" s="1"/>
  <c r="E1080" i="2"/>
  <c r="F1080" i="2" s="1" a="1"/>
  <c r="F1080" i="2" s="1"/>
  <c r="E896" i="2"/>
  <c r="E761" i="2"/>
  <c r="E483" i="2"/>
  <c r="E95" i="2"/>
  <c r="E32" i="2"/>
  <c r="E1017" i="2"/>
  <c r="F1017" i="2" s="1" a="1"/>
  <c r="F1017" i="2" s="1"/>
  <c r="E905" i="2"/>
  <c r="E596" i="2"/>
  <c r="E434" i="2"/>
  <c r="F434" i="2" s="1" a="1"/>
  <c r="F434" i="2" s="1"/>
  <c r="E347" i="2"/>
  <c r="F347" i="2" s="1" a="1"/>
  <c r="F347" i="2" s="1"/>
  <c r="E33" i="2"/>
  <c r="E1329" i="2"/>
  <c r="F1329" i="2" s="1" a="1"/>
  <c r="F1329" i="2" s="1"/>
  <c r="E1082" i="2"/>
  <c r="E711" i="2"/>
  <c r="F711" i="2" s="1" a="1"/>
  <c r="F711" i="2" s="1"/>
  <c r="E269" i="2"/>
  <c r="E165" i="2"/>
  <c r="F165" i="2" s="1" a="1"/>
  <c r="F165" i="2" s="1"/>
  <c r="E1266" i="2"/>
  <c r="E720" i="2"/>
  <c r="E625" i="2"/>
  <c r="E590" i="2"/>
  <c r="E19" i="2"/>
  <c r="E965" i="2"/>
  <c r="F965" i="2" s="1" a="1"/>
  <c r="F965" i="2" s="1"/>
  <c r="E997" i="2"/>
  <c r="F997" i="2" s="1" a="1"/>
  <c r="F997" i="2" s="1"/>
  <c r="E882" i="2"/>
  <c r="F882" i="2" s="1" a="1"/>
  <c r="F882" i="2" s="1"/>
  <c r="E824" i="2"/>
  <c r="F824" i="2" s="1" a="1"/>
  <c r="F824" i="2" s="1"/>
  <c r="E848" i="2"/>
  <c r="F848" i="2" s="1" a="1"/>
  <c r="F848" i="2" s="1"/>
  <c r="E801" i="2"/>
  <c r="F801" i="2" s="1" a="1"/>
  <c r="F801" i="2" s="1"/>
  <c r="E787" i="2"/>
  <c r="F787" i="2" s="1" a="1"/>
  <c r="F787" i="2" s="1"/>
  <c r="E766" i="2"/>
  <c r="E774" i="2"/>
  <c r="E619" i="2"/>
  <c r="F619" i="2" s="1" a="1"/>
  <c r="F619" i="2" s="1"/>
  <c r="E568" i="2"/>
  <c r="F568" i="2" s="1" a="1"/>
  <c r="F568" i="2" s="1"/>
  <c r="E512" i="2"/>
  <c r="F512" i="2" s="1" a="1"/>
  <c r="F512" i="2" s="1"/>
  <c r="E528" i="2"/>
  <c r="F528" i="2" s="1" a="1"/>
  <c r="F528" i="2" s="1"/>
  <c r="E498" i="2"/>
  <c r="F498" i="2" s="1" a="1"/>
  <c r="F498" i="2" s="1"/>
  <c r="E470" i="2"/>
  <c r="E430" i="2"/>
  <c r="F430" i="2" s="1" a="1"/>
  <c r="F430" i="2" s="1"/>
  <c r="E426" i="2"/>
  <c r="F426" i="2" s="1" a="1"/>
  <c r="F426" i="2" s="1"/>
  <c r="E375" i="2"/>
  <c r="F375" i="2" s="1" a="1"/>
  <c r="F375" i="2" s="1"/>
  <c r="E335" i="2"/>
  <c r="F335" i="2" s="1" a="1"/>
  <c r="F335" i="2" s="1"/>
  <c r="E311" i="2"/>
  <c r="F311" i="2" s="1" a="1"/>
  <c r="F311" i="2" s="1"/>
  <c r="E224" i="2"/>
  <c r="F224" i="2" s="1" a="1"/>
  <c r="F224" i="2" s="1"/>
  <c r="E112" i="2"/>
  <c r="F112" i="2" s="1" a="1"/>
  <c r="F112" i="2" s="1"/>
  <c r="E120" i="2"/>
  <c r="F120" i="2" s="1" a="1"/>
  <c r="F120" i="2" s="1"/>
  <c r="E136" i="2"/>
  <c r="F136" i="2" s="1" a="1"/>
  <c r="F136" i="2" s="1"/>
  <c r="E144" i="2"/>
  <c r="F144" i="2" s="1" a="1"/>
  <c r="F144" i="2" s="1"/>
  <c r="E184" i="2"/>
  <c r="F184" i="2" s="1" a="1"/>
  <c r="F184" i="2" s="1"/>
  <c r="E192" i="2"/>
  <c r="F192" i="2" s="1" a="1"/>
  <c r="F192" i="2" s="1"/>
  <c r="E208" i="2"/>
  <c r="F208" i="2" s="1" a="1"/>
  <c r="F208" i="2" s="1"/>
  <c r="E75" i="2"/>
  <c r="F75" i="2" s="1" a="1"/>
  <c r="F75" i="2" s="1"/>
  <c r="E52" i="2"/>
  <c r="F52" i="2" s="1" a="1"/>
  <c r="F52" i="2" s="1"/>
  <c r="E790" i="2"/>
  <c r="F790" i="2" s="1" a="1"/>
  <c r="F790" i="2" s="1"/>
  <c r="E603" i="2"/>
  <c r="E421" i="2"/>
  <c r="F421" i="2" s="1" a="1"/>
  <c r="F421" i="2" s="1"/>
  <c r="E315" i="2"/>
  <c r="F315" i="2" s="1" a="1"/>
  <c r="F315" i="2" s="1"/>
  <c r="E259" i="2"/>
  <c r="F259" i="2" s="1" a="1"/>
  <c r="F259" i="2" s="1"/>
  <c r="E1152" i="2"/>
  <c r="E993" i="2"/>
  <c r="F993" i="2" s="1" a="1"/>
  <c r="F993" i="2" s="1"/>
  <c r="E718" i="2"/>
  <c r="F718" i="2" s="1" a="1"/>
  <c r="F718" i="2" s="1"/>
  <c r="E578" i="2"/>
  <c r="E217" i="2"/>
  <c r="F217" i="2" s="1" a="1"/>
  <c r="F217" i="2" s="1"/>
  <c r="E89" i="2"/>
  <c r="F89" i="2" s="1" a="1"/>
  <c r="F89" i="2" s="1"/>
  <c r="E1418" i="2"/>
  <c r="F1418" i="2" s="1" a="1"/>
  <c r="F1418" i="2" s="1"/>
  <c r="E1335" i="2"/>
  <c r="F1335" i="2" s="1" a="1"/>
  <c r="F1335" i="2" s="1"/>
  <c r="E1351" i="2"/>
  <c r="F1351" i="2" s="1" a="1"/>
  <c r="F1351" i="2" s="1"/>
  <c r="E954" i="2"/>
  <c r="F954" i="2" s="1" a="1"/>
  <c r="F954" i="2" s="1"/>
  <c r="E1050" i="2"/>
  <c r="E837" i="2"/>
  <c r="F837" i="2" s="1" a="1"/>
  <c r="F837" i="2" s="1"/>
  <c r="E798" i="2"/>
  <c r="F798" i="2" s="1" a="1"/>
  <c r="F798" i="2" s="1"/>
  <c r="E679" i="2"/>
  <c r="F679" i="2" s="1" a="1"/>
  <c r="F679" i="2" s="1"/>
  <c r="E616" i="2"/>
  <c r="E509" i="2"/>
  <c r="F509" i="2" s="1" a="1"/>
  <c r="F509" i="2" s="1"/>
  <c r="E279" i="2"/>
  <c r="F279" i="2" s="1" a="1"/>
  <c r="F279" i="2" s="1"/>
  <c r="E133" i="2"/>
  <c r="F133" i="2" s="1" a="1"/>
  <c r="F133" i="2" s="1"/>
  <c r="E1361" i="2"/>
  <c r="F1361" i="2" s="1" a="1"/>
  <c r="F1361" i="2" s="1"/>
  <c r="E764" i="2"/>
  <c r="E566" i="2"/>
  <c r="F566" i="2" s="1" a="1"/>
  <c r="F566" i="2" s="1"/>
  <c r="E365" i="2"/>
  <c r="F365" i="2" s="1" a="1"/>
  <c r="F365" i="2" s="1"/>
  <c r="E1414" i="2"/>
  <c r="F1414" i="2" s="1" a="1"/>
  <c r="F1414" i="2" s="1"/>
  <c r="E1396" i="2"/>
  <c r="F1396" i="2" s="1" a="1"/>
  <c r="F1396" i="2" s="1"/>
  <c r="E1404" i="2"/>
  <c r="F1404" i="2" s="1" a="1"/>
  <c r="F1404" i="2" s="1"/>
  <c r="E1347" i="2"/>
  <c r="F1347" i="2" s="1" a="1"/>
  <c r="F1347" i="2" s="1"/>
  <c r="E1141" i="2"/>
  <c r="E942" i="2"/>
  <c r="F942" i="2" s="1" a="1"/>
  <c r="F942" i="2" s="1"/>
  <c r="E958" i="2"/>
  <c r="F958" i="2" s="1" a="1"/>
  <c r="F958" i="2" s="1"/>
  <c r="E990" i="2"/>
  <c r="F990" i="2" s="1" a="1"/>
  <c r="F990" i="2" s="1"/>
  <c r="E1014" i="2"/>
  <c r="F1014" i="2" s="1" a="1"/>
  <c r="F1014" i="2" s="1"/>
  <c r="E1022" i="2"/>
  <c r="F1022" i="2" s="1" a="1"/>
  <c r="F1022" i="2" s="1"/>
  <c r="E1046" i="2"/>
  <c r="F1046" i="2" s="1" a="1"/>
  <c r="F1046" i="2" s="1"/>
  <c r="E1078" i="2"/>
  <c r="F1078" i="2" s="1" a="1"/>
  <c r="F1078" i="2" s="1"/>
  <c r="E1086" i="2"/>
  <c r="F1086" i="2" s="1" a="1"/>
  <c r="F1086" i="2" s="1"/>
  <c r="E886" i="2"/>
  <c r="F886" i="2" s="1" a="1"/>
  <c r="F886" i="2" s="1"/>
  <c r="E817" i="2"/>
  <c r="F817" i="2" s="1" a="1"/>
  <c r="F817" i="2" s="1"/>
  <c r="E728" i="2"/>
  <c r="F728" i="2" s="1" a="1"/>
  <c r="F728" i="2" s="1"/>
  <c r="E643" i="2"/>
  <c r="F643" i="2" s="1" a="1"/>
  <c r="F643" i="2" s="1"/>
  <c r="E651" i="2"/>
  <c r="F651" i="2" s="1" a="1"/>
  <c r="F651" i="2" s="1"/>
  <c r="E540" i="2"/>
  <c r="F540" i="2" s="1" a="1"/>
  <c r="F540" i="2" s="1"/>
  <c r="E513" i="2"/>
  <c r="F513" i="2" s="1" a="1"/>
  <c r="F513" i="2" s="1"/>
  <c r="E505" i="2"/>
  <c r="F505" i="2" s="1" a="1"/>
  <c r="F505" i="2" s="1"/>
  <c r="E462" i="2"/>
  <c r="F462" i="2" s="1" a="1"/>
  <c r="F462" i="2" s="1"/>
  <c r="E431" i="2"/>
  <c r="F431" i="2" s="1" a="1"/>
  <c r="F431" i="2" s="1"/>
  <c r="E419" i="2"/>
  <c r="F419" i="2" s="1" a="1"/>
  <c r="F419" i="2" s="1"/>
  <c r="E344" i="2"/>
  <c r="F344" i="2" s="1" a="1"/>
  <c r="F344" i="2" s="1"/>
  <c r="E360" i="2"/>
  <c r="F360" i="2" s="1" a="1"/>
  <c r="F360" i="2" s="1"/>
  <c r="E408" i="2"/>
  <c r="F408" i="2" s="1" a="1"/>
  <c r="F408" i="2" s="1"/>
  <c r="E336" i="2"/>
  <c r="F336" i="2" s="1" a="1"/>
  <c r="F336" i="2" s="1"/>
  <c r="E313" i="2"/>
  <c r="F313" i="2" s="1" a="1"/>
  <c r="F313" i="2" s="1"/>
  <c r="E312" i="2"/>
  <c r="F312" i="2" s="1" a="1"/>
  <c r="F312" i="2" s="1"/>
  <c r="E291" i="2"/>
  <c r="F291" i="2" s="1" a="1"/>
  <c r="F291" i="2" s="1"/>
  <c r="E241" i="2"/>
  <c r="F241" i="2" s="1" a="1"/>
  <c r="F241" i="2" s="1"/>
  <c r="E273" i="2"/>
  <c r="E68" i="2"/>
  <c r="F68" i="2" s="1" a="1"/>
  <c r="F68" i="2" s="1"/>
  <c r="E1382" i="2"/>
  <c r="F1382" i="2" s="1" a="1"/>
  <c r="F1382" i="2" s="1"/>
  <c r="E1349" i="2"/>
  <c r="F1349" i="2" s="1" a="1"/>
  <c r="F1349" i="2" s="1"/>
  <c r="E709" i="2"/>
  <c r="F709" i="2" s="1" a="1"/>
  <c r="F709" i="2" s="1"/>
  <c r="E413" i="2"/>
  <c r="F413" i="2" s="1" a="1"/>
  <c r="F413" i="2" s="1"/>
  <c r="E378" i="2"/>
  <c r="E1409" i="2"/>
  <c r="F1409" i="2" s="1" a="1"/>
  <c r="F1409" i="2" s="1"/>
  <c r="E1391" i="2"/>
  <c r="F1391" i="2" s="1" a="1"/>
  <c r="F1391" i="2" s="1"/>
  <c r="E868" i="2"/>
  <c r="F868" i="2" s="1" a="1"/>
  <c r="F868" i="2" s="1"/>
  <c r="E783" i="2"/>
  <c r="F783" i="2" s="1" a="1"/>
  <c r="F783" i="2" s="1"/>
  <c r="E524" i="2"/>
  <c r="F524" i="2" s="1" a="1"/>
  <c r="F524" i="2" s="1"/>
  <c r="E331" i="2"/>
  <c r="F331" i="2" s="1" a="1"/>
  <c r="F331" i="2" s="1"/>
  <c r="E829" i="2"/>
  <c r="F829" i="2" s="1" a="1"/>
  <c r="F829" i="2" s="1"/>
  <c r="E869" i="2"/>
  <c r="F869" i="2" s="1" a="1"/>
  <c r="F869" i="2" s="1"/>
  <c r="E655" i="2"/>
  <c r="F655" i="2" s="1" a="1"/>
  <c r="F655" i="2" s="1"/>
  <c r="E695" i="2"/>
  <c r="F695" i="2" s="1" a="1"/>
  <c r="F695" i="2" s="1"/>
  <c r="E501" i="2"/>
  <c r="F501" i="2" s="1" a="1"/>
  <c r="F501" i="2" s="1"/>
  <c r="E947" i="2"/>
  <c r="F947" i="2" s="1" a="1"/>
  <c r="F947" i="2" s="1"/>
  <c r="E648" i="2"/>
  <c r="F648" i="2" s="1" a="1"/>
  <c r="F648" i="2" s="1"/>
  <c r="E688" i="2"/>
  <c r="F688" i="2" s="1" a="1"/>
  <c r="F688" i="2" s="1"/>
  <c r="E712" i="2"/>
  <c r="F712" i="2" s="1" a="1"/>
  <c r="F712" i="2" s="1"/>
  <c r="E572" i="2"/>
  <c r="F572" i="2" s="1" a="1"/>
  <c r="F572" i="2" s="1"/>
  <c r="E537" i="2"/>
  <c r="F537" i="2" s="1" a="1"/>
  <c r="F537" i="2" s="1"/>
  <c r="E468" i="2"/>
  <c r="E436" i="2"/>
  <c r="E246" i="2"/>
  <c r="F246" i="2" s="1" a="1"/>
  <c r="F246" i="2" s="1"/>
  <c r="E166" i="2"/>
  <c r="F166" i="2" s="1" a="1"/>
  <c r="F166" i="2" s="1"/>
  <c r="E190" i="2"/>
  <c r="F190" i="2" s="1" a="1"/>
  <c r="F190" i="2" s="1"/>
  <c r="E1415" i="2"/>
  <c r="F1415" i="2" s="1" a="1"/>
  <c r="F1415" i="2" s="1"/>
  <c r="E1360" i="2"/>
  <c r="F1360" i="2" s="1" a="1"/>
  <c r="F1360" i="2" s="1"/>
  <c r="E1340" i="2"/>
  <c r="F1340" i="2" s="1" a="1"/>
  <c r="F1340" i="2" s="1"/>
  <c r="E1348" i="2"/>
  <c r="F1348" i="2" s="1" a="1"/>
  <c r="F1348" i="2" s="1"/>
  <c r="E1356" i="2"/>
  <c r="F1356" i="2" s="1" a="1"/>
  <c r="F1356" i="2" s="1"/>
  <c r="E1134" i="2"/>
  <c r="E951" i="2"/>
  <c r="F951" i="2" s="1" a="1"/>
  <c r="F951" i="2" s="1"/>
  <c r="E1023" i="2"/>
  <c r="F1023" i="2" s="1" a="1"/>
  <c r="F1023" i="2" s="1"/>
  <c r="E1039" i="2"/>
  <c r="F1039" i="2" s="1" a="1"/>
  <c r="F1039" i="2" s="1"/>
  <c r="E1063" i="2"/>
  <c r="E895" i="2"/>
  <c r="E826" i="2"/>
  <c r="F826" i="2" s="1" a="1"/>
  <c r="F826" i="2" s="1"/>
  <c r="E842" i="2"/>
  <c r="F842" i="2" s="1" a="1"/>
  <c r="F842" i="2" s="1"/>
  <c r="E866" i="2"/>
  <c r="F866" i="2" s="1" a="1"/>
  <c r="F866" i="2" s="1"/>
  <c r="E803" i="2"/>
  <c r="F803" i="2" s="1" a="1"/>
  <c r="F803" i="2" s="1"/>
  <c r="E729" i="2"/>
  <c r="F729" i="2" s="1" a="1"/>
  <c r="F729" i="2" s="1"/>
  <c r="E753" i="2"/>
  <c r="F753" i="2" s="1" a="1"/>
  <c r="F753" i="2" s="1"/>
  <c r="E644" i="2"/>
  <c r="F644" i="2" s="1" a="1"/>
  <c r="F644" i="2" s="1"/>
  <c r="E562" i="2"/>
  <c r="F562" i="2" s="1" a="1"/>
  <c r="F562" i="2" s="1"/>
  <c r="E549" i="2"/>
  <c r="F549" i="2" s="1" a="1"/>
  <c r="F549" i="2" s="1"/>
  <c r="E506" i="2"/>
  <c r="F506" i="2" s="1" a="1"/>
  <c r="F506" i="2" s="1"/>
  <c r="E401" i="2"/>
  <c r="E304" i="2"/>
  <c r="F304" i="2" s="1" a="1"/>
  <c r="F304" i="2" s="1"/>
  <c r="E284" i="2"/>
  <c r="F284" i="2" s="1" a="1"/>
  <c r="F284" i="2" s="1"/>
  <c r="E234" i="2"/>
  <c r="F234" i="2" s="1" a="1"/>
  <c r="F234" i="2" s="1"/>
  <c r="E242" i="2"/>
  <c r="F242" i="2" s="1" a="1"/>
  <c r="F242" i="2" s="1"/>
  <c r="E250" i="2"/>
  <c r="E138" i="2"/>
  <c r="F138" i="2" s="1" a="1"/>
  <c r="F138" i="2" s="1"/>
  <c r="E154" i="2"/>
  <c r="F154" i="2" s="1" a="1"/>
  <c r="F154" i="2" s="1"/>
  <c r="E202" i="2"/>
  <c r="F202" i="2" s="1" a="1"/>
  <c r="F202" i="2" s="1"/>
  <c r="E105" i="2"/>
  <c r="F105" i="2" s="1" a="1"/>
  <c r="F105" i="2" s="1"/>
  <c r="E1135" i="2"/>
  <c r="E952" i="2"/>
  <c r="F952" i="2" s="1" a="1"/>
  <c r="F952" i="2" s="1"/>
  <c r="E1072" i="2"/>
  <c r="E804" i="2"/>
  <c r="E555" i="2"/>
  <c r="F555" i="2" s="1" a="1"/>
  <c r="F555" i="2" s="1"/>
  <c r="E1417" i="2"/>
  <c r="F1417" i="2" s="1" a="1"/>
  <c r="F1417" i="2" s="1"/>
  <c r="E1383" i="2"/>
  <c r="F1383" i="2" s="1" a="1"/>
  <c r="F1383" i="2" s="1"/>
  <c r="E1350" i="2"/>
  <c r="F1350" i="2" s="1" a="1"/>
  <c r="F1350" i="2" s="1"/>
  <c r="E1200" i="2"/>
  <c r="E985" i="2"/>
  <c r="F985" i="2" s="1" a="1"/>
  <c r="F985" i="2" s="1"/>
  <c r="E1049" i="2"/>
  <c r="F1049" i="2" s="1" a="1"/>
  <c r="F1049" i="2" s="1"/>
  <c r="E236" i="2"/>
  <c r="F236" i="2" s="1" a="1"/>
  <c r="F236" i="2" s="1"/>
  <c r="E204" i="2"/>
  <c r="F204" i="2" s="1" a="1"/>
  <c r="F204" i="2" s="1"/>
  <c r="E81" i="2"/>
  <c r="F81" i="2" s="1" a="1"/>
  <c r="F81" i="2" s="1"/>
  <c r="E1392" i="2"/>
  <c r="F1392" i="2" s="1" a="1"/>
  <c r="F1392" i="2" s="1"/>
  <c r="E1153" i="2"/>
  <c r="E423" i="2"/>
  <c r="F423" i="2" s="1" a="1"/>
  <c r="F423" i="2" s="1"/>
  <c r="E372" i="2"/>
  <c r="F372" i="2" s="1" a="1"/>
  <c r="F372" i="2" s="1"/>
  <c r="E757" i="2"/>
  <c r="F757" i="2" s="1" a="1"/>
  <c r="F757" i="2" s="1"/>
  <c r="E553" i="2"/>
  <c r="F553" i="2" s="1" a="1"/>
  <c r="F553" i="2" s="1"/>
  <c r="E497" i="2"/>
  <c r="F497" i="2" s="1" a="1"/>
  <c r="F497" i="2" s="1"/>
  <c r="E416" i="2"/>
  <c r="F416" i="2" s="1" a="1"/>
  <c r="F416" i="2" s="1"/>
  <c r="E373" i="2"/>
  <c r="F373" i="2" s="1" a="1"/>
  <c r="F373" i="2" s="1"/>
  <c r="E297" i="2"/>
  <c r="F297" i="2" s="1" a="1"/>
  <c r="F297" i="2" s="1"/>
  <c r="E1378" i="2"/>
  <c r="F1378" i="2" s="1" a="1"/>
  <c r="F1378" i="2" s="1"/>
  <c r="E1402" i="2"/>
  <c r="F1402" i="2" s="1" a="1"/>
  <c r="F1402" i="2" s="1"/>
  <c r="E1337" i="2"/>
  <c r="F1337" i="2" s="1" a="1"/>
  <c r="F1337" i="2" s="1"/>
  <c r="E1345" i="2"/>
  <c r="F1345" i="2" s="1" a="1"/>
  <c r="F1345" i="2" s="1"/>
  <c r="E1179" i="2"/>
  <c r="E1187" i="2"/>
  <c r="E1243" i="2"/>
  <c r="E1299" i="2"/>
  <c r="E972" i="2"/>
  <c r="F972" i="2" s="1" a="1"/>
  <c r="F972" i="2" s="1"/>
  <c r="E980" i="2"/>
  <c r="F980" i="2" s="1" a="1"/>
  <c r="F980" i="2" s="1"/>
  <c r="E988" i="2"/>
  <c r="F988" i="2" s="1" a="1"/>
  <c r="F988" i="2" s="1"/>
  <c r="E1020" i="2"/>
  <c r="F1020" i="2" s="1" a="1"/>
  <c r="F1020" i="2" s="1"/>
  <c r="E1036" i="2"/>
  <c r="F1036" i="2" s="1" a="1"/>
  <c r="F1036" i="2" s="1"/>
  <c r="E823" i="2"/>
  <c r="F823" i="2" s="1" a="1"/>
  <c r="F823" i="2" s="1"/>
  <c r="E778" i="2"/>
  <c r="F778" i="2" s="1" a="1"/>
  <c r="F778" i="2" s="1"/>
  <c r="E794" i="2"/>
  <c r="E726" i="2"/>
  <c r="F726" i="2" s="1" a="1"/>
  <c r="F726" i="2" s="1"/>
  <c r="E742" i="2"/>
  <c r="F742" i="2" s="1" a="1"/>
  <c r="F742" i="2" s="1"/>
  <c r="E713" i="2"/>
  <c r="F713" i="2" s="1" a="1"/>
  <c r="F713" i="2" s="1"/>
  <c r="E599" i="2"/>
  <c r="E567" i="2"/>
  <c r="F567" i="2" s="1" a="1"/>
  <c r="F567" i="2" s="1"/>
  <c r="E546" i="2"/>
  <c r="F546" i="2" s="1" a="1"/>
  <c r="F546" i="2" s="1"/>
  <c r="E511" i="2"/>
  <c r="F511" i="2" s="1" a="1"/>
  <c r="F511" i="2" s="1"/>
  <c r="E527" i="2"/>
  <c r="F527" i="2" s="1" a="1"/>
  <c r="F527" i="2" s="1"/>
  <c r="E460" i="2"/>
  <c r="F460" i="2" s="1" a="1"/>
  <c r="F460" i="2" s="1"/>
  <c r="E442" i="2"/>
  <c r="F442" i="2" s="1" a="1"/>
  <c r="F442" i="2" s="1"/>
  <c r="E450" i="2"/>
  <c r="F450" i="2" s="1" a="1"/>
  <c r="F450" i="2" s="1"/>
  <c r="E374" i="2"/>
  <c r="F374" i="2" s="1" a="1"/>
  <c r="F374" i="2" s="1"/>
  <c r="E382" i="2"/>
  <c r="E390" i="2"/>
  <c r="E298" i="2"/>
  <c r="F298" i="2" s="1" a="1"/>
  <c r="F298" i="2" s="1"/>
  <c r="E277" i="2"/>
  <c r="E111" i="2"/>
  <c r="F111" i="2" s="1" a="1"/>
  <c r="F111" i="2" s="1"/>
  <c r="E119" i="2"/>
  <c r="F119" i="2" s="1" a="1"/>
  <c r="F119" i="2" s="1"/>
  <c r="E127" i="2"/>
  <c r="F127" i="2" s="1" a="1"/>
  <c r="F127" i="2" s="1"/>
  <c r="E159" i="2"/>
  <c r="F159" i="2" s="1" a="1"/>
  <c r="F159" i="2" s="1"/>
  <c r="E183" i="2"/>
  <c r="F183" i="2" s="1" a="1"/>
  <c r="F183" i="2" s="1"/>
  <c r="E207" i="2"/>
  <c r="F207" i="2" s="1" a="1"/>
  <c r="F207" i="2" s="1"/>
  <c r="E101" i="2"/>
  <c r="F101" i="2" s="1" a="1"/>
  <c r="F101" i="2" s="1"/>
  <c r="E57" i="2"/>
  <c r="F57" i="2" s="1" a="1"/>
  <c r="F57" i="2" s="1"/>
  <c r="E1279" i="2"/>
  <c r="E920" i="2"/>
  <c r="E653" i="2"/>
  <c r="F653" i="2" s="1" a="1"/>
  <c r="F653" i="2" s="1"/>
  <c r="E717" i="2"/>
  <c r="F717" i="2" s="1" a="1"/>
  <c r="F717" i="2" s="1"/>
  <c r="E227" i="2"/>
  <c r="F227" i="2" s="1" a="1"/>
  <c r="F227" i="2" s="1"/>
  <c r="E243" i="2"/>
  <c r="F243" i="2" s="1" a="1"/>
  <c r="F243" i="2" s="1"/>
  <c r="E267" i="2"/>
  <c r="F267" i="2" s="1" a="1"/>
  <c r="F267" i="2" s="1"/>
  <c r="E115" i="2"/>
  <c r="F115" i="2" s="1" a="1"/>
  <c r="F115" i="2" s="1"/>
  <c r="E70" i="2"/>
  <c r="F70" i="2" s="1" a="1"/>
  <c r="F70" i="2" s="1"/>
  <c r="E61" i="2"/>
  <c r="F61" i="2" s="1" a="1"/>
  <c r="F61" i="2" s="1"/>
  <c r="E1144" i="2"/>
  <c r="E1272" i="2"/>
  <c r="E1328" i="2"/>
  <c r="F1328" i="2" s="1" a="1"/>
  <c r="F1328" i="2" s="1"/>
  <c r="E1041" i="2"/>
  <c r="F1041" i="2" s="1" a="1"/>
  <c r="F1041" i="2" s="1"/>
  <c r="E1073" i="2"/>
  <c r="E723" i="2"/>
  <c r="F723" i="2" s="1" a="1"/>
  <c r="F723" i="2" s="1"/>
  <c r="E307" i="2"/>
  <c r="F307" i="2" s="1" a="1"/>
  <c r="F307" i="2" s="1"/>
  <c r="E140" i="2"/>
  <c r="E1161" i="2"/>
  <c r="E890" i="2"/>
  <c r="E853" i="2"/>
  <c r="F853" i="2" s="1" a="1"/>
  <c r="F853" i="2" s="1"/>
  <c r="E640" i="2"/>
  <c r="F640" i="2" s="1" a="1"/>
  <c r="F640" i="2" s="1"/>
  <c r="E613" i="2"/>
  <c r="F613" i="2" s="1" a="1"/>
  <c r="F613" i="2" s="1"/>
  <c r="E496" i="2"/>
  <c r="F496" i="2" s="1" a="1"/>
  <c r="F496" i="2" s="1"/>
  <c r="E380" i="2"/>
  <c r="E287" i="2"/>
  <c r="F287" i="2" s="1" a="1"/>
  <c r="F287" i="2" s="1"/>
  <c r="E278" i="2"/>
  <c r="E141" i="2"/>
  <c r="F141" i="2" s="1" a="1"/>
  <c r="F141" i="2" s="1"/>
  <c r="E1099" i="2"/>
  <c r="E939" i="2"/>
  <c r="E672" i="2"/>
  <c r="E381" i="2"/>
  <c r="E1338" i="2"/>
  <c r="F1338" i="2" s="1" a="1"/>
  <c r="F1338" i="2" s="1"/>
  <c r="E1156" i="2"/>
  <c r="E949" i="2"/>
  <c r="F949" i="2" s="1" a="1"/>
  <c r="F949" i="2" s="1"/>
  <c r="E1005" i="2"/>
  <c r="F1005" i="2" s="1" a="1"/>
  <c r="F1005" i="2" s="1"/>
  <c r="E1021" i="2"/>
  <c r="F1021" i="2" s="1" a="1"/>
  <c r="F1021" i="2" s="1"/>
  <c r="E1037" i="2"/>
  <c r="F1037" i="2" s="1" a="1"/>
  <c r="F1037" i="2" s="1"/>
  <c r="E1045" i="2"/>
  <c r="F1045" i="2" s="1" a="1"/>
  <c r="F1045" i="2" s="1"/>
  <c r="E840" i="2"/>
  <c r="F840" i="2" s="1" a="1"/>
  <c r="F840" i="2" s="1"/>
  <c r="E818" i="2"/>
  <c r="F818" i="2" s="1" a="1"/>
  <c r="F818" i="2" s="1"/>
  <c r="E779" i="2"/>
  <c r="F779" i="2" s="1" a="1"/>
  <c r="F779" i="2" s="1"/>
  <c r="E690" i="2"/>
  <c r="F690" i="2" s="1" a="1"/>
  <c r="F690" i="2" s="1"/>
  <c r="E698" i="2"/>
  <c r="F698" i="2" s="1" a="1"/>
  <c r="F698" i="2" s="1"/>
  <c r="E560" i="2"/>
  <c r="F560" i="2" s="1" a="1"/>
  <c r="F560" i="2" s="1"/>
  <c r="E488" i="2"/>
  <c r="F488" i="2" s="1" a="1"/>
  <c r="F488" i="2" s="1"/>
  <c r="E256" i="2"/>
  <c r="F256" i="2" s="1" a="1"/>
  <c r="F256" i="2" s="1"/>
  <c r="E219" i="2"/>
  <c r="F219" i="2" s="1" a="1"/>
  <c r="F219" i="2" s="1"/>
  <c r="E160" i="2"/>
  <c r="F160" i="2" s="1" a="1"/>
  <c r="F160" i="2" s="1"/>
  <c r="E168" i="2"/>
  <c r="F168" i="2" s="1" a="1"/>
  <c r="F168" i="2" s="1"/>
  <c r="E200" i="2"/>
  <c r="F200" i="2" s="1" a="1"/>
  <c r="F200" i="2" s="1"/>
  <c r="E103" i="2"/>
  <c r="F103" i="2" s="1" a="1"/>
  <c r="F103" i="2" s="1"/>
  <c r="E77" i="2"/>
  <c r="F77" i="2" s="1" a="1"/>
  <c r="F77" i="2" s="1"/>
  <c r="E1366" i="2"/>
  <c r="F1366" i="2" s="1" a="1"/>
  <c r="F1366" i="2" s="1"/>
  <c r="E1271" i="2"/>
  <c r="F1271" i="2" s="1" a="1"/>
  <c r="F1271" i="2" s="1"/>
  <c r="E701" i="2"/>
  <c r="F701" i="2" s="1" a="1"/>
  <c r="F701" i="2" s="1"/>
  <c r="E235" i="2"/>
  <c r="F235" i="2" s="1" a="1"/>
  <c r="F235" i="2" s="1"/>
  <c r="E216" i="2"/>
  <c r="F216" i="2" s="1" a="1"/>
  <c r="F216" i="2" s="1"/>
  <c r="E203" i="2"/>
  <c r="F203" i="2" s="1" a="1"/>
  <c r="F203" i="2" s="1"/>
  <c r="E106" i="2"/>
  <c r="F106" i="2" s="1" a="1"/>
  <c r="F106" i="2" s="1"/>
  <c r="E1342" i="2"/>
  <c r="F1342" i="2" s="1" a="1"/>
  <c r="F1342" i="2" s="1"/>
  <c r="E961" i="2"/>
  <c r="F961" i="2" s="1" a="1"/>
  <c r="F961" i="2" s="1"/>
  <c r="E1081" i="2"/>
  <c r="F1081" i="2" s="1" a="1"/>
  <c r="F1081" i="2" s="1"/>
  <c r="E844" i="2"/>
  <c r="F844" i="2" s="1" a="1"/>
  <c r="F844" i="2" s="1"/>
  <c r="E588" i="2"/>
  <c r="F588" i="2" s="1" a="1"/>
  <c r="F588" i="2" s="1"/>
  <c r="E543" i="2"/>
  <c r="F543" i="2" s="1" a="1"/>
  <c r="F543" i="2" s="1"/>
  <c r="E148" i="2"/>
  <c r="F148" i="2" s="1" a="1"/>
  <c r="F148" i="2" s="1"/>
  <c r="E1384" i="2"/>
  <c r="F1384" i="2" s="1" a="1"/>
  <c r="F1384" i="2" s="1"/>
  <c r="E1400" i="2"/>
  <c r="F1400" i="2" s="1" a="1"/>
  <c r="F1400" i="2" s="1"/>
  <c r="E1018" i="2"/>
  <c r="F1018" i="2" s="1" a="1"/>
  <c r="F1018" i="2" s="1"/>
  <c r="E703" i="2"/>
  <c r="F703" i="2" s="1" a="1"/>
  <c r="F703" i="2" s="1"/>
  <c r="E245" i="2"/>
  <c r="F245" i="2" s="1" a="1"/>
  <c r="F245" i="2" s="1"/>
  <c r="E157" i="2"/>
  <c r="F157" i="2" s="1" a="1"/>
  <c r="F157" i="2" s="1"/>
  <c r="E1344" i="2"/>
  <c r="F1344" i="2" s="1" a="1"/>
  <c r="F1344" i="2" s="1"/>
  <c r="E799" i="2"/>
  <c r="F799" i="2" s="1" a="1"/>
  <c r="F799" i="2" s="1"/>
  <c r="E526" i="2"/>
  <c r="F526" i="2" s="1" a="1"/>
  <c r="F526" i="2" s="1"/>
  <c r="E428" i="2"/>
  <c r="F428" i="2" s="1" a="1"/>
  <c r="F428" i="2" s="1"/>
  <c r="E309" i="2"/>
  <c r="F309" i="2" s="1" a="1"/>
  <c r="F309" i="2" s="1"/>
  <c r="E1364" i="2"/>
  <c r="F1364" i="2" s="1" a="1"/>
  <c r="F1364" i="2" s="1"/>
  <c r="E1355" i="2"/>
  <c r="F1355" i="2" s="1" a="1"/>
  <c r="F1355" i="2" s="1"/>
  <c r="E1325" i="2"/>
  <c r="F1325" i="2" s="1" a="1"/>
  <c r="F1325" i="2" s="1"/>
  <c r="E950" i="2"/>
  <c r="F950" i="2" s="1" a="1"/>
  <c r="F950" i="2" s="1"/>
  <c r="E966" i="2"/>
  <c r="F966" i="2" s="1" a="1"/>
  <c r="F966" i="2" s="1"/>
  <c r="E974" i="2"/>
  <c r="F974" i="2" s="1" a="1"/>
  <c r="F974" i="2" s="1"/>
  <c r="E982" i="2"/>
  <c r="F982" i="2" s="1" a="1"/>
  <c r="F982" i="2" s="1"/>
  <c r="E1006" i="2"/>
  <c r="F1006" i="2" s="1" a="1"/>
  <c r="F1006" i="2" s="1"/>
  <c r="E833" i="2"/>
  <c r="F833" i="2" s="1" a="1"/>
  <c r="F833" i="2" s="1"/>
  <c r="E857" i="2"/>
  <c r="F857" i="2" s="1" a="1"/>
  <c r="F857" i="2" s="1"/>
  <c r="E865" i="2"/>
  <c r="F865" i="2" s="1" a="1"/>
  <c r="F865" i="2" s="1"/>
  <c r="E802" i="2"/>
  <c r="F802" i="2" s="1" a="1"/>
  <c r="F802" i="2" s="1"/>
  <c r="E767" i="2"/>
  <c r="F767" i="2" s="1" a="1"/>
  <c r="F767" i="2" s="1"/>
  <c r="E736" i="2"/>
  <c r="F736" i="2" s="1" a="1"/>
  <c r="F736" i="2" s="1"/>
  <c r="E744" i="2"/>
  <c r="F744" i="2" s="1" a="1"/>
  <c r="F744" i="2" s="1"/>
  <c r="E707" i="2"/>
  <c r="F707" i="2" s="1" a="1"/>
  <c r="F707" i="2" s="1"/>
  <c r="E620" i="2"/>
  <c r="F620" i="2" s="1" a="1"/>
  <c r="F620" i="2" s="1"/>
  <c r="E609" i="2"/>
  <c r="F609" i="2" s="1" a="1"/>
  <c r="F609" i="2" s="1"/>
  <c r="E561" i="2"/>
  <c r="F561" i="2" s="1" a="1"/>
  <c r="F561" i="2" s="1"/>
  <c r="E529" i="2"/>
  <c r="F529" i="2" s="1" a="1"/>
  <c r="F529" i="2" s="1"/>
  <c r="E321" i="2"/>
  <c r="F321" i="2" s="1" a="1"/>
  <c r="F321" i="2" s="1"/>
  <c r="E300" i="2"/>
  <c r="F300" i="2" s="1" a="1"/>
  <c r="F300" i="2" s="1"/>
  <c r="E283" i="2"/>
  <c r="F283" i="2" s="1" a="1"/>
  <c r="F283" i="2" s="1"/>
  <c r="E225" i="2"/>
  <c r="F225" i="2" s="1" a="1"/>
  <c r="F225" i="2" s="1"/>
  <c r="E257" i="2"/>
  <c r="F257" i="2" s="1" a="1"/>
  <c r="F257" i="2" s="1"/>
  <c r="E265" i="2"/>
  <c r="F265" i="2" s="1" a="1"/>
  <c r="F265" i="2" s="1"/>
  <c r="E93" i="2"/>
  <c r="F93" i="2" s="1" a="1"/>
  <c r="F93" i="2" s="1"/>
  <c r="E1408" i="2"/>
  <c r="F1408" i="2" s="1" a="1"/>
  <c r="F1408" i="2" s="1"/>
  <c r="E944" i="2"/>
  <c r="F944" i="2" s="1" a="1"/>
  <c r="F944" i="2" s="1"/>
  <c r="E835" i="2"/>
  <c r="F835" i="2" s="1" a="1"/>
  <c r="F835" i="2" s="1"/>
  <c r="E782" i="2"/>
  <c r="F782" i="2" s="1" a="1"/>
  <c r="F782" i="2" s="1"/>
  <c r="E738" i="2"/>
  <c r="F738" i="2" s="1" a="1"/>
  <c r="F738" i="2" s="1"/>
  <c r="E1334" i="2"/>
  <c r="F1334" i="2" s="1" a="1"/>
  <c r="F1334" i="2" s="1"/>
  <c r="E1358" i="2"/>
  <c r="F1358" i="2" s="1" a="1"/>
  <c r="F1358" i="2" s="1"/>
  <c r="E977" i="2"/>
  <c r="F977" i="2" s="1" a="1"/>
  <c r="F977" i="2" s="1"/>
  <c r="E564" i="2"/>
  <c r="F564" i="2" s="1" a="1"/>
  <c r="F564" i="2" s="1"/>
  <c r="E371" i="2"/>
  <c r="F371" i="2" s="1" a="1"/>
  <c r="F371" i="2" s="1"/>
  <c r="E324" i="2"/>
  <c r="F324" i="2" s="1" a="1"/>
  <c r="F324" i="2" s="1"/>
  <c r="E116" i="2"/>
  <c r="F116" i="2" s="1" a="1"/>
  <c r="F116" i="2" s="1"/>
  <c r="E946" i="2"/>
  <c r="F946" i="2" s="1" a="1"/>
  <c r="F946" i="2" s="1"/>
  <c r="E732" i="2"/>
  <c r="F732" i="2" s="1" a="1"/>
  <c r="F732" i="2" s="1"/>
  <c r="E624" i="2"/>
  <c r="F624" i="2" s="1" a="1"/>
  <c r="F624" i="2" s="1"/>
  <c r="E571" i="2"/>
  <c r="F571" i="2" s="1" a="1"/>
  <c r="F571" i="2" s="1"/>
  <c r="E536" i="2"/>
  <c r="F536" i="2" s="1" a="1"/>
  <c r="F536" i="2" s="1"/>
  <c r="E467" i="2"/>
  <c r="F467" i="2" s="1" a="1"/>
  <c r="F467" i="2" s="1"/>
  <c r="E364" i="2"/>
  <c r="F364" i="2" s="1" a="1"/>
  <c r="F364" i="2" s="1"/>
  <c r="E237" i="2"/>
  <c r="F237" i="2" s="1" a="1"/>
  <c r="F237" i="2" s="1"/>
  <c r="E82" i="2"/>
  <c r="F82" i="2" s="1" a="1"/>
  <c r="F82" i="2" s="1"/>
  <c r="E55" i="2"/>
  <c r="F55" i="2" s="1" a="1"/>
  <c r="F55" i="2" s="1"/>
  <c r="E830" i="2"/>
  <c r="F830" i="2" s="1" a="1"/>
  <c r="F830" i="2" s="1"/>
  <c r="E870" i="2"/>
  <c r="F870" i="2" s="1" a="1"/>
  <c r="F870" i="2" s="1"/>
  <c r="E785" i="2"/>
  <c r="F785" i="2" s="1" a="1"/>
  <c r="F785" i="2" s="1"/>
  <c r="E612" i="2"/>
  <c r="F612" i="2" s="1" a="1"/>
  <c r="F612" i="2" s="1"/>
  <c r="E502" i="2"/>
  <c r="F502" i="2" s="1" a="1"/>
  <c r="F502" i="2" s="1"/>
  <c r="E280" i="2"/>
  <c r="F280" i="2" s="1" a="1"/>
  <c r="F280" i="2" s="1"/>
  <c r="E118" i="2"/>
  <c r="F118" i="2" s="1" a="1"/>
  <c r="F118" i="2" s="1"/>
  <c r="E142" i="2"/>
  <c r="F142" i="2" s="1" a="1"/>
  <c r="F142" i="2" s="1"/>
  <c r="E73" i="2"/>
  <c r="F73" i="2" s="1" a="1"/>
  <c r="F73" i="2" s="1"/>
  <c r="E1326" i="2"/>
  <c r="F1326" i="2" s="1" a="1"/>
  <c r="F1326" i="2" s="1"/>
  <c r="E991" i="2"/>
  <c r="F991" i="2" s="1" a="1"/>
  <c r="F991" i="2" s="1"/>
  <c r="E1031" i="2"/>
  <c r="F1031" i="2" s="1" a="1"/>
  <c r="F1031" i="2" s="1"/>
  <c r="E874" i="2"/>
  <c r="E816" i="2"/>
  <c r="F816" i="2" s="1" a="1"/>
  <c r="F816" i="2" s="1"/>
  <c r="E811" i="2"/>
  <c r="F811" i="2" s="1" a="1"/>
  <c r="F811" i="2" s="1"/>
  <c r="E781" i="2"/>
  <c r="F781" i="2" s="1" a="1"/>
  <c r="F781" i="2" s="1"/>
  <c r="E789" i="2"/>
  <c r="F789" i="2" s="1" a="1"/>
  <c r="F789" i="2" s="1"/>
  <c r="E768" i="2"/>
  <c r="F768" i="2" s="1" a="1"/>
  <c r="F768" i="2" s="1"/>
  <c r="E737" i="2"/>
  <c r="F737" i="2" s="1" a="1"/>
  <c r="F737" i="2" s="1"/>
  <c r="E684" i="2"/>
  <c r="F684" i="2" s="1" a="1"/>
  <c r="F684" i="2" s="1"/>
  <c r="E708" i="2"/>
  <c r="F708" i="2" s="1" a="1"/>
  <c r="F708" i="2" s="1"/>
  <c r="E716" i="2"/>
  <c r="F716" i="2" s="1" a="1"/>
  <c r="F716" i="2" s="1"/>
  <c r="E636" i="2"/>
  <c r="F636" i="2" s="1" a="1"/>
  <c r="F636" i="2" s="1"/>
  <c r="E586" i="2"/>
  <c r="F586" i="2" s="1" a="1"/>
  <c r="F586" i="2" s="1"/>
  <c r="E554" i="2"/>
  <c r="F554" i="2" s="1" a="1"/>
  <c r="F554" i="2" s="1"/>
  <c r="E533" i="2"/>
  <c r="F533" i="2" s="1" a="1"/>
  <c r="F533" i="2" s="1"/>
  <c r="E541" i="2"/>
  <c r="F541" i="2" s="1" a="1"/>
  <c r="F541" i="2" s="1"/>
  <c r="E530" i="2"/>
  <c r="F530" i="2" s="1" a="1"/>
  <c r="F530" i="2" s="1"/>
  <c r="E493" i="2"/>
  <c r="F493" i="2" s="1" a="1"/>
  <c r="F493" i="2" s="1"/>
  <c r="E474" i="2"/>
  <c r="F474" i="2" s="1" a="1"/>
  <c r="F474" i="2" s="1"/>
  <c r="E490" i="2"/>
  <c r="F490" i="2" s="1" a="1"/>
  <c r="F490" i="2" s="1"/>
  <c r="E455" i="2"/>
  <c r="F455" i="2" s="1" a="1"/>
  <c r="F455" i="2" s="1"/>
  <c r="E445" i="2"/>
  <c r="F445" i="2" s="1" a="1"/>
  <c r="F445" i="2" s="1"/>
  <c r="E409" i="2"/>
  <c r="E226" i="2"/>
  <c r="F226" i="2" s="1" a="1"/>
  <c r="F226" i="2" s="1"/>
  <c r="E122" i="2"/>
  <c r="F122" i="2" s="1" a="1"/>
  <c r="F122" i="2" s="1"/>
  <c r="E130" i="2"/>
  <c r="F130" i="2" s="1" a="1"/>
  <c r="F130" i="2" s="1"/>
  <c r="E146" i="2"/>
  <c r="F146" i="2" s="1" a="1"/>
  <c r="F146" i="2" s="1"/>
  <c r="E87" i="2"/>
  <c r="F87" i="2" s="1" a="1"/>
  <c r="F87" i="2" s="1"/>
  <c r="E1398" i="2"/>
  <c r="F1398" i="2" s="1" a="1"/>
  <c r="F1398" i="2" s="1"/>
  <c r="E984" i="2"/>
  <c r="F984" i="2" s="1" a="1"/>
  <c r="F984" i="2" s="1"/>
  <c r="E1008" i="2"/>
  <c r="F1008" i="2" s="1" a="1"/>
  <c r="F1008" i="2" s="1"/>
  <c r="E638" i="2"/>
  <c r="F638" i="2" s="1" a="1"/>
  <c r="F638" i="2" s="1"/>
  <c r="E953" i="2"/>
  <c r="F953" i="2" s="1" a="1"/>
  <c r="F953" i="2" s="1"/>
  <c r="E631" i="2"/>
  <c r="F631" i="2" s="1" a="1"/>
  <c r="F631" i="2" s="1"/>
  <c r="E457" i="2"/>
  <c r="F457" i="2" s="1" a="1"/>
  <c r="F457" i="2" s="1"/>
  <c r="E414" i="2"/>
  <c r="F414" i="2" s="1" a="1"/>
  <c r="F414" i="2" s="1"/>
  <c r="E295" i="2"/>
  <c r="F295" i="2" s="1" a="1"/>
  <c r="F295" i="2" s="1"/>
  <c r="E132" i="2"/>
  <c r="F132" i="2" s="1" a="1"/>
  <c r="F132" i="2" s="1"/>
  <c r="E1313" i="2"/>
  <c r="E748" i="2"/>
  <c r="E213" i="2"/>
  <c r="F213" i="2" s="1" a="1"/>
  <c r="F213" i="2" s="1"/>
  <c r="E1401" i="2"/>
  <c r="F1401" i="2" s="1" a="1"/>
  <c r="F1401" i="2" s="1"/>
  <c r="E1138" i="2"/>
  <c r="E955" i="2"/>
  <c r="F955" i="2" s="1" a="1"/>
  <c r="F955" i="2" s="1"/>
  <c r="E1059" i="2"/>
  <c r="E883" i="2"/>
  <c r="F883" i="2" s="1" a="1"/>
  <c r="F883" i="2" s="1"/>
  <c r="E704" i="2"/>
  <c r="F704" i="2" s="1" a="1"/>
  <c r="F704" i="2" s="1"/>
  <c r="E53" i="2"/>
  <c r="F53" i="2" s="1" a="1"/>
  <c r="F53" i="2" s="1"/>
  <c r="E1386" i="2"/>
  <c r="F1386" i="2" s="1" a="1"/>
  <c r="F1386" i="2" s="1"/>
  <c r="E1394" i="2"/>
  <c r="F1394" i="2" s="1" a="1"/>
  <c r="F1394" i="2" s="1"/>
  <c r="E1323" i="2"/>
  <c r="F1323" i="2" s="1" a="1"/>
  <c r="F1323" i="2" s="1"/>
  <c r="E1004" i="2"/>
  <c r="F1004" i="2" s="1" a="1"/>
  <c r="F1004" i="2" s="1"/>
  <c r="E831" i="2"/>
  <c r="F831" i="2" s="1" a="1"/>
  <c r="F831" i="2" s="1"/>
  <c r="E808" i="2"/>
  <c r="F808" i="2" s="1" a="1"/>
  <c r="F808" i="2" s="1"/>
  <c r="E786" i="2"/>
  <c r="F786" i="2" s="1" a="1"/>
  <c r="F786" i="2" s="1"/>
  <c r="E626" i="2"/>
  <c r="F626" i="2" s="1" a="1"/>
  <c r="F626" i="2" s="1"/>
  <c r="E559" i="2"/>
  <c r="F559" i="2" s="1" a="1"/>
  <c r="F559" i="2" s="1"/>
  <c r="E538" i="2"/>
  <c r="F538" i="2" s="1" a="1"/>
  <c r="F538" i="2" s="1"/>
  <c r="E519" i="2"/>
  <c r="F519" i="2" s="1" a="1"/>
  <c r="F519" i="2" s="1"/>
  <c r="E503" i="2"/>
  <c r="F503" i="2" s="1" a="1"/>
  <c r="F503" i="2" s="1"/>
  <c r="E429" i="2"/>
  <c r="F429" i="2" s="1" a="1"/>
  <c r="F429" i="2" s="1"/>
  <c r="E417" i="2"/>
  <c r="F417" i="2" s="1" a="1"/>
  <c r="F417" i="2" s="1"/>
  <c r="E425" i="2"/>
  <c r="F425" i="2" s="1" a="1"/>
  <c r="F425" i="2" s="1"/>
  <c r="E281" i="2"/>
  <c r="F281" i="2" s="1" a="1"/>
  <c r="F281" i="2" s="1"/>
  <c r="E74" i="2"/>
  <c r="F74" i="2" s="1" a="1"/>
  <c r="F74" i="2" s="1"/>
  <c r="E622" i="2"/>
  <c r="F622" i="2" s="1" a="1"/>
  <c r="F622" i="2" s="1"/>
  <c r="E402" i="2"/>
  <c r="E1193" i="2"/>
  <c r="E806" i="2"/>
  <c r="E1413" i="2"/>
  <c r="F1413" i="2" s="1" a="1"/>
  <c r="F1413" i="2" s="1"/>
  <c r="E1363" i="2"/>
  <c r="F1363" i="2" s="1" a="1"/>
  <c r="F1363" i="2" s="1"/>
  <c r="E1371" i="2"/>
  <c r="F1371" i="2" s="1" a="1"/>
  <c r="F1371" i="2" s="1"/>
  <c r="E1379" i="2"/>
  <c r="F1379" i="2" s="1" a="1"/>
  <c r="F1379" i="2" s="1"/>
  <c r="E1403" i="2"/>
  <c r="F1403" i="2" s="1" a="1"/>
  <c r="F1403" i="2" s="1"/>
  <c r="E1324" i="2"/>
  <c r="F1324" i="2" s="1" a="1"/>
  <c r="F1324" i="2" s="1"/>
  <c r="E1122" i="2"/>
  <c r="F1122" i="2" s="1" a="1"/>
  <c r="F1122" i="2" s="1"/>
  <c r="E973" i="2"/>
  <c r="F973" i="2" s="1" a="1"/>
  <c r="F973" i="2" s="1"/>
  <c r="E1013" i="2"/>
  <c r="F1013" i="2" s="1" a="1"/>
  <c r="F1013" i="2" s="1"/>
  <c r="E1346" i="2"/>
  <c r="F1346" i="2" s="1" a="1"/>
  <c r="F1346" i="2" s="1"/>
  <c r="E1354" i="2"/>
  <c r="F1354" i="2" s="1" a="1"/>
  <c r="F1354" i="2" s="1"/>
  <c r="E1196" i="2"/>
  <c r="E1204" i="2"/>
  <c r="E1220" i="2"/>
  <c r="E1300" i="2"/>
  <c r="E1061" i="2"/>
  <c r="E1085" i="2"/>
  <c r="E1117" i="2"/>
  <c r="E650" i="2"/>
  <c r="F650" i="2" s="1" a="1"/>
  <c r="F650" i="2" s="1"/>
  <c r="E666" i="2"/>
  <c r="E642" i="2"/>
  <c r="F642" i="2" s="1" a="1"/>
  <c r="F642" i="2" s="1"/>
  <c r="E627" i="2"/>
  <c r="E592" i="2"/>
  <c r="E480" i="2"/>
  <c r="E443" i="2"/>
  <c r="F443" i="2" s="1" a="1"/>
  <c r="F443" i="2" s="1"/>
  <c r="E410" i="2"/>
  <c r="F410" i="2" s="1" a="1"/>
  <c r="F410" i="2" s="1"/>
  <c r="E418" i="2"/>
  <c r="F418" i="2" s="1" a="1"/>
  <c r="F418" i="2" s="1"/>
  <c r="E367" i="2"/>
  <c r="F367" i="2" s="1" a="1"/>
  <c r="F367" i="2" s="1"/>
  <c r="E383" i="2"/>
  <c r="E399" i="2"/>
  <c r="E407" i="2"/>
  <c r="E343" i="2"/>
  <c r="F343" i="2" s="1" a="1"/>
  <c r="F343" i="2" s="1"/>
  <c r="E320" i="2"/>
  <c r="F320" i="2" s="1" a="1"/>
  <c r="F320" i="2" s="1"/>
  <c r="E282" i="2"/>
  <c r="F282" i="2" s="1" a="1"/>
  <c r="F282" i="2" s="1"/>
  <c r="E290" i="2"/>
  <c r="F290" i="2" s="1" a="1"/>
  <c r="F290" i="2" s="1"/>
  <c r="E248" i="2"/>
  <c r="E128" i="2"/>
  <c r="F128" i="2" s="1" a="1"/>
  <c r="F128" i="2" s="1"/>
  <c r="E152" i="2"/>
  <c r="F152" i="2" s="1" a="1"/>
  <c r="F152" i="2" s="1"/>
  <c r="E176" i="2"/>
  <c r="F176" i="2" s="1" a="1"/>
  <c r="F176" i="2" s="1"/>
  <c r="E92" i="2"/>
  <c r="F92" i="2" s="1" a="1"/>
  <c r="F92" i="2" s="1"/>
  <c r="E67" i="2"/>
  <c r="F67" i="2" s="1" a="1"/>
  <c r="F67" i="2" s="1"/>
  <c r="E13" i="2"/>
  <c r="E1223" i="2"/>
  <c r="E968" i="2"/>
  <c r="F968" i="2" s="1" a="1"/>
  <c r="F968" i="2" s="1"/>
  <c r="E1000" i="2"/>
  <c r="F1000" i="2" s="1" a="1"/>
  <c r="F1000" i="2" s="1"/>
  <c r="E936" i="2"/>
  <c r="E614" i="2"/>
  <c r="F614" i="2" s="1" a="1"/>
  <c r="F614" i="2" s="1"/>
  <c r="E507" i="2"/>
  <c r="F507" i="2" s="1" a="1"/>
  <c r="F507" i="2" s="1"/>
  <c r="E171" i="2"/>
  <c r="F171" i="2" s="1" a="1"/>
  <c r="F171" i="2" s="1"/>
  <c r="E40" i="2"/>
  <c r="E1312" i="2"/>
  <c r="E1113" i="2"/>
  <c r="E897" i="2"/>
  <c r="E670" i="2"/>
  <c r="E500" i="2"/>
  <c r="F500" i="2" s="1" a="1"/>
  <c r="F500" i="2" s="1"/>
  <c r="E438" i="2"/>
  <c r="F438" i="2" s="1" a="1"/>
  <c r="F438" i="2" s="1"/>
  <c r="E355" i="2"/>
  <c r="F355" i="2" s="1" a="1"/>
  <c r="F355" i="2" s="1"/>
  <c r="E387" i="2"/>
  <c r="E25" i="2"/>
  <c r="E1145" i="2"/>
  <c r="E1250" i="2"/>
  <c r="E1067" i="2"/>
  <c r="E846" i="2"/>
  <c r="F846" i="2" s="1" a="1"/>
  <c r="F846" i="2" s="1"/>
  <c r="E680" i="2"/>
  <c r="F680" i="2" s="1" a="1"/>
  <c r="F680" i="2" s="1"/>
  <c r="E405" i="2"/>
  <c r="E11" i="2"/>
  <c r="E1125" i="2"/>
  <c r="E1133" i="2"/>
  <c r="E1205" i="2"/>
  <c r="E1237" i="2"/>
  <c r="E1038" i="2"/>
  <c r="F1038" i="2" s="1" a="1"/>
  <c r="F1038" i="2" s="1"/>
  <c r="E910" i="2"/>
  <c r="E752" i="2"/>
  <c r="F752" i="2" s="1" a="1"/>
  <c r="F752" i="2" s="1"/>
  <c r="E659" i="2"/>
  <c r="E667" i="2"/>
  <c r="E593" i="2"/>
  <c r="E473" i="2"/>
  <c r="E392" i="2"/>
  <c r="E329" i="2"/>
  <c r="F329" i="2" s="1" a="1"/>
  <c r="F329" i="2" s="1"/>
  <c r="E249" i="2"/>
  <c r="E218" i="2"/>
  <c r="F218" i="2" s="1" a="1"/>
  <c r="F218" i="2" s="1"/>
  <c r="E113" i="2"/>
  <c r="F113" i="2" s="1" a="1"/>
  <c r="F113" i="2" s="1"/>
  <c r="E121" i="2"/>
  <c r="F121" i="2" s="1" a="1"/>
  <c r="F121" i="2" s="1"/>
  <c r="E129" i="2"/>
  <c r="F129" i="2" s="1" a="1"/>
  <c r="F129" i="2" s="1"/>
  <c r="E137" i="2"/>
  <c r="F137" i="2" s="1" a="1"/>
  <c r="F137" i="2" s="1"/>
  <c r="E145" i="2"/>
  <c r="F145" i="2" s="1" a="1"/>
  <c r="F145" i="2" s="1"/>
  <c r="E153" i="2"/>
  <c r="F153" i="2" s="1" a="1"/>
  <c r="F153" i="2" s="1"/>
  <c r="E161" i="2"/>
  <c r="F161" i="2" s="1" a="1"/>
  <c r="F161" i="2" s="1"/>
  <c r="E169" i="2"/>
  <c r="F169" i="2" s="1" a="1"/>
  <c r="F169" i="2" s="1"/>
  <c r="E185" i="2"/>
  <c r="F185" i="2" s="1" a="1"/>
  <c r="F185" i="2" s="1"/>
  <c r="E193" i="2"/>
  <c r="F193" i="2" s="1" a="1"/>
  <c r="F193" i="2" s="1"/>
  <c r="E104" i="2"/>
  <c r="F104" i="2" s="1" a="1"/>
  <c r="F104" i="2" s="1"/>
  <c r="E86" i="2"/>
  <c r="F86" i="2" s="1" a="1"/>
  <c r="F86" i="2" s="1"/>
  <c r="E38" i="2"/>
  <c r="E60" i="2"/>
  <c r="F60" i="2" s="1" a="1"/>
  <c r="F60" i="2" s="1"/>
  <c r="E1143" i="2"/>
  <c r="E1199" i="2"/>
  <c r="E1231" i="2"/>
  <c r="E1056" i="2"/>
  <c r="E569" i="2"/>
  <c r="F569" i="2" s="1" a="1"/>
  <c r="F569" i="2" s="1"/>
  <c r="E251" i="2"/>
  <c r="E195" i="2"/>
  <c r="F195" i="2" s="1" a="1"/>
  <c r="F195" i="2" s="1"/>
  <c r="E1160" i="2"/>
  <c r="E1192" i="2"/>
  <c r="E1280" i="2"/>
  <c r="E945" i="2"/>
  <c r="F945" i="2" s="1" a="1"/>
  <c r="F945" i="2" s="1"/>
  <c r="E1025" i="2"/>
  <c r="F1025" i="2" s="1" a="1"/>
  <c r="F1025" i="2" s="1"/>
  <c r="E447" i="2"/>
  <c r="F447" i="2" s="1" a="1"/>
  <c r="F447" i="2" s="1"/>
  <c r="E188" i="2"/>
  <c r="F188" i="2" s="1" a="1"/>
  <c r="F188" i="2" s="1"/>
  <c r="E71" i="2"/>
  <c r="F71" i="2" s="1" a="1"/>
  <c r="F71" i="2" s="1"/>
  <c r="E1376" i="2"/>
  <c r="F1376" i="2" s="1" a="1"/>
  <c r="F1376" i="2" s="1"/>
  <c r="E1169" i="2"/>
  <c r="E1305" i="2"/>
  <c r="E1074" i="2"/>
  <c r="E1114" i="2"/>
  <c r="E784" i="2"/>
  <c r="F784" i="2" s="1" a="1"/>
  <c r="F784" i="2" s="1"/>
  <c r="E308" i="2"/>
  <c r="F308" i="2" s="1" a="1"/>
  <c r="F308" i="2" s="1"/>
  <c r="E149" i="2"/>
  <c r="F149" i="2" s="1" a="1"/>
  <c r="F149" i="2" s="1"/>
  <c r="E189" i="2"/>
  <c r="F189" i="2" s="1" a="1"/>
  <c r="F189" i="2" s="1"/>
  <c r="E1385" i="2"/>
  <c r="F1385" i="2" s="1" a="1"/>
  <c r="F1385" i="2" s="1"/>
  <c r="E1258" i="2"/>
  <c r="E987" i="2"/>
  <c r="F987" i="2" s="1" a="1"/>
  <c r="F987" i="2" s="1"/>
  <c r="E1407" i="2"/>
  <c r="F1407" i="2" s="1" a="1"/>
  <c r="F1407" i="2" s="1"/>
  <c r="E1381" i="2"/>
  <c r="F1381" i="2" s="1" a="1"/>
  <c r="F1381" i="2" s="1"/>
  <c r="E1126" i="2"/>
  <c r="E1190" i="2"/>
  <c r="E1230" i="2"/>
  <c r="E1254" i="2"/>
  <c r="E1294" i="2"/>
  <c r="E1318" i="2"/>
  <c r="E1055" i="2"/>
  <c r="E1071" i="2"/>
  <c r="E1103" i="2"/>
  <c r="E1111" i="2"/>
  <c r="E903" i="2"/>
  <c r="E935" i="2"/>
  <c r="E834" i="2"/>
  <c r="F834" i="2" s="1" a="1"/>
  <c r="F834" i="2" s="1"/>
  <c r="E858" i="2"/>
  <c r="F858" i="2" s="1" a="1"/>
  <c r="F858" i="2" s="1"/>
  <c r="E760" i="2"/>
  <c r="F760" i="2" s="1" a="1"/>
  <c r="F760" i="2" s="1"/>
  <c r="E776" i="2"/>
  <c r="E745" i="2"/>
  <c r="F745" i="2" s="1" a="1"/>
  <c r="F745" i="2" s="1"/>
  <c r="E652" i="2"/>
  <c r="F652" i="2" s="1" a="1"/>
  <c r="F652" i="2" s="1"/>
  <c r="E676" i="2"/>
  <c r="E602" i="2"/>
  <c r="E361" i="2"/>
  <c r="F361" i="2" s="1" a="1"/>
  <c r="F361" i="2" s="1"/>
  <c r="E369" i="2"/>
  <c r="E292" i="2"/>
  <c r="F292" i="2" s="1" a="1"/>
  <c r="F292" i="2" s="1"/>
  <c r="E258" i="2"/>
  <c r="F258" i="2" s="1" a="1"/>
  <c r="F258" i="2" s="1"/>
  <c r="E215" i="2"/>
  <c r="F215" i="2" s="1" a="1"/>
  <c r="F215" i="2" s="1"/>
  <c r="E114" i="2"/>
  <c r="F114" i="2" s="1" a="1"/>
  <c r="F114" i="2" s="1"/>
  <c r="E79" i="2"/>
  <c r="F79" i="2" s="1" a="1"/>
  <c r="F79" i="2" s="1"/>
  <c r="E7" i="2"/>
  <c r="E31" i="2"/>
  <c r="E1159" i="2"/>
  <c r="E1207" i="2"/>
  <c r="E1263" i="2"/>
  <c r="E912" i="2"/>
  <c r="E1399" i="2"/>
  <c r="F1399" i="2" s="1" a="1"/>
  <c r="F1399" i="2" s="1"/>
  <c r="E1128" i="2"/>
  <c r="E1320" i="2"/>
  <c r="E836" i="2"/>
  <c r="F836" i="2" s="1" a="1"/>
  <c r="F836" i="2" s="1"/>
  <c r="E268" i="2"/>
  <c r="F268" i="2" s="1" a="1"/>
  <c r="F268" i="2" s="1"/>
  <c r="E62" i="2"/>
  <c r="F62" i="2" s="1" a="1"/>
  <c r="F62" i="2" s="1"/>
  <c r="E41" i="2"/>
  <c r="E1343" i="2"/>
  <c r="F1343" i="2" s="1" a="1"/>
  <c r="F1343" i="2" s="1"/>
  <c r="E1241" i="2"/>
  <c r="E1281" i="2"/>
  <c r="E1042" i="2"/>
  <c r="F1042" i="2" s="1" a="1"/>
  <c r="F1042" i="2" s="1"/>
  <c r="E1066" i="2"/>
  <c r="E898" i="2"/>
  <c r="E589" i="2"/>
  <c r="F589" i="2" s="1" a="1"/>
  <c r="F589" i="2" s="1"/>
  <c r="E517" i="2"/>
  <c r="F517" i="2" s="1" a="1"/>
  <c r="F517" i="2" s="1"/>
  <c r="E26" i="2"/>
  <c r="E1274" i="2"/>
  <c r="E1043" i="2"/>
  <c r="F1043" i="2" s="1" a="1"/>
  <c r="F1043" i="2" s="1"/>
  <c r="E796" i="2"/>
  <c r="F796" i="2" s="1" a="1"/>
  <c r="F796" i="2" s="1"/>
  <c r="E441" i="2"/>
  <c r="F441" i="2" s="1" a="1"/>
  <c r="F441" i="2" s="1"/>
  <c r="E134" i="2"/>
  <c r="F134" i="2" s="1" a="1"/>
  <c r="F134" i="2" s="1"/>
  <c r="E100" i="2"/>
  <c r="F100" i="2" s="1" a="1"/>
  <c r="F100" i="2" s="1"/>
  <c r="E1412" i="2"/>
  <c r="F1412" i="2" s="1" a="1"/>
  <c r="F1412" i="2" s="1"/>
  <c r="E1370" i="2"/>
  <c r="F1370" i="2" s="1" a="1"/>
  <c r="F1370" i="2" s="1"/>
  <c r="E1251" i="2"/>
  <c r="E1283" i="2"/>
  <c r="E1315" i="2"/>
  <c r="E1068" i="2"/>
  <c r="E932" i="2"/>
  <c r="E940" i="2"/>
  <c r="E773" i="2"/>
  <c r="E750" i="2"/>
  <c r="F750" i="2" s="1" a="1"/>
  <c r="F750" i="2" s="1"/>
  <c r="E758" i="2"/>
  <c r="F758" i="2" s="1" a="1"/>
  <c r="F758" i="2" s="1"/>
  <c r="E657" i="2"/>
  <c r="E607" i="2"/>
  <c r="E499" i="2"/>
  <c r="F499" i="2" s="1" a="1"/>
  <c r="F499" i="2" s="1"/>
  <c r="E406" i="2"/>
  <c r="E334" i="2"/>
  <c r="F334" i="2" s="1" a="1"/>
  <c r="F334" i="2" s="1"/>
  <c r="E66" i="2"/>
  <c r="F66" i="2" s="1" a="1"/>
  <c r="F66" i="2" s="1"/>
  <c r="E1024" i="2"/>
  <c r="F1024" i="2" s="1" a="1"/>
  <c r="F1024" i="2" s="1"/>
  <c r="E693" i="2"/>
  <c r="F693" i="2" s="1" a="1"/>
  <c r="F693" i="2" s="1"/>
  <c r="E595" i="2"/>
  <c r="E1375" i="2"/>
  <c r="F1375" i="2" s="1" a="1"/>
  <c r="F1375" i="2" s="1"/>
  <c r="E791" i="2"/>
  <c r="E639" i="2"/>
  <c r="F639" i="2" s="1" a="1"/>
  <c r="F639" i="2" s="1"/>
  <c r="E962" i="2"/>
  <c r="F962" i="2" s="1" a="1"/>
  <c r="F962" i="2" s="1"/>
  <c r="E1026" i="2"/>
  <c r="F1026" i="2" s="1" a="1"/>
  <c r="F1026" i="2" s="1"/>
  <c r="E877" i="2"/>
  <c r="E181" i="2"/>
  <c r="F181" i="2" s="1" a="1"/>
  <c r="F181" i="2" s="1"/>
  <c r="E42" i="2"/>
  <c r="E1314" i="2"/>
  <c r="E1051" i="2"/>
  <c r="E891" i="2"/>
  <c r="E478" i="2"/>
  <c r="G4" i="2"/>
  <c r="F4" i="2" a="1"/>
  <c r="F4" i="2" s="1"/>
  <c r="F1124" i="2" a="1"/>
  <c r="F1124" i="2" s="1"/>
  <c r="F981" i="2" a="1"/>
  <c r="F981" i="2" s="1"/>
  <c r="F998" i="2" a="1"/>
  <c r="F998" i="2" s="1"/>
  <c r="F1030" i="2" a="1"/>
  <c r="F1030" i="2" s="1"/>
  <c r="F1333" i="2" a="1"/>
  <c r="F1333" i="2" s="1"/>
  <c r="F1341" i="2" a="1"/>
  <c r="F1341" i="2" s="1"/>
  <c r="F1365" i="2" a="1"/>
  <c r="F1365" i="2" s="1"/>
  <c r="F1373" i="2" a="1"/>
  <c r="F1373" i="2" s="1"/>
  <c r="F1397" i="2" a="1"/>
  <c r="F1397" i="2" s="1"/>
  <c r="F948" i="2" a="1"/>
  <c r="F948" i="2" s="1"/>
  <c r="F1357" i="2" a="1"/>
  <c r="F1357" i="2" s="1"/>
  <c r="F862" i="2" a="1"/>
  <c r="F862" i="2" s="1"/>
  <c r="F1389" i="2" a="1"/>
  <c r="F1389" i="2" s="1"/>
  <c r="F1035" i="2" a="1"/>
  <c r="F1035" i="2" s="1"/>
  <c r="F1123" i="2" a="1"/>
  <c r="F1123" i="2" s="1"/>
  <c r="F838" i="2" a="1"/>
  <c r="F838" i="2" s="1"/>
  <c r="F821" i="2" a="1"/>
  <c r="F821" i="2" s="1"/>
  <c r="F65" i="2" a="1"/>
  <c r="F65" i="2" s="1"/>
  <c r="G5" i="2" l="1"/>
  <c r="F5" i="2" a="1"/>
  <c r="F5" i="2" s="1"/>
  <c r="F1203" i="2" a="1"/>
  <c r="F1203" i="2" s="1"/>
  <c r="G1203" i="2" s="1"/>
  <c r="F621" i="2" a="1"/>
  <c r="F621" i="2" s="1"/>
  <c r="G621" i="2" s="1"/>
  <c r="F11" i="2" a="1"/>
  <c r="F11" i="2" s="1"/>
  <c r="G11" i="2" s="1"/>
  <c r="F1066" i="2" a="1"/>
  <c r="F1066" i="2" s="1"/>
  <c r="G1066" i="2" s="1"/>
  <c r="F483" i="2" a="1"/>
  <c r="F483" i="2" s="1"/>
  <c r="G483" i="2" s="1"/>
  <c r="F1125" i="2" a="1"/>
  <c r="F1125" i="2" s="1"/>
  <c r="G1125" i="2" s="1"/>
  <c r="F1071" i="2" a="1"/>
  <c r="F1071" i="2" s="1"/>
  <c r="G1071" i="2" s="1"/>
  <c r="F893" i="2" a="1"/>
  <c r="F893" i="2" s="1"/>
  <c r="G893" i="2" s="1"/>
  <c r="F1075" i="2" a="1"/>
  <c r="F1075" i="2" s="1"/>
  <c r="G1075" i="2" s="1"/>
  <c r="F1055" i="2" a="1"/>
  <c r="F1055" i="2" s="1"/>
  <c r="G1055" i="2" s="1"/>
  <c r="F922" i="2" a="1"/>
  <c r="F922" i="2" s="1"/>
  <c r="G922" i="2" s="1"/>
  <c r="F1163" i="2" a="1"/>
  <c r="F1163" i="2" s="1"/>
  <c r="G1163" i="2" s="1"/>
  <c r="F1182" i="2" a="1"/>
  <c r="F1182" i="2" s="1"/>
  <c r="G1182" i="2" s="1"/>
  <c r="F485" i="2" a="1"/>
  <c r="F485" i="2" s="1"/>
  <c r="G485" i="2" s="1"/>
  <c r="F383" i="2" a="1"/>
  <c r="F383" i="2" s="1"/>
  <c r="G383" i="2" s="1"/>
  <c r="F1236" i="2" a="1"/>
  <c r="F1236" i="2" s="1"/>
  <c r="G1236" i="2" s="1"/>
  <c r="F771" i="2" a="1"/>
  <c r="F771" i="2" s="1"/>
  <c r="G771" i="2" s="1"/>
  <c r="F249" i="2" a="1"/>
  <c r="F249" i="2" s="1"/>
  <c r="G249" i="2" s="1"/>
  <c r="F1129" i="2" a="1"/>
  <c r="F1129" i="2" s="1"/>
  <c r="G1129" i="2" s="1"/>
  <c r="F404" i="2" a="1"/>
  <c r="F404" i="2" s="1"/>
  <c r="G404" i="2" s="1"/>
  <c r="F805" i="2" a="1"/>
  <c r="F805" i="2" s="1"/>
  <c r="G805" i="2" s="1"/>
  <c r="F1051" i="2" a="1"/>
  <c r="F1051" i="2" s="1"/>
  <c r="G1051" i="2" s="1"/>
  <c r="F1191" i="2" a="1"/>
  <c r="F1191" i="2" s="1"/>
  <c r="G1191" i="2" s="1"/>
  <c r="F29" i="2" a="1"/>
  <c r="F29" i="2" s="1"/>
  <c r="G29" i="2" s="1"/>
  <c r="F1300" i="2" a="1"/>
  <c r="F1300" i="2" s="1"/>
  <c r="G1300" i="2" s="1"/>
  <c r="F1256" i="2" a="1"/>
  <c r="F1256" i="2" s="1"/>
  <c r="G1256" i="2" s="1"/>
  <c r="F1151" i="2" a="1"/>
  <c r="F1151" i="2" s="1"/>
  <c r="G1151" i="2" s="1"/>
  <c r="F1164" i="2" a="1"/>
  <c r="F1164" i="2" s="1"/>
  <c r="G1164" i="2" s="1"/>
  <c r="F774" i="2" a="1"/>
  <c r="F774" i="2" s="1"/>
  <c r="G774" i="2" s="1"/>
  <c r="F1304" i="2" a="1"/>
  <c r="F1304" i="2" s="1"/>
  <c r="G1304" i="2" s="1"/>
  <c r="F775" i="2" a="1"/>
  <c r="F775" i="2" s="1"/>
  <c r="G775" i="2" s="1"/>
  <c r="F762" i="2" a="1"/>
  <c r="F762" i="2" s="1"/>
  <c r="G762" i="2" s="1"/>
  <c r="F1152" i="2" a="1"/>
  <c r="F1152" i="2" s="1"/>
  <c r="G1152" i="2" s="1"/>
  <c r="F468" i="2" a="1"/>
  <c r="F468" i="2" s="1"/>
  <c r="G468" i="2" s="1"/>
  <c r="F381" i="2" a="1"/>
  <c r="F381" i="2" s="1"/>
  <c r="G381" i="2" s="1"/>
  <c r="F1214" i="2" a="1"/>
  <c r="F1214" i="2" s="1"/>
  <c r="G1214" i="2" s="1"/>
  <c r="F379" i="2" a="1"/>
  <c r="F379" i="2" s="1"/>
  <c r="G379" i="2" s="1"/>
  <c r="F1133" i="2" a="1"/>
  <c r="F1133" i="2" s="1"/>
  <c r="G1133" i="2" s="1"/>
  <c r="F894" i="2" a="1"/>
  <c r="F894" i="2" s="1"/>
  <c r="G894" i="2" s="1"/>
  <c r="F1149" i="2" a="1"/>
  <c r="F1149" i="2" s="1"/>
  <c r="G1149" i="2" s="1"/>
  <c r="F1139" i="2" a="1"/>
  <c r="F1139" i="2" s="1"/>
  <c r="G1139" i="2" s="1"/>
  <c r="F1299" i="2" a="1"/>
  <c r="F1299" i="2" s="1"/>
  <c r="G1299" i="2" s="1"/>
  <c r="F928" i="2" a="1"/>
  <c r="F928" i="2" s="1"/>
  <c r="G928" i="2" s="1"/>
  <c r="F1175" i="2" a="1"/>
  <c r="F1175" i="2" s="1"/>
  <c r="G1175" i="2" s="1"/>
  <c r="F581" i="2" a="1"/>
  <c r="F581" i="2" s="1"/>
  <c r="G581" i="2" s="1"/>
  <c r="F665" i="2" a="1"/>
  <c r="F665" i="2" s="1"/>
  <c r="G665" i="2" s="1"/>
  <c r="F583" i="2" a="1"/>
  <c r="F583" i="2" s="1"/>
  <c r="G583" i="2" s="1"/>
  <c r="F402" i="2" a="1"/>
  <c r="F402" i="2" s="1"/>
  <c r="G402" i="2" s="1"/>
  <c r="F1322" i="2" a="1"/>
  <c r="F1322" i="2" s="1"/>
  <c r="G1322" i="2" s="1"/>
  <c r="F1294" i="2" a="1"/>
  <c r="F1294" i="2" s="1"/>
  <c r="G1294" i="2" s="1"/>
  <c r="F1082" i="2" a="1"/>
  <c r="F1082" i="2" s="1"/>
  <c r="G1082" i="2" s="1"/>
  <c r="F273" i="2" a="1"/>
  <c r="F273" i="2" s="1"/>
  <c r="G273" i="2" s="1"/>
  <c r="F1298" i="2" a="1"/>
  <c r="F1298" i="2" s="1"/>
  <c r="G1298" i="2" s="1"/>
  <c r="F1095" i="2" a="1"/>
  <c r="F1095" i="2" s="1"/>
  <c r="G1095" i="2" s="1"/>
  <c r="F1309" i="2" a="1"/>
  <c r="F1309" i="2" s="1"/>
  <c r="G1309" i="2" s="1"/>
  <c r="F1177" i="2" a="1"/>
  <c r="F1177" i="2" s="1"/>
  <c r="G1177" i="2" s="1"/>
  <c r="F1148" i="2" a="1"/>
  <c r="F1148" i="2" s="1"/>
  <c r="G1148" i="2" s="1"/>
  <c r="F1225" i="2" a="1"/>
  <c r="F1225" i="2" s="1"/>
  <c r="G1225" i="2" s="1"/>
  <c r="F764" i="2" a="1"/>
  <c r="F764" i="2" s="1"/>
  <c r="G764" i="2" s="1"/>
  <c r="F382" i="2" a="1"/>
  <c r="F382" i="2" s="1"/>
  <c r="G382" i="2" s="1"/>
  <c r="F95" i="2" a="1"/>
  <c r="F95" i="2" s="1"/>
  <c r="G95" i="2" s="1"/>
  <c r="F625" i="2" a="1"/>
  <c r="F625" i="2" s="1"/>
  <c r="G625" i="2" s="1"/>
  <c r="F1223" i="2" a="1"/>
  <c r="F1223" i="2" s="1"/>
  <c r="G1223" i="2" s="1"/>
  <c r="F892" i="2" a="1"/>
  <c r="F892" i="2" s="1"/>
  <c r="G892" i="2" s="1"/>
  <c r="F939" i="2" a="1"/>
  <c r="F939" i="2" s="1"/>
  <c r="G939" i="2" s="1"/>
  <c r="F1270" i="2" a="1"/>
  <c r="F1270" i="2" s="1"/>
  <c r="G1270" i="2" s="1"/>
  <c r="F1094" i="2" a="1"/>
  <c r="F1094" i="2" s="1"/>
  <c r="G1094" i="2" s="1"/>
  <c r="F27" i="2" a="1"/>
  <c r="F27" i="2" s="1"/>
  <c r="G27" i="2" s="1"/>
  <c r="F1072" i="2" a="1"/>
  <c r="F1072" i="2" s="1"/>
  <c r="G1072" i="2" s="1"/>
  <c r="F1312" i="2" a="1"/>
  <c r="F1312" i="2" s="1"/>
  <c r="G1312" i="2" s="1"/>
  <c r="F1210" i="2" a="1"/>
  <c r="F1210" i="2" s="1"/>
  <c r="G1210" i="2" s="1"/>
  <c r="F1286" i="2" a="1"/>
  <c r="F1286" i="2" s="1"/>
  <c r="G1286" i="2" s="1"/>
  <c r="F1050" i="2" a="1"/>
  <c r="F1050" i="2" s="1"/>
  <c r="G1050" i="2" s="1"/>
  <c r="F1276" i="2" a="1"/>
  <c r="F1276" i="2" s="1"/>
  <c r="G1276" i="2" s="1"/>
  <c r="F754" i="2" a="1"/>
  <c r="F754" i="2" s="1"/>
  <c r="G754" i="2" s="1"/>
  <c r="F1268" i="2" a="1"/>
  <c r="F1268" i="2" s="1"/>
  <c r="G1268" i="2" s="1"/>
  <c r="F1272" i="2" a="1"/>
  <c r="F1272" i="2" s="1"/>
  <c r="G1272" i="2" s="1"/>
  <c r="F8" i="2" a="1"/>
  <c r="F8" i="2" s="1"/>
  <c r="G8" i="2" s="1"/>
  <c r="F1281" i="2" a="1"/>
  <c r="F1281" i="2" s="1"/>
  <c r="G1281" i="2" s="1"/>
  <c r="F1131" i="2" a="1"/>
  <c r="F1131" i="2" s="1"/>
  <c r="G1131" i="2" s="1"/>
  <c r="F1150" i="2" a="1"/>
  <c r="F1150" i="2" s="1"/>
  <c r="G1150" i="2" s="1"/>
  <c r="F877" i="2" a="1"/>
  <c r="F877" i="2" s="1"/>
  <c r="G877" i="2" s="1"/>
  <c r="F582" i="2" a="1"/>
  <c r="F582" i="2" s="1"/>
  <c r="G582" i="2" s="1"/>
  <c r="F1056" i="2" a="1"/>
  <c r="F1056" i="2" s="1"/>
  <c r="G1056" i="2" s="1"/>
  <c r="F670" i="2" a="1"/>
  <c r="F670" i="2" s="1"/>
  <c r="G670" i="2" s="1"/>
  <c r="F486" i="2" a="1"/>
  <c r="F486" i="2" s="1"/>
  <c r="G486" i="2" s="1"/>
  <c r="F49" i="2" a="1"/>
  <c r="F49" i="2" s="1"/>
  <c r="G49" i="2" s="1"/>
  <c r="F1105" i="2" a="1"/>
  <c r="F1105" i="2" s="1"/>
  <c r="G1105" i="2" s="1"/>
  <c r="F277" i="2" a="1"/>
  <c r="F277" i="2" s="1"/>
  <c r="G277" i="2" s="1"/>
  <c r="F938" i="2" a="1"/>
  <c r="F938" i="2" s="1"/>
  <c r="G938" i="2" s="1"/>
  <c r="F1255" i="2" a="1"/>
  <c r="F1255" i="2" s="1"/>
  <c r="G1255" i="2" s="1"/>
  <c r="F470" i="2" a="1"/>
  <c r="F470" i="2" s="1"/>
  <c r="G470" i="2" s="1"/>
  <c r="F1204" i="2" a="1"/>
  <c r="F1204" i="2" s="1"/>
  <c r="G1204" i="2" s="1"/>
  <c r="F608" i="2" a="1"/>
  <c r="F608" i="2" s="1"/>
  <c r="G608" i="2" s="1"/>
  <c r="F934" i="2" a="1"/>
  <c r="F934" i="2" s="1"/>
  <c r="G934" i="2" s="1"/>
  <c r="F1117" i="2" a="1"/>
  <c r="F1117" i="2" s="1"/>
  <c r="G1117" i="2" s="1"/>
  <c r="F1316" i="2" a="1"/>
  <c r="F1316" i="2" s="1"/>
  <c r="G1316" i="2" s="1"/>
  <c r="F674" i="2" a="1"/>
  <c r="F674" i="2" s="1"/>
  <c r="G674" i="2" s="1"/>
  <c r="F1115" i="2" a="1"/>
  <c r="F1115" i="2" s="1"/>
  <c r="G1115" i="2" s="1"/>
  <c r="F1180" i="2" a="1"/>
  <c r="F1180" i="2" s="1"/>
  <c r="G1180" i="2" s="1"/>
  <c r="F20" i="2" a="1"/>
  <c r="F20" i="2" s="1"/>
  <c r="G20" i="2" s="1"/>
  <c r="F590" i="2" a="1"/>
  <c r="F590" i="2" s="1"/>
  <c r="G590" i="2" s="1"/>
  <c r="F1160" i="2" a="1"/>
  <c r="F1160" i="2" s="1"/>
  <c r="G1160" i="2" s="1"/>
  <c r="F876" i="2" a="1"/>
  <c r="F876" i="2" s="1"/>
  <c r="G876" i="2" s="1"/>
  <c r="F30" i="2" a="1"/>
  <c r="F30" i="2" s="1"/>
  <c r="G30" i="2" s="1"/>
  <c r="F1170" i="2" a="1"/>
  <c r="F1170" i="2" s="1"/>
  <c r="G1170" i="2" s="1"/>
  <c r="F1261" i="2" a="1"/>
  <c r="F1261" i="2" s="1"/>
  <c r="G1261" i="2" s="1"/>
  <c r="F920" i="2" a="1"/>
  <c r="F920" i="2" s="1"/>
  <c r="G920" i="2" s="1"/>
  <c r="F1185" i="2" a="1"/>
  <c r="F1185" i="2" s="1"/>
  <c r="G1185" i="2" s="1"/>
  <c r="F1070" i="2" a="1"/>
  <c r="F1070" i="2" s="1"/>
  <c r="G1070" i="2" s="1"/>
  <c r="F595" i="2" a="1"/>
  <c r="F595" i="2" s="1"/>
  <c r="G595" i="2" s="1"/>
  <c r="F918" i="2" a="1"/>
  <c r="F918" i="2" s="1"/>
  <c r="G918" i="2" s="1"/>
  <c r="F1274" i="2" a="1"/>
  <c r="F1274" i="2" s="1"/>
  <c r="G1274" i="2" s="1"/>
  <c r="F661" i="2" a="1"/>
  <c r="F661" i="2" s="1"/>
  <c r="G661" i="2" s="1"/>
  <c r="F1143" i="2" a="1"/>
  <c r="F1143" i="2" s="1"/>
  <c r="G1143" i="2" s="1"/>
  <c r="F1096" i="2" a="1"/>
  <c r="F1096" i="2" s="1"/>
  <c r="G1096" i="2" s="1"/>
  <c r="F1302" i="2" a="1"/>
  <c r="F1302" i="2" s="1"/>
  <c r="G1302" i="2" s="1"/>
  <c r="F97" i="2" a="1"/>
  <c r="F97" i="2" s="1"/>
  <c r="G97" i="2" s="1"/>
  <c r="F1262" i="2" a="1"/>
  <c r="F1262" i="2" s="1"/>
  <c r="G1262" i="2" s="1"/>
  <c r="F1277" i="2" a="1"/>
  <c r="F1277" i="2" s="1"/>
  <c r="G1277" i="2" s="1"/>
  <c r="F730" i="2" a="1"/>
  <c r="F730" i="2" s="1"/>
  <c r="G730" i="2" s="1"/>
  <c r="F1224" i="2" a="1"/>
  <c r="F1224" i="2" s="1"/>
  <c r="G1224" i="2" s="1"/>
  <c r="F1212" i="2" a="1"/>
  <c r="F1212" i="2" s="1"/>
  <c r="G1212" i="2" s="1"/>
  <c r="F1161" i="2" a="1"/>
  <c r="F1161" i="2" s="1"/>
  <c r="G1161" i="2" s="1"/>
  <c r="F489" i="2" a="1"/>
  <c r="F489" i="2" s="1"/>
  <c r="G489" i="2" s="1"/>
  <c r="F926" i="2" a="1"/>
  <c r="F926" i="2" s="1"/>
  <c r="G926" i="2" s="1"/>
  <c r="F1284" i="2" a="1"/>
  <c r="F1284" i="2" s="1"/>
  <c r="G1284" i="2" s="1"/>
  <c r="F721" i="2" a="1"/>
  <c r="F721" i="2" s="1"/>
  <c r="G721" i="2" s="1"/>
  <c r="F407" i="2" a="1"/>
  <c r="F407" i="2" s="1"/>
  <c r="G407" i="2" s="1"/>
  <c r="F272" i="2" a="1"/>
  <c r="F272" i="2" s="1"/>
  <c r="G272" i="2" s="1"/>
  <c r="F477" i="2" a="1"/>
  <c r="F477" i="2" s="1"/>
  <c r="G477" i="2" s="1"/>
  <c r="F41" i="2" a="1"/>
  <c r="F41" i="2" s="1"/>
  <c r="G41" i="2" s="1"/>
  <c r="F904" i="2" a="1"/>
  <c r="F904" i="2" s="1"/>
  <c r="G904" i="2" s="1"/>
  <c r="F1264" i="2" a="1"/>
  <c r="F1264" i="2" s="1"/>
  <c r="G1264" i="2" s="1"/>
  <c r="F1206" i="2" a="1"/>
  <c r="F1206" i="2" s="1"/>
  <c r="G1206" i="2" s="1"/>
  <c r="F1222" i="2" a="1"/>
  <c r="F1222" i="2" s="1"/>
  <c r="G1222" i="2" s="1"/>
  <c r="F916" i="2" a="1"/>
  <c r="F916" i="2" s="1"/>
  <c r="G916" i="2" s="1"/>
  <c r="F409" i="2" a="1"/>
  <c r="F409" i="2" s="1"/>
  <c r="G409" i="2" s="1"/>
  <c r="F794" i="2" a="1"/>
  <c r="F794" i="2" s="1"/>
  <c r="G794" i="2" s="1"/>
  <c r="F919" i="2" a="1"/>
  <c r="F919" i="2" s="1"/>
  <c r="G919" i="2" s="1"/>
  <c r="F1263" i="2" a="1"/>
  <c r="F1263" i="2" s="1"/>
  <c r="G1263" i="2" s="1"/>
  <c r="F1283" i="2" a="1"/>
  <c r="F1283" i="2" s="1"/>
  <c r="G1283" i="2" s="1"/>
  <c r="F1198" i="2" a="1"/>
  <c r="F1198" i="2" s="1"/>
  <c r="G1198" i="2" s="1"/>
  <c r="F198" i="2" a="1"/>
  <c r="F198" i="2" s="1"/>
  <c r="G198" i="2" s="1"/>
  <c r="F1213" i="2" a="1"/>
  <c r="F1213" i="2" s="1"/>
  <c r="G1213" i="2" s="1"/>
  <c r="F1318" i="2" a="1"/>
  <c r="F1318" i="2" s="1"/>
  <c r="G1318" i="2" s="1"/>
  <c r="F1275" i="2" a="1"/>
  <c r="F1275" i="2" s="1"/>
  <c r="G1275" i="2" s="1"/>
  <c r="F1218" i="2" a="1"/>
  <c r="F1218" i="2" s="1"/>
  <c r="G1218" i="2" s="1"/>
  <c r="F1142" i="2" a="1"/>
  <c r="F1142" i="2" s="1"/>
  <c r="G1142" i="2" s="1"/>
  <c r="F1138" i="2" a="1"/>
  <c r="F1138" i="2" s="1"/>
  <c r="G1138" i="2" s="1"/>
  <c r="F12" i="2" a="1"/>
  <c r="F12" i="2" s="1"/>
  <c r="G12" i="2" s="1"/>
  <c r="F392" i="2" a="1"/>
  <c r="F392" i="2" s="1"/>
  <c r="G392" i="2" s="1"/>
  <c r="F7" i="2" a="1"/>
  <c r="F7" i="2" s="1"/>
  <c r="G7" i="2" s="1"/>
  <c r="F1137" i="2" a="1"/>
  <c r="F1137" i="2" s="1"/>
  <c r="G1137" i="2" s="1"/>
  <c r="F1173" i="2" a="1"/>
  <c r="F1173" i="2" s="1"/>
  <c r="G1173" i="2" s="1"/>
  <c r="F1291" i="2" a="1"/>
  <c r="F1291" i="2" s="1"/>
  <c r="G1291" i="2" s="1"/>
  <c r="F1103" i="2" a="1"/>
  <c r="F1103" i="2" s="1"/>
  <c r="G1103" i="2" s="1"/>
  <c r="F1114" i="2" a="1"/>
  <c r="F1114" i="2" s="1"/>
  <c r="G1114" i="2" s="1"/>
  <c r="F1136" i="2" a="1"/>
  <c r="F1136" i="2" s="1"/>
  <c r="G1136" i="2" s="1"/>
  <c r="F1169" i="2" a="1"/>
  <c r="F1169" i="2" s="1"/>
  <c r="G1169" i="2" s="1"/>
  <c r="F251" i="2" a="1"/>
  <c r="F251" i="2" s="1"/>
  <c r="G251" i="2" s="1"/>
  <c r="F1301" i="2" a="1"/>
  <c r="F1301" i="2" s="1"/>
  <c r="G1301" i="2" s="1"/>
  <c r="F1091" i="2" a="1"/>
  <c r="F1091" i="2" s="1"/>
  <c r="G1091" i="2" s="1"/>
  <c r="F471" i="2" a="1"/>
  <c r="F471" i="2" s="1"/>
  <c r="G471" i="2" s="1"/>
  <c r="F931" i="2" a="1"/>
  <c r="F931" i="2" s="1"/>
  <c r="G931" i="2" s="1"/>
  <c r="F1217" i="2" a="1"/>
  <c r="F1217" i="2" s="1"/>
  <c r="G1217" i="2" s="1"/>
  <c r="F491" i="2" a="1"/>
  <c r="F491" i="2" s="1"/>
  <c r="G491" i="2" s="1"/>
  <c r="F616" i="2" a="1"/>
  <c r="F616" i="2" s="1"/>
  <c r="G616" i="2" s="1"/>
  <c r="F10" i="2" a="1"/>
  <c r="F10" i="2" s="1"/>
  <c r="G10" i="2" s="1"/>
  <c r="F51" i="2" a="1"/>
  <c r="F51" i="2" s="1"/>
  <c r="G51" i="2" s="1"/>
  <c r="F140" i="2" a="1"/>
  <c r="F140" i="2" s="1"/>
  <c r="G140" i="2" s="1"/>
  <c r="F278" i="2" a="1"/>
  <c r="F278" i="2" s="1"/>
  <c r="G278" i="2" s="1"/>
  <c r="F1052" i="2" a="1"/>
  <c r="F1052" i="2" s="1"/>
  <c r="G1052" i="2" s="1"/>
  <c r="F1220" i="2" a="1"/>
  <c r="F1220" i="2" s="1"/>
  <c r="G1220" i="2" s="1"/>
  <c r="F395" i="2" a="1"/>
  <c r="F395" i="2" s="1"/>
  <c r="G395" i="2" s="1"/>
  <c r="F17" i="2" a="1"/>
  <c r="F17" i="2" s="1"/>
  <c r="G17" i="2" s="1"/>
  <c r="F1192" i="2" a="1"/>
  <c r="F1192" i="2" s="1"/>
  <c r="G1192" i="2" s="1"/>
  <c r="F1279" i="2" a="1"/>
  <c r="F1279" i="2" s="1"/>
  <c r="G1279" i="2" s="1"/>
  <c r="F1130" i="2" a="1"/>
  <c r="F1130" i="2" s="1"/>
  <c r="G1130" i="2" s="1"/>
  <c r="F43" i="2" a="1"/>
  <c r="F43" i="2" s="1"/>
  <c r="G43" i="2" s="1"/>
  <c r="F1196" i="2" a="1"/>
  <c r="F1196" i="2" s="1"/>
  <c r="G1196" i="2" s="1"/>
  <c r="F596" i="2" a="1"/>
  <c r="F596" i="2" s="1"/>
  <c r="G596" i="2" s="1"/>
  <c r="F25" i="2" a="1"/>
  <c r="F25" i="2" s="1"/>
  <c r="G25" i="2" s="1"/>
  <c r="F1098" i="2" a="1"/>
  <c r="F1098" i="2" s="1"/>
  <c r="G1098" i="2" s="1"/>
  <c r="F1077" i="2" a="1"/>
  <c r="F1077" i="2" s="1"/>
  <c r="G1077" i="2" s="1"/>
  <c r="F936" i="2" a="1"/>
  <c r="F936" i="2" s="1"/>
  <c r="G936" i="2" s="1"/>
  <c r="F1267" i="2" a="1"/>
  <c r="F1267" i="2" s="1"/>
  <c r="G1267" i="2" s="1"/>
  <c r="F1258" i="2" a="1"/>
  <c r="F1258" i="2" s="1"/>
  <c r="G1258" i="2" s="1"/>
  <c r="F598" i="2" a="1"/>
  <c r="F598" i="2" s="1"/>
  <c r="G598" i="2" s="1"/>
  <c r="F1155" i="2" a="1"/>
  <c r="F1155" i="2" s="1"/>
  <c r="G1155" i="2" s="1"/>
  <c r="F1250" i="2" a="1"/>
  <c r="F1250" i="2" s="1"/>
  <c r="G1250" i="2" s="1"/>
  <c r="F1101" i="2" a="1"/>
  <c r="F1101" i="2" s="1"/>
  <c r="G1101" i="2" s="1"/>
  <c r="F19" i="2" a="1"/>
  <c r="F19" i="2" s="1"/>
  <c r="G19" i="2" s="1"/>
  <c r="F924" i="2" a="1"/>
  <c r="F924" i="2" s="1"/>
  <c r="G924" i="2" s="1"/>
  <c r="F1305" i="2" a="1"/>
  <c r="F1305" i="2" s="1"/>
  <c r="G1305" i="2" s="1"/>
  <c r="F1308" i="2" a="1"/>
  <c r="F1308" i="2" s="1"/>
  <c r="G1308" i="2" s="1"/>
  <c r="F1233" i="2" a="1"/>
  <c r="F1233" i="2" s="1"/>
  <c r="G1233" i="2" s="1"/>
  <c r="F667" i="2" a="1"/>
  <c r="F667" i="2" s="1"/>
  <c r="G667" i="2" s="1"/>
  <c r="F1184" i="2" a="1"/>
  <c r="F1184" i="2" s="1"/>
  <c r="G1184" i="2" s="1"/>
  <c r="F814" i="2" a="1"/>
  <c r="F814" i="2" s="1"/>
  <c r="G814" i="2" s="1"/>
  <c r="F436" i="2" a="1"/>
  <c r="F436" i="2" s="1"/>
  <c r="G436" i="2" s="1"/>
  <c r="F907" i="2" a="1"/>
  <c r="F907" i="2" s="1"/>
  <c r="G907" i="2" s="1"/>
  <c r="F1254" i="2" a="1"/>
  <c r="F1254" i="2" s="1"/>
  <c r="G1254" i="2" s="1"/>
  <c r="F1319" i="2" a="1"/>
  <c r="F1319" i="2" s="1"/>
  <c r="G1319" i="2" s="1"/>
  <c r="F1287" i="2" a="1"/>
  <c r="F1287" i="2" s="1"/>
  <c r="G1287" i="2" s="1"/>
  <c r="F1107" i="2" a="1"/>
  <c r="F1107" i="2" s="1"/>
  <c r="G1107" i="2" s="1"/>
  <c r="F39" i="2" a="1"/>
  <c r="F39" i="2" s="1"/>
  <c r="G39" i="2" s="1"/>
  <c r="F13" i="2" a="1"/>
  <c r="F13" i="2" s="1"/>
  <c r="G13" i="2" s="1"/>
  <c r="F1207" i="2" a="1"/>
  <c r="F1207" i="2" s="1"/>
  <c r="G1207" i="2" s="1"/>
  <c r="F664" i="2" a="1"/>
  <c r="F664" i="2" s="1"/>
  <c r="G664" i="2" s="1"/>
  <c r="F1116" i="2" a="1"/>
  <c r="F1116" i="2" s="1"/>
  <c r="G1116" i="2" s="1"/>
  <c r="F1062" i="2" a="1"/>
  <c r="F1062" i="2" s="1"/>
  <c r="G1062" i="2" s="1"/>
  <c r="F591" i="2" a="1"/>
  <c r="F591" i="2" s="1"/>
  <c r="G591" i="2" s="1"/>
  <c r="F484" i="2" a="1"/>
  <c r="F484" i="2" s="1"/>
  <c r="G484" i="2" s="1"/>
  <c r="F1315" i="2" a="1"/>
  <c r="F1315" i="2" s="1"/>
  <c r="G1315" i="2" s="1"/>
  <c r="F1145" i="2" a="1"/>
  <c r="F1145" i="2" s="1"/>
  <c r="G1145" i="2" s="1"/>
  <c r="F923" i="2" a="1"/>
  <c r="F923" i="2" s="1"/>
  <c r="G923" i="2" s="1"/>
  <c r="F394" i="2" a="1"/>
  <c r="F394" i="2" s="1"/>
  <c r="G394" i="2" s="1"/>
  <c r="F1306" i="2" a="1"/>
  <c r="F1306" i="2" s="1"/>
  <c r="G1306" i="2" s="1"/>
  <c r="F1162" i="2" a="1"/>
  <c r="F1162" i="2" s="1"/>
  <c r="G1162" i="2" s="1"/>
  <c r="F37" i="2" a="1"/>
  <c r="F37" i="2" s="1"/>
  <c r="G37" i="2" s="1"/>
  <c r="F15" i="2" a="1"/>
  <c r="F15" i="2" s="1"/>
  <c r="G15" i="2" s="1"/>
  <c r="F492" i="2" a="1"/>
  <c r="F492" i="2" s="1"/>
  <c r="G492" i="2" s="1"/>
  <c r="F1194" i="2" a="1"/>
  <c r="F1194" i="2" s="1"/>
  <c r="G1194" i="2" s="1"/>
  <c r="F763" i="2" a="1"/>
  <c r="F763" i="2" s="1"/>
  <c r="G763" i="2" s="1"/>
  <c r="F1174" i="2" a="1"/>
  <c r="F1174" i="2" s="1"/>
  <c r="G1174" i="2" s="1"/>
  <c r="F390" i="2" a="1"/>
  <c r="F390" i="2" s="1"/>
  <c r="G390" i="2" s="1"/>
  <c r="F1197" i="2" a="1"/>
  <c r="F1197" i="2" s="1"/>
  <c r="G1197" i="2" s="1"/>
  <c r="F1128" i="2" a="1"/>
  <c r="F1128" i="2" s="1"/>
  <c r="G1128" i="2" s="1"/>
  <c r="F1141" i="2" a="1"/>
  <c r="F1141" i="2" s="1"/>
  <c r="G1141" i="2" s="1"/>
  <c r="F1064" i="2" a="1"/>
  <c r="F1064" i="2" s="1"/>
  <c r="G1064" i="2" s="1"/>
  <c r="F1176" i="2" a="1"/>
  <c r="F1176" i="2" s="1"/>
  <c r="G1176" i="2" s="1"/>
  <c r="F494" i="2" a="1"/>
  <c r="F494" i="2" s="1"/>
  <c r="G494" i="2" s="1"/>
  <c r="F1171" i="2" a="1"/>
  <c r="F1171" i="2" s="1"/>
  <c r="G1171" i="2" s="1"/>
  <c r="F896" i="2" a="1"/>
  <c r="F896" i="2" s="1"/>
  <c r="G896" i="2" s="1"/>
  <c r="F913" i="2" a="1"/>
  <c r="F913" i="2" s="1"/>
  <c r="G913" i="2" s="1"/>
  <c r="F897" i="2" a="1"/>
  <c r="F897" i="2" s="1"/>
  <c r="G897" i="2" s="1"/>
  <c r="F403" i="2" a="1"/>
  <c r="F403" i="2" s="1"/>
  <c r="G403" i="2" s="1"/>
  <c r="F1311" i="2" a="1"/>
  <c r="F1311" i="2" s="1"/>
  <c r="G1311" i="2" s="1"/>
  <c r="F1231" i="2" a="1"/>
  <c r="F1231" i="2" s="1"/>
  <c r="G1231" i="2" s="1"/>
  <c r="F1168" i="2" a="1"/>
  <c r="F1168" i="2" s="1"/>
  <c r="G1168" i="2" s="1"/>
  <c r="F676" i="2" a="1"/>
  <c r="F676" i="2" s="1"/>
  <c r="G676" i="2" s="1"/>
  <c r="F469" i="2" a="1"/>
  <c r="F469" i="2" s="1"/>
  <c r="G469" i="2" s="1"/>
  <c r="F50" i="2" a="1"/>
  <c r="F50" i="2" s="1"/>
  <c r="G50" i="2" s="1"/>
  <c r="F1253" i="2" a="1"/>
  <c r="F1253" i="2" s="1"/>
  <c r="G1253" i="2" s="1"/>
  <c r="F399" i="2" a="1"/>
  <c r="F399" i="2" s="1"/>
  <c r="G399" i="2" s="1"/>
  <c r="F385" i="2" a="1"/>
  <c r="F385" i="2" s="1"/>
  <c r="G385" i="2" s="1"/>
  <c r="F1190" i="2" a="1"/>
  <c r="F1190" i="2" s="1"/>
  <c r="G1190" i="2" s="1"/>
  <c r="F593" i="2" a="1"/>
  <c r="F593" i="2" s="1"/>
  <c r="G593" i="2" s="1"/>
  <c r="F9" i="2" a="1"/>
  <c r="F9" i="2" s="1"/>
  <c r="G9" i="2" s="1"/>
  <c r="F579" i="2" a="1"/>
  <c r="F579" i="2" s="1"/>
  <c r="G579" i="2" s="1"/>
  <c r="F1251" i="2" a="1"/>
  <c r="F1251" i="2" s="1"/>
  <c r="G1251" i="2" s="1"/>
  <c r="F94" i="2" a="1"/>
  <c r="F94" i="2" s="1"/>
  <c r="G94" i="2" s="1"/>
  <c r="F1166" i="2" a="1"/>
  <c r="F1166" i="2" s="1"/>
  <c r="G1166" i="2" s="1"/>
  <c r="F48" i="2" a="1"/>
  <c r="F48" i="2" s="1"/>
  <c r="G48" i="2" s="1"/>
  <c r="F657" i="2" a="1"/>
  <c r="F657" i="2" s="1"/>
  <c r="G657" i="2" s="1"/>
  <c r="F1280" i="2" a="1"/>
  <c r="F1280" i="2" s="1"/>
  <c r="G1280" i="2" s="1"/>
  <c r="F1320" i="2" a="1"/>
  <c r="F1320" i="2" s="1"/>
  <c r="G1320" i="2" s="1"/>
  <c r="F1181" i="2" a="1"/>
  <c r="F1181" i="2" s="1"/>
  <c r="G1181" i="2" s="1"/>
  <c r="F248" i="2" a="1"/>
  <c r="F248" i="2" s="1"/>
  <c r="G248" i="2" s="1"/>
  <c r="F1158" i="2" a="1"/>
  <c r="F1158" i="2" s="1"/>
  <c r="G1158" i="2" s="1"/>
  <c r="F1135" i="2" a="1"/>
  <c r="F1135" i="2" s="1"/>
  <c r="G1135" i="2" s="1"/>
  <c r="F386" i="2" a="1"/>
  <c r="F386" i="2" s="1"/>
  <c r="G386" i="2" s="1"/>
  <c r="F1243" i="2" a="1"/>
  <c r="F1243" i="2" s="1"/>
  <c r="G1243" i="2" s="1"/>
  <c r="F1126" i="2" a="1"/>
  <c r="F1126" i="2" s="1"/>
  <c r="G1126" i="2" s="1"/>
  <c r="F1090" i="2" a="1"/>
  <c r="F1090" i="2" s="1"/>
  <c r="G1090" i="2" s="1"/>
  <c r="F618" i="2" a="1"/>
  <c r="F618" i="2" s="1"/>
  <c r="G618" i="2" s="1"/>
  <c r="F1186" i="2" a="1"/>
  <c r="F1186" i="2" s="1"/>
  <c r="G1186" i="2" s="1"/>
  <c r="F748" i="2" a="1"/>
  <c r="F748" i="2" s="1"/>
  <c r="G748" i="2" s="1"/>
  <c r="F1221" i="2" a="1"/>
  <c r="F1221" i="2" s="1"/>
  <c r="G1221" i="2" s="1"/>
  <c r="F18" i="2" a="1"/>
  <c r="F18" i="2" s="1"/>
  <c r="G18" i="2" s="1"/>
  <c r="F658" i="2" a="1"/>
  <c r="F658" i="2" s="1"/>
  <c r="G658" i="2" s="1"/>
  <c r="F487" i="2" a="1"/>
  <c r="F487" i="2" s="1"/>
  <c r="G487" i="2" s="1"/>
  <c r="F668" i="2" a="1"/>
  <c r="F668" i="2" s="1"/>
  <c r="G668" i="2" s="1"/>
  <c r="F276" i="2" a="1"/>
  <c r="F276" i="2" s="1"/>
  <c r="G276" i="2" s="1"/>
  <c r="F368" i="2" a="1"/>
  <c r="F368" i="2" s="1"/>
  <c r="G368" i="2" s="1"/>
  <c r="F377" i="2" a="1"/>
  <c r="F377" i="2" s="1"/>
  <c r="G377" i="2" s="1"/>
  <c r="F1099" i="2" a="1"/>
  <c r="F1099" i="2" s="1"/>
  <c r="G1099" i="2" s="1"/>
  <c r="F1240" i="2" a="1"/>
  <c r="F1240" i="2" s="1"/>
  <c r="G1240" i="2" s="1"/>
  <c r="F495" i="2" a="1"/>
  <c r="F495" i="2" s="1"/>
  <c r="G495" i="2" s="1"/>
  <c r="F1260" i="2" a="1"/>
  <c r="F1260" i="2" s="1"/>
  <c r="G1260" i="2" s="1"/>
  <c r="F1259" i="2" a="1"/>
  <c r="F1259" i="2" s="1"/>
  <c r="G1259" i="2" s="1"/>
  <c r="F1310" i="2" a="1"/>
  <c r="F1310" i="2" s="1"/>
  <c r="G1310" i="2" s="1"/>
  <c r="F46" i="2" a="1"/>
  <c r="F46" i="2" s="1"/>
  <c r="G46" i="2" s="1"/>
  <c r="F1120" i="2" a="1"/>
  <c r="F1120" i="2" s="1"/>
  <c r="G1120" i="2" s="1"/>
  <c r="F1215" i="2" a="1"/>
  <c r="F1215" i="2" s="1"/>
  <c r="G1215" i="2" s="1"/>
  <c r="F38" i="2" a="1"/>
  <c r="F38" i="2" s="1"/>
  <c r="G38" i="2" s="1"/>
  <c r="F1241" i="2" a="1"/>
  <c r="F1241" i="2" s="1"/>
  <c r="G1241" i="2" s="1"/>
  <c r="F1282" i="2" a="1"/>
  <c r="F1282" i="2" s="1"/>
  <c r="G1282" i="2" s="1"/>
  <c r="F599" i="2" a="1"/>
  <c r="F599" i="2" s="1"/>
  <c r="G599" i="2" s="1"/>
  <c r="F472" i="2" a="1"/>
  <c r="F472" i="2" s="1"/>
  <c r="G472" i="2" s="1"/>
  <c r="F900" i="2" a="1"/>
  <c r="F900" i="2" s="1"/>
  <c r="G900" i="2" s="1"/>
  <c r="F671" i="2" a="1"/>
  <c r="F671" i="2" s="1"/>
  <c r="G671" i="2" s="1"/>
  <c r="F806" i="2" a="1"/>
  <c r="F806" i="2" s="1"/>
  <c r="G806" i="2" s="1"/>
  <c r="F1127" i="2" a="1"/>
  <c r="F1127" i="2" s="1"/>
  <c r="G1127" i="2" s="1"/>
  <c r="F270" i="2" a="1"/>
  <c r="F270" i="2" s="1"/>
  <c r="G270" i="2" s="1"/>
  <c r="F921" i="2" a="1"/>
  <c r="F921" i="2" s="1"/>
  <c r="G921" i="2" s="1"/>
  <c r="F930" i="2" a="1"/>
  <c r="F930" i="2" s="1"/>
  <c r="G930" i="2" s="1"/>
  <c r="F388" i="2" a="1"/>
  <c r="F388" i="2" s="1"/>
  <c r="G388" i="2" s="1"/>
  <c r="F1188" i="2" a="1"/>
  <c r="F1188" i="2" s="1"/>
  <c r="G1188" i="2" s="1"/>
  <c r="F405" i="2" a="1"/>
  <c r="F405" i="2" s="1"/>
  <c r="G405" i="2" s="1"/>
  <c r="F32" i="2" a="1"/>
  <c r="F32" i="2" s="1"/>
  <c r="G32" i="2" s="1"/>
  <c r="F933" i="2" a="1"/>
  <c r="F933" i="2" s="1"/>
  <c r="G933" i="2" s="1"/>
  <c r="F635" i="2" a="1"/>
  <c r="F635" i="2" s="1"/>
  <c r="G635" i="2" s="1"/>
  <c r="F662" i="2" a="1"/>
  <c r="F662" i="2" s="1"/>
  <c r="G662" i="2" s="1"/>
  <c r="F791" i="2" a="1"/>
  <c r="F791" i="2" s="1"/>
  <c r="G791" i="2" s="1"/>
  <c r="F914" i="2" a="1"/>
  <c r="F914" i="2" s="1"/>
  <c r="G914" i="2" s="1"/>
  <c r="F675" i="2" a="1"/>
  <c r="F675" i="2" s="1"/>
  <c r="G675" i="2" s="1"/>
  <c r="F96" i="2" a="1"/>
  <c r="F96" i="2" s="1"/>
  <c r="G96" i="2" s="1"/>
  <c r="F899" i="2" a="1"/>
  <c r="F899" i="2" s="1"/>
  <c r="G899" i="2" s="1"/>
  <c r="F370" i="2" a="1"/>
  <c r="F370" i="2" s="1"/>
  <c r="G370" i="2" s="1"/>
  <c r="F44" i="2" a="1"/>
  <c r="F44" i="2" s="1"/>
  <c r="G44" i="2" s="1"/>
  <c r="F1159" i="2" a="1"/>
  <c r="F1159" i="2" s="1"/>
  <c r="G1159" i="2" s="1"/>
  <c r="F888" i="2" a="1"/>
  <c r="F888" i="2" s="1"/>
  <c r="G888" i="2" s="1"/>
  <c r="F659" i="2" a="1"/>
  <c r="F659" i="2" s="1"/>
  <c r="G659" i="2" s="1"/>
  <c r="F1235" i="2" a="1"/>
  <c r="F1235" i="2" s="1"/>
  <c r="G1235" i="2" s="1"/>
  <c r="F910" i="2" a="1"/>
  <c r="F910" i="2" s="1"/>
  <c r="G910" i="2" s="1"/>
  <c r="F400" i="2" a="1"/>
  <c r="F400" i="2" s="1"/>
  <c r="G400" i="2" s="1"/>
  <c r="F1216" i="2" a="1"/>
  <c r="F1216" i="2" s="1"/>
  <c r="G1216" i="2" s="1"/>
  <c r="F577" i="2" a="1"/>
  <c r="F577" i="2" s="1"/>
  <c r="G577" i="2" s="1"/>
  <c r="F1063" i="2" a="1"/>
  <c r="F1063" i="2" s="1"/>
  <c r="G1063" i="2" s="1"/>
  <c r="F437" i="2" a="1"/>
  <c r="F437" i="2" s="1"/>
  <c r="G437" i="2" s="1"/>
  <c r="F28" i="2" a="1"/>
  <c r="F28" i="2" s="1"/>
  <c r="G28" i="2" s="1"/>
  <c r="F1317" i="2" a="1"/>
  <c r="F1317" i="2" s="1"/>
  <c r="G1317" i="2" s="1"/>
  <c r="F47" i="2" a="1"/>
  <c r="F47" i="2" s="1"/>
  <c r="G47" i="2" s="1"/>
  <c r="F1172" i="2" a="1"/>
  <c r="F1172" i="2" s="1"/>
  <c r="G1172" i="2" s="1"/>
  <c r="F1106" i="2" a="1"/>
  <c r="F1106" i="2" s="1"/>
  <c r="G1106" i="2" s="1"/>
  <c r="F673" i="2" a="1"/>
  <c r="F673" i="2" s="1"/>
  <c r="G673" i="2" s="1"/>
  <c r="F1146" i="2" a="1"/>
  <c r="F1146" i="2" s="1"/>
  <c r="G1146" i="2" s="1"/>
  <c r="F1059" i="2" a="1"/>
  <c r="F1059" i="2" s="1"/>
  <c r="G1059" i="2" s="1"/>
  <c r="F720" i="2" a="1"/>
  <c r="F720" i="2" s="1"/>
  <c r="G720" i="2" s="1"/>
  <c r="F36" i="2" a="1"/>
  <c r="F36" i="2" s="1"/>
  <c r="G36" i="2" s="1"/>
  <c r="F1165" i="2" a="1"/>
  <c r="F1165" i="2" s="1"/>
  <c r="G1165" i="2" s="1"/>
  <c r="F1234" i="2" a="1"/>
  <c r="F1234" i="2" s="1"/>
  <c r="G1234" i="2" s="1"/>
  <c r="F1110" i="2" a="1"/>
  <c r="F1110" i="2" s="1"/>
  <c r="G1110" i="2" s="1"/>
  <c r="F1245" i="2" a="1"/>
  <c r="F1245" i="2" s="1"/>
  <c r="G1245" i="2" s="1"/>
  <c r="F1307" i="2" a="1"/>
  <c r="F1307" i="2" s="1"/>
  <c r="G1307" i="2" s="1"/>
  <c r="F1285" i="2" a="1"/>
  <c r="F1285" i="2" s="1"/>
  <c r="G1285" i="2" s="1"/>
  <c r="F478" i="2" a="1"/>
  <c r="F478" i="2" s="1"/>
  <c r="G478" i="2" s="1"/>
  <c r="F1269" i="2" a="1"/>
  <c r="F1269" i="2" s="1"/>
  <c r="G1269" i="2" s="1"/>
  <c r="F902" i="2" a="1"/>
  <c r="F902" i="2" s="1"/>
  <c r="G902" i="2" s="1"/>
  <c r="F1102" i="2" a="1"/>
  <c r="F1102" i="2" s="1"/>
  <c r="G1102" i="2" s="1"/>
  <c r="F1313" i="2" a="1"/>
  <c r="F1313" i="2" s="1"/>
  <c r="G1313" i="2" s="1"/>
  <c r="F380" i="2" a="1"/>
  <c r="F380" i="2" s="1"/>
  <c r="G380" i="2" s="1"/>
  <c r="F1242" i="2" a="1"/>
  <c r="F1242" i="2" s="1"/>
  <c r="G1242" i="2" s="1"/>
  <c r="F1228" i="2" a="1"/>
  <c r="F1228" i="2" s="1"/>
  <c r="G1228" i="2" s="1"/>
  <c r="F1109" i="2" a="1"/>
  <c r="F1109" i="2" s="1"/>
  <c r="G1109" i="2" s="1"/>
  <c r="F1073" i="2" a="1"/>
  <c r="F1073" i="2" s="1"/>
  <c r="G1073" i="2" s="1"/>
  <c r="F1134" i="2" a="1"/>
  <c r="F1134" i="2" s="1"/>
  <c r="G1134" i="2" s="1"/>
  <c r="F932" i="2" a="1"/>
  <c r="F932" i="2" s="1"/>
  <c r="G932" i="2" s="1"/>
  <c r="F627" i="2" a="1"/>
  <c r="F627" i="2" s="1"/>
  <c r="G627" i="2" s="1"/>
  <c r="F603" i="2" a="1"/>
  <c r="F603" i="2" s="1"/>
  <c r="G603" i="2" s="1"/>
  <c r="F1193" i="2" a="1"/>
  <c r="F1193" i="2" s="1"/>
  <c r="G1193" i="2" s="1"/>
  <c r="F398" i="2" a="1"/>
  <c r="F398" i="2" s="1"/>
  <c r="G398" i="2" s="1"/>
  <c r="F1189" i="2" a="1"/>
  <c r="F1189" i="2" s="1"/>
  <c r="G1189" i="2" s="1"/>
  <c r="F935" i="2" a="1"/>
  <c r="F935" i="2" s="1"/>
  <c r="G935" i="2" s="1"/>
  <c r="F660" i="2" a="1"/>
  <c r="F660" i="2" s="1"/>
  <c r="G660" i="2" s="1"/>
  <c r="F761" i="2" a="1"/>
  <c r="F761" i="2" s="1"/>
  <c r="G761" i="2" s="1"/>
  <c r="F1227" i="2" a="1"/>
  <c r="F1227" i="2" s="1"/>
  <c r="G1227" i="2" s="1"/>
  <c r="F929" i="2" a="1"/>
  <c r="F929" i="2" s="1"/>
  <c r="G929" i="2" s="1"/>
  <c r="F597" i="2" a="1"/>
  <c r="F597" i="2" s="1"/>
  <c r="G597" i="2" s="1"/>
  <c r="F898" i="2" a="1"/>
  <c r="F898" i="2" s="1"/>
  <c r="G898" i="2" s="1"/>
  <c r="F940" i="2" a="1"/>
  <c r="F940" i="2" s="1"/>
  <c r="G940" i="2" s="1"/>
  <c r="F766" i="2" a="1"/>
  <c r="F766" i="2" s="1"/>
  <c r="G766" i="2" s="1"/>
  <c r="F1147" i="2" a="1"/>
  <c r="F1147" i="2" s="1"/>
  <c r="G1147" i="2" s="1"/>
  <c r="F1100" i="2" a="1"/>
  <c r="F1100" i="2" s="1"/>
  <c r="G1100" i="2" s="1"/>
  <c r="F604" i="2" a="1"/>
  <c r="F604" i="2" s="1"/>
  <c r="G604" i="2" s="1"/>
  <c r="F1265" i="2" a="1"/>
  <c r="F1265" i="2" s="1"/>
  <c r="G1265" i="2" s="1"/>
  <c r="F396" i="2" a="1"/>
  <c r="F396" i="2" s="1"/>
  <c r="G396" i="2" s="1"/>
  <c r="F40" i="2" a="1"/>
  <c r="F40" i="2" s="1"/>
  <c r="G40" i="2" s="1"/>
  <c r="F917" i="2" a="1"/>
  <c r="F917" i="2" s="1"/>
  <c r="G917" i="2" s="1"/>
  <c r="F1167" i="2" a="1"/>
  <c r="F1167" i="2" s="1"/>
  <c r="G1167" i="2" s="1"/>
  <c r="F1156" i="2" a="1"/>
  <c r="F1156" i="2" s="1"/>
  <c r="G1156" i="2" s="1"/>
  <c r="F1208" i="2" a="1"/>
  <c r="F1208" i="2" s="1"/>
  <c r="G1208" i="2" s="1"/>
  <c r="F391" i="2" a="1"/>
  <c r="F391" i="2" s="1"/>
  <c r="G391" i="2" s="1"/>
  <c r="F905" i="2" a="1"/>
  <c r="F905" i="2" s="1"/>
  <c r="G905" i="2" s="1"/>
  <c r="F632" i="2" a="1"/>
  <c r="F632" i="2" s="1"/>
  <c r="G632" i="2" s="1"/>
  <c r="F99" i="2" a="1"/>
  <c r="F99" i="2" s="1"/>
  <c r="G99" i="2" s="1"/>
  <c r="F937" i="2" a="1"/>
  <c r="F937" i="2" s="1"/>
  <c r="G937" i="2" s="1"/>
  <c r="F1244" i="2" a="1"/>
  <c r="F1244" i="2" s="1"/>
  <c r="G1244" i="2" s="1"/>
  <c r="F1293" i="2" a="1"/>
  <c r="F1293" i="2" s="1"/>
  <c r="G1293" i="2" s="1"/>
  <c r="F1111" i="2" a="1"/>
  <c r="F1111" i="2" s="1"/>
  <c r="G1111" i="2" s="1"/>
  <c r="F1054" i="2" a="1"/>
  <c r="F1054" i="2" s="1"/>
  <c r="G1054" i="2" s="1"/>
  <c r="F912" i="2" a="1"/>
  <c r="F912" i="2" s="1"/>
  <c r="G912" i="2" s="1"/>
  <c r="F759" i="2" a="1"/>
  <c r="F759" i="2" s="1"/>
  <c r="G759" i="2" s="1"/>
  <c r="F6" i="2" a="1"/>
  <c r="F6" i="2" s="1"/>
  <c r="G6" i="2" s="1"/>
  <c r="F606" i="2" a="1"/>
  <c r="F606" i="2" s="1"/>
  <c r="G606" i="2" s="1"/>
  <c r="F1108" i="2" a="1"/>
  <c r="F1108" i="2" s="1"/>
  <c r="G1108" i="2" s="1"/>
  <c r="F1083" i="2" a="1"/>
  <c r="F1083" i="2" s="1"/>
  <c r="G1083" i="2" s="1"/>
  <c r="F1200" i="2" a="1"/>
  <c r="F1200" i="2" s="1"/>
  <c r="G1200" i="2" s="1"/>
  <c r="F602" i="2" a="1"/>
  <c r="F602" i="2" s="1"/>
  <c r="G602" i="2" s="1"/>
  <c r="F1297" i="2" a="1"/>
  <c r="F1297" i="2" s="1"/>
  <c r="G1297" i="2" s="1"/>
  <c r="F387" i="2" a="1"/>
  <c r="F387" i="2" s="1"/>
  <c r="G387" i="2" s="1"/>
  <c r="F98" i="2" a="1"/>
  <c r="F98" i="2" s="1"/>
  <c r="G98" i="2" s="1"/>
  <c r="F878" i="2" a="1"/>
  <c r="F878" i="2" s="1"/>
  <c r="G878" i="2" s="1"/>
  <c r="F1289" i="2" a="1"/>
  <c r="F1289" i="2" s="1"/>
  <c r="G1289" i="2" s="1"/>
  <c r="F1257" i="2" a="1"/>
  <c r="F1257" i="2" s="1"/>
  <c r="G1257" i="2" s="1"/>
  <c r="F1178" i="2" a="1"/>
  <c r="F1178" i="2" s="1"/>
  <c r="G1178" i="2" s="1"/>
  <c r="F393" i="2" a="1"/>
  <c r="F393" i="2" s="1"/>
  <c r="G393" i="2" s="1"/>
  <c r="F24" i="2" a="1"/>
  <c r="F24" i="2" s="1"/>
  <c r="G24" i="2" s="1"/>
  <c r="F891" i="2" a="1"/>
  <c r="F891" i="2" s="1"/>
  <c r="G891" i="2" s="1"/>
  <c r="F1238" i="2" a="1"/>
  <c r="F1238" i="2" s="1"/>
  <c r="G1238" i="2" s="1"/>
  <c r="F1199" i="2" a="1"/>
  <c r="F1199" i="2" s="1"/>
  <c r="G1199" i="2" s="1"/>
  <c r="F1321" i="2" a="1"/>
  <c r="F1321" i="2" s="1"/>
  <c r="G1321" i="2" s="1"/>
  <c r="F384" i="2" a="1"/>
  <c r="F384" i="2" s="1"/>
  <c r="G384" i="2" s="1"/>
  <c r="F397" i="2" a="1"/>
  <c r="F397" i="2" s="1"/>
  <c r="G397" i="2" s="1"/>
  <c r="F250" i="2" a="1"/>
  <c r="F250" i="2" s="1"/>
  <c r="G250" i="2" s="1"/>
  <c r="F139" i="2" a="1"/>
  <c r="F139" i="2" s="1"/>
  <c r="G139" i="2" s="1"/>
  <c r="F1232" i="2" a="1"/>
  <c r="F1232" i="2" s="1"/>
  <c r="G1232" i="2" s="1"/>
  <c r="F1140" i="2" a="1"/>
  <c r="F1140" i="2" s="1"/>
  <c r="G1140" i="2" s="1"/>
  <c r="F1237" i="2" a="1"/>
  <c r="F1237" i="2" s="1"/>
  <c r="G1237" i="2" s="1"/>
  <c r="F594" i="2" a="1"/>
  <c r="F594" i="2" s="1"/>
  <c r="G594" i="2" s="1"/>
  <c r="F915" i="2" a="1"/>
  <c r="F915" i="2" s="1"/>
  <c r="G915" i="2" s="1"/>
  <c r="F1061" i="2" a="1"/>
  <c r="F1061" i="2" s="1"/>
  <c r="G1061" i="2" s="1"/>
  <c r="F1113" i="2" a="1"/>
  <c r="F1113" i="2" s="1"/>
  <c r="G1113" i="2" s="1"/>
  <c r="F925" i="2" a="1"/>
  <c r="F925" i="2" s="1"/>
  <c r="G925" i="2" s="1"/>
  <c r="F1230" i="2" a="1"/>
  <c r="F1230" i="2" s="1"/>
  <c r="G1230" i="2" s="1"/>
  <c r="F663" i="2" a="1"/>
  <c r="F663" i="2" s="1"/>
  <c r="G663" i="2" s="1"/>
  <c r="F874" i="2" a="1"/>
  <c r="F874" i="2" s="1"/>
  <c r="G874" i="2" s="1"/>
  <c r="F406" i="2" a="1"/>
  <c r="F406" i="2" s="1"/>
  <c r="G406" i="2" s="1"/>
  <c r="F1266" i="2" a="1"/>
  <c r="F1266" i="2" s="1"/>
  <c r="G1266" i="2" s="1"/>
  <c r="F1295" i="2" a="1"/>
  <c r="F1295" i="2" s="1"/>
  <c r="G1295" i="2" s="1"/>
  <c r="F1201" i="2" a="1"/>
  <c r="F1201" i="2" s="1"/>
  <c r="G1201" i="2" s="1"/>
  <c r="F906" i="2" a="1"/>
  <c r="F906" i="2" s="1"/>
  <c r="G906" i="2" s="1"/>
  <c r="F1303" i="2" a="1"/>
  <c r="F1303" i="2" s="1"/>
  <c r="G1303" i="2" s="1"/>
  <c r="F1288" i="2" a="1"/>
  <c r="F1288" i="2" s="1"/>
  <c r="G1288" i="2" s="1"/>
  <c r="F1093" i="2" a="1"/>
  <c r="F1093" i="2" s="1"/>
  <c r="G1093" i="2" s="1"/>
  <c r="F1205" i="2" a="1"/>
  <c r="F1205" i="2" s="1"/>
  <c r="G1205" i="2" s="1"/>
  <c r="F927" i="2" a="1"/>
  <c r="F927" i="2" s="1"/>
  <c r="G927" i="2" s="1"/>
  <c r="F1084" i="2" a="1"/>
  <c r="F1084" i="2" s="1"/>
  <c r="G1084" i="2" s="1"/>
  <c r="F1252" i="2" a="1"/>
  <c r="F1252" i="2" s="1"/>
  <c r="G1252" i="2" s="1"/>
  <c r="F34" i="2" a="1"/>
  <c r="F34" i="2" s="1"/>
  <c r="G34" i="2" s="1"/>
  <c r="F747" i="2" a="1"/>
  <c r="F747" i="2" s="1"/>
  <c r="G747" i="2" s="1"/>
  <c r="F795" i="2" a="1"/>
  <c r="F795" i="2" s="1"/>
  <c r="G795" i="2" s="1"/>
  <c r="F16" i="2" a="1"/>
  <c r="F16" i="2" s="1"/>
  <c r="G16" i="2" s="1"/>
  <c r="F1314" i="2" a="1"/>
  <c r="F1314" i="2" s="1"/>
  <c r="G1314" i="2" s="1"/>
  <c r="F1219" i="2" a="1"/>
  <c r="F1219" i="2" s="1"/>
  <c r="G1219" i="2" s="1"/>
  <c r="F401" i="2" a="1"/>
  <c r="F401" i="2" s="1"/>
  <c r="G401" i="2" s="1"/>
  <c r="F875" i="2" a="1"/>
  <c r="F875" i="2" s="1"/>
  <c r="G875" i="2" s="1"/>
  <c r="F378" i="2" a="1"/>
  <c r="F378" i="2" s="1"/>
  <c r="G378" i="2" s="1"/>
  <c r="F1144" i="2" a="1"/>
  <c r="F1144" i="2" s="1"/>
  <c r="G1144" i="2" s="1"/>
  <c r="F1226" i="2" a="1"/>
  <c r="F1226" i="2" s="1"/>
  <c r="G1226" i="2" s="1"/>
  <c r="F35" i="2" a="1"/>
  <c r="F35" i="2" s="1"/>
  <c r="G35" i="2" s="1"/>
  <c r="F376" i="2" a="1"/>
  <c r="F376" i="2" s="1"/>
  <c r="G376" i="2" s="1"/>
  <c r="F1211" i="2" a="1"/>
  <c r="F1211" i="2" s="1"/>
  <c r="G1211" i="2" s="1"/>
  <c r="F1202" i="2" a="1"/>
  <c r="F1202" i="2" s="1"/>
  <c r="G1202" i="2" s="1"/>
  <c r="F765" i="2" a="1"/>
  <c r="F765" i="2" s="1"/>
  <c r="G765" i="2" s="1"/>
  <c r="F271" i="2" a="1"/>
  <c r="F271" i="2" s="1"/>
  <c r="G271" i="2" s="1"/>
  <c r="F890" i="2" a="1"/>
  <c r="F890" i="2" s="1"/>
  <c r="G890" i="2" s="1"/>
  <c r="F1092" i="2" a="1"/>
  <c r="F1092" i="2" s="1"/>
  <c r="G1092" i="2" s="1"/>
  <c r="F1154" i="2" a="1"/>
  <c r="F1154" i="2" s="1"/>
  <c r="G1154" i="2" s="1"/>
  <c r="F473" i="2" a="1"/>
  <c r="F473" i="2" s="1"/>
  <c r="G473" i="2" s="1"/>
  <c r="F1153" i="2" a="1"/>
  <c r="F1153" i="2" s="1"/>
  <c r="G1153" i="2" s="1"/>
  <c r="F584" i="2" a="1"/>
  <c r="F584" i="2" s="1"/>
  <c r="G584" i="2" s="1"/>
  <c r="F1132" i="2" a="1"/>
  <c r="F1132" i="2" s="1"/>
  <c r="G1132" i="2" s="1"/>
  <c r="F1278" i="2" a="1"/>
  <c r="F1278" i="2" s="1"/>
  <c r="G1278" i="2" s="1"/>
  <c r="F14" i="2" a="1"/>
  <c r="F14" i="2" s="1"/>
  <c r="G14" i="2" s="1"/>
  <c r="F45" i="2" a="1"/>
  <c r="F45" i="2" s="1"/>
  <c r="G45" i="2" s="1"/>
  <c r="F1074" i="2" a="1"/>
  <c r="F1074" i="2" s="1"/>
  <c r="G1074" i="2" s="1"/>
  <c r="F1296" i="2" a="1"/>
  <c r="F1296" i="2" s="1"/>
  <c r="G1296" i="2" s="1"/>
  <c r="F1187" i="2" a="1"/>
  <c r="F1187" i="2" s="1"/>
  <c r="G1187" i="2" s="1"/>
  <c r="F369" i="2" a="1"/>
  <c r="F369" i="2" s="1"/>
  <c r="G369" i="2" s="1"/>
  <c r="F389" i="2" a="1"/>
  <c r="F389" i="2" s="1"/>
  <c r="G389" i="2" s="1"/>
  <c r="F1183" i="2" a="1"/>
  <c r="F1183" i="2" s="1"/>
  <c r="G1183" i="2" s="1"/>
  <c r="F1076" i="2" a="1"/>
  <c r="F1076" i="2" s="1"/>
  <c r="G1076" i="2" s="1"/>
  <c r="F23" i="2" a="1"/>
  <c r="F23" i="2" s="1"/>
  <c r="G23" i="2" s="1"/>
  <c r="F22" i="2" a="1"/>
  <c r="F22" i="2" s="1"/>
  <c r="G22" i="2" s="1"/>
  <c r="F269" i="2" a="1"/>
  <c r="F269" i="2" s="1"/>
  <c r="G269" i="2" s="1"/>
  <c r="F901" i="2" a="1"/>
  <c r="F901" i="2" s="1"/>
  <c r="G901" i="2" s="1"/>
  <c r="F42" i="2" a="1"/>
  <c r="F42" i="2" s="1"/>
  <c r="G42" i="2" s="1"/>
  <c r="F481" i="2" a="1"/>
  <c r="F481" i="2" s="1"/>
  <c r="G481" i="2" s="1"/>
  <c r="F669" i="2" a="1"/>
  <c r="F669" i="2" s="1"/>
  <c r="G669" i="2" s="1"/>
  <c r="F1179" i="2" a="1"/>
  <c r="F1179" i="2" s="1"/>
  <c r="G1179" i="2" s="1"/>
  <c r="F889" i="2" a="1"/>
  <c r="F889" i="2" s="1"/>
  <c r="G889" i="2" s="1"/>
  <c r="F1097" i="2" a="1"/>
  <c r="F1097" i="2" s="1"/>
  <c r="G1097" i="2" s="1"/>
  <c r="F879" i="2" a="1"/>
  <c r="F879" i="2" s="1"/>
  <c r="G879" i="2" s="1"/>
  <c r="F1273" i="2" a="1"/>
  <c r="F1273" i="2" s="1"/>
  <c r="G1273" i="2" s="1"/>
  <c r="F1290" i="2" a="1"/>
  <c r="F1290" i="2" s="1"/>
  <c r="G1290" i="2" s="1"/>
  <c r="F1157" i="2" a="1"/>
  <c r="F1157" i="2" s="1"/>
  <c r="G1157" i="2" s="1"/>
  <c r="F1209" i="2" a="1"/>
  <c r="F1209" i="2" s="1"/>
  <c r="G1209" i="2" s="1"/>
  <c r="F1060" i="2" a="1"/>
  <c r="F1060" i="2" s="1"/>
  <c r="G1060" i="2" s="1"/>
  <c r="F903" i="2" a="1"/>
  <c r="F903" i="2" s="1"/>
  <c r="G903" i="2" s="1"/>
  <c r="F26" i="2" a="1"/>
  <c r="F26" i="2" s="1"/>
  <c r="G26" i="2" s="1"/>
  <c r="F601" i="2" a="1"/>
  <c r="F601" i="2" s="1"/>
  <c r="G601" i="2" s="1"/>
  <c r="F895" i="2" a="1"/>
  <c r="F895" i="2" s="1"/>
  <c r="G895" i="2" s="1"/>
  <c r="F275" i="2" a="1"/>
  <c r="F275" i="2" s="1"/>
  <c r="G275" i="2" s="1"/>
  <c r="F776" i="2" a="1"/>
  <c r="F776" i="2" s="1"/>
  <c r="G776" i="2" s="1"/>
  <c r="F31" i="2" a="1"/>
  <c r="F31" i="2" s="1"/>
  <c r="G31" i="2" s="1"/>
  <c r="F600" i="2" a="1"/>
  <c r="F600" i="2" s="1"/>
  <c r="G600" i="2" s="1"/>
  <c r="F1195" i="2" a="1"/>
  <c r="F1195" i="2" s="1"/>
  <c r="G1195" i="2" s="1"/>
  <c r="F1246" i="2" a="1"/>
  <c r="F1246" i="2" s="1"/>
  <c r="G1246" i="2" s="1"/>
  <c r="F1118" i="2" a="1"/>
  <c r="F1118" i="2" s="1"/>
  <c r="G1118" i="2" s="1"/>
  <c r="F21" i="2" a="1"/>
  <c r="F21" i="2" s="1"/>
  <c r="G21" i="2" s="1"/>
  <c r="F480" i="2" a="1"/>
  <c r="F480" i="2" s="1"/>
  <c r="G480" i="2" s="1"/>
  <c r="F1104" i="2" a="1"/>
  <c r="F1104" i="2" s="1"/>
  <c r="G1104" i="2" s="1"/>
  <c r="F1058" i="2" a="1"/>
  <c r="F1058" i="2" s="1"/>
  <c r="G1058" i="2" s="1"/>
  <c r="F1249" i="2" a="1"/>
  <c r="F1249" i="2" s="1"/>
  <c r="G1249" i="2" s="1"/>
  <c r="F908" i="2" a="1"/>
  <c r="F908" i="2" s="1"/>
  <c r="G908" i="2" s="1"/>
  <c r="F672" i="2" a="1"/>
  <c r="F672" i="2" s="1"/>
  <c r="G672" i="2" s="1"/>
  <c r="F1119" i="2" a="1"/>
  <c r="F1119" i="2" s="1"/>
  <c r="G1119" i="2" s="1"/>
  <c r="F1068" i="2" a="1"/>
  <c r="F1068" i="2" s="1"/>
  <c r="G1068" i="2" s="1"/>
  <c r="F813" i="2" a="1"/>
  <c r="F813" i="2" s="1"/>
  <c r="G813" i="2" s="1"/>
  <c r="F1247" i="2" a="1"/>
  <c r="F1247" i="2" s="1"/>
  <c r="G1247" i="2" s="1"/>
  <c r="F33" i="2" a="1"/>
  <c r="F33" i="2" s="1"/>
  <c r="G33" i="2" s="1"/>
  <c r="F1239" i="2" a="1"/>
  <c r="F1239" i="2" s="1"/>
  <c r="G1239" i="2" s="1"/>
  <c r="F1292" i="2" a="1"/>
  <c r="F1292" i="2" s="1"/>
  <c r="G1292" i="2" s="1"/>
  <c r="F578" i="2" a="1"/>
  <c r="F578" i="2" s="1"/>
  <c r="G578" i="2" s="1"/>
  <c r="F580" i="2" a="1"/>
  <c r="F580" i="2" s="1"/>
  <c r="G580" i="2" s="1"/>
  <c r="F274" i="2" a="1"/>
  <c r="F274" i="2" s="1"/>
  <c r="G274" i="2" s="1"/>
  <c r="F909" i="2" a="1"/>
  <c r="F909" i="2" s="1"/>
  <c r="G909" i="2" s="1"/>
  <c r="F1248" i="2" a="1"/>
  <c r="F1248" i="2" s="1"/>
  <c r="G1248" i="2" s="1"/>
  <c r="F666" i="2" a="1"/>
  <c r="F666" i="2" s="1"/>
  <c r="G666" i="2" s="1"/>
  <c r="F592" i="2" a="1"/>
  <c r="F592" i="2" s="1"/>
  <c r="G592" i="2" s="1"/>
  <c r="F773" i="2" a="1"/>
  <c r="F773" i="2" s="1"/>
  <c r="G773" i="2" s="1"/>
  <c r="F677" i="2" a="1"/>
  <c r="F677" i="2" s="1"/>
  <c r="G677" i="2" s="1"/>
  <c r="F1229" i="2" a="1"/>
  <c r="F1229" i="2" s="1"/>
  <c r="G1229" i="2" s="1"/>
  <c r="F911" i="2" a="1"/>
  <c r="F911" i="2" s="1"/>
  <c r="G911" i="2" s="1"/>
  <c r="F1067" i="2" a="1"/>
  <c r="F1067" i="2" s="1"/>
  <c r="G1067" i="2" s="1"/>
  <c r="F607" i="2" a="1"/>
  <c r="F607" i="2" s="1"/>
  <c r="G607" i="2" s="1"/>
  <c r="F1069" i="2" a="1"/>
  <c r="F1069" i="2" s="1"/>
  <c r="G1069" i="2" s="1"/>
  <c r="F1057" i="2" a="1"/>
  <c r="F1057" i="2" s="1"/>
  <c r="G1057" i="2" s="1"/>
  <c r="F804" i="2" a="1"/>
  <c r="F804" i="2" s="1"/>
  <c r="G804" i="2" s="1"/>
  <c r="F1085" i="2" a="1"/>
  <c r="F1085" i="2" s="1"/>
  <c r="G1085" i="2" s="1"/>
  <c r="F605" i="2" a="1"/>
  <c r="F605" i="2" s="1"/>
  <c r="G605" i="2" s="1"/>
</calcChain>
</file>

<file path=xl/sharedStrings.xml><?xml version="1.0" encoding="utf-8"?>
<sst xmlns="http://schemas.openxmlformats.org/spreadsheetml/2006/main" count="59" uniqueCount="59">
  <si>
    <t>biomasse</t>
  </si>
  <si>
    <t>id_biomasse</t>
  </si>
  <si>
    <t>id</t>
  </si>
  <si>
    <t>N</t>
  </si>
  <si>
    <t>bagasse</t>
  </si>
  <si>
    <t>CriticalZ 5%</t>
  </si>
  <si>
    <t>Valeurs critiques pour le test de Grubbs. Si Z est plus grand que la valeur du tableau, P est inférieur à 0,05</t>
  </si>
  <si>
    <t>"These are two tailed P values" (test bilatéral)</t>
  </si>
  <si>
    <t>valeur_aberrante_selon_GRUBBS 5%</t>
  </si>
  <si>
    <t>cendre de bagasse</t>
  </si>
  <si>
    <t>compost de DV</t>
  </si>
  <si>
    <t>fumier de poulet de chair</t>
  </si>
  <si>
    <t>compost de fumier de poulet de chair (litière cryptomeria)</t>
  </si>
  <si>
    <t>écume de sucrerie</t>
  </si>
  <si>
    <t>vinasse brute</t>
  </si>
  <si>
    <t>broyats de DV</t>
  </si>
  <si>
    <t>boue de STEU pâteuse</t>
  </si>
  <si>
    <t>boue de STEU solide</t>
  </si>
  <si>
    <t>compost de refus de centrifugation de lisier de porc</t>
  </si>
  <si>
    <t>fientes de poules pondeuses séchées</t>
  </si>
  <si>
    <t>lisier de porc</t>
  </si>
  <si>
    <t>paille de canne</t>
  </si>
  <si>
    <t>compost MIATE (DV+boue de STEU)</t>
  </si>
  <si>
    <t>boue de STEU liquide</t>
  </si>
  <si>
    <t>fumier de cabri</t>
  </si>
  <si>
    <t>compost de fumier de bovin</t>
  </si>
  <si>
    <t>farine de plumes et de sang</t>
  </si>
  <si>
    <t>fumier de bovin</t>
  </si>
  <si>
    <t>compost de litière de volaille+fientes de poules pondeuses+refus centrifugation lisier de porc</t>
  </si>
  <si>
    <t>fumier de cheval</t>
  </si>
  <si>
    <t>crème de levure de distillerie</t>
  </si>
  <si>
    <t>digestat de vinasse méthanisée liquide</t>
  </si>
  <si>
    <t>boue de STEU solide sèche</t>
  </si>
  <si>
    <t>fientes de poules pondeuses deshydratees granulees</t>
  </si>
  <si>
    <t>digestat de vinasse méthanisée pâteux</t>
  </si>
  <si>
    <t>boue de STEU granulée chaulée</t>
  </si>
  <si>
    <t>mélasse</t>
  </si>
  <si>
    <t>poudre de viande et d'os</t>
  </si>
  <si>
    <t>drêche de brasserie</t>
  </si>
  <si>
    <t>levure de brasserie</t>
  </si>
  <si>
    <t>fumier de poulet de chair avec broyat de plâtre (gypse)</t>
  </si>
  <si>
    <t>Valeurs calculées</t>
  </si>
  <si>
    <t>SD_biomasse_meme_type*</t>
  </si>
  <si>
    <t>Valeurs brutes</t>
  </si>
  <si>
    <t>parche de café</t>
  </si>
  <si>
    <t>lisier de bovin</t>
  </si>
  <si>
    <t>moyenne_biomasse_même_type</t>
  </si>
  <si>
    <t>Zvalue_analyse</t>
  </si>
  <si>
    <t>Zmax_biomasse_mêm_type*</t>
  </si>
  <si>
    <t>Dans le calcul de l'écart type (SD) et du Z_max dans la table des analyses (colonnes indiquées avec *) :
il s'agit de formules matricielles à valider avec Ctrl + MAJ + ENTREE. Puis double clic en bas à gauche de la cellule pour dérouler la formule automatiquement.</t>
  </si>
  <si>
    <t>Code couleur</t>
  </si>
  <si>
    <t>Test de Grubbs</t>
  </si>
  <si>
    <t>Valeur_analyse</t>
  </si>
  <si>
    <t>Dans la colonne des valeurs d'analyses ("valeur_analyse") il ne faut pas mettre de formule. Sinon les formules des autres colonnes ne fonctionnent pas. Une cellule sans valeur dois être vide. Donc si besoin de reprendre des valeurs d'une autre colonne faire copier et coller les valeurs.</t>
  </si>
  <si>
    <r>
      <t xml:space="preserve">Le tableau des valeurs critiques de Grubbs (onglet "valeur_critique_Gruubs") s'arrête à n = 40. </t>
    </r>
    <r>
      <rPr>
        <sz val="11"/>
        <color rgb="FFFF0000"/>
        <rFont val="Calibri"/>
        <family val="2"/>
        <scheme val="minor"/>
      </rPr>
      <t>HORS pour certaines biomasses le nombre d'analyses dépassent 40</t>
    </r>
  </si>
  <si>
    <r>
      <t xml:space="preserve">Resultat GRUBBS : 
</t>
    </r>
    <r>
      <rPr>
        <b/>
        <sz val="11"/>
        <color theme="1"/>
        <rFont val="Calibri"/>
        <family val="2"/>
        <scheme val="minor"/>
      </rPr>
      <t>sans_valeur</t>
    </r>
    <r>
      <rPr>
        <sz val="11"/>
        <color theme="1"/>
        <rFont val="Calibri"/>
        <family val="2"/>
        <scheme val="minor"/>
      </rPr>
      <t xml:space="preserve"> : pas de valeur pour la ligne
</t>
    </r>
    <r>
      <rPr>
        <b/>
        <sz val="11"/>
        <color theme="1"/>
        <rFont val="Calibri"/>
        <family val="2"/>
        <scheme val="minor"/>
      </rPr>
      <t xml:space="preserve">inf_3_analyses </t>
    </r>
    <r>
      <rPr>
        <sz val="11"/>
        <color theme="1"/>
        <rFont val="Calibri"/>
        <family val="2"/>
        <scheme val="minor"/>
      </rPr>
      <t xml:space="preserve">: test non possible car n = 1 ou n = 2
</t>
    </r>
    <r>
      <rPr>
        <b/>
        <sz val="11"/>
        <color theme="1"/>
        <rFont val="Calibri"/>
        <family val="2"/>
        <scheme val="minor"/>
      </rPr>
      <t xml:space="preserve">O </t>
    </r>
    <r>
      <rPr>
        <sz val="11"/>
        <color theme="1"/>
        <rFont val="Calibri"/>
        <family val="2"/>
        <scheme val="minor"/>
      </rPr>
      <t xml:space="preserve">: valeur aberrante
</t>
    </r>
    <r>
      <rPr>
        <b/>
        <sz val="11"/>
        <color theme="1"/>
        <rFont val="Calibri"/>
        <family val="2"/>
        <scheme val="minor"/>
      </rPr>
      <t>N</t>
    </r>
    <r>
      <rPr>
        <sz val="11"/>
        <color theme="1"/>
        <rFont val="Calibri"/>
        <family val="2"/>
        <scheme val="minor"/>
      </rPr>
      <t xml:space="preserve"> : valeur non abberrante</t>
    </r>
  </si>
  <si>
    <t>1 . …  en … par …</t>
  </si>
  <si>
    <t>total_nb_biomasses_analysées</t>
  </si>
  <si>
    <t>Si l'ecart type (SD) est égal à 0 la formule pour caluler le Z ne fonctionne pas (divison par 0 impossible). --&gt; Formule du Z à modifier si cela arrive.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</si>
</sst>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000000"/>
    <numFmt numFmtId="167" formatCode="0.000"/>
  </numFmts>
  <fonts count="6" x14ac:knownFonts="1">
    <font>
      <sz val="11"/>
      <color theme="1"/>
      <name val="Calibri"/>
      <family val="2"/>
      <scheme val="minor"/>
    </font>
    <font>
      <sz val="11"/>
      <color rgb="FFFF0000"/>
      <name val="Calibri"/>
      <family val="2"/>
      <scheme val="minor"/>
    </font>
    <font>
      <sz val="11"/>
      <name val="Calibri"/>
      <family val="2"/>
      <scheme val="minor"/>
    </font>
    <font>
      <sz val="10"/>
      <color rgb="FF000000"/>
      <name val="Arial"/>
      <family val="2"/>
    </font>
    <font>
      <sz val="10"/>
      <name val="Arial"/>
      <family val="2"/>
    </font>
    <font>
      <b/>
      <sz val="11"/>
      <color theme="1"/>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39997558519241921"/>
        <bgColor rgb="FF000000"/>
      </patternFill>
    </fill>
    <fill>
      <patternFill patternType="solid">
        <fgColor rgb="FFFFFF00"/>
        <bgColor indexed="64"/>
      </patternFill>
    </fill>
    <fill>
      <patternFill patternType="solid">
        <fgColor rgb="FF00B0F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lignment vertical="top"/>
    </xf>
    <xf numFmtId="0" fontId="3" fillId="0" borderId="0">
      <alignment vertical="top"/>
    </xf>
  </cellStyleXfs>
  <cellXfs count="27">
    <xf numFmtId="0" fontId="0" fillId="0" borderId="0" xfId="0"/>
    <xf numFmtId="0" fontId="0" fillId="0" borderId="1" xfId="0" applyBorder="1" applyAlignment="1">
      <alignment horizontal="center" wrapText="1"/>
    </xf>
    <xf numFmtId="0" fontId="0" fillId="0" borderId="0" xfId="0" applyBorder="1"/>
    <xf numFmtId="0" fontId="0" fillId="2" borderId="1" xfId="0" applyFont="1" applyFill="1" applyBorder="1"/>
    <xf numFmtId="0" fontId="0" fillId="0" borderId="0" xfId="0" applyFont="1" applyFill="1" applyBorder="1"/>
    <xf numFmtId="0" fontId="0" fillId="0" borderId="0" xfId="0" applyFont="1" applyBorder="1"/>
    <xf numFmtId="167" fontId="0" fillId="0" borderId="0" xfId="0" applyNumberFormat="1" applyFont="1" applyFill="1" applyBorder="1"/>
    <xf numFmtId="2" fontId="0" fillId="0" borderId="0" xfId="0" applyNumberFormat="1" applyFont="1" applyBorder="1"/>
    <xf numFmtId="165" fontId="0" fillId="0" borderId="0" xfId="0" applyNumberFormat="1" applyFont="1" applyBorder="1"/>
    <xf numFmtId="0" fontId="2" fillId="0" borderId="0" xfId="0" applyFont="1" applyFill="1" applyBorder="1"/>
    <xf numFmtId="167" fontId="0" fillId="0" borderId="0" xfId="0" applyNumberFormat="1" applyFont="1" applyBorder="1"/>
    <xf numFmtId="0" fontId="4" fillId="4" borderId="1" xfId="0" applyFont="1" applyFill="1" applyBorder="1" applyAlignment="1">
      <alignment horizontal="right"/>
    </xf>
    <xf numFmtId="2" fontId="4" fillId="4" borderId="1" xfId="0" applyNumberFormat="1" applyFont="1" applyFill="1" applyBorder="1" applyAlignment="1">
      <alignment horizontal="right"/>
    </xf>
    <xf numFmtId="0" fontId="0" fillId="0" borderId="1" xfId="0" applyFill="1" applyBorder="1"/>
    <xf numFmtId="2" fontId="0" fillId="0" borderId="1" xfId="0" applyNumberFormat="1" applyFill="1" applyBorder="1"/>
    <xf numFmtId="0" fontId="0" fillId="5" borderId="1" xfId="0" applyFont="1" applyFill="1" applyBorder="1" applyAlignment="1"/>
    <xf numFmtId="0" fontId="0" fillId="7" borderId="1" xfId="0" applyFont="1" applyFill="1" applyBorder="1"/>
    <xf numFmtId="0" fontId="0" fillId="3" borderId="1" xfId="0" applyFill="1" applyBorder="1"/>
    <xf numFmtId="0" fontId="0" fillId="8" borderId="0" xfId="0" applyFill="1" applyBorder="1"/>
    <xf numFmtId="2" fontId="0" fillId="8" borderId="0" xfId="0" applyNumberFormat="1" applyFill="1" applyBorder="1"/>
    <xf numFmtId="0" fontId="2" fillId="3" borderId="1" xfId="0" applyFont="1" applyFill="1" applyBorder="1"/>
    <xf numFmtId="0" fontId="2" fillId="2" borderId="1" xfId="0" applyFont="1" applyFill="1" applyBorder="1"/>
    <xf numFmtId="0" fontId="0" fillId="0" borderId="1" xfId="0" applyBorder="1" applyAlignment="1">
      <alignment vertical="top" wrapText="1"/>
    </xf>
    <xf numFmtId="0" fontId="0" fillId="0" borderId="1" xfId="0" applyBorder="1" applyAlignment="1">
      <alignment wrapText="1"/>
    </xf>
    <xf numFmtId="0" fontId="0" fillId="2" borderId="1" xfId="0" applyFill="1" applyBorder="1"/>
    <xf numFmtId="0" fontId="0" fillId="0" borderId="1" xfId="0" applyBorder="1" applyAlignment="1">
      <alignment horizontal="center" vertical="center" wrapText="1"/>
    </xf>
    <xf numFmtId="0" fontId="0" fillId="6" borderId="1" xfId="0" applyFont="1" applyFill="1" applyBorder="1" applyAlignment="1">
      <alignment horizontal="center"/>
    </xf>
  </cellXfs>
  <cellStyles count="3">
    <cellStyle name="Normal" xfId="0" builtinId="0"/>
    <cellStyle name="Normal 2" xfId="1" xr:uid="{00000000-0005-0000-0000-000008000000}"/>
    <cellStyle name="Normal 3" xfId="2"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7"/>
  <sheetViews>
    <sheetView tabSelected="1" workbookViewId="0">
      <selection activeCell="B12" sqref="B12"/>
    </sheetView>
  </sheetViews>
  <sheetFormatPr baseColWidth="10" defaultRowHeight="15" x14ac:dyDescent="0.25"/>
  <cols>
    <col min="2" max="2" width="105.42578125" customWidth="1"/>
    <col min="3" max="3" width="156" customWidth="1"/>
  </cols>
  <sheetData>
    <row r="1" spans="1:2" x14ac:dyDescent="0.25">
      <c r="A1" s="1" t="s">
        <v>50</v>
      </c>
      <c r="B1" s="20" t="s">
        <v>43</v>
      </c>
    </row>
    <row r="2" spans="1:2" x14ac:dyDescent="0.25">
      <c r="A2" s="1"/>
      <c r="B2" s="21" t="s">
        <v>41</v>
      </c>
    </row>
    <row r="3" spans="1:2" ht="45" x14ac:dyDescent="0.25">
      <c r="A3" s="25" t="s">
        <v>51</v>
      </c>
      <c r="B3" s="22" t="s">
        <v>53</v>
      </c>
    </row>
    <row r="4" spans="1:2" ht="45" x14ac:dyDescent="0.25">
      <c r="A4" s="25"/>
      <c r="B4" s="22" t="s">
        <v>49</v>
      </c>
    </row>
    <row r="5" spans="1:2" ht="30" x14ac:dyDescent="0.25">
      <c r="A5" s="25"/>
      <c r="B5" s="23" t="s">
        <v>54</v>
      </c>
    </row>
    <row r="6" spans="1:2" ht="30" x14ac:dyDescent="0.25">
      <c r="A6" s="25"/>
      <c r="B6" s="22" t="s">
        <v>58</v>
      </c>
    </row>
    <row r="7" spans="1:2" ht="75" x14ac:dyDescent="0.25">
      <c r="A7" s="25"/>
      <c r="B7" s="23" t="s">
        <v>55</v>
      </c>
    </row>
  </sheetData>
  <mergeCells count="2">
    <mergeCell ref="A1:A2"/>
    <mergeCell ref="A3:A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C37"/>
  <sheetViews>
    <sheetView zoomScale="60" zoomScaleNormal="60" workbookViewId="0">
      <pane xSplit="3" ySplit="2" topLeftCell="D3" activePane="bottomRight" state="frozen"/>
      <selection pane="topRight" activeCell="D1" sqref="D1"/>
      <selection pane="bottomLeft" activeCell="A3" sqref="A3"/>
      <selection pane="bottomRight" activeCell="D2" sqref="D1:F1048576"/>
    </sheetView>
  </sheetViews>
  <sheetFormatPr baseColWidth="10" defaultRowHeight="15" x14ac:dyDescent="0.25"/>
  <cols>
    <col min="1" max="1" width="4" bestFit="1" customWidth="1"/>
    <col min="2" max="2" width="74.42578125" customWidth="1"/>
    <col min="3" max="3" width="32.85546875" bestFit="1" customWidth="1"/>
  </cols>
  <sheetData>
    <row r="2" spans="1:3" x14ac:dyDescent="0.25">
      <c r="A2" s="17" t="s">
        <v>2</v>
      </c>
      <c r="B2" s="17" t="s">
        <v>0</v>
      </c>
      <c r="C2" s="24" t="s">
        <v>57</v>
      </c>
    </row>
    <row r="3" spans="1:3" x14ac:dyDescent="0.25">
      <c r="A3">
        <v>1</v>
      </c>
      <c r="B3" s="4" t="s">
        <v>4</v>
      </c>
      <c r="C3" s="4">
        <f>COUNTIF(analyses!$A$3:$A$4000,biomasses!A3)</f>
        <v>3</v>
      </c>
    </row>
    <row r="4" spans="1:3" x14ac:dyDescent="0.25">
      <c r="A4">
        <v>2</v>
      </c>
      <c r="B4" s="4" t="s">
        <v>35</v>
      </c>
      <c r="C4" s="4">
        <f>COUNTIF(analyses!$A$3:$A$4000,biomasses!A4)</f>
        <v>46</v>
      </c>
    </row>
    <row r="5" spans="1:3" x14ac:dyDescent="0.25">
      <c r="A5">
        <v>3</v>
      </c>
      <c r="B5" s="4" t="s">
        <v>23</v>
      </c>
      <c r="C5" s="4">
        <f>COUNTIF(analyses!$A$3:$A$4000,biomasses!A5)</f>
        <v>3</v>
      </c>
    </row>
    <row r="6" spans="1:3" x14ac:dyDescent="0.25">
      <c r="A6">
        <v>4</v>
      </c>
      <c r="B6" s="4" t="s">
        <v>16</v>
      </c>
      <c r="C6" s="4">
        <f>COUNTIF(analyses!$A$3:$A$4000,biomasses!A6)</f>
        <v>10</v>
      </c>
    </row>
    <row r="7" spans="1:3" x14ac:dyDescent="0.25">
      <c r="A7">
        <v>5</v>
      </c>
      <c r="B7" s="4" t="s">
        <v>17</v>
      </c>
      <c r="C7" s="4">
        <f>COUNTIF(analyses!$A$3:$A$4000,biomasses!A7)</f>
        <v>37</v>
      </c>
    </row>
    <row r="8" spans="1:3" x14ac:dyDescent="0.25">
      <c r="A8">
        <v>6</v>
      </c>
      <c r="B8" s="4" t="s">
        <v>32</v>
      </c>
      <c r="C8" s="4">
        <f>COUNTIF(analyses!$A$3:$A$4000,biomasses!A8)</f>
        <v>6</v>
      </c>
    </row>
    <row r="9" spans="1:3" x14ac:dyDescent="0.25">
      <c r="A9">
        <v>7</v>
      </c>
      <c r="B9" s="4" t="s">
        <v>15</v>
      </c>
      <c r="C9" s="4">
        <f>COUNTIF(analyses!$A$3:$A$4000,biomasses!A9)</f>
        <v>111</v>
      </c>
    </row>
    <row r="10" spans="1:3" x14ac:dyDescent="0.25">
      <c r="A10">
        <v>8</v>
      </c>
      <c r="B10" s="4" t="s">
        <v>9</v>
      </c>
      <c r="C10" s="4">
        <f>COUNTIF(analyses!$A$3:$A$4000,biomasses!A10)</f>
        <v>4</v>
      </c>
    </row>
    <row r="11" spans="1:3" x14ac:dyDescent="0.25">
      <c r="A11">
        <v>9</v>
      </c>
      <c r="B11" s="4" t="s">
        <v>10</v>
      </c>
      <c r="C11" s="4">
        <f>COUNTIF(analyses!$A$3:$A$4000,biomasses!A11)</f>
        <v>81</v>
      </c>
    </row>
    <row r="12" spans="1:3" x14ac:dyDescent="0.25">
      <c r="A12">
        <v>10</v>
      </c>
      <c r="B12" s="4" t="s">
        <v>25</v>
      </c>
      <c r="C12" s="4">
        <f>COUNTIF(analyses!$A$3:$A$4000,biomasses!A12)</f>
        <v>134</v>
      </c>
    </row>
    <row r="13" spans="1:3" x14ac:dyDescent="0.25">
      <c r="A13">
        <v>11</v>
      </c>
      <c r="B13" s="9" t="s">
        <v>12</v>
      </c>
      <c r="C13" s="4">
        <f>COUNTIF(analyses!$A$3:$A$4000,biomasses!A13)</f>
        <v>27</v>
      </c>
    </row>
    <row r="14" spans="1:3" x14ac:dyDescent="0.25">
      <c r="A14">
        <v>12</v>
      </c>
      <c r="B14" s="4" t="s">
        <v>28</v>
      </c>
      <c r="C14" s="4">
        <f>COUNTIF(analyses!$A$3:$A$4000,biomasses!A14)</f>
        <v>34</v>
      </c>
    </row>
    <row r="15" spans="1:3" x14ac:dyDescent="0.25">
      <c r="A15">
        <v>13</v>
      </c>
      <c r="B15" s="4" t="s">
        <v>18</v>
      </c>
      <c r="C15" s="4">
        <f>COUNTIF(analyses!$A$3:$A$4000,biomasses!A15)</f>
        <v>86</v>
      </c>
    </row>
    <row r="16" spans="1:3" x14ac:dyDescent="0.25">
      <c r="A16">
        <v>14</v>
      </c>
      <c r="B16" s="4" t="s">
        <v>22</v>
      </c>
      <c r="C16" s="4">
        <f>COUNTIF(analyses!$A$3:$A$4000,biomasses!A16)</f>
        <v>25</v>
      </c>
    </row>
    <row r="17" spans="1:3" x14ac:dyDescent="0.25">
      <c r="A17">
        <v>15</v>
      </c>
      <c r="B17" s="4" t="s">
        <v>30</v>
      </c>
      <c r="C17" s="4">
        <f>COUNTIF(analyses!$A$3:$A$4000,biomasses!A17)</f>
        <v>3</v>
      </c>
    </row>
    <row r="18" spans="1:3" x14ac:dyDescent="0.25">
      <c r="A18">
        <v>16</v>
      </c>
      <c r="B18" s="4" t="s">
        <v>31</v>
      </c>
      <c r="C18" s="4">
        <f>COUNTIF(analyses!$A$3:$A$4000,biomasses!A18)</f>
        <v>23</v>
      </c>
    </row>
    <row r="19" spans="1:3" x14ac:dyDescent="0.25">
      <c r="A19">
        <v>17</v>
      </c>
      <c r="B19" s="4" t="s">
        <v>34</v>
      </c>
      <c r="C19" s="4">
        <f>COUNTIF(analyses!$A$3:$A$4000,biomasses!A19)</f>
        <v>5</v>
      </c>
    </row>
    <row r="20" spans="1:3" x14ac:dyDescent="0.25">
      <c r="A20">
        <v>18</v>
      </c>
      <c r="B20" s="4" t="s">
        <v>38</v>
      </c>
      <c r="C20" s="4">
        <f>COUNTIF(analyses!$A$3:$A$4000,biomasses!A20)</f>
        <v>1</v>
      </c>
    </row>
    <row r="21" spans="1:3" x14ac:dyDescent="0.25">
      <c r="A21">
        <v>19</v>
      </c>
      <c r="B21" s="4" t="s">
        <v>13</v>
      </c>
      <c r="C21" s="4">
        <f>COUNTIF(analyses!$A$3:$A$4000,biomasses!A21)</f>
        <v>80</v>
      </c>
    </row>
    <row r="22" spans="1:3" x14ac:dyDescent="0.25">
      <c r="A22">
        <v>20</v>
      </c>
      <c r="B22" s="4" t="s">
        <v>26</v>
      </c>
      <c r="C22" s="4">
        <f>COUNTIF(analyses!$A$3:$A$4000,biomasses!A22)</f>
        <v>37</v>
      </c>
    </row>
    <row r="23" spans="1:3" x14ac:dyDescent="0.25">
      <c r="A23">
        <v>21</v>
      </c>
      <c r="B23" s="4" t="s">
        <v>33</v>
      </c>
      <c r="C23" s="4">
        <f>COUNTIF(analyses!$A$3:$A$4000,biomasses!A23)</f>
        <v>18</v>
      </c>
    </row>
    <row r="24" spans="1:3" x14ac:dyDescent="0.25">
      <c r="A24">
        <v>22</v>
      </c>
      <c r="B24" s="4" t="s">
        <v>19</v>
      </c>
      <c r="C24" s="4">
        <f>COUNTIF(analyses!$A$3:$A$4000,biomasses!A24)</f>
        <v>19</v>
      </c>
    </row>
    <row r="25" spans="1:3" x14ac:dyDescent="0.25">
      <c r="A25">
        <v>23</v>
      </c>
      <c r="B25" s="4" t="s">
        <v>27</v>
      </c>
      <c r="C25" s="4">
        <f>COUNTIF(analyses!$A$3:$A$4000,biomasses!A25)</f>
        <v>19</v>
      </c>
    </row>
    <row r="26" spans="1:3" x14ac:dyDescent="0.25">
      <c r="A26">
        <v>24</v>
      </c>
      <c r="B26" s="4" t="s">
        <v>24</v>
      </c>
      <c r="C26" s="4">
        <f>COUNTIF(analyses!$A$3:$A$4000,biomasses!A26)</f>
        <v>1</v>
      </c>
    </row>
    <row r="27" spans="1:3" x14ac:dyDescent="0.25">
      <c r="A27">
        <v>25</v>
      </c>
      <c r="B27" s="4" t="s">
        <v>29</v>
      </c>
      <c r="C27" s="4">
        <f>COUNTIF(analyses!$A$3:$A$4000,biomasses!A27)</f>
        <v>2</v>
      </c>
    </row>
    <row r="28" spans="1:3" x14ac:dyDescent="0.25">
      <c r="A28">
        <v>26</v>
      </c>
      <c r="B28" s="4" t="s">
        <v>11</v>
      </c>
      <c r="C28" s="4">
        <f>COUNTIF(analyses!$A$3:$A$4000,biomasses!A28)</f>
        <v>62</v>
      </c>
    </row>
    <row r="29" spans="1:3" x14ac:dyDescent="0.25">
      <c r="A29">
        <v>27</v>
      </c>
      <c r="B29" s="4" t="s">
        <v>40</v>
      </c>
      <c r="C29" s="4">
        <f>COUNTIF(analyses!$A$3:$A$4000,biomasses!A29)</f>
        <v>1</v>
      </c>
    </row>
    <row r="30" spans="1:3" x14ac:dyDescent="0.25">
      <c r="A30">
        <v>28</v>
      </c>
      <c r="B30" s="4" t="s">
        <v>39</v>
      </c>
      <c r="C30" s="4">
        <f>COUNTIF(analyses!$A$3:$A$4000,biomasses!A30)</f>
        <v>1</v>
      </c>
    </row>
    <row r="31" spans="1:3" x14ac:dyDescent="0.25">
      <c r="A31">
        <v>29</v>
      </c>
      <c r="B31" s="4" t="s">
        <v>45</v>
      </c>
      <c r="C31" s="4">
        <f>COUNTIF(analyses!$A$3:$A$4000,biomasses!A31)</f>
        <v>59</v>
      </c>
    </row>
    <row r="32" spans="1:3" x14ac:dyDescent="0.25">
      <c r="A32">
        <v>30</v>
      </c>
      <c r="B32" s="4" t="s">
        <v>20</v>
      </c>
      <c r="C32" s="4">
        <f>COUNTIF(analyses!$A$3:$A$4000,biomasses!A32)</f>
        <v>181</v>
      </c>
    </row>
    <row r="33" spans="1:3" x14ac:dyDescent="0.25">
      <c r="A33">
        <v>31</v>
      </c>
      <c r="B33" s="4" t="s">
        <v>36</v>
      </c>
      <c r="C33" s="4">
        <f>COUNTIF(analyses!$A$3:$A$4000,biomasses!A33)</f>
        <v>1</v>
      </c>
    </row>
    <row r="34" spans="1:3" x14ac:dyDescent="0.25">
      <c r="A34">
        <v>32</v>
      </c>
      <c r="B34" s="4" t="s">
        <v>21</v>
      </c>
      <c r="C34" s="4">
        <f>COUNTIF(analyses!$A$3:$A$4000,biomasses!A34)</f>
        <v>208</v>
      </c>
    </row>
    <row r="35" spans="1:3" x14ac:dyDescent="0.25">
      <c r="A35">
        <v>33</v>
      </c>
      <c r="B35" s="4" t="s">
        <v>44</v>
      </c>
      <c r="C35" s="4">
        <f>COUNTIF(analyses!$A$3:$A$4000,biomasses!A35)</f>
        <v>1</v>
      </c>
    </row>
    <row r="36" spans="1:3" x14ac:dyDescent="0.25">
      <c r="A36">
        <v>34</v>
      </c>
      <c r="B36" s="4" t="s">
        <v>37</v>
      </c>
      <c r="C36" s="4">
        <f>COUNTIF(analyses!$A$3:$A$4000,biomasses!A36)</f>
        <v>28</v>
      </c>
    </row>
    <row r="37" spans="1:3" x14ac:dyDescent="0.25">
      <c r="A37">
        <v>35</v>
      </c>
      <c r="B37" s="4" t="s">
        <v>14</v>
      </c>
      <c r="C37" s="4">
        <f>COUNTIF(analyses!$A$3:$A$4000,biomasses!A37)</f>
        <v>59</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418"/>
  <sheetViews>
    <sheetView zoomScale="60" zoomScaleNormal="60" workbookViewId="0">
      <pane xSplit="1" ySplit="2" topLeftCell="B1368" activePane="bottomRight" state="frozen"/>
      <selection pane="topRight" activeCell="D1" sqref="D1"/>
      <selection pane="bottomLeft" activeCell="A2" sqref="A2"/>
      <selection pane="bottomRight" activeCell="C1411" sqref="C1411"/>
    </sheetView>
  </sheetViews>
  <sheetFormatPr baseColWidth="10" defaultRowHeight="15" x14ac:dyDescent="0.25"/>
  <cols>
    <col min="1" max="1" width="14.140625" style="5" bestFit="1" customWidth="1"/>
    <col min="2" max="2" width="16.28515625" style="5" bestFit="1" customWidth="1"/>
    <col min="3" max="3" width="34.85546875" style="5" bestFit="1" customWidth="1"/>
    <col min="4" max="4" width="29.42578125" style="5" bestFit="1" customWidth="1"/>
    <col min="5" max="5" width="16.85546875" style="5" bestFit="1" customWidth="1"/>
    <col min="6" max="6" width="30.5703125" style="5" bestFit="1" customWidth="1"/>
    <col min="7" max="7" width="39.7109375" style="5" bestFit="1" customWidth="1"/>
    <col min="8" max="16384" width="11.42578125" style="5"/>
  </cols>
  <sheetData>
    <row r="1" spans="1:7" x14ac:dyDescent="0.25">
      <c r="B1" s="26" t="s">
        <v>56</v>
      </c>
      <c r="C1" s="26"/>
      <c r="D1" s="26"/>
      <c r="E1" s="26"/>
      <c r="F1" s="26"/>
      <c r="G1" s="26"/>
    </row>
    <row r="2" spans="1:7" x14ac:dyDescent="0.25">
      <c r="A2" s="15" t="s">
        <v>1</v>
      </c>
      <c r="B2" s="16" t="s">
        <v>52</v>
      </c>
      <c r="C2" s="3" t="s">
        <v>46</v>
      </c>
      <c r="D2" s="3" t="s">
        <v>42</v>
      </c>
      <c r="E2" s="3" t="s">
        <v>47</v>
      </c>
      <c r="F2" s="3" t="s">
        <v>48</v>
      </c>
      <c r="G2" s="3" t="s">
        <v>8</v>
      </c>
    </row>
    <row r="3" spans="1:7" x14ac:dyDescent="0.25">
      <c r="A3" s="5">
        <f>biomasses!A3</f>
        <v>1</v>
      </c>
      <c r="B3" s="6"/>
      <c r="C3" s="4" t="str">
        <f>IF(B3="","",SUMPRODUCT(($A$3:$A$3999=$A3)*B$3:B$3999)/(COUNTIF($A$3:$A$3999,$A3)))</f>
        <v/>
      </c>
      <c r="D3" s="5" t="str">
        <f t="array" ref="D3">IF(COUNTIFS($A$3:$A$3999,$A3,B$3:B$3999,"&gt;0")&gt;1,IF(COUNTIF($A$3:$A$3999,$A3)&gt;2,STDEV(IF(($A$3:$A$3999=$A3)*B$3:B$3999&lt;&gt;0,($A$3:$A$3999=$A3)*B$3:B$3999,"")),""),"")</f>
        <v/>
      </c>
      <c r="E3" s="7" t="str">
        <f>IF(OR(B3="",D3=""),"",IF(COUNTIF($A$3:$A$4000,A3)&lt;3,"",ABS(B3-C3)/D3))</f>
        <v/>
      </c>
      <c r="F3" s="8" t="str">
        <f>IF(E3="","",MAX(IF($A$3:$A$3999=$A3,E$3:E$3999)))</f>
        <v/>
      </c>
      <c r="G3" s="5" t="str">
        <f>IF(B3="","sans_valeur",IF(COUNTIFS($A$3:$A$3999,$A3,B$3:B$3999,"&gt;0")&lt;3,"inf_3_analyses",IF(E3&lt;&gt;F3,"N",IF(E3&gt;VLOOKUP(#REF!,valeur_critique_grubbs!$A$2:$B$249,2,TRUE),"O","N"))))</f>
        <v>sans_valeur</v>
      </c>
    </row>
    <row r="4" spans="1:7" x14ac:dyDescent="0.25">
      <c r="A4" s="5">
        <f>biomasses!A3</f>
        <v>1</v>
      </c>
      <c r="B4" s="6"/>
      <c r="C4" s="4" t="str">
        <f t="shared" ref="C4:C67" si="0">IF(B4="","",SUMPRODUCT(($A$3:$A$3999=$A4)*B$3:B$3999)/(COUNTIF($A$3:$A$3999,$A4)))</f>
        <v/>
      </c>
      <c r="D4" s="5" t="str">
        <f t="array" ref="D4">IF(COUNTIFS($A$3:$A$3999,$A4,B$3:B$3999,"&gt;0")&gt;1,IF(COUNTIF($A$3:$A$3999,$A4)&gt;2,STDEV(IF(($A$3:$A$3999=$A4)*B$3:B$3999&lt;&gt;0,($A$3:$A$3999=$A4)*B$3:B$3999,"")),""),"")</f>
        <v/>
      </c>
      <c r="E4" s="7" t="str">
        <f>IF(OR(B4="",D4=""),"",IF(COUNTIF($A$3:$A$4000,A4)&lt;3,"",ABS(B4-C4)/D4))</f>
        <v/>
      </c>
      <c r="F4" s="8" t="str">
        <f t="array" ref="F4">IF(E4="","",MAX(IF($A$3:$A$3999=$A4,E$3:E$3999)))</f>
        <v/>
      </c>
      <c r="G4" s="5" t="str">
        <f>IF(B4="","sans_valeur",IF(COUNTIFS($A$3:$A$3999,$A4,B$3:B$3999,"&gt;0")&lt;3,"inf_3_analyses",IF(E4&lt;&gt;F4,"N",IF(E4&gt;VLOOKUP(#REF!,valeur_critique_grubbs!$A$2:$B$249,2,TRUE),"O","N"))))</f>
        <v>sans_valeur</v>
      </c>
    </row>
    <row r="5" spans="1:7" x14ac:dyDescent="0.25">
      <c r="A5" s="5">
        <f>biomasses!A3</f>
        <v>1</v>
      </c>
      <c r="B5" s="6"/>
      <c r="C5" s="4" t="str">
        <f t="shared" si="0"/>
        <v/>
      </c>
      <c r="D5" s="5" t="str">
        <f t="array" ref="D5">IF(COUNTIFS($A$3:$A$3999,$A5,B$3:B$3999,"&gt;0")&gt;1,IF(COUNTIF($A$3:$A$3999,$A5)&gt;2,STDEV(IF(($A$3:$A$3999=$A5)*B$3:B$3999&lt;&gt;0,($A$3:$A$3999=$A5)*B$3:B$3999,"")),""),"")</f>
        <v/>
      </c>
      <c r="E5" s="7" t="str">
        <f>IF(OR(B5="",D5=""),"",IF(COUNTIF($A$3:$A$4000,A5)&lt;3,"",ABS(B5-C5)/D5))</f>
        <v/>
      </c>
      <c r="F5" s="8" t="str">
        <f t="array" ref="F5">IF(E5="","",MAX(IF($A$3:$A$3999=$A5,E$3:E$3999)))</f>
        <v/>
      </c>
      <c r="G5" s="5" t="str">
        <f>IF(B5="","sans_valeur",IF(COUNTIFS($A$3:$A$3999,$A5,B$3:B$3999,"&gt;0")&lt;3,"inf_3_analyses",IF(E5&lt;&gt;F5,"N",IF(E5&gt;VLOOKUP(#REF!,valeur_critique_grubbs!$A$2:$B$249,2,TRUE),"O","N"))))</f>
        <v>sans_valeur</v>
      </c>
    </row>
    <row r="6" spans="1:7" x14ac:dyDescent="0.25">
      <c r="A6" s="5">
        <f>biomasses!$A$4</f>
        <v>2</v>
      </c>
      <c r="B6" s="6">
        <v>42.588999999999999</v>
      </c>
      <c r="C6" s="4">
        <f>IF(B6="","",SUMPRODUCT(($A$3:$A$3999=$A6)*B$3:B$3999)/(COUNTIF($A$3:$A$3999,$A6)))</f>
        <v>48.093086956521724</v>
      </c>
      <c r="D6" s="5">
        <f t="array" ref="D6">IF(COUNTIFS($A$3:$A$3999,$A6,B$3:B$3999,"&gt;0")&gt;1,IF(COUNTIF($A$3:$A$3999,$A6)&gt;2,STDEV(IF(($A$3:$A$3999=$A6)*B$3:B$3999&lt;&gt;0,($A$3:$A$3999=$A6)*B$3:B$3999,"")),""),"")</f>
        <v>3.1798112510447107</v>
      </c>
      <c r="E6" s="7">
        <f>IF(OR(B6="",D6=""),"",IF(COUNTIF($A$3:$A$4000,A6)&lt;3,"",ABS(B6-C6)/D6))</f>
        <v>1.7309476953115961</v>
      </c>
      <c r="F6" s="8">
        <f t="array" ref="F6">IF(E6="","",MAX(IF($A$3:$A$3999=$A6,E$3:E$3999)))</f>
        <v>2.2529365669501948</v>
      </c>
      <c r="G6" s="5" t="str">
        <f>IF(B6="","sans_valeur",IF(COUNTIFS($A$3:$A$3999,$A6,B$3:B$3999,"&gt;0")&lt;3,"inf_3_analyses",IF(E6&lt;&gt;F6,"N",IF(E6&gt;VLOOKUP(#REF!,valeur_critique_grubbs!$A$2:$B$249,2,TRUE),"O","N"))))</f>
        <v>N</v>
      </c>
    </row>
    <row r="7" spans="1:7" x14ac:dyDescent="0.25">
      <c r="A7" s="5">
        <f>biomasses!$A$4</f>
        <v>2</v>
      </c>
      <c r="B7" s="6">
        <v>44.24</v>
      </c>
      <c r="C7" s="4">
        <f t="shared" si="0"/>
        <v>48.093086956521724</v>
      </c>
      <c r="D7" s="5">
        <f t="array" ref="D7">IF(COUNTIFS($A$3:$A$3999,$A7,B$3:B$3999,"&gt;0")&gt;1,IF(COUNTIF($A$3:$A$3999,$A7)&gt;2,STDEV(IF(($A$3:$A$3999=$A7)*B$3:B$3999&lt;&gt;0,($A$3:$A$3999=$A7)*B$3:B$3999,"")),""),"")</f>
        <v>3.1798112510447107</v>
      </c>
      <c r="E7" s="7">
        <f>IF(OR(B7="",D7=""),"",IF(COUNTIF($A$3:$A$4000,A7)&lt;3,"",ABS(B7-C7)/D7))</f>
        <v>1.2117344874655089</v>
      </c>
      <c r="F7" s="8">
        <f t="array" ref="F7">IF(E7="","",MAX(IF($A$3:$A$3999=$A7,E$3:E$3999)))</f>
        <v>2.2529365669501948</v>
      </c>
      <c r="G7" s="5" t="str">
        <f>IF(B7="","sans_valeur",IF(COUNTIFS($A$3:$A$3999,$A7,B$3:B$3999,"&gt;0")&lt;3,"inf_3_analyses",IF(E7&lt;&gt;F7,"N",IF(E7&gt;VLOOKUP(#REF!,valeur_critique_grubbs!$A$2:$B$249,2,TRUE),"O","N"))))</f>
        <v>N</v>
      </c>
    </row>
    <row r="8" spans="1:7" x14ac:dyDescent="0.25">
      <c r="A8" s="5">
        <f>biomasses!$A$4</f>
        <v>2</v>
      </c>
      <c r="B8" s="10">
        <v>52.768999999999998</v>
      </c>
      <c r="C8" s="4">
        <f t="shared" si="0"/>
        <v>48.093086956521724</v>
      </c>
      <c r="D8" s="5">
        <f t="array" ref="D8">IF(COUNTIFS($A$3:$A$3999,$A8,B$3:B$3999,"&gt;0")&gt;1,IF(COUNTIF($A$3:$A$3999,$A8)&gt;2,STDEV(IF(($A$3:$A$3999=$A8)*B$3:B$3999&lt;&gt;0,($A$3:$A$3999=$A8)*B$3:B$3999,"")),""),"")</f>
        <v>3.1798112510447107</v>
      </c>
      <c r="E8" s="7">
        <f>IF(OR(B8="",D8=""),"",IF(COUNTIF($A$3:$A$4000,A8)&lt;3,"",ABS(B8-C8)/D8))</f>
        <v>1.470500188318419</v>
      </c>
      <c r="F8" s="8">
        <f t="array" ref="F8">IF(E8="","",MAX(IF($A$3:$A$3999=$A8,E$3:E$3999)))</f>
        <v>2.2529365669501948</v>
      </c>
      <c r="G8" s="5" t="str">
        <f>IF(B8="","sans_valeur",IF(COUNTIFS($A$3:$A$3999,$A8,B$3:B$3999,"&gt;0")&lt;3,"inf_3_analyses",IF(E8&lt;&gt;F8,"N",IF(E8&gt;VLOOKUP(#REF!,valeur_critique_grubbs!$A$2:$B$249,2,TRUE),"O","N"))))</f>
        <v>N</v>
      </c>
    </row>
    <row r="9" spans="1:7" x14ac:dyDescent="0.25">
      <c r="A9" s="5">
        <f>biomasses!$A$4</f>
        <v>2</v>
      </c>
      <c r="B9" s="10">
        <v>52.899000000000001</v>
      </c>
      <c r="C9" s="4">
        <f t="shared" si="0"/>
        <v>48.093086956521724</v>
      </c>
      <c r="D9" s="5">
        <f t="array" ref="D9">IF(COUNTIFS($A$3:$A$3999,$A9,B$3:B$3999,"&gt;0")&gt;1,IF(COUNTIF($A$3:$A$3999,$A9)&gt;2,STDEV(IF(($A$3:$A$3999=$A9)*B$3:B$3999&lt;&gt;0,($A$3:$A$3999=$A9)*B$3:B$3999,"")),""),"")</f>
        <v>3.1798112510447107</v>
      </c>
      <c r="E9" s="7">
        <f>IF(OR(B9="",D9=""),"",IF(COUNTIF($A$3:$A$4000,A9)&lt;3,"",ABS(B9-C9)/D9))</f>
        <v>1.5113831180700801</v>
      </c>
      <c r="F9" s="8">
        <f t="array" ref="F9">IF(E9="","",MAX(IF($A$3:$A$3999=$A9,E$3:E$3999)))</f>
        <v>2.2529365669501948</v>
      </c>
      <c r="G9" s="5" t="str">
        <f>IF(B9="","sans_valeur",IF(COUNTIFS($A$3:$A$3999,$A9,B$3:B$3999,"&gt;0")&lt;3,"inf_3_analyses",IF(E9&lt;&gt;F9,"N",IF(E9&gt;VLOOKUP(#REF!,valeur_critique_grubbs!$A$2:$B$249,2,TRUE),"O","N"))))</f>
        <v>N</v>
      </c>
    </row>
    <row r="10" spans="1:7" x14ac:dyDescent="0.25">
      <c r="A10" s="5">
        <f>biomasses!$A$4</f>
        <v>2</v>
      </c>
      <c r="B10" s="10">
        <v>50.457999999999998</v>
      </c>
      <c r="C10" s="4">
        <f t="shared" si="0"/>
        <v>48.093086956521724</v>
      </c>
      <c r="D10" s="5">
        <f t="array" ref="D10">IF(COUNTIFS($A$3:$A$3999,$A10,B$3:B$3999,"&gt;0")&gt;1,IF(COUNTIF($A$3:$A$3999,$A10)&gt;2,STDEV(IF(($A$3:$A$3999=$A10)*B$3:B$3999&lt;&gt;0,($A$3:$A$3999=$A10)*B$3:B$3999,"")),""),"")</f>
        <v>3.1798112510447107</v>
      </c>
      <c r="E10" s="7">
        <f>IF(OR(B10="",D10=""),"",IF(COUNTIF($A$3:$A$4000,A10)&lt;3,"",ABS(B10-C10)/D10))</f>
        <v>0.74372749096390378</v>
      </c>
      <c r="F10" s="8">
        <f t="array" ref="F10">IF(E10="","",MAX(IF($A$3:$A$3999=$A10,E$3:E$3999)))</f>
        <v>2.2529365669501948</v>
      </c>
      <c r="G10" s="5" t="str">
        <f>IF(B10="","sans_valeur",IF(COUNTIFS($A$3:$A$3999,$A10,B$3:B$3999,"&gt;0")&lt;3,"inf_3_analyses",IF(E10&lt;&gt;F10,"N",IF(E10&gt;VLOOKUP(#REF!,valeur_critique_grubbs!$A$2:$B$249,2,TRUE),"O","N"))))</f>
        <v>N</v>
      </c>
    </row>
    <row r="11" spans="1:7" x14ac:dyDescent="0.25">
      <c r="A11" s="5">
        <f>biomasses!$A$4</f>
        <v>2</v>
      </c>
      <c r="B11" s="10">
        <v>41.006</v>
      </c>
      <c r="C11" s="4">
        <f t="shared" si="0"/>
        <v>48.093086956521724</v>
      </c>
      <c r="D11" s="5">
        <f t="array" ref="D11">IF(COUNTIFS($A$3:$A$3999,$A11,B$3:B$3999,"&gt;0")&gt;1,IF(COUNTIF($A$3:$A$3999,$A11)&gt;2,STDEV(IF(($A$3:$A$3999=$A11)*B$3:B$3999&lt;&gt;0,($A$3:$A$3999=$A11)*B$3:B$3999,"")),""),"")</f>
        <v>3.1798112510447107</v>
      </c>
      <c r="E11" s="7">
        <f>IF(OR(B11="",D11=""),"",IF(COUNTIF($A$3:$A$4000,A11)&lt;3,"",ABS(B11-C11)/D11))</f>
        <v>2.2287759860568128</v>
      </c>
      <c r="F11" s="8">
        <f t="array" ref="F11">IF(E11="","",MAX(IF($A$3:$A$3999=$A11,E$3:E$3999)))</f>
        <v>2.2529365669501948</v>
      </c>
      <c r="G11" s="5" t="str">
        <f>IF(B11="","sans_valeur",IF(COUNTIFS($A$3:$A$3999,$A11,B$3:B$3999,"&gt;0")&lt;3,"inf_3_analyses",IF(E11&lt;&gt;F11,"N",IF(E11&gt;VLOOKUP(#REF!,valeur_critique_grubbs!$A$2:$B$249,2,TRUE),"O","N"))))</f>
        <v>N</v>
      </c>
    </row>
    <row r="12" spans="1:7" x14ac:dyDescent="0.25">
      <c r="A12" s="5">
        <f>biomasses!$A$4</f>
        <v>2</v>
      </c>
      <c r="B12" s="10">
        <v>44.253</v>
      </c>
      <c r="C12" s="4">
        <f t="shared" si="0"/>
        <v>48.093086956521724</v>
      </c>
      <c r="D12" s="5">
        <f t="array" ref="D12">IF(COUNTIFS($A$3:$A$3999,$A12,B$3:B$3999,"&gt;0")&gt;1,IF(COUNTIF($A$3:$A$3999,$A12)&gt;2,STDEV(IF(($A$3:$A$3999=$A12)*B$3:B$3999&lt;&gt;0,($A$3:$A$3999=$A12)*B$3:B$3999,"")),""),"")</f>
        <v>3.1798112510447107</v>
      </c>
      <c r="E12" s="7">
        <f>IF(OR(B12="",D12=""),"",IF(COUNTIF($A$3:$A$4000,A12)&lt;3,"",ABS(B12-C12)/D12))</f>
        <v>1.2076461944903436</v>
      </c>
      <c r="F12" s="8">
        <f t="array" ref="F12">IF(E12="","",MAX(IF($A$3:$A$3999=$A12,E$3:E$3999)))</f>
        <v>2.2529365669501948</v>
      </c>
      <c r="G12" s="5" t="str">
        <f>IF(B12="","sans_valeur",IF(COUNTIFS($A$3:$A$3999,$A12,B$3:B$3999,"&gt;0")&lt;3,"inf_3_analyses",IF(E12&lt;&gt;F12,"N",IF(E12&gt;VLOOKUP(#REF!,valeur_critique_grubbs!$A$2:$B$249,2,TRUE),"O","N"))))</f>
        <v>N</v>
      </c>
    </row>
    <row r="13" spans="1:7" x14ac:dyDescent="0.25">
      <c r="A13" s="5">
        <f>biomasses!$A$4</f>
        <v>2</v>
      </c>
      <c r="B13" s="10">
        <v>44.598999999999997</v>
      </c>
      <c r="C13" s="4">
        <f t="shared" si="0"/>
        <v>48.093086956521724</v>
      </c>
      <c r="D13" s="5">
        <f t="array" ref="D13">IF(COUNTIFS($A$3:$A$3999,$A13,B$3:B$3999,"&gt;0")&gt;1,IF(COUNTIF($A$3:$A$3999,$A13)&gt;2,STDEV(IF(($A$3:$A$3999=$A13)*B$3:B$3999&lt;&gt;0,($A$3:$A$3999=$A13)*B$3:B$3999,"")),""),"")</f>
        <v>3.1798112510447107</v>
      </c>
      <c r="E13" s="7">
        <f>IF(OR(B13="",D13=""),"",IF(COUNTIF($A$3:$A$4000,A13)&lt;3,"",ABS(B13-C13)/D13))</f>
        <v>1.0988347045359257</v>
      </c>
      <c r="F13" s="8">
        <f t="array" ref="F13">IF(E13="","",MAX(IF($A$3:$A$3999=$A13,E$3:E$3999)))</f>
        <v>2.2529365669501948</v>
      </c>
      <c r="G13" s="5" t="str">
        <f>IF(B13="","sans_valeur",IF(COUNTIFS($A$3:$A$3999,$A13,B$3:B$3999,"&gt;0")&lt;3,"inf_3_analyses",IF(E13&lt;&gt;F13,"N",IF(E13&gt;VLOOKUP(#REF!,valeur_critique_grubbs!$A$2:$B$249,2,TRUE),"O","N"))))</f>
        <v>N</v>
      </c>
    </row>
    <row r="14" spans="1:7" x14ac:dyDescent="0.25">
      <c r="A14" s="5">
        <f>biomasses!$A$4</f>
        <v>2</v>
      </c>
      <c r="B14" s="10">
        <v>43.49</v>
      </c>
      <c r="C14" s="4">
        <f t="shared" si="0"/>
        <v>48.093086956521724</v>
      </c>
      <c r="D14" s="5">
        <f t="array" ref="D14">IF(COUNTIFS($A$3:$A$3999,$A14,B$3:B$3999,"&gt;0")&gt;1,IF(COUNTIF($A$3:$A$3999,$A14)&gt;2,STDEV(IF(($A$3:$A$3999=$A14)*B$3:B$3999&lt;&gt;0,($A$3:$A$3999=$A14)*B$3:B$3999,"")),""),"")</f>
        <v>3.1798112510447107</v>
      </c>
      <c r="E14" s="7">
        <f>IF(OR(B14="",D14=""),"",IF(COUNTIF($A$3:$A$4000,A14)&lt;3,"",ABS(B14-C14)/D14))</f>
        <v>1.4475975437250876</v>
      </c>
      <c r="F14" s="8">
        <f t="array" ref="F14">IF(E14="","",MAX(IF($A$3:$A$3999=$A14,E$3:E$3999)))</f>
        <v>2.2529365669501948</v>
      </c>
      <c r="G14" s="5" t="str">
        <f>IF(B14="","sans_valeur",IF(COUNTIFS($A$3:$A$3999,$A14,B$3:B$3999,"&gt;0")&lt;3,"inf_3_analyses",IF(E14&lt;&gt;F14,"N",IF(E14&gt;VLOOKUP(#REF!,valeur_critique_grubbs!$A$2:$B$249,2,TRUE),"O","N"))))</f>
        <v>N</v>
      </c>
    </row>
    <row r="15" spans="1:7" x14ac:dyDescent="0.25">
      <c r="A15" s="5">
        <f>biomasses!$A$4</f>
        <v>2</v>
      </c>
      <c r="B15" s="10">
        <v>44.121000000000002</v>
      </c>
      <c r="C15" s="4">
        <f t="shared" si="0"/>
        <v>48.093086956521724</v>
      </c>
      <c r="D15" s="5">
        <f t="array" ref="D15">IF(COUNTIFS($A$3:$A$3999,$A15,B$3:B$3999,"&gt;0")&gt;1,IF(COUNTIF($A$3:$A$3999,$A15)&gt;2,STDEV(IF(($A$3:$A$3999=$A15)*B$3:B$3999&lt;&gt;0,($A$3:$A$3999=$A15)*B$3:B$3999,"")),""),"")</f>
        <v>3.1798112510447107</v>
      </c>
      <c r="E15" s="7">
        <f>IF(OR(B15="",D15=""),"",IF(COUNTIF($A$3:$A$4000,A15)&lt;3,"",ABS(B15-C15)/D15))</f>
        <v>1.2491580923920287</v>
      </c>
      <c r="F15" s="8">
        <f t="array" ref="F15">IF(E15="","",MAX(IF($A$3:$A$3999=$A15,E$3:E$3999)))</f>
        <v>2.2529365669501948</v>
      </c>
      <c r="G15" s="5" t="str">
        <f>IF(B15="","sans_valeur",IF(COUNTIFS($A$3:$A$3999,$A15,B$3:B$3999,"&gt;0")&lt;3,"inf_3_analyses",IF(E15&lt;&gt;F15,"N",IF(E15&gt;VLOOKUP(#REF!,valeur_critique_grubbs!$A$2:$B$249,2,TRUE),"O","N"))))</f>
        <v>N</v>
      </c>
    </row>
    <row r="16" spans="1:7" x14ac:dyDescent="0.25">
      <c r="A16" s="5">
        <f>biomasses!$A$4</f>
        <v>2</v>
      </c>
      <c r="B16" s="10">
        <v>44.595999999999997</v>
      </c>
      <c r="C16" s="4">
        <f t="shared" si="0"/>
        <v>48.093086956521724</v>
      </c>
      <c r="D16" s="5">
        <f t="array" ref="D16">IF(COUNTIFS($A$3:$A$3999,$A16,B$3:B$3999,"&gt;0")&gt;1,IF(COUNTIF($A$3:$A$3999,$A16)&gt;2,STDEV(IF(($A$3:$A$3999=$A16)*B$3:B$3999&lt;&gt;0,($A$3:$A$3999=$A16)*B$3:B$3999,"")),""),"")</f>
        <v>3.1798112510447107</v>
      </c>
      <c r="E16" s="7">
        <f>IF(OR(B16="",D16=""),"",IF(COUNTIF($A$3:$A$4000,A16)&lt;3,"",ABS(B16-C16)/D16))</f>
        <v>1.0997781567609641</v>
      </c>
      <c r="F16" s="8">
        <f t="array" ref="F16">IF(E16="","",MAX(IF($A$3:$A$3999=$A16,E$3:E$3999)))</f>
        <v>2.2529365669501948</v>
      </c>
      <c r="G16" s="5" t="str">
        <f>IF(B16="","sans_valeur",IF(COUNTIFS($A$3:$A$3999,$A16,B$3:B$3999,"&gt;0")&lt;3,"inf_3_analyses",IF(E16&lt;&gt;F16,"N",IF(E16&gt;VLOOKUP(#REF!,valeur_critique_grubbs!$A$2:$B$249,2,TRUE),"O","N"))))</f>
        <v>N</v>
      </c>
    </row>
    <row r="17" spans="1:7" x14ac:dyDescent="0.25">
      <c r="A17" s="5">
        <f>biomasses!$A$4</f>
        <v>2</v>
      </c>
      <c r="B17" s="10">
        <v>45.66</v>
      </c>
      <c r="C17" s="4">
        <f t="shared" si="0"/>
        <v>48.093086956521724</v>
      </c>
      <c r="D17" s="5">
        <f t="array" ref="D17">IF(COUNTIFS($A$3:$A$3999,$A17,B$3:B$3999,"&gt;0")&gt;1,IF(COUNTIF($A$3:$A$3999,$A17)&gt;2,STDEV(IF(($A$3:$A$3999=$A17)*B$3:B$3999&lt;&gt;0,($A$3:$A$3999=$A17)*B$3:B$3999,"")),""),"")</f>
        <v>3.1798112510447107</v>
      </c>
      <c r="E17" s="7">
        <f>IF(OR(B17="",D17=""),"",IF(COUNTIF($A$3:$A$4000,A17)&lt;3,"",ABS(B17-C17)/D17))</f>
        <v>0.76516710094737506</v>
      </c>
      <c r="F17" s="8">
        <f t="array" ref="F17">IF(E17="","",MAX(IF($A$3:$A$3999=$A17,E$3:E$3999)))</f>
        <v>2.2529365669501948</v>
      </c>
      <c r="G17" s="5" t="str">
        <f>IF(B17="","sans_valeur",IF(COUNTIFS($A$3:$A$3999,$A17,B$3:B$3999,"&gt;0")&lt;3,"inf_3_analyses",IF(E17&lt;&gt;F17,"N",IF(E17&gt;VLOOKUP(#REF!,valeur_critique_grubbs!$A$2:$B$249,2,TRUE),"O","N"))))</f>
        <v>N</v>
      </c>
    </row>
    <row r="18" spans="1:7" x14ac:dyDescent="0.25">
      <c r="A18" s="5">
        <f>biomasses!$A$4</f>
        <v>2</v>
      </c>
      <c r="B18" s="10">
        <v>44.927</v>
      </c>
      <c r="C18" s="4">
        <f t="shared" si="0"/>
        <v>48.093086956521724</v>
      </c>
      <c r="D18" s="5">
        <f t="array" ref="D18">IF(COUNTIFS($A$3:$A$3999,$A18,B$3:B$3999,"&gt;0")&gt;1,IF(COUNTIF($A$3:$A$3999,$A18)&gt;2,STDEV(IF(($A$3:$A$3999=$A18)*B$3:B$3999&lt;&gt;0,($A$3:$A$3999=$A18)*B$3:B$3999,"")),""),"")</f>
        <v>3.1798112510447107</v>
      </c>
      <c r="E18" s="7">
        <f>IF(OR(B18="",D18=""),"",IF(COUNTIF($A$3:$A$4000,A18)&lt;3,"",ABS(B18-C18)/D18))</f>
        <v>0.99568392793173566</v>
      </c>
      <c r="F18" s="8">
        <f t="array" ref="F18">IF(E18="","",MAX(IF($A$3:$A$3999=$A18,E$3:E$3999)))</f>
        <v>2.2529365669501948</v>
      </c>
      <c r="G18" s="5" t="str">
        <f>IF(B18="","sans_valeur",IF(COUNTIFS($A$3:$A$3999,$A18,B$3:B$3999,"&gt;0")&lt;3,"inf_3_analyses",IF(E18&lt;&gt;F18,"N",IF(E18&gt;VLOOKUP(#REF!,valeur_critique_grubbs!$A$2:$B$249,2,TRUE),"O","N"))))</f>
        <v>N</v>
      </c>
    </row>
    <row r="19" spans="1:7" x14ac:dyDescent="0.25">
      <c r="A19" s="5">
        <f>biomasses!$A$4</f>
        <v>2</v>
      </c>
      <c r="B19" s="10">
        <v>46.524999999999999</v>
      </c>
      <c r="C19" s="4">
        <f t="shared" si="0"/>
        <v>48.093086956521724</v>
      </c>
      <c r="D19" s="5">
        <f t="array" ref="D19">IF(COUNTIFS($A$3:$A$3999,$A19,B$3:B$3999,"&gt;0")&gt;1,IF(COUNTIF($A$3:$A$3999,$A19)&gt;2,STDEV(IF(($A$3:$A$3999=$A19)*B$3:B$3999&lt;&gt;0,($A$3:$A$3999=$A19)*B$3:B$3999,"")),""),"")</f>
        <v>3.1798112510447107</v>
      </c>
      <c r="E19" s="7">
        <f>IF(OR(B19="",D19=""),"",IF(COUNTIF($A$3:$A$4000,A19)&lt;3,"",ABS(B19-C19)/D19))</f>
        <v>0.49313837606132693</v>
      </c>
      <c r="F19" s="8">
        <f t="array" ref="F19">IF(E19="","",MAX(IF($A$3:$A$3999=$A19,E$3:E$3999)))</f>
        <v>2.2529365669501948</v>
      </c>
      <c r="G19" s="5" t="str">
        <f>IF(B19="","sans_valeur",IF(COUNTIFS($A$3:$A$3999,$A19,B$3:B$3999,"&gt;0")&lt;3,"inf_3_analyses",IF(E19&lt;&gt;F19,"N",IF(E19&gt;VLOOKUP(#REF!,valeur_critique_grubbs!$A$2:$B$249,2,TRUE),"O","N"))))</f>
        <v>N</v>
      </c>
    </row>
    <row r="20" spans="1:7" x14ac:dyDescent="0.25">
      <c r="A20" s="5">
        <f>biomasses!$A$4</f>
        <v>2</v>
      </c>
      <c r="B20" s="10">
        <v>46.459000000000003</v>
      </c>
      <c r="C20" s="4">
        <f t="shared" si="0"/>
        <v>48.093086956521724</v>
      </c>
      <c r="D20" s="5">
        <f t="array" ref="D20">IF(COUNTIFS($A$3:$A$3999,$A20,B$3:B$3999,"&gt;0")&gt;1,IF(COUNTIF($A$3:$A$3999,$A20)&gt;2,STDEV(IF(($A$3:$A$3999=$A20)*B$3:B$3999&lt;&gt;0,($A$3:$A$3999=$A20)*B$3:B$3999,"")),""),"")</f>
        <v>3.1798112510447107</v>
      </c>
      <c r="E20" s="7">
        <f>IF(OR(B20="",D20=""),"",IF(COUNTIF($A$3:$A$4000,A20)&lt;3,"",ABS(B20-C20)/D20))</f>
        <v>0.51389432501216836</v>
      </c>
      <c r="F20" s="8">
        <f t="array" ref="F20">IF(E20="","",MAX(IF($A$3:$A$3999=$A20,E$3:E$3999)))</f>
        <v>2.2529365669501948</v>
      </c>
      <c r="G20" s="5" t="str">
        <f>IF(B20="","sans_valeur",IF(COUNTIFS($A$3:$A$3999,$A20,B$3:B$3999,"&gt;0")&lt;3,"inf_3_analyses",IF(E20&lt;&gt;F20,"N",IF(E20&gt;VLOOKUP(#REF!,valeur_critique_grubbs!$A$2:$B$249,2,TRUE),"O","N"))))</f>
        <v>N</v>
      </c>
    </row>
    <row r="21" spans="1:7" x14ac:dyDescent="0.25">
      <c r="A21" s="5">
        <f>biomasses!$A$4</f>
        <v>2</v>
      </c>
      <c r="B21" s="10">
        <v>46.237000000000002</v>
      </c>
      <c r="C21" s="4">
        <f t="shared" si="0"/>
        <v>48.093086956521724</v>
      </c>
      <c r="D21" s="5">
        <f t="array" ref="D21">IF(COUNTIFS($A$3:$A$3999,$A21,B$3:B$3999,"&gt;0")&gt;1,IF(COUNTIF($A$3:$A$3999,$A21)&gt;2,STDEV(IF(($A$3:$A$3999=$A21)*B$3:B$3999&lt;&gt;0,($A$3:$A$3999=$A21)*B$3:B$3999,"")),""),"")</f>
        <v>3.1798112510447107</v>
      </c>
      <c r="E21" s="7">
        <f>IF(OR(B21="",D21=""),"",IF(COUNTIF($A$3:$A$4000,A21)&lt;3,"",ABS(B21-C21)/D21))</f>
        <v>0.58370978966500409</v>
      </c>
      <c r="F21" s="8">
        <f t="array" ref="F21">IF(E21="","",MAX(IF($A$3:$A$3999=$A21,E$3:E$3999)))</f>
        <v>2.2529365669501948</v>
      </c>
      <c r="G21" s="5" t="str">
        <f>IF(B21="","sans_valeur",IF(COUNTIFS($A$3:$A$3999,$A21,B$3:B$3999,"&gt;0")&lt;3,"inf_3_analyses",IF(E21&lt;&gt;F21,"N",IF(E21&gt;VLOOKUP(#REF!,valeur_critique_grubbs!$A$2:$B$249,2,TRUE),"O","N"))))</f>
        <v>N</v>
      </c>
    </row>
    <row r="22" spans="1:7" x14ac:dyDescent="0.25">
      <c r="A22" s="5">
        <f>biomasses!$A$4</f>
        <v>2</v>
      </c>
      <c r="B22" s="10">
        <v>46.237000000000002</v>
      </c>
      <c r="C22" s="4">
        <f t="shared" si="0"/>
        <v>48.093086956521724</v>
      </c>
      <c r="D22" s="5">
        <f t="array" ref="D22">IF(COUNTIFS($A$3:$A$3999,$A22,B$3:B$3999,"&gt;0")&gt;1,IF(COUNTIF($A$3:$A$3999,$A22)&gt;2,STDEV(IF(($A$3:$A$3999=$A22)*B$3:B$3999&lt;&gt;0,($A$3:$A$3999=$A22)*B$3:B$3999,"")),""),"")</f>
        <v>3.1798112510447107</v>
      </c>
      <c r="E22" s="7">
        <f>IF(OR(B22="",D22=""),"",IF(COUNTIF($A$3:$A$4000,A22)&lt;3,"",ABS(B22-C22)/D22))</f>
        <v>0.58370978966500409</v>
      </c>
      <c r="F22" s="8">
        <f t="array" ref="F22">IF(E22="","",MAX(IF($A$3:$A$3999=$A22,E$3:E$3999)))</f>
        <v>2.2529365669501948</v>
      </c>
      <c r="G22" s="5" t="str">
        <f>IF(B22="","sans_valeur",IF(COUNTIFS($A$3:$A$3999,$A22,B$3:B$3999,"&gt;0")&lt;3,"inf_3_analyses",IF(E22&lt;&gt;F22,"N",IF(E22&gt;VLOOKUP(#REF!,valeur_critique_grubbs!$A$2:$B$249,2,TRUE),"O","N"))))</f>
        <v>N</v>
      </c>
    </row>
    <row r="23" spans="1:7" x14ac:dyDescent="0.25">
      <c r="A23" s="5">
        <f>biomasses!$A$4</f>
        <v>2</v>
      </c>
      <c r="B23" s="10">
        <v>47.887999999999998</v>
      </c>
      <c r="C23" s="4">
        <f t="shared" si="0"/>
        <v>48.093086956521724</v>
      </c>
      <c r="D23" s="5">
        <f t="array" ref="D23">IF(COUNTIFS($A$3:$A$3999,$A23,B$3:B$3999,"&gt;0")&gt;1,IF(COUNTIF($A$3:$A$3999,$A23)&gt;2,STDEV(IF(($A$3:$A$3999=$A23)*B$3:B$3999&lt;&gt;0,($A$3:$A$3999=$A23)*B$3:B$3999,"")),""),"")</f>
        <v>3.1798112510447107</v>
      </c>
      <c r="E23" s="7">
        <f>IF(OR(B23="",D23=""),"",IF(COUNTIF($A$3:$A$4000,A23)&lt;3,"",ABS(B23-C23)/D23))</f>
        <v>6.4496581818919346E-2</v>
      </c>
      <c r="F23" s="8">
        <f t="array" ref="F23">IF(E23="","",MAX(IF($A$3:$A$3999=$A23,E$3:E$3999)))</f>
        <v>2.2529365669501948</v>
      </c>
      <c r="G23" s="5" t="str">
        <f>IF(B23="","sans_valeur",IF(COUNTIFS($A$3:$A$3999,$A23,B$3:B$3999,"&gt;0")&lt;3,"inf_3_analyses",IF(E23&lt;&gt;F23,"N",IF(E23&gt;VLOOKUP(#REF!,valeur_critique_grubbs!$A$2:$B$249,2,TRUE),"O","N"))))</f>
        <v>N</v>
      </c>
    </row>
    <row r="24" spans="1:7" x14ac:dyDescent="0.25">
      <c r="A24" s="5">
        <f>biomasses!$A$4</f>
        <v>2</v>
      </c>
      <c r="B24" s="10">
        <v>50.625999999999998</v>
      </c>
      <c r="C24" s="4">
        <f t="shared" si="0"/>
        <v>48.093086956521724</v>
      </c>
      <c r="D24" s="5">
        <f t="array" ref="D24">IF(COUNTIFS($A$3:$A$3999,$A24,B$3:B$3999,"&gt;0")&gt;1,IF(COUNTIF($A$3:$A$3999,$A24)&gt;2,STDEV(IF(($A$3:$A$3999=$A24)*B$3:B$3999&lt;&gt;0,($A$3:$A$3999=$A24)*B$3:B$3999,"")),""),"")</f>
        <v>3.1798112510447107</v>
      </c>
      <c r="E24" s="7">
        <f>IF(OR(B24="",D24=""),"",IF(COUNTIF($A$3:$A$4000,A24)&lt;3,"",ABS(B24-C24)/D24))</f>
        <v>0.79656081556604919</v>
      </c>
      <c r="F24" s="8">
        <f t="array" ref="F24">IF(E24="","",MAX(IF($A$3:$A$3999=$A24,E$3:E$3999)))</f>
        <v>2.2529365669501948</v>
      </c>
      <c r="G24" s="5" t="str">
        <f>IF(B24="","sans_valeur",IF(COUNTIFS($A$3:$A$3999,$A24,B$3:B$3999,"&gt;0")&lt;3,"inf_3_analyses",IF(E24&lt;&gt;F24,"N",IF(E24&gt;VLOOKUP(#REF!,valeur_critique_grubbs!$A$2:$B$249,2,TRUE),"O","N"))))</f>
        <v>N</v>
      </c>
    </row>
    <row r="25" spans="1:7" x14ac:dyDescent="0.25">
      <c r="A25" s="5">
        <f>biomasses!$A$4</f>
        <v>2</v>
      </c>
      <c r="B25" s="10">
        <v>46</v>
      </c>
      <c r="C25" s="4">
        <f t="shared" si="0"/>
        <v>48.093086956521724</v>
      </c>
      <c r="D25" s="5">
        <f t="array" ref="D25">IF(COUNTIFS($A$3:$A$3999,$A25,B$3:B$3999,"&gt;0")&gt;1,IF(COUNTIF($A$3:$A$3999,$A25)&gt;2,STDEV(IF(($A$3:$A$3999=$A25)*B$3:B$3999&lt;&gt;0,($A$3:$A$3999=$A25)*B$3:B$3999,"")),""),"")</f>
        <v>3.1798112510447107</v>
      </c>
      <c r="E25" s="7">
        <f>IF(OR(B25="",D25=""),"",IF(COUNTIF($A$3:$A$4000,A25)&lt;3,"",ABS(B25-C25)/D25))</f>
        <v>0.65824251544303158</v>
      </c>
      <c r="F25" s="8">
        <f t="array" ref="F25">IF(E25="","",MAX(IF($A$3:$A$3999=$A25,E$3:E$3999)))</f>
        <v>2.2529365669501948</v>
      </c>
      <c r="G25" s="5" t="str">
        <f>IF(B25="","sans_valeur",IF(COUNTIFS($A$3:$A$3999,$A25,B$3:B$3999,"&gt;0")&lt;3,"inf_3_analyses",IF(E25&lt;&gt;F25,"N",IF(E25&gt;VLOOKUP(#REF!,valeur_critique_grubbs!$A$2:$B$249,2,TRUE),"O","N"))))</f>
        <v>N</v>
      </c>
    </row>
    <row r="26" spans="1:7" x14ac:dyDescent="0.25">
      <c r="A26" s="5">
        <f>biomasses!$A$4</f>
        <v>2</v>
      </c>
      <c r="B26" s="10">
        <v>50.395000000000003</v>
      </c>
      <c r="C26" s="4">
        <f t="shared" si="0"/>
        <v>48.093086956521724</v>
      </c>
      <c r="D26" s="5">
        <f t="array" ref="D26">IF(COUNTIFS($A$3:$A$3999,$A26,B$3:B$3999,"&gt;0")&gt;1,IF(COUNTIF($A$3:$A$3999,$A26)&gt;2,STDEV(IF(($A$3:$A$3999=$A26)*B$3:B$3999&lt;&gt;0,($A$3:$A$3999=$A26)*B$3:B$3999,"")),""),"")</f>
        <v>3.1798112510447107</v>
      </c>
      <c r="E26" s="7">
        <f>IF(OR(B26="",D26=""),"",IF(COUNTIF($A$3:$A$4000,A26)&lt;3,"",ABS(B26-C26)/D26))</f>
        <v>0.72391499423810068</v>
      </c>
      <c r="F26" s="8">
        <f t="array" ref="F26">IF(E26="","",MAX(IF($A$3:$A$3999=$A26,E$3:E$3999)))</f>
        <v>2.2529365669501948</v>
      </c>
      <c r="G26" s="5" t="str">
        <f>IF(B26="","sans_valeur",IF(COUNTIFS($A$3:$A$3999,$A26,B$3:B$3999,"&gt;0")&lt;3,"inf_3_analyses",IF(E26&lt;&gt;F26,"N",IF(E26&gt;VLOOKUP(#REF!,valeur_critique_grubbs!$A$2:$B$249,2,TRUE),"O","N"))))</f>
        <v>N</v>
      </c>
    </row>
    <row r="27" spans="1:7" x14ac:dyDescent="0.25">
      <c r="A27" s="5">
        <f>biomasses!$A$4</f>
        <v>2</v>
      </c>
      <c r="B27" s="10">
        <v>50.274999999999999</v>
      </c>
      <c r="C27" s="4">
        <f t="shared" si="0"/>
        <v>48.093086956521724</v>
      </c>
      <c r="D27" s="5">
        <f t="array" ref="D27">IF(COUNTIFS($A$3:$A$3999,$A27,B$3:B$3999,"&gt;0")&gt;1,IF(COUNTIF($A$3:$A$3999,$A27)&gt;2,STDEV(IF(($A$3:$A$3999=$A27)*B$3:B$3999&lt;&gt;0,($A$3:$A$3999=$A27)*B$3:B$3999,"")),""),"")</f>
        <v>3.1798112510447107</v>
      </c>
      <c r="E27" s="7">
        <f>IF(OR(B27="",D27=""),"",IF(COUNTIF($A$3:$A$4000,A27)&lt;3,"",ABS(B27-C27)/D27))</f>
        <v>0.68617690523656671</v>
      </c>
      <c r="F27" s="8">
        <f t="array" ref="F27">IF(E27="","",MAX(IF($A$3:$A$3999=$A27,E$3:E$3999)))</f>
        <v>2.2529365669501948</v>
      </c>
      <c r="G27" s="5" t="str">
        <f>IF(B27="","sans_valeur",IF(COUNTIFS($A$3:$A$3999,$A27,B$3:B$3999,"&gt;0")&lt;3,"inf_3_analyses",IF(E27&lt;&gt;F27,"N",IF(E27&gt;VLOOKUP(#REF!,valeur_critique_grubbs!$A$2:$B$249,2,TRUE),"O","N"))))</f>
        <v>N</v>
      </c>
    </row>
    <row r="28" spans="1:7" x14ac:dyDescent="0.25">
      <c r="A28" s="5">
        <f>biomasses!$A$4</f>
        <v>2</v>
      </c>
      <c r="B28" s="10">
        <v>50.292999999999999</v>
      </c>
      <c r="C28" s="4">
        <f t="shared" si="0"/>
        <v>48.093086956521724</v>
      </c>
      <c r="D28" s="5">
        <f t="array" ref="D28">IF(COUNTIFS($A$3:$A$3999,$A28,B$3:B$3999,"&gt;0")&gt;1,IF(COUNTIF($A$3:$A$3999,$A28)&gt;2,STDEV(IF(($A$3:$A$3999=$A28)*B$3:B$3999&lt;&gt;0,($A$3:$A$3999=$A28)*B$3:B$3999,"")),""),"")</f>
        <v>3.1798112510447107</v>
      </c>
      <c r="E28" s="7">
        <f>IF(OR(B28="",D28=""),"",IF(COUNTIF($A$3:$A$4000,A28)&lt;3,"",ABS(B28-C28)/D28))</f>
        <v>0.69183761858679682</v>
      </c>
      <c r="F28" s="8">
        <f t="array" ref="F28">IF(E28="","",MAX(IF($A$3:$A$3999=$A28,E$3:E$3999)))</f>
        <v>2.2529365669501948</v>
      </c>
      <c r="G28" s="5" t="str">
        <f>IF(B28="","sans_valeur",IF(COUNTIFS($A$3:$A$3999,$A28,B$3:B$3999,"&gt;0")&lt;3,"inf_3_analyses",IF(E28&lt;&gt;F28,"N",IF(E28&gt;VLOOKUP(#REF!,valeur_critique_grubbs!$A$2:$B$249,2,TRUE),"O","N"))))</f>
        <v>N</v>
      </c>
    </row>
    <row r="29" spans="1:7" x14ac:dyDescent="0.25">
      <c r="A29" s="5">
        <f>biomasses!$A$4</f>
        <v>2</v>
      </c>
      <c r="B29" s="10">
        <v>50.423999999999999</v>
      </c>
      <c r="C29" s="4">
        <f t="shared" si="0"/>
        <v>48.093086956521724</v>
      </c>
      <c r="D29" s="5">
        <f t="array" ref="D29">IF(COUNTIFS($A$3:$A$3999,$A29,B$3:B$3999,"&gt;0")&gt;1,IF(COUNTIF($A$3:$A$3999,$A29)&gt;2,STDEV(IF(($A$3:$A$3999=$A29)*B$3:B$3999&lt;&gt;0,($A$3:$A$3999=$A29)*B$3:B$3999,"")),""),"")</f>
        <v>3.1798112510447107</v>
      </c>
      <c r="E29" s="7">
        <f>IF(OR(B29="",D29=""),"",IF(COUNTIF($A$3:$A$4000,A29)&lt;3,"",ABS(B29-C29)/D29))</f>
        <v>0.7330350324134699</v>
      </c>
      <c r="F29" s="8">
        <f t="array" ref="F29">IF(E29="","",MAX(IF($A$3:$A$3999=$A29,E$3:E$3999)))</f>
        <v>2.2529365669501948</v>
      </c>
      <c r="G29" s="5" t="str">
        <f>IF(B29="","sans_valeur",IF(COUNTIFS($A$3:$A$3999,$A29,B$3:B$3999,"&gt;0")&lt;3,"inf_3_analyses",IF(E29&lt;&gt;F29,"N",IF(E29&gt;VLOOKUP(#REF!,valeur_critique_grubbs!$A$2:$B$249,2,TRUE),"O","N"))))</f>
        <v>N</v>
      </c>
    </row>
    <row r="30" spans="1:7" x14ac:dyDescent="0.25">
      <c r="A30" s="5">
        <f>biomasses!$A$4</f>
        <v>2</v>
      </c>
      <c r="B30" s="10">
        <v>50.530999999999999</v>
      </c>
      <c r="C30" s="4">
        <f t="shared" si="0"/>
        <v>48.093086956521724</v>
      </c>
      <c r="D30" s="5">
        <f t="array" ref="D30">IF(COUNTIFS($A$3:$A$3999,$A30,B$3:B$3999,"&gt;0")&gt;1,IF(COUNTIF($A$3:$A$3999,$A30)&gt;2,STDEV(IF(($A$3:$A$3999=$A30)*B$3:B$3999&lt;&gt;0,($A$3:$A$3999=$A30)*B$3:B$3999,"")),""),"")</f>
        <v>3.1798112510447107</v>
      </c>
      <c r="E30" s="7">
        <f>IF(OR(B30="",D30=""),"",IF(COUNTIF($A$3:$A$4000,A30)&lt;3,"",ABS(B30-C30)/D30))</f>
        <v>0.76668482843983632</v>
      </c>
      <c r="F30" s="8">
        <f t="array" ref="F30">IF(E30="","",MAX(IF($A$3:$A$3999=$A30,E$3:E$3999)))</f>
        <v>2.2529365669501948</v>
      </c>
      <c r="G30" s="5" t="str">
        <f>IF(B30="","sans_valeur",IF(COUNTIFS($A$3:$A$3999,$A30,B$3:B$3999,"&gt;0")&lt;3,"inf_3_analyses",IF(E30&lt;&gt;F30,"N",IF(E30&gt;VLOOKUP(#REF!,valeur_critique_grubbs!$A$2:$B$249,2,TRUE),"O","N"))))</f>
        <v>N</v>
      </c>
    </row>
    <row r="31" spans="1:7" x14ac:dyDescent="0.25">
      <c r="A31" s="5">
        <f>biomasses!$A$4</f>
        <v>2</v>
      </c>
      <c r="B31" s="10">
        <v>52.695</v>
      </c>
      <c r="C31" s="4">
        <f t="shared" si="0"/>
        <v>48.093086956521724</v>
      </c>
      <c r="D31" s="5">
        <f t="array" ref="D31">IF(COUNTIFS($A$3:$A$3999,$A31,B$3:B$3999,"&gt;0")&gt;1,IF(COUNTIF($A$3:$A$3999,$A31)&gt;2,STDEV(IF(($A$3:$A$3999=$A31)*B$3:B$3999&lt;&gt;0,($A$3:$A$3999=$A31)*B$3:B$3999,"")),""),"")</f>
        <v>3.1798112510447107</v>
      </c>
      <c r="E31" s="7">
        <f>IF(OR(B31="",D31=""),"",IF(COUNTIF($A$3:$A$4000,A31)&lt;3,"",ABS(B31-C31)/D31))</f>
        <v>1.4472283667674746</v>
      </c>
      <c r="F31" s="8">
        <f t="array" ref="F31">IF(E31="","",MAX(IF($A$3:$A$3999=$A31,E$3:E$3999)))</f>
        <v>2.2529365669501948</v>
      </c>
      <c r="G31" s="5" t="str">
        <f>IF(B31="","sans_valeur",IF(COUNTIFS($A$3:$A$3999,$A31,B$3:B$3999,"&gt;0")&lt;3,"inf_3_analyses",IF(E31&lt;&gt;F31,"N",IF(E31&gt;VLOOKUP(#REF!,valeur_critique_grubbs!$A$2:$B$249,2,TRUE),"O","N"))))</f>
        <v>N</v>
      </c>
    </row>
    <row r="32" spans="1:7" x14ac:dyDescent="0.25">
      <c r="A32" s="5">
        <f>biomasses!$A$4</f>
        <v>2</v>
      </c>
      <c r="B32" s="10">
        <v>47.234999999999999</v>
      </c>
      <c r="C32" s="4">
        <f t="shared" si="0"/>
        <v>48.093086956521724</v>
      </c>
      <c r="D32" s="5">
        <f t="array" ref="D32">IF(COUNTIFS($A$3:$A$3999,$A32,B$3:B$3999,"&gt;0")&gt;1,IF(COUNTIF($A$3:$A$3999,$A32)&gt;2,STDEV(IF(($A$3:$A$3999=$A32)*B$3:B$3999&lt;&gt;0,($A$3:$A$3999=$A32)*B$3:B$3999,"")),""),"")</f>
        <v>3.1798112510447107</v>
      </c>
      <c r="E32" s="7">
        <f>IF(OR(B32="",D32=""),"",IF(COUNTIF($A$3:$A$4000,A32)&lt;3,"",ABS(B32-C32)/D32))</f>
        <v>0.26985468280225883</v>
      </c>
      <c r="F32" s="8">
        <f t="array" ref="F32">IF(E32="","",MAX(IF($A$3:$A$3999=$A32,E$3:E$3999)))</f>
        <v>2.2529365669501948</v>
      </c>
      <c r="G32" s="5" t="str">
        <f>IF(B32="","sans_valeur",IF(COUNTIFS($A$3:$A$3999,$A32,B$3:B$3999,"&gt;0")&lt;3,"inf_3_analyses",IF(E32&lt;&gt;F32,"N",IF(E32&gt;VLOOKUP(#REF!,valeur_critique_grubbs!$A$2:$B$249,2,TRUE),"O","N"))))</f>
        <v>N</v>
      </c>
    </row>
    <row r="33" spans="1:7" x14ac:dyDescent="0.25">
      <c r="A33" s="5">
        <f>biomasses!$A$4</f>
        <v>2</v>
      </c>
      <c r="B33" s="10">
        <v>48.037999999999997</v>
      </c>
      <c r="C33" s="4">
        <f t="shared" si="0"/>
        <v>48.093086956521724</v>
      </c>
      <c r="D33" s="5">
        <f t="array" ref="D33">IF(COUNTIFS($A$3:$A$3999,$A33,B$3:B$3999,"&gt;0")&gt;1,IF(COUNTIF($A$3:$A$3999,$A33)&gt;2,STDEV(IF(($A$3:$A$3999=$A33)*B$3:B$3999&lt;&gt;0,($A$3:$A$3999=$A33)*B$3:B$3999,"")),""),"")</f>
        <v>3.1798112510447107</v>
      </c>
      <c r="E33" s="7">
        <f>IF(OR(B33="",D33=""),"",IF(COUNTIF($A$3:$A$4000,A33)&lt;3,"",ABS(B33-C33)/D33))</f>
        <v>1.7323970567004052E-2</v>
      </c>
      <c r="F33" s="8">
        <f t="array" ref="F33">IF(E33="","",MAX(IF($A$3:$A$3999=$A33,E$3:E$3999)))</f>
        <v>2.2529365669501948</v>
      </c>
      <c r="G33" s="5" t="str">
        <f>IF(B33="","sans_valeur",IF(COUNTIFS($A$3:$A$3999,$A33,B$3:B$3999,"&gt;0")&lt;3,"inf_3_analyses",IF(E33&lt;&gt;F33,"N",IF(E33&gt;VLOOKUP(#REF!,valeur_critique_grubbs!$A$2:$B$249,2,TRUE),"O","N"))))</f>
        <v>N</v>
      </c>
    </row>
    <row r="34" spans="1:7" x14ac:dyDescent="0.25">
      <c r="A34" s="5">
        <f>biomasses!$A$4</f>
        <v>2</v>
      </c>
      <c r="B34" s="10">
        <v>48.356000000000002</v>
      </c>
      <c r="C34" s="4">
        <f t="shared" si="0"/>
        <v>48.093086956521724</v>
      </c>
      <c r="D34" s="5">
        <f t="array" ref="D34">IF(COUNTIFS($A$3:$A$3999,$A34,B$3:B$3999,"&gt;0")&gt;1,IF(COUNTIF($A$3:$A$3999,$A34)&gt;2,STDEV(IF(($A$3:$A$3999=$A34)*B$3:B$3999&lt;&gt;0,($A$3:$A$3999=$A34)*B$3:B$3999,"")),""),"")</f>
        <v>3.1798112510447107</v>
      </c>
      <c r="E34" s="7">
        <f>IF(OR(B34="",D34=""),"",IF(COUNTIF($A$3:$A$4000,A34)&lt;3,"",ABS(B34-C34)/D34))</f>
        <v>8.2681965287058873E-2</v>
      </c>
      <c r="F34" s="8">
        <f t="array" ref="F34">IF(E34="","",MAX(IF($A$3:$A$3999=$A34,E$3:E$3999)))</f>
        <v>2.2529365669501948</v>
      </c>
      <c r="G34" s="5" t="str">
        <f>IF(B34="","sans_valeur",IF(COUNTIFS($A$3:$A$3999,$A34,B$3:B$3999,"&gt;0")&lt;3,"inf_3_analyses",IF(E34&lt;&gt;F34,"N",IF(E34&gt;VLOOKUP(#REF!,valeur_critique_grubbs!$A$2:$B$249,2,TRUE),"O","N"))))</f>
        <v>N</v>
      </c>
    </row>
    <row r="35" spans="1:7" x14ac:dyDescent="0.25">
      <c r="A35" s="5">
        <f>biomasses!$A$4</f>
        <v>2</v>
      </c>
      <c r="B35" s="10">
        <v>45.529000000000003</v>
      </c>
      <c r="C35" s="4">
        <f t="shared" si="0"/>
        <v>48.093086956521724</v>
      </c>
      <c r="D35" s="5">
        <f t="array" ref="D35">IF(COUNTIFS($A$3:$A$3999,$A35,B$3:B$3999,"&gt;0")&gt;1,IF(COUNTIF($A$3:$A$3999,$A35)&gt;2,STDEV(IF(($A$3:$A$3999=$A35)*B$3:B$3999&lt;&gt;0,($A$3:$A$3999=$A35)*B$3:B$3999,"")),""),"")</f>
        <v>3.1798112510447107</v>
      </c>
      <c r="E35" s="7">
        <f>IF(OR(B35="",D35=""),"",IF(COUNTIF($A$3:$A$4000,A35)&lt;3,"",ABS(B35-C35)/D35))</f>
        <v>0.80636451477404592</v>
      </c>
      <c r="F35" s="8">
        <f t="array" ref="F35">IF(E35="","",MAX(IF($A$3:$A$3999=$A35,E$3:E$3999)))</f>
        <v>2.2529365669501948</v>
      </c>
      <c r="G35" s="5" t="str">
        <f>IF(B35="","sans_valeur",IF(COUNTIFS($A$3:$A$3999,$A35,B$3:B$3999,"&gt;0")&lt;3,"inf_3_analyses",IF(E35&lt;&gt;F35,"N",IF(E35&gt;VLOOKUP(#REF!,valeur_critique_grubbs!$A$2:$B$249,2,TRUE),"O","N"))))</f>
        <v>N</v>
      </c>
    </row>
    <row r="36" spans="1:7" x14ac:dyDescent="0.25">
      <c r="A36" s="5">
        <f>biomasses!$A$4</f>
        <v>2</v>
      </c>
      <c r="B36" s="10">
        <v>50.869</v>
      </c>
      <c r="C36" s="4">
        <f t="shared" si="0"/>
        <v>48.093086956521724</v>
      </c>
      <c r="D36" s="5">
        <f t="array" ref="D36">IF(COUNTIFS($A$3:$A$3999,$A36,B$3:B$3999,"&gt;0")&gt;1,IF(COUNTIF($A$3:$A$3999,$A36)&gt;2,STDEV(IF(($A$3:$A$3999=$A36)*B$3:B$3999&lt;&gt;0,($A$3:$A$3999=$A36)*B$3:B$3999,"")),""),"")</f>
        <v>3.1798112510447107</v>
      </c>
      <c r="E36" s="7">
        <f>IF(OR(B36="",D36=""),"",IF(COUNTIF($A$3:$A$4000,A36)&lt;3,"",ABS(B36-C36)/D36))</f>
        <v>0.87298044579415335</v>
      </c>
      <c r="F36" s="8">
        <f t="array" ref="F36">IF(E36="","",MAX(IF($A$3:$A$3999=$A36,E$3:E$3999)))</f>
        <v>2.2529365669501948</v>
      </c>
      <c r="G36" s="5" t="str">
        <f>IF(B36="","sans_valeur",IF(COUNTIFS($A$3:$A$3999,$A36,B$3:B$3999,"&gt;0")&lt;3,"inf_3_analyses",IF(E36&lt;&gt;F36,"N",IF(E36&gt;VLOOKUP(#REF!,valeur_critique_grubbs!$A$2:$B$249,2,TRUE),"O","N"))))</f>
        <v>N</v>
      </c>
    </row>
    <row r="37" spans="1:7" x14ac:dyDescent="0.25">
      <c r="A37" s="5">
        <f>biomasses!$A$4</f>
        <v>2</v>
      </c>
      <c r="B37" s="10">
        <v>54.9</v>
      </c>
      <c r="C37" s="4">
        <f t="shared" si="0"/>
        <v>48.093086956521724</v>
      </c>
      <c r="D37" s="5">
        <f t="array" ref="D37">IF(COUNTIFS($A$3:$A$3999,$A37,B$3:B$3999,"&gt;0")&gt;1,IF(COUNTIF($A$3:$A$3999,$A37)&gt;2,STDEV(IF(($A$3:$A$3999=$A37)*B$3:B$3999&lt;&gt;0,($A$3:$A$3999=$A37)*B$3:B$3999,"")),""),"")</f>
        <v>3.1798112510447107</v>
      </c>
      <c r="E37" s="7">
        <f>IF(OR(B37="",D37=""),"",IF(COUNTIF($A$3:$A$4000,A37)&lt;3,"",ABS(B37-C37)/D37))</f>
        <v>2.1406657521706354</v>
      </c>
      <c r="F37" s="8">
        <f t="array" ref="F37">IF(E37="","",MAX(IF($A$3:$A$3999=$A37,E$3:E$3999)))</f>
        <v>2.2529365669501948</v>
      </c>
      <c r="G37" s="5" t="str">
        <f>IF(B37="","sans_valeur",IF(COUNTIFS($A$3:$A$3999,$A37,B$3:B$3999,"&gt;0")&lt;3,"inf_3_analyses",IF(E37&lt;&gt;F37,"N",IF(E37&gt;VLOOKUP(#REF!,valeur_critique_grubbs!$A$2:$B$249,2,TRUE),"O","N"))))</f>
        <v>N</v>
      </c>
    </row>
    <row r="38" spans="1:7" x14ac:dyDescent="0.25">
      <c r="A38" s="5">
        <f>biomasses!$A$4</f>
        <v>2</v>
      </c>
      <c r="B38" s="10">
        <v>48.856999999999999</v>
      </c>
      <c r="C38" s="4">
        <f t="shared" si="0"/>
        <v>48.093086956521724</v>
      </c>
      <c r="D38" s="5">
        <f t="array" ref="D38">IF(COUNTIFS($A$3:$A$3999,$A38,B$3:B$3999,"&gt;0")&gt;1,IF(COUNTIF($A$3:$A$3999,$A38)&gt;2,STDEV(IF(($A$3:$A$3999=$A38)*B$3:B$3999&lt;&gt;0,($A$3:$A$3999=$A38)*B$3:B$3999,"")),""),"")</f>
        <v>3.1798112510447107</v>
      </c>
      <c r="E38" s="7">
        <f>IF(OR(B38="",D38=""),"",IF(COUNTIF($A$3:$A$4000,A38)&lt;3,"",ABS(B38-C38)/D38))</f>
        <v>0.24023848686845672</v>
      </c>
      <c r="F38" s="8">
        <f t="array" ref="F38">IF(E38="","",MAX(IF($A$3:$A$3999=$A38,E$3:E$3999)))</f>
        <v>2.2529365669501948</v>
      </c>
      <c r="G38" s="5" t="str">
        <f>IF(B38="","sans_valeur",IF(COUNTIFS($A$3:$A$3999,$A38,B$3:B$3999,"&gt;0")&lt;3,"inf_3_analyses",IF(E38&lt;&gt;F38,"N",IF(E38&gt;VLOOKUP(#REF!,valeur_critique_grubbs!$A$2:$B$249,2,TRUE),"O","N"))))</f>
        <v>N</v>
      </c>
    </row>
    <row r="39" spans="1:7" x14ac:dyDescent="0.25">
      <c r="A39" s="5">
        <f>biomasses!$A$4</f>
        <v>2</v>
      </c>
      <c r="B39" s="10">
        <v>50.146000000000001</v>
      </c>
      <c r="C39" s="4">
        <f t="shared" si="0"/>
        <v>48.093086956521724</v>
      </c>
      <c r="D39" s="5">
        <f t="array" ref="D39">IF(COUNTIFS($A$3:$A$3999,$A39,B$3:B$3999,"&gt;0")&gt;1,IF(COUNTIF($A$3:$A$3999,$A39)&gt;2,STDEV(IF(($A$3:$A$3999=$A39)*B$3:B$3999&lt;&gt;0,($A$3:$A$3999=$A39)*B$3:B$3999,"")),""),"")</f>
        <v>3.1798112510447107</v>
      </c>
      <c r="E39" s="7">
        <f>IF(OR(B39="",D39=""),"",IF(COUNTIF($A$3:$A$4000,A39)&lt;3,"",ABS(B39-C39)/D39))</f>
        <v>0.64560845955991986</v>
      </c>
      <c r="F39" s="8">
        <f t="array" ref="F39">IF(E39="","",MAX(IF($A$3:$A$3999=$A39,E$3:E$3999)))</f>
        <v>2.2529365669501948</v>
      </c>
      <c r="G39" s="5" t="str">
        <f>IF(B39="","sans_valeur",IF(COUNTIFS($A$3:$A$3999,$A39,B$3:B$3999,"&gt;0")&lt;3,"inf_3_analyses",IF(E39&lt;&gt;F39,"N",IF(E39&gt;VLOOKUP(#REF!,valeur_critique_grubbs!$A$2:$B$249,2,TRUE),"O","N"))))</f>
        <v>N</v>
      </c>
    </row>
    <row r="40" spans="1:7" x14ac:dyDescent="0.25">
      <c r="A40" s="5">
        <f>biomasses!$A$4</f>
        <v>2</v>
      </c>
      <c r="B40" s="10">
        <v>49.377000000000002</v>
      </c>
      <c r="C40" s="4">
        <f t="shared" si="0"/>
        <v>48.093086956521724</v>
      </c>
      <c r="D40" s="5">
        <f t="array" ref="D40">IF(COUNTIFS($A$3:$A$3999,$A40,B$3:B$3999,"&gt;0")&gt;1,IF(COUNTIF($A$3:$A$3999,$A40)&gt;2,STDEV(IF(($A$3:$A$3999=$A40)*B$3:B$3999&lt;&gt;0,($A$3:$A$3999=$A40)*B$3:B$3999,"")),""),"")</f>
        <v>3.1798112510447107</v>
      </c>
      <c r="E40" s="7">
        <f>IF(OR(B40="",D40=""),"",IF(COUNTIF($A$3:$A$4000,A40)&lt;3,"",ABS(B40-C40)/D40))</f>
        <v>0.40377020587509899</v>
      </c>
      <c r="F40" s="8">
        <f t="array" ref="F40">IF(E40="","",MAX(IF($A$3:$A$3999=$A40,E$3:E$3999)))</f>
        <v>2.2529365669501948</v>
      </c>
      <c r="G40" s="5" t="str">
        <f>IF(B40="","sans_valeur",IF(COUNTIFS($A$3:$A$3999,$A40,B$3:B$3999,"&gt;0")&lt;3,"inf_3_analyses",IF(E40&lt;&gt;F40,"N",IF(E40&gt;VLOOKUP(#REF!,valeur_critique_grubbs!$A$2:$B$249,2,TRUE),"O","N"))))</f>
        <v>N</v>
      </c>
    </row>
    <row r="41" spans="1:7" x14ac:dyDescent="0.25">
      <c r="A41" s="5">
        <f>biomasses!$A$4</f>
        <v>2</v>
      </c>
      <c r="B41" s="10">
        <v>49.774999999999999</v>
      </c>
      <c r="C41" s="4">
        <f t="shared" si="0"/>
        <v>48.093086956521724</v>
      </c>
      <c r="D41" s="5">
        <f t="array" ref="D41">IF(COUNTIFS($A$3:$A$3999,$A41,B$3:B$3999,"&gt;0")&gt;1,IF(COUNTIF($A$3:$A$3999,$A41)&gt;2,STDEV(IF(($A$3:$A$3999=$A41)*B$3:B$3999&lt;&gt;0,($A$3:$A$3999=$A41)*B$3:B$3999,"")),""),"")</f>
        <v>3.1798112510447107</v>
      </c>
      <c r="E41" s="7">
        <f>IF(OR(B41="",D41=""),"",IF(COUNTIF($A$3:$A$4000,A41)&lt;3,"",ABS(B41-C41)/D41))</f>
        <v>0.52893486773018084</v>
      </c>
      <c r="F41" s="8">
        <f t="array" ref="F41">IF(E41="","",MAX(IF($A$3:$A$3999=$A41,E$3:E$3999)))</f>
        <v>2.2529365669501948</v>
      </c>
      <c r="G41" s="5" t="str">
        <f>IF(B41="","sans_valeur",IF(COUNTIFS($A$3:$A$3999,$A41,B$3:B$3999,"&gt;0")&lt;3,"inf_3_analyses",IF(E41&lt;&gt;F41,"N",IF(E41&gt;VLOOKUP(#REF!,valeur_critique_grubbs!$A$2:$B$249,2,TRUE),"O","N"))))</f>
        <v>N</v>
      </c>
    </row>
    <row r="42" spans="1:7" x14ac:dyDescent="0.25">
      <c r="A42" s="5">
        <f>biomasses!$A$4</f>
        <v>2</v>
      </c>
      <c r="B42" s="10">
        <v>50.116999999999997</v>
      </c>
      <c r="C42" s="4">
        <f t="shared" si="0"/>
        <v>48.093086956521724</v>
      </c>
      <c r="D42" s="5">
        <f t="array" ref="D42">IF(COUNTIFS($A$3:$A$3999,$A42,B$3:B$3999,"&gt;0")&gt;1,IF(COUNTIF($A$3:$A$3999,$A42)&gt;2,STDEV(IF(($A$3:$A$3999=$A42)*B$3:B$3999&lt;&gt;0,($A$3:$A$3999=$A42)*B$3:B$3999,"")),""),"")</f>
        <v>3.1798112510447107</v>
      </c>
      <c r="E42" s="7">
        <f>IF(OR(B42="",D42=""),"",IF(COUNTIF($A$3:$A$4000,A42)&lt;3,"",ABS(B42-C42)/D42))</f>
        <v>0.63648842138454831</v>
      </c>
      <c r="F42" s="8">
        <f t="array" ref="F42">IF(E42="","",MAX(IF($A$3:$A$3999=$A42,E$3:E$3999)))</f>
        <v>2.2529365669501948</v>
      </c>
      <c r="G42" s="5" t="str">
        <f>IF(B42="","sans_valeur",IF(COUNTIFS($A$3:$A$3999,$A42,B$3:B$3999,"&gt;0")&lt;3,"inf_3_analyses",IF(E42&lt;&gt;F42,"N",IF(E42&gt;VLOOKUP(#REF!,valeur_critique_grubbs!$A$2:$B$249,2,TRUE),"O","N"))))</f>
        <v>N</v>
      </c>
    </row>
    <row r="43" spans="1:7" x14ac:dyDescent="0.25">
      <c r="A43" s="5">
        <f>biomasses!$A$4</f>
        <v>2</v>
      </c>
      <c r="B43" s="10">
        <v>49.296999999999997</v>
      </c>
      <c r="C43" s="4">
        <f t="shared" si="0"/>
        <v>48.093086956521724</v>
      </c>
      <c r="D43" s="5">
        <f t="array" ref="D43">IF(COUNTIFS($A$3:$A$3999,$A43,B$3:B$3999,"&gt;0")&gt;1,IF(COUNTIF($A$3:$A$3999,$A43)&gt;2,STDEV(IF(($A$3:$A$3999=$A43)*B$3:B$3999&lt;&gt;0,($A$3:$A$3999=$A43)*B$3:B$3999,"")),""),"")</f>
        <v>3.1798112510447107</v>
      </c>
      <c r="E43" s="7">
        <f>IF(OR(B43="",D43=""),"",IF(COUNTIF($A$3:$A$4000,A43)&lt;3,"",ABS(B43-C43)/D43))</f>
        <v>0.37861147987407551</v>
      </c>
      <c r="F43" s="8">
        <f t="array" ref="F43">IF(E43="","",MAX(IF($A$3:$A$3999=$A43,E$3:E$3999)))</f>
        <v>2.2529365669501948</v>
      </c>
      <c r="G43" s="5" t="str">
        <f>IF(B43="","sans_valeur",IF(COUNTIFS($A$3:$A$3999,$A43,B$3:B$3999,"&gt;0")&lt;3,"inf_3_analyses",IF(E43&lt;&gt;F43,"N",IF(E43&gt;VLOOKUP(#REF!,valeur_critique_grubbs!$A$2:$B$249,2,TRUE),"O","N"))))</f>
        <v>N</v>
      </c>
    </row>
    <row r="44" spans="1:7" x14ac:dyDescent="0.25">
      <c r="A44" s="5">
        <f>biomasses!$A$4</f>
        <v>2</v>
      </c>
      <c r="B44" s="10">
        <v>49.470999999999997</v>
      </c>
      <c r="C44" s="4">
        <f t="shared" si="0"/>
        <v>48.093086956521724</v>
      </c>
      <c r="D44" s="5">
        <f t="array" ref="D44">IF(COUNTIFS($A$3:$A$3999,$A44,B$3:B$3999,"&gt;0")&gt;1,IF(COUNTIF($A$3:$A$3999,$A44)&gt;2,STDEV(IF(($A$3:$A$3999=$A44)*B$3:B$3999&lt;&gt;0,($A$3:$A$3999=$A44)*B$3:B$3999,"")),""),"")</f>
        <v>3.1798112510447107</v>
      </c>
      <c r="E44" s="7">
        <f>IF(OR(B44="",D44=""),"",IF(COUNTIF($A$3:$A$4000,A44)&lt;3,"",ABS(B44-C44)/D44))</f>
        <v>0.43333170892629763</v>
      </c>
      <c r="F44" s="8">
        <f t="array" ref="F44">IF(E44="","",MAX(IF($A$3:$A$3999=$A44,E$3:E$3999)))</f>
        <v>2.2529365669501948</v>
      </c>
      <c r="G44" s="5" t="str">
        <f>IF(B44="","sans_valeur",IF(COUNTIFS($A$3:$A$3999,$A44,B$3:B$3999,"&gt;0")&lt;3,"inf_3_analyses",IF(E44&lt;&gt;F44,"N",IF(E44&gt;VLOOKUP(#REF!,valeur_critique_grubbs!$A$2:$B$249,2,TRUE),"O","N"))))</f>
        <v>N</v>
      </c>
    </row>
    <row r="45" spans="1:7" x14ac:dyDescent="0.25">
      <c r="A45" s="5">
        <f>biomasses!$A$4</f>
        <v>2</v>
      </c>
      <c r="B45" s="10">
        <v>49.137999999999998</v>
      </c>
      <c r="C45" s="4">
        <f t="shared" si="0"/>
        <v>48.093086956521724</v>
      </c>
      <c r="D45" s="5">
        <f t="array" ref="D45">IF(COUNTIFS($A$3:$A$3999,$A45,B$3:B$3999,"&gt;0")&gt;1,IF(COUNTIF($A$3:$A$3999,$A45)&gt;2,STDEV(IF(($A$3:$A$3999=$A45)*B$3:B$3999&lt;&gt;0,($A$3:$A$3999=$A45)*B$3:B$3999,"")),""),"")</f>
        <v>3.1798112510447107</v>
      </c>
      <c r="E45" s="7">
        <f>IF(OR(B45="",D45=""),"",IF(COUNTIF($A$3:$A$4000,A45)&lt;3,"",ABS(B45-C45)/D45))</f>
        <v>0.32860851194704516</v>
      </c>
      <c r="F45" s="8">
        <f t="array" ref="F45">IF(E45="","",MAX(IF($A$3:$A$3999=$A45,E$3:E$3999)))</f>
        <v>2.2529365669501948</v>
      </c>
      <c r="G45" s="5" t="str">
        <f>IF(B45="","sans_valeur",IF(COUNTIFS($A$3:$A$3999,$A45,B$3:B$3999,"&gt;0")&lt;3,"inf_3_analyses",IF(E45&lt;&gt;F45,"N",IF(E45&gt;VLOOKUP(#REF!,valeur_critique_grubbs!$A$2:$B$249,2,TRUE),"O","N"))))</f>
        <v>N</v>
      </c>
    </row>
    <row r="46" spans="1:7" x14ac:dyDescent="0.25">
      <c r="A46" s="5">
        <f>biomasses!$A$4</f>
        <v>2</v>
      </c>
      <c r="B46" s="10">
        <v>49.947000000000003</v>
      </c>
      <c r="C46" s="4">
        <f t="shared" si="0"/>
        <v>48.093086956521724</v>
      </c>
      <c r="D46" s="5">
        <f t="array" ref="D46">IF(COUNTIFS($A$3:$A$3999,$A46,B$3:B$3999,"&gt;0")&gt;1,IF(COUNTIF($A$3:$A$3999,$A46)&gt;2,STDEV(IF(($A$3:$A$3999=$A46)*B$3:B$3999&lt;&gt;0,($A$3:$A$3999=$A46)*B$3:B$3999,"")),""),"")</f>
        <v>3.1798112510447107</v>
      </c>
      <c r="E46" s="7">
        <f>IF(OR(B46="",D46=""),"",IF(COUNTIF($A$3:$A$4000,A46)&lt;3,"",ABS(B46-C46)/D46))</f>
        <v>0.5830261286323789</v>
      </c>
      <c r="F46" s="8">
        <f t="array" ref="F46">IF(E46="","",MAX(IF($A$3:$A$3999=$A46,E$3:E$3999)))</f>
        <v>2.2529365669501948</v>
      </c>
      <c r="G46" s="5" t="str">
        <f>IF(B46="","sans_valeur",IF(COUNTIFS($A$3:$A$3999,$A46,B$3:B$3999,"&gt;0")&lt;3,"inf_3_analyses",IF(E46&lt;&gt;F46,"N",IF(E46&gt;VLOOKUP(#REF!,valeur_critique_grubbs!$A$2:$B$249,2,TRUE),"O","N"))))</f>
        <v>N</v>
      </c>
    </row>
    <row r="47" spans="1:7" x14ac:dyDescent="0.25">
      <c r="A47" s="5">
        <f>biomasses!$A$4</f>
        <v>2</v>
      </c>
      <c r="B47" s="10">
        <v>55.256999999999998</v>
      </c>
      <c r="C47" s="4">
        <f t="shared" si="0"/>
        <v>48.093086956521724</v>
      </c>
      <c r="D47" s="5">
        <f t="array" ref="D47">IF(COUNTIFS($A$3:$A$3999,$A47,B$3:B$3999,"&gt;0")&gt;1,IF(COUNTIF($A$3:$A$3999,$A47)&gt;2,STDEV(IF(($A$3:$A$3999=$A47)*B$3:B$3999&lt;&gt;0,($A$3:$A$3999=$A47)*B$3:B$3999,"")),""),"")</f>
        <v>3.1798112510447107</v>
      </c>
      <c r="E47" s="7">
        <f>IF(OR(B47="",D47=""),"",IF(COUNTIF($A$3:$A$4000,A47)&lt;3,"",ABS(B47-C47)/D47))</f>
        <v>2.2529365669501948</v>
      </c>
      <c r="F47" s="8">
        <f t="array" ref="F47">IF(E47="","",MAX(IF($A$3:$A$3999=$A47,E$3:E$3999)))</f>
        <v>2.2529365669501948</v>
      </c>
      <c r="G47" s="5" t="e">
        <f>IF(B47="","sans_valeur",IF(COUNTIFS($A$3:$A$3999,$A47,B$3:B$3999,"&gt;0")&lt;3,"inf_3_analyses",IF(E47&lt;&gt;F47,"N",IF(E47&gt;VLOOKUP(#REF!,valeur_critique_grubbs!$A$2:$B$249,2,TRUE),"O","N"))))</f>
        <v>#REF!</v>
      </c>
    </row>
    <row r="48" spans="1:7" x14ac:dyDescent="0.25">
      <c r="A48" s="5">
        <f>biomasses!$A$4</f>
        <v>2</v>
      </c>
      <c r="B48" s="10">
        <v>46.29</v>
      </c>
      <c r="C48" s="4">
        <f t="shared" si="0"/>
        <v>48.093086956521724</v>
      </c>
      <c r="D48" s="5">
        <f t="array" ref="D48">IF(COUNTIFS($A$3:$A$3999,$A48,B$3:B$3999,"&gt;0")&gt;1,IF(COUNTIF($A$3:$A$3999,$A48)&gt;2,STDEV(IF(($A$3:$A$3999=$A48)*B$3:B$3999&lt;&gt;0,($A$3:$A$3999=$A48)*B$3:B$3999,"")),""),"")</f>
        <v>3.1798112510447107</v>
      </c>
      <c r="E48" s="7">
        <f>IF(OR(B48="",D48=""),"",IF(COUNTIF($A$3:$A$4000,A48)&lt;3,"",ABS(B48-C48)/D48))</f>
        <v>0.5670421336893281</v>
      </c>
      <c r="F48" s="8">
        <f t="array" ref="F48">IF(E48="","",MAX(IF($A$3:$A$3999=$A48,E$3:E$3999)))</f>
        <v>2.2529365669501948</v>
      </c>
      <c r="G48" s="5" t="str">
        <f>IF(B48="","sans_valeur",IF(COUNTIFS($A$3:$A$3999,$A48,B$3:B$3999,"&gt;0")&lt;3,"inf_3_analyses",IF(E48&lt;&gt;F48,"N",IF(E48&gt;VLOOKUP(#REF!,valeur_critique_grubbs!$A$2:$B$249,2,TRUE),"O","N"))))</f>
        <v>N</v>
      </c>
    </row>
    <row r="49" spans="1:7" x14ac:dyDescent="0.25">
      <c r="A49" s="5">
        <f>biomasses!$A$4</f>
        <v>2</v>
      </c>
      <c r="B49" s="10">
        <v>46.966999999999999</v>
      </c>
      <c r="C49" s="4">
        <f t="shared" si="0"/>
        <v>48.093086956521724</v>
      </c>
      <c r="D49" s="5">
        <f t="array" ref="D49">IF(COUNTIFS($A$3:$A$3999,$A49,B$3:B$3999,"&gt;0")&gt;1,IF(COUNTIF($A$3:$A$3999,$A49)&gt;2,STDEV(IF(($A$3:$A$3999=$A49)*B$3:B$3999&lt;&gt;0,($A$3:$A$3999=$A49)*B$3:B$3999,"")),""),"")</f>
        <v>3.1798112510447107</v>
      </c>
      <c r="E49" s="7">
        <f>IF(OR(B49="",D49=""),"",IF(COUNTIF($A$3:$A$4000,A49)&lt;3,"",ABS(B49-C49)/D49))</f>
        <v>0.35413641490568182</v>
      </c>
      <c r="F49" s="8">
        <f t="array" ref="F49">IF(E49="","",MAX(IF($A$3:$A$3999=$A49,E$3:E$3999)))</f>
        <v>2.2529365669501948</v>
      </c>
      <c r="G49" s="5" t="str">
        <f>IF(B49="","sans_valeur",IF(COUNTIFS($A$3:$A$3999,$A49,B$3:B$3999,"&gt;0")&lt;3,"inf_3_analyses",IF(E49&lt;&gt;F49,"N",IF(E49&gt;VLOOKUP(#REF!,valeur_critique_grubbs!$A$2:$B$249,2,TRUE),"O","N"))))</f>
        <v>N</v>
      </c>
    </row>
    <row r="50" spans="1:7" x14ac:dyDescent="0.25">
      <c r="A50" s="5">
        <f>biomasses!$A$4</f>
        <v>2</v>
      </c>
      <c r="B50" s="10">
        <v>47.116</v>
      </c>
      <c r="C50" s="4">
        <f t="shared" si="0"/>
        <v>48.093086956521724</v>
      </c>
      <c r="D50" s="5">
        <f t="array" ref="D50">IF(COUNTIFS($A$3:$A$3999,$A50,B$3:B$3999,"&gt;0")&gt;1,IF(COUNTIF($A$3:$A$3999,$A50)&gt;2,STDEV(IF(($A$3:$A$3999=$A50)*B$3:B$3999&lt;&gt;0,($A$3:$A$3999=$A50)*B$3:B$3999,"")),""),"")</f>
        <v>3.1798112510447107</v>
      </c>
      <c r="E50" s="7">
        <f>IF(OR(B50="",D50=""),"",IF(COUNTIF($A$3:$A$4000,A50)&lt;3,"",ABS(B50-C50)/D50))</f>
        <v>0.30727828772877858</v>
      </c>
      <c r="F50" s="8">
        <f t="array" ref="F50">IF(E50="","",MAX(IF($A$3:$A$3999=$A50,E$3:E$3999)))</f>
        <v>2.2529365669501948</v>
      </c>
      <c r="G50" s="5" t="str">
        <f>IF(B50="","sans_valeur",IF(COUNTIFS($A$3:$A$3999,$A50,B$3:B$3999,"&gt;0")&lt;3,"inf_3_analyses",IF(E50&lt;&gt;F50,"N",IF(E50&gt;VLOOKUP(#REF!,valeur_critique_grubbs!$A$2:$B$249,2,TRUE),"O","N"))))</f>
        <v>N</v>
      </c>
    </row>
    <row r="51" spans="1:7" x14ac:dyDescent="0.25">
      <c r="A51" s="5">
        <f>biomasses!$A$4</f>
        <v>2</v>
      </c>
      <c r="B51" s="10">
        <v>45.408000000000001</v>
      </c>
      <c r="C51" s="4">
        <f t="shared" si="0"/>
        <v>48.093086956521724</v>
      </c>
      <c r="D51" s="5">
        <f t="array" ref="D51">IF(COUNTIFS($A$3:$A$3999,$A51,B$3:B$3999,"&gt;0")&gt;1,IF(COUNTIF($A$3:$A$3999,$A51)&gt;2,STDEV(IF(($A$3:$A$3999=$A51)*B$3:B$3999&lt;&gt;0,($A$3:$A$3999=$A51)*B$3:B$3999,"")),""),"")</f>
        <v>3.1798112510447107</v>
      </c>
      <c r="E51" s="7">
        <f>IF(OR(B51="",D51=""),"",IF(COUNTIF($A$3:$A$4000,A51)&lt;3,"",ABS(B51-C51)/D51))</f>
        <v>0.844417087850592</v>
      </c>
      <c r="F51" s="8">
        <f t="array" ref="F51">IF(E51="","",MAX(IF($A$3:$A$3999=$A51,E$3:E$3999)))</f>
        <v>2.2529365669501948</v>
      </c>
      <c r="G51" s="5" t="str">
        <f>IF(B51="","sans_valeur",IF(COUNTIFS($A$3:$A$3999,$A51,B$3:B$3999,"&gt;0")&lt;3,"inf_3_analyses",IF(E51&lt;&gt;F51,"N",IF(E51&gt;VLOOKUP(#REF!,valeur_critique_grubbs!$A$2:$B$249,2,TRUE),"O","N"))))</f>
        <v>N</v>
      </c>
    </row>
    <row r="52" spans="1:7" x14ac:dyDescent="0.25">
      <c r="A52" s="5">
        <f>biomasses!$A$5</f>
        <v>3</v>
      </c>
      <c r="B52" s="10"/>
      <c r="C52" s="4" t="str">
        <f t="shared" si="0"/>
        <v/>
      </c>
      <c r="D52" s="5" t="str">
        <f t="array" ref="D52">IF(COUNTIFS($A$3:$A$3999,$A52,B$3:B$3999,"&gt;0")&gt;1,IF(COUNTIF($A$3:$A$3999,$A52)&gt;2,STDEV(IF(($A$3:$A$3999=$A52)*B$3:B$3999&lt;&gt;0,($A$3:$A$3999=$A52)*B$3:B$3999,"")),""),"")</f>
        <v/>
      </c>
      <c r="E52" s="7" t="str">
        <f>IF(OR(B52="",D52=""),"",IF(COUNTIF($A$3:$A$4000,A52)&lt;3,"",ABS(B52-C52)/D52))</f>
        <v/>
      </c>
      <c r="F52" s="8" t="str">
        <f t="array" ref="F52">IF(E52="","",MAX(IF($A$3:$A$3999=$A52,E$3:E$3999)))</f>
        <v/>
      </c>
      <c r="G52" s="5" t="str">
        <f>IF(B52="","sans_valeur",IF(COUNTIFS($A$3:$A$3999,$A52,B$3:B$3999,"&gt;0")&lt;3,"inf_3_analyses",IF(E52&lt;&gt;F52,"N",IF(E52&gt;VLOOKUP(#REF!,valeur_critique_grubbs!$A$2:$B$249,2,TRUE),"O","N"))))</f>
        <v>sans_valeur</v>
      </c>
    </row>
    <row r="53" spans="1:7" x14ac:dyDescent="0.25">
      <c r="A53" s="5">
        <f>biomasses!$A$5</f>
        <v>3</v>
      </c>
      <c r="B53" s="10"/>
      <c r="C53" s="4" t="str">
        <f t="shared" si="0"/>
        <v/>
      </c>
      <c r="D53" s="5" t="str">
        <f t="array" ref="D53">IF(COUNTIFS($A$3:$A$3999,$A53,B$3:B$3999,"&gt;0")&gt;1,IF(COUNTIF($A$3:$A$3999,$A53)&gt;2,STDEV(IF(($A$3:$A$3999=$A53)*B$3:B$3999&lt;&gt;0,($A$3:$A$3999=$A53)*B$3:B$3999,"")),""),"")</f>
        <v/>
      </c>
      <c r="E53" s="7" t="str">
        <f>IF(OR(B53="",D53=""),"",IF(COUNTIF($A$3:$A$4000,A53)&lt;3,"",ABS(B53-C53)/D53))</f>
        <v/>
      </c>
      <c r="F53" s="8" t="str">
        <f t="array" ref="F53">IF(E53="","",MAX(IF($A$3:$A$3999=$A53,E$3:E$3999)))</f>
        <v/>
      </c>
      <c r="G53" s="5" t="str">
        <f>IF(B53="","sans_valeur",IF(COUNTIFS($A$3:$A$3999,$A53,B$3:B$3999,"&gt;0")&lt;3,"inf_3_analyses",IF(E53&lt;&gt;F53,"N",IF(E53&gt;VLOOKUP(#REF!,valeur_critique_grubbs!$A$2:$B$249,2,TRUE),"O","N"))))</f>
        <v>sans_valeur</v>
      </c>
    </row>
    <row r="54" spans="1:7" x14ac:dyDescent="0.25">
      <c r="A54" s="5">
        <f>biomasses!$A$5</f>
        <v>3</v>
      </c>
      <c r="B54" s="10"/>
      <c r="C54" s="4" t="str">
        <f t="shared" si="0"/>
        <v/>
      </c>
      <c r="D54" s="5" t="str">
        <f t="array" ref="D54">IF(COUNTIFS($A$3:$A$3999,$A54,B$3:B$3999,"&gt;0")&gt;1,IF(COUNTIF($A$3:$A$3999,$A54)&gt;2,STDEV(IF(($A$3:$A$3999=$A54)*B$3:B$3999&lt;&gt;0,($A$3:$A$3999=$A54)*B$3:B$3999,"")),""),"")</f>
        <v/>
      </c>
      <c r="E54" s="7" t="str">
        <f>IF(OR(B54="",D54=""),"",IF(COUNTIF($A$3:$A$4000,A54)&lt;3,"",ABS(B54-C54)/D54))</f>
        <v/>
      </c>
      <c r="F54" s="8" t="str">
        <f t="array" ref="F54">IF(E54="","",MAX(IF($A$3:$A$3999=$A54,E$3:E$3999)))</f>
        <v/>
      </c>
      <c r="G54" s="5" t="str">
        <f>IF(B54="","sans_valeur",IF(COUNTIFS($A$3:$A$3999,$A54,B$3:B$3999,"&gt;0")&lt;3,"inf_3_analyses",IF(E54&lt;&gt;F54,"N",IF(E54&gt;VLOOKUP(#REF!,valeur_critique_grubbs!$A$2:$B$249,2,TRUE),"O","N"))))</f>
        <v>sans_valeur</v>
      </c>
    </row>
    <row r="55" spans="1:7" x14ac:dyDescent="0.25">
      <c r="A55" s="5">
        <f>biomasses!$A$6</f>
        <v>4</v>
      </c>
      <c r="B55" s="10"/>
      <c r="C55" s="4" t="str">
        <f t="shared" si="0"/>
        <v/>
      </c>
      <c r="D55" s="5" t="str">
        <f t="array" ref="D55">IF(COUNTIFS($A$3:$A$3999,$A55,B$3:B$3999,"&gt;0")&gt;1,IF(COUNTIF($A$3:$A$3999,$A55)&gt;2,STDEV(IF(($A$3:$A$3999=$A55)*B$3:B$3999&lt;&gt;0,($A$3:$A$3999=$A55)*B$3:B$3999,"")),""),"")</f>
        <v/>
      </c>
      <c r="E55" s="7" t="str">
        <f>IF(OR(B55="",D55=""),"",IF(COUNTIF($A$3:$A$4000,A55)&lt;3,"",ABS(B55-C55)/D55))</f>
        <v/>
      </c>
      <c r="F55" s="8" t="str">
        <f t="array" ref="F55">IF(E55="","",MAX(IF($A$3:$A$3999=$A55,E$3:E$3999)))</f>
        <v/>
      </c>
      <c r="G55" s="5" t="str">
        <f>IF(B55="","sans_valeur",IF(COUNTIFS($A$3:$A$3999,$A55,B$3:B$3999,"&gt;0")&lt;3,"inf_3_analyses",IF(E55&lt;&gt;F55,"N",IF(E55&gt;VLOOKUP(#REF!,valeur_critique_grubbs!$A$2:$B$249,2,TRUE),"O","N"))))</f>
        <v>sans_valeur</v>
      </c>
    </row>
    <row r="56" spans="1:7" x14ac:dyDescent="0.25">
      <c r="A56" s="5">
        <f>biomasses!$A$6</f>
        <v>4</v>
      </c>
      <c r="B56" s="10"/>
      <c r="C56" s="4" t="str">
        <f t="shared" si="0"/>
        <v/>
      </c>
      <c r="D56" s="5" t="str">
        <f t="array" ref="D56">IF(COUNTIFS($A$3:$A$3999,$A56,B$3:B$3999,"&gt;0")&gt;1,IF(COUNTIF($A$3:$A$3999,$A56)&gt;2,STDEV(IF(($A$3:$A$3999=$A56)*B$3:B$3999&lt;&gt;0,($A$3:$A$3999=$A56)*B$3:B$3999,"")),""),"")</f>
        <v/>
      </c>
      <c r="E56" s="7" t="str">
        <f>IF(OR(B56="",D56=""),"",IF(COUNTIF($A$3:$A$4000,A56)&lt;3,"",ABS(B56-C56)/D56))</f>
        <v/>
      </c>
      <c r="F56" s="8" t="str">
        <f t="array" ref="F56">IF(E56="","",MAX(IF($A$3:$A$3999=$A56,E$3:E$3999)))</f>
        <v/>
      </c>
      <c r="G56" s="5" t="str">
        <f>IF(B56="","sans_valeur",IF(COUNTIFS($A$3:$A$3999,$A56,B$3:B$3999,"&gt;0")&lt;3,"inf_3_analyses",IF(E56&lt;&gt;F56,"N",IF(E56&gt;VLOOKUP(#REF!,valeur_critique_grubbs!$A$2:$B$249,2,TRUE),"O","N"))))</f>
        <v>sans_valeur</v>
      </c>
    </row>
    <row r="57" spans="1:7" x14ac:dyDescent="0.25">
      <c r="A57" s="5">
        <f>biomasses!$A$6</f>
        <v>4</v>
      </c>
      <c r="B57" s="10"/>
      <c r="C57" s="4" t="str">
        <f t="shared" si="0"/>
        <v/>
      </c>
      <c r="D57" s="5" t="str">
        <f t="array" ref="D57">IF(COUNTIFS($A$3:$A$3999,$A57,B$3:B$3999,"&gt;0")&gt;1,IF(COUNTIF($A$3:$A$3999,$A57)&gt;2,STDEV(IF(($A$3:$A$3999=$A57)*B$3:B$3999&lt;&gt;0,($A$3:$A$3999=$A57)*B$3:B$3999,"")),""),"")</f>
        <v/>
      </c>
      <c r="E57" s="7" t="str">
        <f>IF(OR(B57="",D57=""),"",IF(COUNTIF($A$3:$A$4000,A57)&lt;3,"",ABS(B57-C57)/D57))</f>
        <v/>
      </c>
      <c r="F57" s="8" t="str">
        <f t="array" ref="F57">IF(E57="","",MAX(IF($A$3:$A$3999=$A57,E$3:E$3999)))</f>
        <v/>
      </c>
      <c r="G57" s="5" t="str">
        <f>IF(B57="","sans_valeur",IF(COUNTIFS($A$3:$A$3999,$A57,B$3:B$3999,"&gt;0")&lt;3,"inf_3_analyses",IF(E57&lt;&gt;F57,"N",IF(E57&gt;VLOOKUP(#REF!,valeur_critique_grubbs!$A$2:$B$249,2,TRUE),"O","N"))))</f>
        <v>sans_valeur</v>
      </c>
    </row>
    <row r="58" spans="1:7" x14ac:dyDescent="0.25">
      <c r="A58" s="5">
        <f>biomasses!$A$6</f>
        <v>4</v>
      </c>
      <c r="B58" s="10"/>
      <c r="C58" s="4" t="str">
        <f t="shared" si="0"/>
        <v/>
      </c>
      <c r="D58" s="5" t="str">
        <f t="array" ref="D58">IF(COUNTIFS($A$3:$A$3999,$A58,B$3:B$3999,"&gt;0")&gt;1,IF(COUNTIF($A$3:$A$3999,$A58)&gt;2,STDEV(IF(($A$3:$A$3999=$A58)*B$3:B$3999&lt;&gt;0,($A$3:$A$3999=$A58)*B$3:B$3999,"")),""),"")</f>
        <v/>
      </c>
      <c r="E58" s="7" t="str">
        <f>IF(OR(B58="",D58=""),"",IF(COUNTIF($A$3:$A$4000,A58)&lt;3,"",ABS(B58-C58)/D58))</f>
        <v/>
      </c>
      <c r="F58" s="8" t="str">
        <f t="array" ref="F58">IF(E58="","",MAX(IF($A$3:$A$3999=$A58,E$3:E$3999)))</f>
        <v/>
      </c>
      <c r="G58" s="5" t="str">
        <f>IF(B58="","sans_valeur",IF(COUNTIFS($A$3:$A$3999,$A58,B$3:B$3999,"&gt;0")&lt;3,"inf_3_analyses",IF(E58&lt;&gt;F58,"N",IF(E58&gt;VLOOKUP(#REF!,valeur_critique_grubbs!$A$2:$B$249,2,TRUE),"O","N"))))</f>
        <v>sans_valeur</v>
      </c>
    </row>
    <row r="59" spans="1:7" x14ac:dyDescent="0.25">
      <c r="A59" s="5">
        <f>biomasses!$A$6</f>
        <v>4</v>
      </c>
      <c r="B59" s="10"/>
      <c r="C59" s="4" t="str">
        <f t="shared" si="0"/>
        <v/>
      </c>
      <c r="D59" s="5" t="str">
        <f t="array" ref="D59">IF(COUNTIFS($A$3:$A$3999,$A59,B$3:B$3999,"&gt;0")&gt;1,IF(COUNTIF($A$3:$A$3999,$A59)&gt;2,STDEV(IF(($A$3:$A$3999=$A59)*B$3:B$3999&lt;&gt;0,($A$3:$A$3999=$A59)*B$3:B$3999,"")),""),"")</f>
        <v/>
      </c>
      <c r="E59" s="7" t="str">
        <f>IF(OR(B59="",D59=""),"",IF(COUNTIF($A$3:$A$4000,A59)&lt;3,"",ABS(B59-C59)/D59))</f>
        <v/>
      </c>
      <c r="F59" s="8" t="str">
        <f t="array" ref="F59">IF(E59="","",MAX(IF($A$3:$A$3999=$A59,E$3:E$3999)))</f>
        <v/>
      </c>
      <c r="G59" s="5" t="str">
        <f>IF(B59="","sans_valeur",IF(COUNTIFS($A$3:$A$3999,$A59,B$3:B$3999,"&gt;0")&lt;3,"inf_3_analyses",IF(E59&lt;&gt;F59,"N",IF(E59&gt;VLOOKUP(#REF!,valeur_critique_grubbs!$A$2:$B$249,2,TRUE),"O","N"))))</f>
        <v>sans_valeur</v>
      </c>
    </row>
    <row r="60" spans="1:7" x14ac:dyDescent="0.25">
      <c r="A60" s="5">
        <f>biomasses!$A$6</f>
        <v>4</v>
      </c>
      <c r="B60" s="10"/>
      <c r="C60" s="4" t="str">
        <f t="shared" si="0"/>
        <v/>
      </c>
      <c r="D60" s="5" t="str">
        <f t="array" ref="D60">IF(COUNTIFS($A$3:$A$3999,$A60,B$3:B$3999,"&gt;0")&gt;1,IF(COUNTIF($A$3:$A$3999,$A60)&gt;2,STDEV(IF(($A$3:$A$3999=$A60)*B$3:B$3999&lt;&gt;0,($A$3:$A$3999=$A60)*B$3:B$3999,"")),""),"")</f>
        <v/>
      </c>
      <c r="E60" s="7" t="str">
        <f>IF(OR(B60="",D60=""),"",IF(COUNTIF($A$3:$A$4000,A60)&lt;3,"",ABS(B60-C60)/D60))</f>
        <v/>
      </c>
      <c r="F60" s="8" t="str">
        <f t="array" ref="F60">IF(E60="","",MAX(IF($A$3:$A$3999=$A60,E$3:E$3999)))</f>
        <v/>
      </c>
      <c r="G60" s="5" t="str">
        <f>IF(B60="","sans_valeur",IF(COUNTIFS($A$3:$A$3999,$A60,B$3:B$3999,"&gt;0")&lt;3,"inf_3_analyses",IF(E60&lt;&gt;F60,"N",IF(E60&gt;VLOOKUP(#REF!,valeur_critique_grubbs!$A$2:$B$249,2,TRUE),"O","N"))))</f>
        <v>sans_valeur</v>
      </c>
    </row>
    <row r="61" spans="1:7" x14ac:dyDescent="0.25">
      <c r="A61" s="5">
        <f>biomasses!$A$6</f>
        <v>4</v>
      </c>
      <c r="B61" s="10"/>
      <c r="C61" s="4" t="str">
        <f t="shared" si="0"/>
        <v/>
      </c>
      <c r="D61" s="5" t="str">
        <f t="array" ref="D61">IF(COUNTIFS($A$3:$A$3999,$A61,B$3:B$3999,"&gt;0")&gt;1,IF(COUNTIF($A$3:$A$3999,$A61)&gt;2,STDEV(IF(($A$3:$A$3999=$A61)*B$3:B$3999&lt;&gt;0,($A$3:$A$3999=$A61)*B$3:B$3999,"")),""),"")</f>
        <v/>
      </c>
      <c r="E61" s="7" t="str">
        <f>IF(OR(B61="",D61=""),"",IF(COUNTIF($A$3:$A$4000,A61)&lt;3,"",ABS(B61-C61)/D61))</f>
        <v/>
      </c>
      <c r="F61" s="8" t="str">
        <f t="array" ref="F61">IF(E61="","",MAX(IF($A$3:$A$3999=$A61,E$3:E$3999)))</f>
        <v/>
      </c>
      <c r="G61" s="5" t="str">
        <f>IF(B61="","sans_valeur",IF(COUNTIFS($A$3:$A$3999,$A61,B$3:B$3999,"&gt;0")&lt;3,"inf_3_analyses",IF(E61&lt;&gt;F61,"N",IF(E61&gt;VLOOKUP(#REF!,valeur_critique_grubbs!$A$2:$B$249,2,TRUE),"O","N"))))</f>
        <v>sans_valeur</v>
      </c>
    </row>
    <row r="62" spans="1:7" x14ac:dyDescent="0.25">
      <c r="A62" s="5">
        <f>biomasses!$A$6</f>
        <v>4</v>
      </c>
      <c r="B62" s="10"/>
      <c r="C62" s="4" t="str">
        <f t="shared" si="0"/>
        <v/>
      </c>
      <c r="D62" s="5" t="str">
        <f t="array" ref="D62">IF(COUNTIFS($A$3:$A$3999,$A62,B$3:B$3999,"&gt;0")&gt;1,IF(COUNTIF($A$3:$A$3999,$A62)&gt;2,STDEV(IF(($A$3:$A$3999=$A62)*B$3:B$3999&lt;&gt;0,($A$3:$A$3999=$A62)*B$3:B$3999,"")),""),"")</f>
        <v/>
      </c>
      <c r="E62" s="7" t="str">
        <f>IF(OR(B62="",D62=""),"",IF(COUNTIF($A$3:$A$4000,A62)&lt;3,"",ABS(B62-C62)/D62))</f>
        <v/>
      </c>
      <c r="F62" s="8" t="str">
        <f t="array" ref="F62">IF(E62="","",MAX(IF($A$3:$A$3999=$A62,E$3:E$3999)))</f>
        <v/>
      </c>
      <c r="G62" s="5" t="str">
        <f>IF(B62="","sans_valeur",IF(COUNTIFS($A$3:$A$3999,$A62,B$3:B$3999,"&gt;0")&lt;3,"inf_3_analyses",IF(E62&lt;&gt;F62,"N",IF(E62&gt;VLOOKUP(#REF!,valeur_critique_grubbs!$A$2:$B$249,2,TRUE),"O","N"))))</f>
        <v>sans_valeur</v>
      </c>
    </row>
    <row r="63" spans="1:7" x14ac:dyDescent="0.25">
      <c r="A63" s="5">
        <f>biomasses!$A$6</f>
        <v>4</v>
      </c>
      <c r="B63" s="10"/>
      <c r="C63" s="4" t="str">
        <f t="shared" si="0"/>
        <v/>
      </c>
      <c r="D63" s="5" t="str">
        <f t="array" ref="D63">IF(COUNTIFS($A$3:$A$3999,$A63,B$3:B$3999,"&gt;0")&gt;1,IF(COUNTIF($A$3:$A$3999,$A63)&gt;2,STDEV(IF(($A$3:$A$3999=$A63)*B$3:B$3999&lt;&gt;0,($A$3:$A$3999=$A63)*B$3:B$3999,"")),""),"")</f>
        <v/>
      </c>
      <c r="E63" s="7" t="str">
        <f>IF(OR(B63="",D63=""),"",IF(COUNTIF($A$3:$A$4000,A63)&lt;3,"",ABS(B63-C63)/D63))</f>
        <v/>
      </c>
      <c r="F63" s="8" t="str">
        <f t="array" ref="F63">IF(E63="","",MAX(IF($A$3:$A$3999=$A63,E$3:E$3999)))</f>
        <v/>
      </c>
      <c r="G63" s="5" t="str">
        <f>IF(B63="","sans_valeur",IF(COUNTIFS($A$3:$A$3999,$A63,B$3:B$3999,"&gt;0")&lt;3,"inf_3_analyses",IF(E63&lt;&gt;F63,"N",IF(E63&gt;VLOOKUP(#REF!,valeur_critique_grubbs!$A$2:$B$249,2,TRUE),"O","N"))))</f>
        <v>sans_valeur</v>
      </c>
    </row>
    <row r="64" spans="1:7" x14ac:dyDescent="0.25">
      <c r="A64" s="5">
        <f>biomasses!$A$6</f>
        <v>4</v>
      </c>
      <c r="B64" s="10">
        <v>60.341999999999999</v>
      </c>
      <c r="C64" s="4">
        <f t="shared" si="0"/>
        <v>6.0342000000000002</v>
      </c>
      <c r="D64" s="5" t="str">
        <f t="array" ref="D64">IF(COUNTIFS($A$3:$A$3999,$A64,B$3:B$3999,"&gt;0")&gt;1,IF(COUNTIF($A$3:$A$3999,$A64)&gt;2,STDEV(IF(($A$3:$A$3999=$A64)*B$3:B$3999&lt;&gt;0,($A$3:$A$3999=$A64)*B$3:B$3999,"")),""),"")</f>
        <v/>
      </c>
      <c r="E64" s="7" t="str">
        <f>IF(OR(B64="",D64=""),"",IF(COUNTIF($A$3:$A$4000,A64)&lt;3,"",ABS(B64-C64)/D64))</f>
        <v/>
      </c>
      <c r="F64" s="8" t="str">
        <f t="array" ref="F64">IF(E64="","",MAX(IF($A$3:$A$3999=$A64,E$3:E$3999)))</f>
        <v/>
      </c>
      <c r="G64" s="5" t="str">
        <f>IF(B64="","sans_valeur",IF(COUNTIFS($A$3:$A$3999,$A64,B$3:B$3999,"&gt;0")&lt;3,"inf_3_analyses",IF(E64&lt;&gt;F64,"N",IF(E64&gt;VLOOKUP(#REF!,valeur_critique_grubbs!$A$2:$B$249,2,TRUE),"O","N"))))</f>
        <v>inf_3_analyses</v>
      </c>
    </row>
    <row r="65" spans="1:7" x14ac:dyDescent="0.25">
      <c r="A65" s="5">
        <f>biomasses!$A$7</f>
        <v>5</v>
      </c>
      <c r="B65" s="10"/>
      <c r="C65" s="4" t="str">
        <f t="shared" si="0"/>
        <v/>
      </c>
      <c r="D65" s="5">
        <f t="array" ref="D65">IF(COUNTIFS($A$3:$A$3999,$A65,B$3:B$3999,"&gt;0")&gt;1,IF(COUNTIF($A$3:$A$3999,$A65)&gt;2,STDEV(IF(($A$3:$A$3999=$A65)*B$3:B$3999&lt;&gt;0,($A$3:$A$3999=$A65)*B$3:B$3999,"")),""),"")</f>
        <v>9.4785074282117723</v>
      </c>
      <c r="E65" s="7" t="str">
        <f>IF(OR(B65="",D65=""),"",IF(COUNTIF($A$3:$A$4000,A65)&lt;3,"",ABS(B65-C65)/D65))</f>
        <v/>
      </c>
      <c r="F65" s="8" t="str">
        <f t="array" ref="F65">IF(E65="","",MAX(IF($A$3:$A$3999=$A65,E$3:E$3999)))</f>
        <v/>
      </c>
      <c r="G65" s="5" t="str">
        <f>IF(B65="","sans_valeur",IF(COUNTIFS($A$3:$A$3999,$A65,B$3:B$3999,"&gt;0")&lt;3,"inf_3_analyses",IF(E65&lt;&gt;F65,"N",IF(E65&gt;VLOOKUP(#REF!,valeur_critique_grubbs!$A$2:$B$249,2,TRUE),"O","N"))))</f>
        <v>sans_valeur</v>
      </c>
    </row>
    <row r="66" spans="1:7" x14ac:dyDescent="0.25">
      <c r="A66" s="5">
        <f>biomasses!$A$7</f>
        <v>5</v>
      </c>
      <c r="B66" s="10"/>
      <c r="C66" s="4" t="str">
        <f t="shared" si="0"/>
        <v/>
      </c>
      <c r="D66" s="5">
        <f t="array" ref="D66">IF(COUNTIFS($A$3:$A$3999,$A66,B$3:B$3999,"&gt;0")&gt;1,IF(COUNTIF($A$3:$A$3999,$A66)&gt;2,STDEV(IF(($A$3:$A$3999=$A66)*B$3:B$3999&lt;&gt;0,($A$3:$A$3999=$A66)*B$3:B$3999,"")),""),"")</f>
        <v>9.4785074282117723</v>
      </c>
      <c r="E66" s="7" t="str">
        <f>IF(OR(B66="",D66=""),"",IF(COUNTIF($A$3:$A$4000,A66)&lt;3,"",ABS(B66-C66)/D66))</f>
        <v/>
      </c>
      <c r="F66" s="8" t="str">
        <f t="array" ref="F66">IF(E66="","",MAX(IF($A$3:$A$3999=$A66,E$3:E$3999)))</f>
        <v/>
      </c>
      <c r="G66" s="5" t="str">
        <f>IF(B66="","sans_valeur",IF(COUNTIFS($A$3:$A$3999,$A66,B$3:B$3999,"&gt;0")&lt;3,"inf_3_analyses",IF(E66&lt;&gt;F66,"N",IF(E66&gt;VLOOKUP(#REF!,valeur_critique_grubbs!$A$2:$B$249,2,TRUE),"O","N"))))</f>
        <v>sans_valeur</v>
      </c>
    </row>
    <row r="67" spans="1:7" x14ac:dyDescent="0.25">
      <c r="A67" s="5">
        <f>biomasses!$A$7</f>
        <v>5</v>
      </c>
      <c r="B67" s="10"/>
      <c r="C67" s="4" t="str">
        <f t="shared" si="0"/>
        <v/>
      </c>
      <c r="D67" s="5">
        <f t="array" ref="D67">IF(COUNTIFS($A$3:$A$3999,$A67,B$3:B$3999,"&gt;0")&gt;1,IF(COUNTIF($A$3:$A$3999,$A67)&gt;2,STDEV(IF(($A$3:$A$3999=$A67)*B$3:B$3999&lt;&gt;0,($A$3:$A$3999=$A67)*B$3:B$3999,"")),""),"")</f>
        <v>9.4785074282117723</v>
      </c>
      <c r="E67" s="7" t="str">
        <f>IF(OR(B67="",D67=""),"",IF(COUNTIF($A$3:$A$4000,A67)&lt;3,"",ABS(B67-C67)/D67))</f>
        <v/>
      </c>
      <c r="F67" s="8" t="str">
        <f t="array" ref="F67">IF(E67="","",MAX(IF($A$3:$A$3999=$A67,E$3:E$3999)))</f>
        <v/>
      </c>
      <c r="G67" s="5" t="str">
        <f>IF(B67="","sans_valeur",IF(COUNTIFS($A$3:$A$3999,$A67,B$3:B$3999,"&gt;0")&lt;3,"inf_3_analyses",IF(E67&lt;&gt;F67,"N",IF(E67&gt;VLOOKUP(#REF!,valeur_critique_grubbs!$A$2:$B$249,2,TRUE),"O","N"))))</f>
        <v>sans_valeur</v>
      </c>
    </row>
    <row r="68" spans="1:7" x14ac:dyDescent="0.25">
      <c r="A68" s="5">
        <f>biomasses!$A$7</f>
        <v>5</v>
      </c>
      <c r="B68" s="10"/>
      <c r="C68" s="4" t="str">
        <f t="shared" ref="C68:C131" si="1">IF(B68="","",SUMPRODUCT(($A$3:$A$3999=$A68)*B$3:B$3999)/(COUNTIF($A$3:$A$3999,$A68)))</f>
        <v/>
      </c>
      <c r="D68" s="5">
        <f t="array" ref="D68">IF(COUNTIFS($A$3:$A$3999,$A68,B$3:B$3999,"&gt;0")&gt;1,IF(COUNTIF($A$3:$A$3999,$A68)&gt;2,STDEV(IF(($A$3:$A$3999=$A68)*B$3:B$3999&lt;&gt;0,($A$3:$A$3999=$A68)*B$3:B$3999,"")),""),"")</f>
        <v>9.4785074282117723</v>
      </c>
      <c r="E68" s="7" t="str">
        <f>IF(OR(B68="",D68=""),"",IF(COUNTIF($A$3:$A$4000,A68)&lt;3,"",ABS(B68-C68)/D68))</f>
        <v/>
      </c>
      <c r="F68" s="8" t="str">
        <f t="array" ref="F68">IF(E68="","",MAX(IF($A$3:$A$3999=$A68,E$3:E$3999)))</f>
        <v/>
      </c>
      <c r="G68" s="5" t="str">
        <f>IF(B68="","sans_valeur",IF(COUNTIFS($A$3:$A$3999,$A68,B$3:B$3999,"&gt;0")&lt;3,"inf_3_analyses",IF(E68&lt;&gt;F68,"N",IF(E68&gt;VLOOKUP(#REF!,valeur_critique_grubbs!$A$2:$B$249,2,TRUE),"O","N"))))</f>
        <v>sans_valeur</v>
      </c>
    </row>
    <row r="69" spans="1:7" x14ac:dyDescent="0.25">
      <c r="A69" s="5">
        <f>biomasses!$A$7</f>
        <v>5</v>
      </c>
      <c r="B69" s="10"/>
      <c r="C69" s="4" t="str">
        <f t="shared" si="1"/>
        <v/>
      </c>
      <c r="D69" s="5">
        <f t="array" ref="D69">IF(COUNTIFS($A$3:$A$3999,$A69,B$3:B$3999,"&gt;0")&gt;1,IF(COUNTIF($A$3:$A$3999,$A69)&gt;2,STDEV(IF(($A$3:$A$3999=$A69)*B$3:B$3999&lt;&gt;0,($A$3:$A$3999=$A69)*B$3:B$3999,"")),""),"")</f>
        <v>9.4785074282117723</v>
      </c>
      <c r="E69" s="7" t="str">
        <f>IF(OR(B69="",D69=""),"",IF(COUNTIF($A$3:$A$4000,A69)&lt;3,"",ABS(B69-C69)/D69))</f>
        <v/>
      </c>
      <c r="F69" s="8" t="str">
        <f t="array" ref="F69">IF(E69="","",MAX(IF($A$3:$A$3999=$A69,E$3:E$3999)))</f>
        <v/>
      </c>
      <c r="G69" s="5" t="str">
        <f>IF(B69="","sans_valeur",IF(COUNTIFS($A$3:$A$3999,$A69,B$3:B$3999,"&gt;0")&lt;3,"inf_3_analyses",IF(E69&lt;&gt;F69,"N",IF(E69&gt;VLOOKUP(#REF!,valeur_critique_grubbs!$A$2:$B$249,2,TRUE),"O","N"))))</f>
        <v>sans_valeur</v>
      </c>
    </row>
    <row r="70" spans="1:7" x14ac:dyDescent="0.25">
      <c r="A70" s="5">
        <f>biomasses!$A$7</f>
        <v>5</v>
      </c>
      <c r="B70" s="10"/>
      <c r="C70" s="4" t="str">
        <f t="shared" si="1"/>
        <v/>
      </c>
      <c r="D70" s="5">
        <f t="array" ref="D70">IF(COUNTIFS($A$3:$A$3999,$A70,B$3:B$3999,"&gt;0")&gt;1,IF(COUNTIF($A$3:$A$3999,$A70)&gt;2,STDEV(IF(($A$3:$A$3999=$A70)*B$3:B$3999&lt;&gt;0,($A$3:$A$3999=$A70)*B$3:B$3999,"")),""),"")</f>
        <v>9.4785074282117723</v>
      </c>
      <c r="E70" s="7" t="str">
        <f>IF(OR(B70="",D70=""),"",IF(COUNTIF($A$3:$A$4000,A70)&lt;3,"",ABS(B70-C70)/D70))</f>
        <v/>
      </c>
      <c r="F70" s="8" t="str">
        <f t="array" ref="F70">IF(E70="","",MAX(IF($A$3:$A$3999=$A70,E$3:E$3999)))</f>
        <v/>
      </c>
      <c r="G70" s="5" t="str">
        <f>IF(B70="","sans_valeur",IF(COUNTIFS($A$3:$A$3999,$A70,B$3:B$3999,"&gt;0")&lt;3,"inf_3_analyses",IF(E70&lt;&gt;F70,"N",IF(E70&gt;VLOOKUP(#REF!,valeur_critique_grubbs!$A$2:$B$249,2,TRUE),"O","N"))))</f>
        <v>sans_valeur</v>
      </c>
    </row>
    <row r="71" spans="1:7" x14ac:dyDescent="0.25">
      <c r="A71" s="5">
        <f>biomasses!$A$7</f>
        <v>5</v>
      </c>
      <c r="B71" s="10"/>
      <c r="C71" s="4" t="str">
        <f t="shared" si="1"/>
        <v/>
      </c>
      <c r="D71" s="5">
        <f t="array" ref="D71">IF(COUNTIFS($A$3:$A$3999,$A71,B$3:B$3999,"&gt;0")&gt;1,IF(COUNTIF($A$3:$A$3999,$A71)&gt;2,STDEV(IF(($A$3:$A$3999=$A71)*B$3:B$3999&lt;&gt;0,($A$3:$A$3999=$A71)*B$3:B$3999,"")),""),"")</f>
        <v>9.4785074282117723</v>
      </c>
      <c r="E71" s="7" t="str">
        <f>IF(OR(B71="",D71=""),"",IF(COUNTIF($A$3:$A$4000,A71)&lt;3,"",ABS(B71-C71)/D71))</f>
        <v/>
      </c>
      <c r="F71" s="8" t="str">
        <f t="array" ref="F71">IF(E71="","",MAX(IF($A$3:$A$3999=$A71,E$3:E$3999)))</f>
        <v/>
      </c>
      <c r="G71" s="5" t="str">
        <f>IF(B71="","sans_valeur",IF(COUNTIFS($A$3:$A$3999,$A71,B$3:B$3999,"&gt;0")&lt;3,"inf_3_analyses",IF(E71&lt;&gt;F71,"N",IF(E71&gt;VLOOKUP(#REF!,valeur_critique_grubbs!$A$2:$B$249,2,TRUE),"O","N"))))</f>
        <v>sans_valeur</v>
      </c>
    </row>
    <row r="72" spans="1:7" x14ac:dyDescent="0.25">
      <c r="A72" s="5">
        <f>biomasses!$A$7</f>
        <v>5</v>
      </c>
      <c r="B72" s="10"/>
      <c r="C72" s="4" t="str">
        <f t="shared" si="1"/>
        <v/>
      </c>
      <c r="D72" s="5">
        <f t="array" ref="D72">IF(COUNTIFS($A$3:$A$3999,$A72,B$3:B$3999,"&gt;0")&gt;1,IF(COUNTIF($A$3:$A$3999,$A72)&gt;2,STDEV(IF(($A$3:$A$3999=$A72)*B$3:B$3999&lt;&gt;0,($A$3:$A$3999=$A72)*B$3:B$3999,"")),""),"")</f>
        <v>9.4785074282117723</v>
      </c>
      <c r="E72" s="7" t="str">
        <f>IF(OR(B72="",D72=""),"",IF(COUNTIF($A$3:$A$4000,A72)&lt;3,"",ABS(B72-C72)/D72))</f>
        <v/>
      </c>
      <c r="F72" s="8" t="str">
        <f t="array" ref="F72">IF(E72="","",MAX(IF($A$3:$A$3999=$A72,E$3:E$3999)))</f>
        <v/>
      </c>
      <c r="G72" s="5" t="str">
        <f>IF(B72="","sans_valeur",IF(COUNTIFS($A$3:$A$3999,$A72,B$3:B$3999,"&gt;0")&lt;3,"inf_3_analyses",IF(E72&lt;&gt;F72,"N",IF(E72&gt;VLOOKUP(#REF!,valeur_critique_grubbs!$A$2:$B$249,2,TRUE),"O","N"))))</f>
        <v>sans_valeur</v>
      </c>
    </row>
    <row r="73" spans="1:7" x14ac:dyDescent="0.25">
      <c r="A73" s="5">
        <f>biomasses!$A$7</f>
        <v>5</v>
      </c>
      <c r="B73" s="10"/>
      <c r="C73" s="4" t="str">
        <f t="shared" si="1"/>
        <v/>
      </c>
      <c r="D73" s="5">
        <f t="array" ref="D73">IF(COUNTIFS($A$3:$A$3999,$A73,B$3:B$3999,"&gt;0")&gt;1,IF(COUNTIF($A$3:$A$3999,$A73)&gt;2,STDEV(IF(($A$3:$A$3999=$A73)*B$3:B$3999&lt;&gt;0,($A$3:$A$3999=$A73)*B$3:B$3999,"")),""),"")</f>
        <v>9.4785074282117723</v>
      </c>
      <c r="E73" s="7" t="str">
        <f>IF(OR(B73="",D73=""),"",IF(COUNTIF($A$3:$A$4000,A73)&lt;3,"",ABS(B73-C73)/D73))</f>
        <v/>
      </c>
      <c r="F73" s="8" t="str">
        <f t="array" ref="F73">IF(E73="","",MAX(IF($A$3:$A$3999=$A73,E$3:E$3999)))</f>
        <v/>
      </c>
      <c r="G73" s="5" t="str">
        <f>IF(B73="","sans_valeur",IF(COUNTIFS($A$3:$A$3999,$A73,B$3:B$3999,"&gt;0")&lt;3,"inf_3_analyses",IF(E73&lt;&gt;F73,"N",IF(E73&gt;VLOOKUP(#REF!,valeur_critique_grubbs!$A$2:$B$249,2,TRUE),"O","N"))))</f>
        <v>sans_valeur</v>
      </c>
    </row>
    <row r="74" spans="1:7" x14ac:dyDescent="0.25">
      <c r="A74" s="5">
        <f>biomasses!$A$7</f>
        <v>5</v>
      </c>
      <c r="B74" s="10"/>
      <c r="C74" s="4" t="str">
        <f t="shared" si="1"/>
        <v/>
      </c>
      <c r="D74" s="5">
        <f t="array" ref="D74">IF(COUNTIFS($A$3:$A$3999,$A74,B$3:B$3999,"&gt;0")&gt;1,IF(COUNTIF($A$3:$A$3999,$A74)&gt;2,STDEV(IF(($A$3:$A$3999=$A74)*B$3:B$3999&lt;&gt;0,($A$3:$A$3999=$A74)*B$3:B$3999,"")),""),"")</f>
        <v>9.4785074282117723</v>
      </c>
      <c r="E74" s="7" t="str">
        <f>IF(OR(B74="",D74=""),"",IF(COUNTIF($A$3:$A$4000,A74)&lt;3,"",ABS(B74-C74)/D74))</f>
        <v/>
      </c>
      <c r="F74" s="8" t="str">
        <f t="array" ref="F74">IF(E74="","",MAX(IF($A$3:$A$3999=$A74,E$3:E$3999)))</f>
        <v/>
      </c>
      <c r="G74" s="5" t="str">
        <f>IF(B74="","sans_valeur",IF(COUNTIFS($A$3:$A$3999,$A74,B$3:B$3999,"&gt;0")&lt;3,"inf_3_analyses",IF(E74&lt;&gt;F74,"N",IF(E74&gt;VLOOKUP(#REF!,valeur_critique_grubbs!$A$2:$B$249,2,TRUE),"O","N"))))</f>
        <v>sans_valeur</v>
      </c>
    </row>
    <row r="75" spans="1:7" x14ac:dyDescent="0.25">
      <c r="A75" s="5">
        <f>biomasses!$A$7</f>
        <v>5</v>
      </c>
      <c r="B75" s="10"/>
      <c r="C75" s="4" t="str">
        <f t="shared" si="1"/>
        <v/>
      </c>
      <c r="D75" s="5">
        <f t="array" ref="D75">IF(COUNTIFS($A$3:$A$3999,$A75,B$3:B$3999,"&gt;0")&gt;1,IF(COUNTIF($A$3:$A$3999,$A75)&gt;2,STDEV(IF(($A$3:$A$3999=$A75)*B$3:B$3999&lt;&gt;0,($A$3:$A$3999=$A75)*B$3:B$3999,"")),""),"")</f>
        <v>9.4785074282117723</v>
      </c>
      <c r="E75" s="7" t="str">
        <f>IF(OR(B75="",D75=""),"",IF(COUNTIF($A$3:$A$4000,A75)&lt;3,"",ABS(B75-C75)/D75))</f>
        <v/>
      </c>
      <c r="F75" s="8" t="str">
        <f t="array" ref="F75">IF(E75="","",MAX(IF($A$3:$A$3999=$A75,E$3:E$3999)))</f>
        <v/>
      </c>
      <c r="G75" s="5" t="str">
        <f>IF(B75="","sans_valeur",IF(COUNTIFS($A$3:$A$3999,$A75,B$3:B$3999,"&gt;0")&lt;3,"inf_3_analyses",IF(E75&lt;&gt;F75,"N",IF(E75&gt;VLOOKUP(#REF!,valeur_critique_grubbs!$A$2:$B$249,2,TRUE),"O","N"))))</f>
        <v>sans_valeur</v>
      </c>
    </row>
    <row r="76" spans="1:7" x14ac:dyDescent="0.25">
      <c r="A76" s="5">
        <f>biomasses!$A$7</f>
        <v>5</v>
      </c>
      <c r="B76" s="10"/>
      <c r="C76" s="4" t="str">
        <f t="shared" si="1"/>
        <v/>
      </c>
      <c r="D76" s="5">
        <f t="array" ref="D76">IF(COUNTIFS($A$3:$A$3999,$A76,B$3:B$3999,"&gt;0")&gt;1,IF(COUNTIF($A$3:$A$3999,$A76)&gt;2,STDEV(IF(($A$3:$A$3999=$A76)*B$3:B$3999&lt;&gt;0,($A$3:$A$3999=$A76)*B$3:B$3999,"")),""),"")</f>
        <v>9.4785074282117723</v>
      </c>
      <c r="E76" s="7" t="str">
        <f>IF(OR(B76="",D76=""),"",IF(COUNTIF($A$3:$A$4000,A76)&lt;3,"",ABS(B76-C76)/D76))</f>
        <v/>
      </c>
      <c r="F76" s="8" t="str">
        <f t="array" ref="F76">IF(E76="","",MAX(IF($A$3:$A$3999=$A76,E$3:E$3999)))</f>
        <v/>
      </c>
      <c r="G76" s="5" t="str">
        <f>IF(B76="","sans_valeur",IF(COUNTIFS($A$3:$A$3999,$A76,B$3:B$3999,"&gt;0")&lt;3,"inf_3_analyses",IF(E76&lt;&gt;F76,"N",IF(E76&gt;VLOOKUP(#REF!,valeur_critique_grubbs!$A$2:$B$249,2,TRUE),"O","N"))))</f>
        <v>sans_valeur</v>
      </c>
    </row>
    <row r="77" spans="1:7" x14ac:dyDescent="0.25">
      <c r="A77" s="5">
        <f>biomasses!$A$7</f>
        <v>5</v>
      </c>
      <c r="B77" s="10"/>
      <c r="C77" s="4" t="str">
        <f t="shared" si="1"/>
        <v/>
      </c>
      <c r="D77" s="5">
        <f t="array" ref="D77">IF(COUNTIFS($A$3:$A$3999,$A77,B$3:B$3999,"&gt;0")&gt;1,IF(COUNTIF($A$3:$A$3999,$A77)&gt;2,STDEV(IF(($A$3:$A$3999=$A77)*B$3:B$3999&lt;&gt;0,($A$3:$A$3999=$A77)*B$3:B$3999,"")),""),"")</f>
        <v>9.4785074282117723</v>
      </c>
      <c r="E77" s="7" t="str">
        <f>IF(OR(B77="",D77=""),"",IF(COUNTIF($A$3:$A$4000,A77)&lt;3,"",ABS(B77-C77)/D77))</f>
        <v/>
      </c>
      <c r="F77" s="8" t="str">
        <f t="array" ref="F77">IF(E77="","",MAX(IF($A$3:$A$3999=$A77,E$3:E$3999)))</f>
        <v/>
      </c>
      <c r="G77" s="5" t="str">
        <f>IF(B77="","sans_valeur",IF(COUNTIFS($A$3:$A$3999,$A77,B$3:B$3999,"&gt;0")&lt;3,"inf_3_analyses",IF(E77&lt;&gt;F77,"N",IF(E77&gt;VLOOKUP(#REF!,valeur_critique_grubbs!$A$2:$B$249,2,TRUE),"O","N"))))</f>
        <v>sans_valeur</v>
      </c>
    </row>
    <row r="78" spans="1:7" x14ac:dyDescent="0.25">
      <c r="A78" s="5">
        <f>biomasses!$A$7</f>
        <v>5</v>
      </c>
      <c r="B78" s="10"/>
      <c r="C78" s="4" t="str">
        <f t="shared" si="1"/>
        <v/>
      </c>
      <c r="D78" s="5">
        <f t="array" ref="D78">IF(COUNTIFS($A$3:$A$3999,$A78,B$3:B$3999,"&gt;0")&gt;1,IF(COUNTIF($A$3:$A$3999,$A78)&gt;2,STDEV(IF(($A$3:$A$3999=$A78)*B$3:B$3999&lt;&gt;0,($A$3:$A$3999=$A78)*B$3:B$3999,"")),""),"")</f>
        <v>9.4785074282117723</v>
      </c>
      <c r="E78" s="7" t="str">
        <f>IF(OR(B78="",D78=""),"",IF(COUNTIF($A$3:$A$4000,A78)&lt;3,"",ABS(B78-C78)/D78))</f>
        <v/>
      </c>
      <c r="F78" s="8" t="str">
        <f t="array" ref="F78">IF(E78="","",MAX(IF($A$3:$A$3999=$A78,E$3:E$3999)))</f>
        <v/>
      </c>
      <c r="G78" s="5" t="str">
        <f>IF(B78="","sans_valeur",IF(COUNTIFS($A$3:$A$3999,$A78,B$3:B$3999,"&gt;0")&lt;3,"inf_3_analyses",IF(E78&lt;&gt;F78,"N",IF(E78&gt;VLOOKUP(#REF!,valeur_critique_grubbs!$A$2:$B$249,2,TRUE),"O","N"))))</f>
        <v>sans_valeur</v>
      </c>
    </row>
    <row r="79" spans="1:7" x14ac:dyDescent="0.25">
      <c r="A79" s="5">
        <f>biomasses!$A$7</f>
        <v>5</v>
      </c>
      <c r="B79" s="10"/>
      <c r="C79" s="4" t="str">
        <f t="shared" si="1"/>
        <v/>
      </c>
      <c r="D79" s="5">
        <f t="array" ref="D79">IF(COUNTIFS($A$3:$A$3999,$A79,B$3:B$3999,"&gt;0")&gt;1,IF(COUNTIF($A$3:$A$3999,$A79)&gt;2,STDEV(IF(($A$3:$A$3999=$A79)*B$3:B$3999&lt;&gt;0,($A$3:$A$3999=$A79)*B$3:B$3999,"")),""),"")</f>
        <v>9.4785074282117723</v>
      </c>
      <c r="E79" s="7" t="str">
        <f>IF(OR(B79="",D79=""),"",IF(COUNTIF($A$3:$A$4000,A79)&lt;3,"",ABS(B79-C79)/D79))</f>
        <v/>
      </c>
      <c r="F79" s="8" t="str">
        <f t="array" ref="F79">IF(E79="","",MAX(IF($A$3:$A$3999=$A79,E$3:E$3999)))</f>
        <v/>
      </c>
      <c r="G79" s="5" t="str">
        <f>IF(B79="","sans_valeur",IF(COUNTIFS($A$3:$A$3999,$A79,B$3:B$3999,"&gt;0")&lt;3,"inf_3_analyses",IF(E79&lt;&gt;F79,"N",IF(E79&gt;VLOOKUP(#REF!,valeur_critique_grubbs!$A$2:$B$249,2,TRUE),"O","N"))))</f>
        <v>sans_valeur</v>
      </c>
    </row>
    <row r="80" spans="1:7" x14ac:dyDescent="0.25">
      <c r="A80" s="5">
        <f>biomasses!$A$7</f>
        <v>5</v>
      </c>
      <c r="B80" s="10"/>
      <c r="C80" s="4" t="str">
        <f t="shared" si="1"/>
        <v/>
      </c>
      <c r="D80" s="5">
        <f t="array" ref="D80">IF(COUNTIFS($A$3:$A$3999,$A80,B$3:B$3999,"&gt;0")&gt;1,IF(COUNTIF($A$3:$A$3999,$A80)&gt;2,STDEV(IF(($A$3:$A$3999=$A80)*B$3:B$3999&lt;&gt;0,($A$3:$A$3999=$A80)*B$3:B$3999,"")),""),"")</f>
        <v>9.4785074282117723</v>
      </c>
      <c r="E80" s="7" t="str">
        <f>IF(OR(B80="",D80=""),"",IF(COUNTIF($A$3:$A$4000,A80)&lt;3,"",ABS(B80-C80)/D80))</f>
        <v/>
      </c>
      <c r="F80" s="8" t="str">
        <f t="array" ref="F80">IF(E80="","",MAX(IF($A$3:$A$3999=$A80,E$3:E$3999)))</f>
        <v/>
      </c>
      <c r="G80" s="5" t="str">
        <f>IF(B80="","sans_valeur",IF(COUNTIFS($A$3:$A$3999,$A80,B$3:B$3999,"&gt;0")&lt;3,"inf_3_analyses",IF(E80&lt;&gt;F80,"N",IF(E80&gt;VLOOKUP(#REF!,valeur_critique_grubbs!$A$2:$B$249,2,TRUE),"O","N"))))</f>
        <v>sans_valeur</v>
      </c>
    </row>
    <row r="81" spans="1:7" x14ac:dyDescent="0.25">
      <c r="A81" s="5">
        <f>biomasses!$A$7</f>
        <v>5</v>
      </c>
      <c r="B81" s="10"/>
      <c r="C81" s="4" t="str">
        <f t="shared" si="1"/>
        <v/>
      </c>
      <c r="D81" s="5">
        <f t="array" ref="D81">IF(COUNTIFS($A$3:$A$3999,$A81,B$3:B$3999,"&gt;0")&gt;1,IF(COUNTIF($A$3:$A$3999,$A81)&gt;2,STDEV(IF(($A$3:$A$3999=$A81)*B$3:B$3999&lt;&gt;0,($A$3:$A$3999=$A81)*B$3:B$3999,"")),""),"")</f>
        <v>9.4785074282117723</v>
      </c>
      <c r="E81" s="7" t="str">
        <f>IF(OR(B81="",D81=""),"",IF(COUNTIF($A$3:$A$4000,A81)&lt;3,"",ABS(B81-C81)/D81))</f>
        <v/>
      </c>
      <c r="F81" s="8" t="str">
        <f t="array" ref="F81">IF(E81="","",MAX(IF($A$3:$A$3999=$A81,E$3:E$3999)))</f>
        <v/>
      </c>
      <c r="G81" s="5" t="str">
        <f>IF(B81="","sans_valeur",IF(COUNTIFS($A$3:$A$3999,$A81,B$3:B$3999,"&gt;0")&lt;3,"inf_3_analyses",IF(E81&lt;&gt;F81,"N",IF(E81&gt;VLOOKUP(#REF!,valeur_critique_grubbs!$A$2:$B$249,2,TRUE),"O","N"))))</f>
        <v>sans_valeur</v>
      </c>
    </row>
    <row r="82" spans="1:7" x14ac:dyDescent="0.25">
      <c r="A82" s="5">
        <f>biomasses!$A$7</f>
        <v>5</v>
      </c>
      <c r="B82" s="10"/>
      <c r="C82" s="4" t="str">
        <f t="shared" si="1"/>
        <v/>
      </c>
      <c r="D82" s="5">
        <f t="array" ref="D82">IF(COUNTIFS($A$3:$A$3999,$A82,B$3:B$3999,"&gt;0")&gt;1,IF(COUNTIF($A$3:$A$3999,$A82)&gt;2,STDEV(IF(($A$3:$A$3999=$A82)*B$3:B$3999&lt;&gt;0,($A$3:$A$3999=$A82)*B$3:B$3999,"")),""),"")</f>
        <v>9.4785074282117723</v>
      </c>
      <c r="E82" s="7" t="str">
        <f>IF(OR(B82="",D82=""),"",IF(COUNTIF($A$3:$A$4000,A82)&lt;3,"",ABS(B82-C82)/D82))</f>
        <v/>
      </c>
      <c r="F82" s="8" t="str">
        <f t="array" ref="F82">IF(E82="","",MAX(IF($A$3:$A$3999=$A82,E$3:E$3999)))</f>
        <v/>
      </c>
      <c r="G82" s="5" t="str">
        <f>IF(B82="","sans_valeur",IF(COUNTIFS($A$3:$A$3999,$A82,B$3:B$3999,"&gt;0")&lt;3,"inf_3_analyses",IF(E82&lt;&gt;F82,"N",IF(E82&gt;VLOOKUP(#REF!,valeur_critique_grubbs!$A$2:$B$249,2,TRUE),"O","N"))))</f>
        <v>sans_valeur</v>
      </c>
    </row>
    <row r="83" spans="1:7" x14ac:dyDescent="0.25">
      <c r="A83" s="5">
        <f>biomasses!$A$7</f>
        <v>5</v>
      </c>
      <c r="B83" s="10"/>
      <c r="C83" s="4" t="str">
        <f t="shared" si="1"/>
        <v/>
      </c>
      <c r="D83" s="5">
        <f t="array" ref="D83">IF(COUNTIFS($A$3:$A$3999,$A83,B$3:B$3999,"&gt;0")&gt;1,IF(COUNTIF($A$3:$A$3999,$A83)&gt;2,STDEV(IF(($A$3:$A$3999=$A83)*B$3:B$3999&lt;&gt;0,($A$3:$A$3999=$A83)*B$3:B$3999,"")),""),"")</f>
        <v>9.4785074282117723</v>
      </c>
      <c r="E83" s="7" t="str">
        <f>IF(OR(B83="",D83=""),"",IF(COUNTIF($A$3:$A$4000,A83)&lt;3,"",ABS(B83-C83)/D83))</f>
        <v/>
      </c>
      <c r="F83" s="8" t="str">
        <f t="array" ref="F83">IF(E83="","",MAX(IF($A$3:$A$3999=$A83,E$3:E$3999)))</f>
        <v/>
      </c>
      <c r="G83" s="5" t="str">
        <f>IF(B83="","sans_valeur",IF(COUNTIFS($A$3:$A$3999,$A83,B$3:B$3999,"&gt;0")&lt;3,"inf_3_analyses",IF(E83&lt;&gt;F83,"N",IF(E83&gt;VLOOKUP(#REF!,valeur_critique_grubbs!$A$2:$B$249,2,TRUE),"O","N"))))</f>
        <v>sans_valeur</v>
      </c>
    </row>
    <row r="84" spans="1:7" x14ac:dyDescent="0.25">
      <c r="A84" s="5">
        <f>biomasses!$A$7</f>
        <v>5</v>
      </c>
      <c r="B84" s="10"/>
      <c r="C84" s="4" t="str">
        <f t="shared" si="1"/>
        <v/>
      </c>
      <c r="D84" s="5">
        <f t="array" ref="D84">IF(COUNTIFS($A$3:$A$3999,$A84,B$3:B$3999,"&gt;0")&gt;1,IF(COUNTIF($A$3:$A$3999,$A84)&gt;2,STDEV(IF(($A$3:$A$3999=$A84)*B$3:B$3999&lt;&gt;0,($A$3:$A$3999=$A84)*B$3:B$3999,"")),""),"")</f>
        <v>9.4785074282117723</v>
      </c>
      <c r="E84" s="7" t="str">
        <f>IF(OR(B84="",D84=""),"",IF(COUNTIF($A$3:$A$4000,A84)&lt;3,"",ABS(B84-C84)/D84))</f>
        <v/>
      </c>
      <c r="F84" s="8" t="str">
        <f t="array" ref="F84">IF(E84="","",MAX(IF($A$3:$A$3999=$A84,E$3:E$3999)))</f>
        <v/>
      </c>
      <c r="G84" s="5" t="str">
        <f>IF(B84="","sans_valeur",IF(COUNTIFS($A$3:$A$3999,$A84,B$3:B$3999,"&gt;0")&lt;3,"inf_3_analyses",IF(E84&lt;&gt;F84,"N",IF(E84&gt;VLOOKUP(#REF!,valeur_critique_grubbs!$A$2:$B$249,2,TRUE),"O","N"))))</f>
        <v>sans_valeur</v>
      </c>
    </row>
    <row r="85" spans="1:7" x14ac:dyDescent="0.25">
      <c r="A85" s="5">
        <f>biomasses!$A$7</f>
        <v>5</v>
      </c>
      <c r="B85" s="10"/>
      <c r="C85" s="4" t="str">
        <f t="shared" si="1"/>
        <v/>
      </c>
      <c r="D85" s="5">
        <f t="array" ref="D85">IF(COUNTIFS($A$3:$A$3999,$A85,B$3:B$3999,"&gt;0")&gt;1,IF(COUNTIF($A$3:$A$3999,$A85)&gt;2,STDEV(IF(($A$3:$A$3999=$A85)*B$3:B$3999&lt;&gt;0,($A$3:$A$3999=$A85)*B$3:B$3999,"")),""),"")</f>
        <v>9.4785074282117723</v>
      </c>
      <c r="E85" s="7" t="str">
        <f>IF(OR(B85="",D85=""),"",IF(COUNTIF($A$3:$A$4000,A85)&lt;3,"",ABS(B85-C85)/D85))</f>
        <v/>
      </c>
      <c r="F85" s="8" t="str">
        <f t="array" ref="F85">IF(E85="","",MAX(IF($A$3:$A$3999=$A85,E$3:E$3999)))</f>
        <v/>
      </c>
      <c r="G85" s="5" t="str">
        <f>IF(B85="","sans_valeur",IF(COUNTIFS($A$3:$A$3999,$A85,B$3:B$3999,"&gt;0")&lt;3,"inf_3_analyses",IF(E85&lt;&gt;F85,"N",IF(E85&gt;VLOOKUP(#REF!,valeur_critique_grubbs!$A$2:$B$249,2,TRUE),"O","N"))))</f>
        <v>sans_valeur</v>
      </c>
    </row>
    <row r="86" spans="1:7" x14ac:dyDescent="0.25">
      <c r="A86" s="5">
        <f>biomasses!$A$7</f>
        <v>5</v>
      </c>
      <c r="B86" s="10"/>
      <c r="C86" s="4" t="str">
        <f t="shared" si="1"/>
        <v/>
      </c>
      <c r="D86" s="5">
        <f t="array" ref="D86">IF(COUNTIFS($A$3:$A$3999,$A86,B$3:B$3999,"&gt;0")&gt;1,IF(COUNTIF($A$3:$A$3999,$A86)&gt;2,STDEV(IF(($A$3:$A$3999=$A86)*B$3:B$3999&lt;&gt;0,($A$3:$A$3999=$A86)*B$3:B$3999,"")),""),"")</f>
        <v>9.4785074282117723</v>
      </c>
      <c r="E86" s="7" t="str">
        <f>IF(OR(B86="",D86=""),"",IF(COUNTIF($A$3:$A$4000,A86)&lt;3,"",ABS(B86-C86)/D86))</f>
        <v/>
      </c>
      <c r="F86" s="8" t="str">
        <f t="array" ref="F86">IF(E86="","",MAX(IF($A$3:$A$3999=$A86,E$3:E$3999)))</f>
        <v/>
      </c>
      <c r="G86" s="5" t="str">
        <f>IF(B86="","sans_valeur",IF(COUNTIFS($A$3:$A$3999,$A86,B$3:B$3999,"&gt;0")&lt;3,"inf_3_analyses",IF(E86&lt;&gt;F86,"N",IF(E86&gt;VLOOKUP(#REF!,valeur_critique_grubbs!$A$2:$B$249,2,TRUE),"O","N"))))</f>
        <v>sans_valeur</v>
      </c>
    </row>
    <row r="87" spans="1:7" x14ac:dyDescent="0.25">
      <c r="A87" s="5">
        <f>biomasses!$A$7</f>
        <v>5</v>
      </c>
      <c r="B87" s="10"/>
      <c r="C87" s="4" t="str">
        <f t="shared" si="1"/>
        <v/>
      </c>
      <c r="D87" s="5">
        <f t="array" ref="D87">IF(COUNTIFS($A$3:$A$3999,$A87,B$3:B$3999,"&gt;0")&gt;1,IF(COUNTIF($A$3:$A$3999,$A87)&gt;2,STDEV(IF(($A$3:$A$3999=$A87)*B$3:B$3999&lt;&gt;0,($A$3:$A$3999=$A87)*B$3:B$3999,"")),""),"")</f>
        <v>9.4785074282117723</v>
      </c>
      <c r="E87" s="7" t="str">
        <f>IF(OR(B87="",D87=""),"",IF(COUNTIF($A$3:$A$4000,A87)&lt;3,"",ABS(B87-C87)/D87))</f>
        <v/>
      </c>
      <c r="F87" s="8" t="str">
        <f t="array" ref="F87">IF(E87="","",MAX(IF($A$3:$A$3999=$A87,E$3:E$3999)))</f>
        <v/>
      </c>
      <c r="G87" s="5" t="str">
        <f>IF(B87="","sans_valeur",IF(COUNTIFS($A$3:$A$3999,$A87,B$3:B$3999,"&gt;0")&lt;3,"inf_3_analyses",IF(E87&lt;&gt;F87,"N",IF(E87&gt;VLOOKUP(#REF!,valeur_critique_grubbs!$A$2:$B$249,2,TRUE),"O","N"))))</f>
        <v>sans_valeur</v>
      </c>
    </row>
    <row r="88" spans="1:7" x14ac:dyDescent="0.25">
      <c r="A88" s="5">
        <f>biomasses!$A$7</f>
        <v>5</v>
      </c>
      <c r="B88" s="10"/>
      <c r="C88" s="4" t="str">
        <f t="shared" si="1"/>
        <v/>
      </c>
      <c r="D88" s="5">
        <f t="array" ref="D88">IF(COUNTIFS($A$3:$A$3999,$A88,B$3:B$3999,"&gt;0")&gt;1,IF(COUNTIF($A$3:$A$3999,$A88)&gt;2,STDEV(IF(($A$3:$A$3999=$A88)*B$3:B$3999&lt;&gt;0,($A$3:$A$3999=$A88)*B$3:B$3999,"")),""),"")</f>
        <v>9.4785074282117723</v>
      </c>
      <c r="E88" s="7" t="str">
        <f>IF(OR(B88="",D88=""),"",IF(COUNTIF($A$3:$A$4000,A88)&lt;3,"",ABS(B88-C88)/D88))</f>
        <v/>
      </c>
      <c r="F88" s="8" t="str">
        <f t="array" ref="F88">IF(E88="","",MAX(IF($A$3:$A$3999=$A88,E$3:E$3999)))</f>
        <v/>
      </c>
      <c r="G88" s="5" t="str">
        <f>IF(B88="","sans_valeur",IF(COUNTIFS($A$3:$A$3999,$A88,B$3:B$3999,"&gt;0")&lt;3,"inf_3_analyses",IF(E88&lt;&gt;F88,"N",IF(E88&gt;VLOOKUP(#REF!,valeur_critique_grubbs!$A$2:$B$249,2,TRUE),"O","N"))))</f>
        <v>sans_valeur</v>
      </c>
    </row>
    <row r="89" spans="1:7" x14ac:dyDescent="0.25">
      <c r="A89" s="5">
        <f>biomasses!$A$7</f>
        <v>5</v>
      </c>
      <c r="B89" s="10"/>
      <c r="C89" s="4" t="str">
        <f t="shared" si="1"/>
        <v/>
      </c>
      <c r="D89" s="5">
        <f t="array" ref="D89">IF(COUNTIFS($A$3:$A$3999,$A89,B$3:B$3999,"&gt;0")&gt;1,IF(COUNTIF($A$3:$A$3999,$A89)&gt;2,STDEV(IF(($A$3:$A$3999=$A89)*B$3:B$3999&lt;&gt;0,($A$3:$A$3999=$A89)*B$3:B$3999,"")),""),"")</f>
        <v>9.4785074282117723</v>
      </c>
      <c r="E89" s="7" t="str">
        <f>IF(OR(B89="",D89=""),"",IF(COUNTIF($A$3:$A$4000,A89)&lt;3,"",ABS(B89-C89)/D89))</f>
        <v/>
      </c>
      <c r="F89" s="8" t="str">
        <f t="array" ref="F89">IF(E89="","",MAX(IF($A$3:$A$3999=$A89,E$3:E$3999)))</f>
        <v/>
      </c>
      <c r="G89" s="5" t="str">
        <f>IF(B89="","sans_valeur",IF(COUNTIFS($A$3:$A$3999,$A89,B$3:B$3999,"&gt;0")&lt;3,"inf_3_analyses",IF(E89&lt;&gt;F89,"N",IF(E89&gt;VLOOKUP(#REF!,valeur_critique_grubbs!$A$2:$B$249,2,TRUE),"O","N"))))</f>
        <v>sans_valeur</v>
      </c>
    </row>
    <row r="90" spans="1:7" x14ac:dyDescent="0.25">
      <c r="A90" s="5">
        <f>biomasses!$A$7</f>
        <v>5</v>
      </c>
      <c r="B90" s="10"/>
      <c r="C90" s="4" t="str">
        <f t="shared" si="1"/>
        <v/>
      </c>
      <c r="D90" s="5">
        <f t="array" ref="D90">IF(COUNTIFS($A$3:$A$3999,$A90,B$3:B$3999,"&gt;0")&gt;1,IF(COUNTIF($A$3:$A$3999,$A90)&gt;2,STDEV(IF(($A$3:$A$3999=$A90)*B$3:B$3999&lt;&gt;0,($A$3:$A$3999=$A90)*B$3:B$3999,"")),""),"")</f>
        <v>9.4785074282117723</v>
      </c>
      <c r="E90" s="7" t="str">
        <f>IF(OR(B90="",D90=""),"",IF(COUNTIF($A$3:$A$4000,A90)&lt;3,"",ABS(B90-C90)/D90))</f>
        <v/>
      </c>
      <c r="F90" s="8" t="str">
        <f t="array" ref="F90">IF(E90="","",MAX(IF($A$3:$A$3999=$A90,E$3:E$3999)))</f>
        <v/>
      </c>
      <c r="G90" s="5" t="str">
        <f>IF(B90="","sans_valeur",IF(COUNTIFS($A$3:$A$3999,$A90,B$3:B$3999,"&gt;0")&lt;3,"inf_3_analyses",IF(E90&lt;&gt;F90,"N",IF(E90&gt;VLOOKUP(#REF!,valeur_critique_grubbs!$A$2:$B$249,2,TRUE),"O","N"))))</f>
        <v>sans_valeur</v>
      </c>
    </row>
    <row r="91" spans="1:7" x14ac:dyDescent="0.25">
      <c r="A91" s="5">
        <f>biomasses!$A$7</f>
        <v>5</v>
      </c>
      <c r="B91" s="10"/>
      <c r="C91" s="4" t="str">
        <f t="shared" si="1"/>
        <v/>
      </c>
      <c r="D91" s="5">
        <f t="array" ref="D91">IF(COUNTIFS($A$3:$A$3999,$A91,B$3:B$3999,"&gt;0")&gt;1,IF(COUNTIF($A$3:$A$3999,$A91)&gt;2,STDEV(IF(($A$3:$A$3999=$A91)*B$3:B$3999&lt;&gt;0,($A$3:$A$3999=$A91)*B$3:B$3999,"")),""),"")</f>
        <v>9.4785074282117723</v>
      </c>
      <c r="E91" s="7" t="str">
        <f>IF(OR(B91="",D91=""),"",IF(COUNTIF($A$3:$A$4000,A91)&lt;3,"",ABS(B91-C91)/D91))</f>
        <v/>
      </c>
      <c r="F91" s="8" t="str">
        <f t="array" ref="F91">IF(E91="","",MAX(IF($A$3:$A$3999=$A91,E$3:E$3999)))</f>
        <v/>
      </c>
      <c r="G91" s="5" t="str">
        <f>IF(B91="","sans_valeur",IF(COUNTIFS($A$3:$A$3999,$A91,B$3:B$3999,"&gt;0")&lt;3,"inf_3_analyses",IF(E91&lt;&gt;F91,"N",IF(E91&gt;VLOOKUP(#REF!,valeur_critique_grubbs!$A$2:$B$249,2,TRUE),"O","N"))))</f>
        <v>sans_valeur</v>
      </c>
    </row>
    <row r="92" spans="1:7" x14ac:dyDescent="0.25">
      <c r="A92" s="5">
        <f>biomasses!$A$7</f>
        <v>5</v>
      </c>
      <c r="B92" s="10"/>
      <c r="C92" s="4" t="str">
        <f t="shared" si="1"/>
        <v/>
      </c>
      <c r="D92" s="5">
        <f t="array" ref="D92">IF(COUNTIFS($A$3:$A$3999,$A92,B$3:B$3999,"&gt;0")&gt;1,IF(COUNTIF($A$3:$A$3999,$A92)&gt;2,STDEV(IF(($A$3:$A$3999=$A92)*B$3:B$3999&lt;&gt;0,($A$3:$A$3999=$A92)*B$3:B$3999,"")),""),"")</f>
        <v>9.4785074282117723</v>
      </c>
      <c r="E92" s="7" t="str">
        <f>IF(OR(B92="",D92=""),"",IF(COUNTIF($A$3:$A$4000,A92)&lt;3,"",ABS(B92-C92)/D92))</f>
        <v/>
      </c>
      <c r="F92" s="8" t="str">
        <f t="array" ref="F92">IF(E92="","",MAX(IF($A$3:$A$3999=$A92,E$3:E$3999)))</f>
        <v/>
      </c>
      <c r="G92" s="5" t="str">
        <f>IF(B92="","sans_valeur",IF(COUNTIFS($A$3:$A$3999,$A92,B$3:B$3999,"&gt;0")&lt;3,"inf_3_analyses",IF(E92&lt;&gt;F92,"N",IF(E92&gt;VLOOKUP(#REF!,valeur_critique_grubbs!$A$2:$B$249,2,TRUE),"O","N"))))</f>
        <v>sans_valeur</v>
      </c>
    </row>
    <row r="93" spans="1:7" x14ac:dyDescent="0.25">
      <c r="A93" s="5">
        <f>biomasses!$A$7</f>
        <v>5</v>
      </c>
      <c r="B93" s="10"/>
      <c r="C93" s="4" t="str">
        <f t="shared" si="1"/>
        <v/>
      </c>
      <c r="D93" s="5">
        <f t="array" ref="D93">IF(COUNTIFS($A$3:$A$3999,$A93,B$3:B$3999,"&gt;0")&gt;1,IF(COUNTIF($A$3:$A$3999,$A93)&gt;2,STDEV(IF(($A$3:$A$3999=$A93)*B$3:B$3999&lt;&gt;0,($A$3:$A$3999=$A93)*B$3:B$3999,"")),""),"")</f>
        <v>9.4785074282117723</v>
      </c>
      <c r="E93" s="7" t="str">
        <f>IF(OR(B93="",D93=""),"",IF(COUNTIF($A$3:$A$4000,A93)&lt;3,"",ABS(B93-C93)/D93))</f>
        <v/>
      </c>
      <c r="F93" s="8" t="str">
        <f t="array" ref="F93">IF(E93="","",MAX(IF($A$3:$A$3999=$A93,E$3:E$3999)))</f>
        <v/>
      </c>
      <c r="G93" s="5" t="str">
        <f>IF(B93="","sans_valeur",IF(COUNTIFS($A$3:$A$3999,$A93,B$3:B$3999,"&gt;0")&lt;3,"inf_3_analyses",IF(E93&lt;&gt;F93,"N",IF(E93&gt;VLOOKUP(#REF!,valeur_critique_grubbs!$A$2:$B$249,2,TRUE),"O","N"))))</f>
        <v>sans_valeur</v>
      </c>
    </row>
    <row r="94" spans="1:7" x14ac:dyDescent="0.25">
      <c r="A94" s="5">
        <f>biomasses!$A$7</f>
        <v>5</v>
      </c>
      <c r="B94" s="10">
        <v>57.732999999999997</v>
      </c>
      <c r="C94" s="4">
        <f t="shared" si="1"/>
        <v>8.694864864864865</v>
      </c>
      <c r="D94" s="5">
        <f t="array" ref="D94">IF(COUNTIFS($A$3:$A$3999,$A94,B$3:B$3999,"&gt;0")&gt;1,IF(COUNTIF($A$3:$A$3999,$A94)&gt;2,STDEV(IF(($A$3:$A$3999=$A94)*B$3:B$3999&lt;&gt;0,($A$3:$A$3999=$A94)*B$3:B$3999,"")),""),"")</f>
        <v>9.4785074282117723</v>
      </c>
      <c r="E94" s="7">
        <f>IF(OR(B94="",D94=""),"",IF(COUNTIF($A$3:$A$4000,A94)&lt;3,"",ABS(B94-C94)/D94))</f>
        <v>5.1736136207667389</v>
      </c>
      <c r="F94" s="8">
        <f t="array" ref="F94">IF(E94="","",MAX(IF($A$3:$A$3999=$A94,E$3:E$3999)))</f>
        <v>5.3143530789676676</v>
      </c>
      <c r="G94" s="5" t="str">
        <f>IF(B94="","sans_valeur",IF(COUNTIFS($A$3:$A$3999,$A94,B$3:B$3999,"&gt;0")&lt;3,"inf_3_analyses",IF(E94&lt;&gt;F94,"N",IF(E94&gt;VLOOKUP(#REF!,valeur_critique_grubbs!$A$2:$B$249,2,TRUE),"O","N"))))</f>
        <v>N</v>
      </c>
    </row>
    <row r="95" spans="1:7" x14ac:dyDescent="0.25">
      <c r="A95" s="5">
        <f>biomasses!$A$7</f>
        <v>5</v>
      </c>
      <c r="B95" s="10">
        <v>57.165999999999997</v>
      </c>
      <c r="C95" s="4">
        <f t="shared" si="1"/>
        <v>8.694864864864865</v>
      </c>
      <c r="D95" s="5">
        <f t="array" ref="D95">IF(COUNTIFS($A$3:$A$3999,$A95,B$3:B$3999,"&gt;0")&gt;1,IF(COUNTIF($A$3:$A$3999,$A95)&gt;2,STDEV(IF(($A$3:$A$3999=$A95)*B$3:B$3999&lt;&gt;0,($A$3:$A$3999=$A95)*B$3:B$3999,"")),""),"")</f>
        <v>9.4785074282117723</v>
      </c>
      <c r="E95" s="7">
        <f>IF(OR(B95="",D95=""),"",IF(COUNTIF($A$3:$A$4000,A95)&lt;3,"",ABS(B95-C95)/D95))</f>
        <v>5.1137940759392073</v>
      </c>
      <c r="F95" s="8">
        <f t="array" ref="F95">IF(E95="","",MAX(IF($A$3:$A$3999=$A95,E$3:E$3999)))</f>
        <v>5.3143530789676676</v>
      </c>
      <c r="G95" s="5" t="str">
        <f>IF(B95="","sans_valeur",IF(COUNTIFS($A$3:$A$3999,$A95,B$3:B$3999,"&gt;0")&lt;3,"inf_3_analyses",IF(E95&lt;&gt;F95,"N",IF(E95&gt;VLOOKUP(#REF!,valeur_critique_grubbs!$A$2:$B$249,2,TRUE),"O","N"))))</f>
        <v>N</v>
      </c>
    </row>
    <row r="96" spans="1:7" x14ac:dyDescent="0.25">
      <c r="A96" s="5">
        <f>biomasses!$A$7</f>
        <v>5</v>
      </c>
      <c r="B96" s="10">
        <v>59.067</v>
      </c>
      <c r="C96" s="4">
        <f t="shared" si="1"/>
        <v>8.694864864864865</v>
      </c>
      <c r="D96" s="5">
        <f t="array" ref="D96">IF(COUNTIFS($A$3:$A$3999,$A96,B$3:B$3999,"&gt;0")&gt;1,IF(COUNTIF($A$3:$A$3999,$A96)&gt;2,STDEV(IF(($A$3:$A$3999=$A96)*B$3:B$3999&lt;&gt;0,($A$3:$A$3999=$A96)*B$3:B$3999,"")),""),"")</f>
        <v>9.4785074282117723</v>
      </c>
      <c r="E96" s="7">
        <f>IF(OR(B96="",D96=""),"",IF(COUNTIF($A$3:$A$4000,A96)&lt;3,"",ABS(B96-C96)/D96))</f>
        <v>5.3143530789676676</v>
      </c>
      <c r="F96" s="8">
        <f t="array" ref="F96">IF(E96="","",MAX(IF($A$3:$A$3999=$A96,E$3:E$3999)))</f>
        <v>5.3143530789676676</v>
      </c>
      <c r="G96" s="5" t="e">
        <f>IF(B96="","sans_valeur",IF(COUNTIFS($A$3:$A$3999,$A96,B$3:B$3999,"&gt;0")&lt;3,"inf_3_analyses",IF(E96&lt;&gt;F96,"N",IF(E96&gt;VLOOKUP(#REF!,valeur_critique_grubbs!$A$2:$B$249,2,TRUE),"O","N"))))</f>
        <v>#REF!</v>
      </c>
    </row>
    <row r="97" spans="1:7" x14ac:dyDescent="0.25">
      <c r="A97" s="5">
        <f>biomasses!$A$7</f>
        <v>5</v>
      </c>
      <c r="B97" s="10">
        <v>57.573999999999998</v>
      </c>
      <c r="C97" s="4">
        <f t="shared" si="1"/>
        <v>8.694864864864865</v>
      </c>
      <c r="D97" s="5">
        <f t="array" ref="D97">IF(COUNTIFS($A$3:$A$3999,$A97,B$3:B$3999,"&gt;0")&gt;1,IF(COUNTIF($A$3:$A$3999,$A97)&gt;2,STDEV(IF(($A$3:$A$3999=$A97)*B$3:B$3999&lt;&gt;0,($A$3:$A$3999=$A97)*B$3:B$3999,"")),""),"")</f>
        <v>9.4785074282117723</v>
      </c>
      <c r="E97" s="7">
        <f>IF(OR(B97="",D97=""),"",IF(COUNTIF($A$3:$A$4000,A97)&lt;3,"",ABS(B97-C97)/D97))</f>
        <v>5.1568388277727744</v>
      </c>
      <c r="F97" s="8">
        <f t="array" ref="F97">IF(E97="","",MAX(IF($A$3:$A$3999=$A97,E$3:E$3999)))</f>
        <v>5.3143530789676676</v>
      </c>
      <c r="G97" s="5" t="str">
        <f>IF(B97="","sans_valeur",IF(COUNTIFS($A$3:$A$3999,$A97,B$3:B$3999,"&gt;0")&lt;3,"inf_3_analyses",IF(E97&lt;&gt;F97,"N",IF(E97&gt;VLOOKUP(#REF!,valeur_critique_grubbs!$A$2:$B$249,2,TRUE),"O","N"))))</f>
        <v>N</v>
      </c>
    </row>
    <row r="98" spans="1:7" x14ac:dyDescent="0.25">
      <c r="A98" s="5">
        <f>biomasses!$A$7</f>
        <v>5</v>
      </c>
      <c r="B98" s="10">
        <v>34.390999999999998</v>
      </c>
      <c r="C98" s="4">
        <f t="shared" si="1"/>
        <v>8.694864864864865</v>
      </c>
      <c r="D98" s="5">
        <f t="array" ref="D98">IF(COUNTIFS($A$3:$A$3999,$A98,B$3:B$3999,"&gt;0")&gt;1,IF(COUNTIF($A$3:$A$3999,$A98)&gt;2,STDEV(IF(($A$3:$A$3999=$A98)*B$3:B$3999&lt;&gt;0,($A$3:$A$3999=$A98)*B$3:B$3999,"")),""),"")</f>
        <v>9.4785074282117723</v>
      </c>
      <c r="E98" s="7">
        <f>IF(OR(B98="",D98=""),"",IF(COUNTIF($A$3:$A$4000,A98)&lt;3,"",ABS(B98-C98)/D98))</f>
        <v>2.7109896077786795</v>
      </c>
      <c r="F98" s="8">
        <f t="array" ref="F98">IF(E98="","",MAX(IF($A$3:$A$3999=$A98,E$3:E$3999)))</f>
        <v>5.3143530789676676</v>
      </c>
      <c r="G98" s="5" t="str">
        <f>IF(B98="","sans_valeur",IF(COUNTIFS($A$3:$A$3999,$A98,B$3:B$3999,"&gt;0")&lt;3,"inf_3_analyses",IF(E98&lt;&gt;F98,"N",IF(E98&gt;VLOOKUP(#REF!,valeur_critique_grubbs!$A$2:$B$249,2,TRUE),"O","N"))))</f>
        <v>N</v>
      </c>
    </row>
    <row r="99" spans="1:7" x14ac:dyDescent="0.25">
      <c r="A99" s="5">
        <f>biomasses!$A$7</f>
        <v>5</v>
      </c>
      <c r="B99" s="10">
        <v>55.779000000000003</v>
      </c>
      <c r="C99" s="4">
        <f t="shared" si="1"/>
        <v>8.694864864864865</v>
      </c>
      <c r="D99" s="5">
        <f t="array" ref="D99">IF(COUNTIFS($A$3:$A$3999,$A99,B$3:B$3999,"&gt;0")&gt;1,IF(COUNTIF($A$3:$A$3999,$A99)&gt;2,STDEV(IF(($A$3:$A$3999=$A99)*B$3:B$3999&lt;&gt;0,($A$3:$A$3999=$A99)*B$3:B$3999,"")),""),"")</f>
        <v>9.4785074282117723</v>
      </c>
      <c r="E99" s="7">
        <f>IF(OR(B99="",D99=""),"",IF(COUNTIF($A$3:$A$4000,A99)&lt;3,"",ABS(B99-C99)/D99))</f>
        <v>4.9674630200736249</v>
      </c>
      <c r="F99" s="8">
        <f t="array" ref="F99">IF(E99="","",MAX(IF($A$3:$A$3999=$A99,E$3:E$3999)))</f>
        <v>5.3143530789676676</v>
      </c>
      <c r="G99" s="5" t="str">
        <f>IF(B99="","sans_valeur",IF(COUNTIFS($A$3:$A$3999,$A99,B$3:B$3999,"&gt;0")&lt;3,"inf_3_analyses",IF(E99&lt;&gt;F99,"N",IF(E99&gt;VLOOKUP(#REF!,valeur_critique_grubbs!$A$2:$B$249,2,TRUE),"O","N"))))</f>
        <v>N</v>
      </c>
    </row>
    <row r="100" spans="1:7" x14ac:dyDescent="0.25">
      <c r="A100" s="5">
        <f>biomasses!$A$7</f>
        <v>5</v>
      </c>
      <c r="B100" s="10"/>
      <c r="C100" s="4" t="str">
        <f t="shared" si="1"/>
        <v/>
      </c>
      <c r="D100" s="5">
        <f t="array" ref="D100">IF(COUNTIFS($A$3:$A$3999,$A100,B$3:B$3999,"&gt;0")&gt;1,IF(COUNTIF($A$3:$A$3999,$A100)&gt;2,STDEV(IF(($A$3:$A$3999=$A100)*B$3:B$3999&lt;&gt;0,($A$3:$A$3999=$A100)*B$3:B$3999,"")),""),"")</f>
        <v>9.4785074282117723</v>
      </c>
      <c r="E100" s="7" t="str">
        <f>IF(OR(B100="",D100=""),"",IF(COUNTIF($A$3:$A$4000,A100)&lt;3,"",ABS(B100-C100)/D100))</f>
        <v/>
      </c>
      <c r="F100" s="8" t="str">
        <f t="array" ref="F100">IF(E100="","",MAX(IF($A$3:$A$3999=$A100,E$3:E$3999)))</f>
        <v/>
      </c>
      <c r="G100" s="5" t="str">
        <f>IF(B100="","sans_valeur",IF(COUNTIFS($A$3:$A$3999,$A100,B$3:B$3999,"&gt;0")&lt;3,"inf_3_analyses",IF(E100&lt;&gt;F100,"N",IF(E100&gt;VLOOKUP(#REF!,valeur_critique_grubbs!$A$2:$B$249,2,TRUE),"O","N"))))</f>
        <v>sans_valeur</v>
      </c>
    </row>
    <row r="101" spans="1:7" x14ac:dyDescent="0.25">
      <c r="A101" s="5">
        <f>biomasses!$A$7</f>
        <v>5</v>
      </c>
      <c r="B101" s="10"/>
      <c r="C101" s="4" t="str">
        <f t="shared" si="1"/>
        <v/>
      </c>
      <c r="D101" s="5">
        <f t="array" ref="D101">IF(COUNTIFS($A$3:$A$3999,$A101,B$3:B$3999,"&gt;0")&gt;1,IF(COUNTIF($A$3:$A$3999,$A101)&gt;2,STDEV(IF(($A$3:$A$3999=$A101)*B$3:B$3999&lt;&gt;0,($A$3:$A$3999=$A101)*B$3:B$3999,"")),""),"")</f>
        <v>9.4785074282117723</v>
      </c>
      <c r="E101" s="7" t="str">
        <f>IF(OR(B101="",D101=""),"",IF(COUNTIF($A$3:$A$4000,A101)&lt;3,"",ABS(B101-C101)/D101))</f>
        <v/>
      </c>
      <c r="F101" s="8" t="str">
        <f t="array" ref="F101">IF(E101="","",MAX(IF($A$3:$A$3999=$A101,E$3:E$3999)))</f>
        <v/>
      </c>
      <c r="G101" s="5" t="str">
        <f>IF(B101="","sans_valeur",IF(COUNTIFS($A$3:$A$3999,$A101,B$3:B$3999,"&gt;0")&lt;3,"inf_3_analyses",IF(E101&lt;&gt;F101,"N",IF(E101&gt;VLOOKUP(#REF!,valeur_critique_grubbs!$A$2:$B$249,2,TRUE),"O","N"))))</f>
        <v>sans_valeur</v>
      </c>
    </row>
    <row r="102" spans="1:7" x14ac:dyDescent="0.25">
      <c r="A102" s="5">
        <f>biomasses!$A$8</f>
        <v>6</v>
      </c>
      <c r="B102" s="10">
        <v>49.42</v>
      </c>
      <c r="C102" s="4">
        <f t="shared" si="1"/>
        <v>8.2366666666666664</v>
      </c>
      <c r="D102" s="5" t="str">
        <f t="array" ref="D102">IF(COUNTIFS($A$3:$A$3999,$A102,B$3:B$3999,"&gt;0")&gt;1,IF(COUNTIF($A$3:$A$3999,$A102)&gt;2,STDEV(IF(($A$3:$A$3999=$A102)*B$3:B$3999&lt;&gt;0,($A$3:$A$3999=$A102)*B$3:B$3999,"")),""),"")</f>
        <v/>
      </c>
      <c r="E102" s="7" t="str">
        <f>IF(OR(B102="",D102=""),"",IF(COUNTIF($A$3:$A$4000,A102)&lt;3,"",ABS(B102-C102)/D102))</f>
        <v/>
      </c>
      <c r="F102" s="8" t="str">
        <f t="array" ref="F102">IF(E102="","",MAX(IF($A$3:$A$3999=$A102,E$3:E$3999)))</f>
        <v/>
      </c>
      <c r="G102" s="5" t="str">
        <f>IF(B102="","sans_valeur",IF(COUNTIFS($A$3:$A$3999,$A102,B$3:B$3999,"&gt;0")&lt;3,"inf_3_analyses",IF(E102&lt;&gt;F102,"N",IF(E102&gt;VLOOKUP(#REF!,valeur_critique_grubbs!$A$2:$B$249,2,TRUE),"O","N"))))</f>
        <v>inf_3_analyses</v>
      </c>
    </row>
    <row r="103" spans="1:7" x14ac:dyDescent="0.25">
      <c r="A103" s="5">
        <f>biomasses!$A$8</f>
        <v>6</v>
      </c>
      <c r="B103" s="10"/>
      <c r="C103" s="4" t="str">
        <f t="shared" si="1"/>
        <v/>
      </c>
      <c r="D103" s="5" t="str">
        <f t="array" ref="D103">IF(COUNTIFS($A$3:$A$3999,$A103,B$3:B$3999,"&gt;0")&gt;1,IF(COUNTIF($A$3:$A$3999,$A103)&gt;2,STDEV(IF(($A$3:$A$3999=$A103)*B$3:B$3999&lt;&gt;0,($A$3:$A$3999=$A103)*B$3:B$3999,"")),""),"")</f>
        <v/>
      </c>
      <c r="E103" s="7" t="str">
        <f>IF(OR(B103="",D103=""),"",IF(COUNTIF($A$3:$A$4000,A103)&lt;3,"",ABS(B103-C103)/D103))</f>
        <v/>
      </c>
      <c r="F103" s="8" t="str">
        <f t="array" ref="F103">IF(E103="","",MAX(IF($A$3:$A$3999=$A103,E$3:E$3999)))</f>
        <v/>
      </c>
      <c r="G103" s="5" t="str">
        <f>IF(B103="","sans_valeur",IF(COUNTIFS($A$3:$A$3999,$A103,B$3:B$3999,"&gt;0")&lt;3,"inf_3_analyses",IF(E103&lt;&gt;F103,"N",IF(E103&gt;VLOOKUP(#REF!,valeur_critique_grubbs!$A$2:$B$249,2,TRUE),"O","N"))))</f>
        <v>sans_valeur</v>
      </c>
    </row>
    <row r="104" spans="1:7" x14ac:dyDescent="0.25">
      <c r="A104" s="5">
        <f>biomasses!$A$8</f>
        <v>6</v>
      </c>
      <c r="B104" s="10"/>
      <c r="C104" s="4" t="str">
        <f t="shared" si="1"/>
        <v/>
      </c>
      <c r="D104" s="5" t="str">
        <f t="array" ref="D104">IF(COUNTIFS($A$3:$A$3999,$A104,B$3:B$3999,"&gt;0")&gt;1,IF(COUNTIF($A$3:$A$3999,$A104)&gt;2,STDEV(IF(($A$3:$A$3999=$A104)*B$3:B$3999&lt;&gt;0,($A$3:$A$3999=$A104)*B$3:B$3999,"")),""),"")</f>
        <v/>
      </c>
      <c r="E104" s="7" t="str">
        <f>IF(OR(B104="",D104=""),"",IF(COUNTIF($A$3:$A$4000,A104)&lt;3,"",ABS(B104-C104)/D104))</f>
        <v/>
      </c>
      <c r="F104" s="8" t="str">
        <f t="array" ref="F104">IF(E104="","",MAX(IF($A$3:$A$3999=$A104,E$3:E$3999)))</f>
        <v/>
      </c>
      <c r="G104" s="5" t="str">
        <f>IF(B104="","sans_valeur",IF(COUNTIFS($A$3:$A$3999,$A104,B$3:B$3999,"&gt;0")&lt;3,"inf_3_analyses",IF(E104&lt;&gt;F104,"N",IF(E104&gt;VLOOKUP(#REF!,valeur_critique_grubbs!$A$2:$B$249,2,TRUE),"O","N"))))</f>
        <v>sans_valeur</v>
      </c>
    </row>
    <row r="105" spans="1:7" x14ac:dyDescent="0.25">
      <c r="A105" s="5">
        <f>biomasses!$A$8</f>
        <v>6</v>
      </c>
      <c r="B105" s="10"/>
      <c r="C105" s="4" t="str">
        <f t="shared" si="1"/>
        <v/>
      </c>
      <c r="D105" s="5" t="str">
        <f t="array" ref="D105">IF(COUNTIFS($A$3:$A$3999,$A105,B$3:B$3999,"&gt;0")&gt;1,IF(COUNTIF($A$3:$A$3999,$A105)&gt;2,STDEV(IF(($A$3:$A$3999=$A105)*B$3:B$3999&lt;&gt;0,($A$3:$A$3999=$A105)*B$3:B$3999,"")),""),"")</f>
        <v/>
      </c>
      <c r="E105" s="7" t="str">
        <f>IF(OR(B105="",D105=""),"",IF(COUNTIF($A$3:$A$4000,A105)&lt;3,"",ABS(B105-C105)/D105))</f>
        <v/>
      </c>
      <c r="F105" s="8" t="str">
        <f t="array" ref="F105">IF(E105="","",MAX(IF($A$3:$A$3999=$A105,E$3:E$3999)))</f>
        <v/>
      </c>
      <c r="G105" s="5" t="str">
        <f>IF(B105="","sans_valeur",IF(COUNTIFS($A$3:$A$3999,$A105,B$3:B$3999,"&gt;0")&lt;3,"inf_3_analyses",IF(E105&lt;&gt;F105,"N",IF(E105&gt;VLOOKUP(#REF!,valeur_critique_grubbs!$A$2:$B$249,2,TRUE),"O","N"))))</f>
        <v>sans_valeur</v>
      </c>
    </row>
    <row r="106" spans="1:7" x14ac:dyDescent="0.25">
      <c r="A106" s="5">
        <f>biomasses!$A$8</f>
        <v>6</v>
      </c>
      <c r="B106" s="10"/>
      <c r="C106" s="4" t="str">
        <f t="shared" si="1"/>
        <v/>
      </c>
      <c r="D106" s="5" t="str">
        <f t="array" ref="D106">IF(COUNTIFS($A$3:$A$3999,$A106,B$3:B$3999,"&gt;0")&gt;1,IF(COUNTIF($A$3:$A$3999,$A106)&gt;2,STDEV(IF(($A$3:$A$3999=$A106)*B$3:B$3999&lt;&gt;0,($A$3:$A$3999=$A106)*B$3:B$3999,"")),""),"")</f>
        <v/>
      </c>
      <c r="E106" s="7" t="str">
        <f>IF(OR(B106="",D106=""),"",IF(COUNTIF($A$3:$A$4000,A106)&lt;3,"",ABS(B106-C106)/D106))</f>
        <v/>
      </c>
      <c r="F106" s="8" t="str">
        <f t="array" ref="F106">IF(E106="","",MAX(IF($A$3:$A$3999=$A106,E$3:E$3999)))</f>
        <v/>
      </c>
      <c r="G106" s="5" t="str">
        <f>IF(B106="","sans_valeur",IF(COUNTIFS($A$3:$A$3999,$A106,B$3:B$3999,"&gt;0")&lt;3,"inf_3_analyses",IF(E106&lt;&gt;F106,"N",IF(E106&gt;VLOOKUP(#REF!,valeur_critique_grubbs!$A$2:$B$249,2,TRUE),"O","N"))))</f>
        <v>sans_valeur</v>
      </c>
    </row>
    <row r="107" spans="1:7" x14ac:dyDescent="0.25">
      <c r="A107" s="5">
        <f>biomasses!$A$8</f>
        <v>6</v>
      </c>
      <c r="B107" s="10"/>
      <c r="C107" s="4" t="str">
        <f t="shared" si="1"/>
        <v/>
      </c>
      <c r="D107" s="5" t="str">
        <f t="array" ref="D107">IF(COUNTIFS($A$3:$A$3999,$A107,B$3:B$3999,"&gt;0")&gt;1,IF(COUNTIF($A$3:$A$3999,$A107)&gt;2,STDEV(IF(($A$3:$A$3999=$A107)*B$3:B$3999&lt;&gt;0,($A$3:$A$3999=$A107)*B$3:B$3999,"")),""),"")</f>
        <v/>
      </c>
      <c r="E107" s="7" t="str">
        <f>IF(OR(B107="",D107=""),"",IF(COUNTIF($A$3:$A$4000,A107)&lt;3,"",ABS(B107-C107)/D107))</f>
        <v/>
      </c>
      <c r="F107" s="8" t="str">
        <f t="array" ref="F107">IF(E107="","",MAX(IF($A$3:$A$3999=$A107,E$3:E$3999)))</f>
        <v/>
      </c>
      <c r="G107" s="5" t="str">
        <f>IF(B107="","sans_valeur",IF(COUNTIFS($A$3:$A$3999,$A107,B$3:B$3999,"&gt;0")&lt;3,"inf_3_analyses",IF(E107&lt;&gt;F107,"N",IF(E107&gt;VLOOKUP(#REF!,valeur_critique_grubbs!$A$2:$B$249,2,TRUE),"O","N"))))</f>
        <v>sans_valeur</v>
      </c>
    </row>
    <row r="108" spans="1:7" x14ac:dyDescent="0.25">
      <c r="A108" s="5">
        <f>biomasses!$A$9</f>
        <v>7</v>
      </c>
      <c r="B108" s="10"/>
      <c r="C108" s="4" t="str">
        <f t="shared" si="1"/>
        <v/>
      </c>
      <c r="D108" s="5">
        <f t="array" ref="D108">IF(COUNTIFS($A$3:$A$3999,$A108,B$3:B$3999,"&gt;0")&gt;1,IF(COUNTIF($A$3:$A$3999,$A108)&gt;2,STDEV(IF(($A$3:$A$3999=$A108)*B$3:B$3999&lt;&gt;0,($A$3:$A$3999=$A108)*B$3:B$3999,"")),""),"")</f>
        <v>0.11016956627550682</v>
      </c>
      <c r="E108" s="7" t="str">
        <f>IF(OR(B108="",D108=""),"",IF(COUNTIF($A$3:$A$4000,A108)&lt;3,"",ABS(B108-C108)/D108))</f>
        <v/>
      </c>
      <c r="F108" s="8" t="str">
        <f t="array" ref="F108">IF(E108="","",MAX(IF($A$3:$A$3999=$A108,E$3:E$3999)))</f>
        <v/>
      </c>
      <c r="G108" s="5" t="str">
        <f>IF(B108="","sans_valeur",IF(COUNTIFS($A$3:$A$3999,$A108,B$3:B$3999,"&gt;0")&lt;3,"inf_3_analyses",IF(E108&lt;&gt;F108,"N",IF(E108&gt;VLOOKUP(#REF!,valeur_critique_grubbs!$A$2:$B$249,2,TRUE),"O","N"))))</f>
        <v>sans_valeur</v>
      </c>
    </row>
    <row r="109" spans="1:7" x14ac:dyDescent="0.25">
      <c r="A109" s="5">
        <f>biomasses!$A$9</f>
        <v>7</v>
      </c>
      <c r="B109" s="10"/>
      <c r="C109" s="4" t="str">
        <f t="shared" si="1"/>
        <v/>
      </c>
      <c r="D109" s="5">
        <f t="array" ref="D109">IF(COUNTIFS($A$3:$A$3999,$A109,B$3:B$3999,"&gt;0")&gt;1,IF(COUNTIF($A$3:$A$3999,$A109)&gt;2,STDEV(IF(($A$3:$A$3999=$A109)*B$3:B$3999&lt;&gt;0,($A$3:$A$3999=$A109)*B$3:B$3999,"")),""),"")</f>
        <v>0.11016956627550682</v>
      </c>
      <c r="E109" s="7" t="str">
        <f>IF(OR(B109="",D109=""),"",IF(COUNTIF($A$3:$A$4000,A109)&lt;3,"",ABS(B109-C109)/D109))</f>
        <v/>
      </c>
      <c r="F109" s="8" t="str">
        <f t="array" ref="F109">IF(E109="","",MAX(IF($A$3:$A$3999=$A109,E$3:E$3999)))</f>
        <v/>
      </c>
      <c r="G109" s="5" t="str">
        <f>IF(B109="","sans_valeur",IF(COUNTIFS($A$3:$A$3999,$A109,B$3:B$3999,"&gt;0")&lt;3,"inf_3_analyses",IF(E109&lt;&gt;F109,"N",IF(E109&gt;VLOOKUP(#REF!,valeur_critique_grubbs!$A$2:$B$249,2,TRUE),"O","N"))))</f>
        <v>sans_valeur</v>
      </c>
    </row>
    <row r="110" spans="1:7" x14ac:dyDescent="0.25">
      <c r="A110" s="5">
        <f>biomasses!$A$9</f>
        <v>7</v>
      </c>
      <c r="B110" s="10"/>
      <c r="C110" s="4" t="str">
        <f t="shared" si="1"/>
        <v/>
      </c>
      <c r="D110" s="5">
        <f t="array" ref="D110">IF(COUNTIFS($A$3:$A$3999,$A110,B$3:B$3999,"&gt;0")&gt;1,IF(COUNTIF($A$3:$A$3999,$A110)&gt;2,STDEV(IF(($A$3:$A$3999=$A110)*B$3:B$3999&lt;&gt;0,($A$3:$A$3999=$A110)*B$3:B$3999,"")),""),"")</f>
        <v>0.11016956627550682</v>
      </c>
      <c r="E110" s="7" t="str">
        <f>IF(OR(B110="",D110=""),"",IF(COUNTIF($A$3:$A$4000,A110)&lt;3,"",ABS(B110-C110)/D110))</f>
        <v/>
      </c>
      <c r="F110" s="8" t="str">
        <f t="array" ref="F110">IF(E110="","",MAX(IF($A$3:$A$3999=$A110,E$3:E$3999)))</f>
        <v/>
      </c>
      <c r="G110" s="5" t="str">
        <f>IF(B110="","sans_valeur",IF(COUNTIFS($A$3:$A$3999,$A110,B$3:B$3999,"&gt;0")&lt;3,"inf_3_analyses",IF(E110&lt;&gt;F110,"N",IF(E110&gt;VLOOKUP(#REF!,valeur_critique_grubbs!$A$2:$B$249,2,TRUE),"O","N"))))</f>
        <v>sans_valeur</v>
      </c>
    </row>
    <row r="111" spans="1:7" x14ac:dyDescent="0.25">
      <c r="A111" s="5">
        <f>biomasses!$A$9</f>
        <v>7</v>
      </c>
      <c r="B111" s="10"/>
      <c r="C111" s="4" t="str">
        <f t="shared" si="1"/>
        <v/>
      </c>
      <c r="D111" s="5">
        <f t="array" ref="D111">IF(COUNTIFS($A$3:$A$3999,$A111,B$3:B$3999,"&gt;0")&gt;1,IF(COUNTIF($A$3:$A$3999,$A111)&gt;2,STDEV(IF(($A$3:$A$3999=$A111)*B$3:B$3999&lt;&gt;0,($A$3:$A$3999=$A111)*B$3:B$3999,"")),""),"")</f>
        <v>0.11016956627550682</v>
      </c>
      <c r="E111" s="7" t="str">
        <f>IF(OR(B111="",D111=""),"",IF(COUNTIF($A$3:$A$4000,A111)&lt;3,"",ABS(B111-C111)/D111))</f>
        <v/>
      </c>
      <c r="F111" s="8" t="str">
        <f t="array" ref="F111">IF(E111="","",MAX(IF($A$3:$A$3999=$A111,E$3:E$3999)))</f>
        <v/>
      </c>
      <c r="G111" s="5" t="str">
        <f>IF(B111="","sans_valeur",IF(COUNTIFS($A$3:$A$3999,$A111,B$3:B$3999,"&gt;0")&lt;3,"inf_3_analyses",IF(E111&lt;&gt;F111,"N",IF(E111&gt;VLOOKUP(#REF!,valeur_critique_grubbs!$A$2:$B$249,2,TRUE),"O","N"))))</f>
        <v>sans_valeur</v>
      </c>
    </row>
    <row r="112" spans="1:7" x14ac:dyDescent="0.25">
      <c r="A112" s="5">
        <f>biomasses!$A$9</f>
        <v>7</v>
      </c>
      <c r="B112" s="10"/>
      <c r="C112" s="4" t="str">
        <f t="shared" si="1"/>
        <v/>
      </c>
      <c r="D112" s="5">
        <f t="array" ref="D112">IF(COUNTIFS($A$3:$A$3999,$A112,B$3:B$3999,"&gt;0")&gt;1,IF(COUNTIF($A$3:$A$3999,$A112)&gt;2,STDEV(IF(($A$3:$A$3999=$A112)*B$3:B$3999&lt;&gt;0,($A$3:$A$3999=$A112)*B$3:B$3999,"")),""),"")</f>
        <v>0.11016956627550682</v>
      </c>
      <c r="E112" s="7" t="str">
        <f>IF(OR(B112="",D112=""),"",IF(COUNTIF($A$3:$A$4000,A112)&lt;3,"",ABS(B112-C112)/D112))</f>
        <v/>
      </c>
      <c r="F112" s="8" t="str">
        <f t="array" ref="F112">IF(E112="","",MAX(IF($A$3:$A$3999=$A112,E$3:E$3999)))</f>
        <v/>
      </c>
      <c r="G112" s="5" t="str">
        <f>IF(B112="","sans_valeur",IF(COUNTIFS($A$3:$A$3999,$A112,B$3:B$3999,"&gt;0")&lt;3,"inf_3_analyses",IF(E112&lt;&gt;F112,"N",IF(E112&gt;VLOOKUP(#REF!,valeur_critique_grubbs!$A$2:$B$249,2,TRUE),"O","N"))))</f>
        <v>sans_valeur</v>
      </c>
    </row>
    <row r="113" spans="1:7" x14ac:dyDescent="0.25">
      <c r="A113" s="5">
        <f>biomasses!$A$9</f>
        <v>7</v>
      </c>
      <c r="B113" s="10"/>
      <c r="C113" s="4" t="str">
        <f t="shared" si="1"/>
        <v/>
      </c>
      <c r="D113" s="5">
        <f t="array" ref="D113">IF(COUNTIFS($A$3:$A$3999,$A113,B$3:B$3999,"&gt;0")&gt;1,IF(COUNTIF($A$3:$A$3999,$A113)&gt;2,STDEV(IF(($A$3:$A$3999=$A113)*B$3:B$3999&lt;&gt;0,($A$3:$A$3999=$A113)*B$3:B$3999,"")),""),"")</f>
        <v>0.11016956627550682</v>
      </c>
      <c r="E113" s="7" t="str">
        <f>IF(OR(B113="",D113=""),"",IF(COUNTIF($A$3:$A$4000,A113)&lt;3,"",ABS(B113-C113)/D113))</f>
        <v/>
      </c>
      <c r="F113" s="8" t="str">
        <f t="array" ref="F113">IF(E113="","",MAX(IF($A$3:$A$3999=$A113,E$3:E$3999)))</f>
        <v/>
      </c>
      <c r="G113" s="5" t="str">
        <f>IF(B113="","sans_valeur",IF(COUNTIFS($A$3:$A$3999,$A113,B$3:B$3999,"&gt;0")&lt;3,"inf_3_analyses",IF(E113&lt;&gt;F113,"N",IF(E113&gt;VLOOKUP(#REF!,valeur_critique_grubbs!$A$2:$B$249,2,TRUE),"O","N"))))</f>
        <v>sans_valeur</v>
      </c>
    </row>
    <row r="114" spans="1:7" x14ac:dyDescent="0.25">
      <c r="A114" s="5">
        <f>biomasses!$A$9</f>
        <v>7</v>
      </c>
      <c r="B114" s="10"/>
      <c r="C114" s="4" t="str">
        <f t="shared" si="1"/>
        <v/>
      </c>
      <c r="D114" s="5">
        <f t="array" ref="D114">IF(COUNTIFS($A$3:$A$3999,$A114,B$3:B$3999,"&gt;0")&gt;1,IF(COUNTIF($A$3:$A$3999,$A114)&gt;2,STDEV(IF(($A$3:$A$3999=$A114)*B$3:B$3999&lt;&gt;0,($A$3:$A$3999=$A114)*B$3:B$3999,"")),""),"")</f>
        <v>0.11016956627550682</v>
      </c>
      <c r="E114" s="7" t="str">
        <f>IF(OR(B114="",D114=""),"",IF(COUNTIF($A$3:$A$4000,A114)&lt;3,"",ABS(B114-C114)/D114))</f>
        <v/>
      </c>
      <c r="F114" s="8" t="str">
        <f t="array" ref="F114">IF(E114="","",MAX(IF($A$3:$A$3999=$A114,E$3:E$3999)))</f>
        <v/>
      </c>
      <c r="G114" s="5" t="str">
        <f>IF(B114="","sans_valeur",IF(COUNTIFS($A$3:$A$3999,$A114,B$3:B$3999,"&gt;0")&lt;3,"inf_3_analyses",IF(E114&lt;&gt;F114,"N",IF(E114&gt;VLOOKUP(#REF!,valeur_critique_grubbs!$A$2:$B$249,2,TRUE),"O","N"))))</f>
        <v>sans_valeur</v>
      </c>
    </row>
    <row r="115" spans="1:7" x14ac:dyDescent="0.25">
      <c r="A115" s="5">
        <f>biomasses!$A$9</f>
        <v>7</v>
      </c>
      <c r="B115" s="10"/>
      <c r="C115" s="4" t="str">
        <f t="shared" si="1"/>
        <v/>
      </c>
      <c r="D115" s="5">
        <f t="array" ref="D115">IF(COUNTIFS($A$3:$A$3999,$A115,B$3:B$3999,"&gt;0")&gt;1,IF(COUNTIF($A$3:$A$3999,$A115)&gt;2,STDEV(IF(($A$3:$A$3999=$A115)*B$3:B$3999&lt;&gt;0,($A$3:$A$3999=$A115)*B$3:B$3999,"")),""),"")</f>
        <v>0.11016956627550682</v>
      </c>
      <c r="E115" s="7" t="str">
        <f>IF(OR(B115="",D115=""),"",IF(COUNTIF($A$3:$A$4000,A115)&lt;3,"",ABS(B115-C115)/D115))</f>
        <v/>
      </c>
      <c r="F115" s="8" t="str">
        <f t="array" ref="F115">IF(E115="","",MAX(IF($A$3:$A$3999=$A115,E$3:E$3999)))</f>
        <v/>
      </c>
      <c r="G115" s="5" t="str">
        <f>IF(B115="","sans_valeur",IF(COUNTIFS($A$3:$A$3999,$A115,B$3:B$3999,"&gt;0")&lt;3,"inf_3_analyses",IF(E115&lt;&gt;F115,"N",IF(E115&gt;VLOOKUP(#REF!,valeur_critique_grubbs!$A$2:$B$249,2,TRUE),"O","N"))))</f>
        <v>sans_valeur</v>
      </c>
    </row>
    <row r="116" spans="1:7" x14ac:dyDescent="0.25">
      <c r="A116" s="5">
        <f>biomasses!$A$9</f>
        <v>7</v>
      </c>
      <c r="B116" s="10"/>
      <c r="C116" s="4" t="str">
        <f t="shared" si="1"/>
        <v/>
      </c>
      <c r="D116" s="5">
        <f t="array" ref="D116">IF(COUNTIFS($A$3:$A$3999,$A116,B$3:B$3999,"&gt;0")&gt;1,IF(COUNTIF($A$3:$A$3999,$A116)&gt;2,STDEV(IF(($A$3:$A$3999=$A116)*B$3:B$3999&lt;&gt;0,($A$3:$A$3999=$A116)*B$3:B$3999,"")),""),"")</f>
        <v>0.11016956627550682</v>
      </c>
      <c r="E116" s="7" t="str">
        <f>IF(OR(B116="",D116=""),"",IF(COUNTIF($A$3:$A$4000,A116)&lt;3,"",ABS(B116-C116)/D116))</f>
        <v/>
      </c>
      <c r="F116" s="8" t="str">
        <f t="array" ref="F116">IF(E116="","",MAX(IF($A$3:$A$3999=$A116,E$3:E$3999)))</f>
        <v/>
      </c>
      <c r="G116" s="5" t="str">
        <f>IF(B116="","sans_valeur",IF(COUNTIFS($A$3:$A$3999,$A116,B$3:B$3999,"&gt;0")&lt;3,"inf_3_analyses",IF(E116&lt;&gt;F116,"N",IF(E116&gt;VLOOKUP(#REF!,valeur_critique_grubbs!$A$2:$B$249,2,TRUE),"O","N"))))</f>
        <v>sans_valeur</v>
      </c>
    </row>
    <row r="117" spans="1:7" x14ac:dyDescent="0.25">
      <c r="A117" s="5">
        <f>biomasses!$A$9</f>
        <v>7</v>
      </c>
      <c r="B117" s="10"/>
      <c r="C117" s="4" t="str">
        <f t="shared" si="1"/>
        <v/>
      </c>
      <c r="D117" s="5">
        <f t="array" ref="D117">IF(COUNTIFS($A$3:$A$3999,$A117,B$3:B$3999,"&gt;0")&gt;1,IF(COUNTIF($A$3:$A$3999,$A117)&gt;2,STDEV(IF(($A$3:$A$3999=$A117)*B$3:B$3999&lt;&gt;0,($A$3:$A$3999=$A117)*B$3:B$3999,"")),""),"")</f>
        <v>0.11016956627550682</v>
      </c>
      <c r="E117" s="7" t="str">
        <f>IF(OR(B117="",D117=""),"",IF(COUNTIF($A$3:$A$4000,A117)&lt;3,"",ABS(B117-C117)/D117))</f>
        <v/>
      </c>
      <c r="F117" s="8" t="str">
        <f t="array" ref="F117">IF(E117="","",MAX(IF($A$3:$A$3999=$A117,E$3:E$3999)))</f>
        <v/>
      </c>
      <c r="G117" s="5" t="str">
        <f>IF(B117="","sans_valeur",IF(COUNTIFS($A$3:$A$3999,$A117,B$3:B$3999,"&gt;0")&lt;3,"inf_3_analyses",IF(E117&lt;&gt;F117,"N",IF(E117&gt;VLOOKUP(#REF!,valeur_critique_grubbs!$A$2:$B$249,2,TRUE),"O","N"))))</f>
        <v>sans_valeur</v>
      </c>
    </row>
    <row r="118" spans="1:7" x14ac:dyDescent="0.25">
      <c r="A118" s="5">
        <f>biomasses!$A$9</f>
        <v>7</v>
      </c>
      <c r="B118" s="10"/>
      <c r="C118" s="4" t="str">
        <f t="shared" si="1"/>
        <v/>
      </c>
      <c r="D118" s="5">
        <f t="array" ref="D118">IF(COUNTIFS($A$3:$A$3999,$A118,B$3:B$3999,"&gt;0")&gt;1,IF(COUNTIF($A$3:$A$3999,$A118)&gt;2,STDEV(IF(($A$3:$A$3999=$A118)*B$3:B$3999&lt;&gt;0,($A$3:$A$3999=$A118)*B$3:B$3999,"")),""),"")</f>
        <v>0.11016956627550682</v>
      </c>
      <c r="E118" s="7" t="str">
        <f>IF(OR(B118="",D118=""),"",IF(COUNTIF($A$3:$A$4000,A118)&lt;3,"",ABS(B118-C118)/D118))</f>
        <v/>
      </c>
      <c r="F118" s="8" t="str">
        <f t="array" ref="F118">IF(E118="","",MAX(IF($A$3:$A$3999=$A118,E$3:E$3999)))</f>
        <v/>
      </c>
      <c r="G118" s="5" t="str">
        <f>IF(B118="","sans_valeur",IF(COUNTIFS($A$3:$A$3999,$A118,B$3:B$3999,"&gt;0")&lt;3,"inf_3_analyses",IF(E118&lt;&gt;F118,"N",IF(E118&gt;VLOOKUP(#REF!,valeur_critique_grubbs!$A$2:$B$249,2,TRUE),"O","N"))))</f>
        <v>sans_valeur</v>
      </c>
    </row>
    <row r="119" spans="1:7" x14ac:dyDescent="0.25">
      <c r="A119" s="5">
        <f>biomasses!$A$9</f>
        <v>7</v>
      </c>
      <c r="B119" s="10"/>
      <c r="C119" s="4" t="str">
        <f t="shared" si="1"/>
        <v/>
      </c>
      <c r="D119" s="5">
        <f t="array" ref="D119">IF(COUNTIFS($A$3:$A$3999,$A119,B$3:B$3999,"&gt;0")&gt;1,IF(COUNTIF($A$3:$A$3999,$A119)&gt;2,STDEV(IF(($A$3:$A$3999=$A119)*B$3:B$3999&lt;&gt;0,($A$3:$A$3999=$A119)*B$3:B$3999,"")),""),"")</f>
        <v>0.11016956627550682</v>
      </c>
      <c r="E119" s="7" t="str">
        <f>IF(OR(B119="",D119=""),"",IF(COUNTIF($A$3:$A$4000,A119)&lt;3,"",ABS(B119-C119)/D119))</f>
        <v/>
      </c>
      <c r="F119" s="8" t="str">
        <f t="array" ref="F119">IF(E119="","",MAX(IF($A$3:$A$3999=$A119,E$3:E$3999)))</f>
        <v/>
      </c>
      <c r="G119" s="5" t="str">
        <f>IF(B119="","sans_valeur",IF(COUNTIFS($A$3:$A$3999,$A119,B$3:B$3999,"&gt;0")&lt;3,"inf_3_analyses",IF(E119&lt;&gt;F119,"N",IF(E119&gt;VLOOKUP(#REF!,valeur_critique_grubbs!$A$2:$B$249,2,TRUE),"O","N"))))</f>
        <v>sans_valeur</v>
      </c>
    </row>
    <row r="120" spans="1:7" x14ac:dyDescent="0.25">
      <c r="A120" s="5">
        <f>biomasses!$A$9</f>
        <v>7</v>
      </c>
      <c r="B120" s="10"/>
      <c r="C120" s="4" t="str">
        <f t="shared" si="1"/>
        <v/>
      </c>
      <c r="D120" s="5">
        <f t="array" ref="D120">IF(COUNTIFS($A$3:$A$3999,$A120,B$3:B$3999,"&gt;0")&gt;1,IF(COUNTIF($A$3:$A$3999,$A120)&gt;2,STDEV(IF(($A$3:$A$3999=$A120)*B$3:B$3999&lt;&gt;0,($A$3:$A$3999=$A120)*B$3:B$3999,"")),""),"")</f>
        <v>0.11016956627550682</v>
      </c>
      <c r="E120" s="7" t="str">
        <f>IF(OR(B120="",D120=""),"",IF(COUNTIF($A$3:$A$4000,A120)&lt;3,"",ABS(B120-C120)/D120))</f>
        <v/>
      </c>
      <c r="F120" s="8" t="str">
        <f t="array" ref="F120">IF(E120="","",MAX(IF($A$3:$A$3999=$A120,E$3:E$3999)))</f>
        <v/>
      </c>
      <c r="G120" s="5" t="str">
        <f>IF(B120="","sans_valeur",IF(COUNTIFS($A$3:$A$3999,$A120,B$3:B$3999,"&gt;0")&lt;3,"inf_3_analyses",IF(E120&lt;&gt;F120,"N",IF(E120&gt;VLOOKUP(#REF!,valeur_critique_grubbs!$A$2:$B$249,2,TRUE),"O","N"))))</f>
        <v>sans_valeur</v>
      </c>
    </row>
    <row r="121" spans="1:7" x14ac:dyDescent="0.25">
      <c r="A121" s="5">
        <f>biomasses!$A$9</f>
        <v>7</v>
      </c>
      <c r="B121" s="10"/>
      <c r="C121" s="4" t="str">
        <f t="shared" si="1"/>
        <v/>
      </c>
      <c r="D121" s="5">
        <f t="array" ref="D121">IF(COUNTIFS($A$3:$A$3999,$A121,B$3:B$3999,"&gt;0")&gt;1,IF(COUNTIF($A$3:$A$3999,$A121)&gt;2,STDEV(IF(($A$3:$A$3999=$A121)*B$3:B$3999&lt;&gt;0,($A$3:$A$3999=$A121)*B$3:B$3999,"")),""),"")</f>
        <v>0.11016956627550682</v>
      </c>
      <c r="E121" s="7" t="str">
        <f>IF(OR(B121="",D121=""),"",IF(COUNTIF($A$3:$A$4000,A121)&lt;3,"",ABS(B121-C121)/D121))</f>
        <v/>
      </c>
      <c r="F121" s="8" t="str">
        <f t="array" ref="F121">IF(E121="","",MAX(IF($A$3:$A$3999=$A121,E$3:E$3999)))</f>
        <v/>
      </c>
      <c r="G121" s="5" t="str">
        <f>IF(B121="","sans_valeur",IF(COUNTIFS($A$3:$A$3999,$A121,B$3:B$3999,"&gt;0")&lt;3,"inf_3_analyses",IF(E121&lt;&gt;F121,"N",IF(E121&gt;VLOOKUP(#REF!,valeur_critique_grubbs!$A$2:$B$249,2,TRUE),"O","N"))))</f>
        <v>sans_valeur</v>
      </c>
    </row>
    <row r="122" spans="1:7" x14ac:dyDescent="0.25">
      <c r="A122" s="5">
        <f>biomasses!$A$9</f>
        <v>7</v>
      </c>
      <c r="B122" s="10"/>
      <c r="C122" s="4" t="str">
        <f t="shared" si="1"/>
        <v/>
      </c>
      <c r="D122" s="5">
        <f t="array" ref="D122">IF(COUNTIFS($A$3:$A$3999,$A122,B$3:B$3999,"&gt;0")&gt;1,IF(COUNTIF($A$3:$A$3999,$A122)&gt;2,STDEV(IF(($A$3:$A$3999=$A122)*B$3:B$3999&lt;&gt;0,($A$3:$A$3999=$A122)*B$3:B$3999,"")),""),"")</f>
        <v>0.11016956627550682</v>
      </c>
      <c r="E122" s="7" t="str">
        <f>IF(OR(B122="",D122=""),"",IF(COUNTIF($A$3:$A$4000,A122)&lt;3,"",ABS(B122-C122)/D122))</f>
        <v/>
      </c>
      <c r="F122" s="8" t="str">
        <f t="array" ref="F122">IF(E122="","",MAX(IF($A$3:$A$3999=$A122,E$3:E$3999)))</f>
        <v/>
      </c>
      <c r="G122" s="5" t="str">
        <f>IF(B122="","sans_valeur",IF(COUNTIFS($A$3:$A$3999,$A122,B$3:B$3999,"&gt;0")&lt;3,"inf_3_analyses",IF(E122&lt;&gt;F122,"N",IF(E122&gt;VLOOKUP(#REF!,valeur_critique_grubbs!$A$2:$B$249,2,TRUE),"O","N"))))</f>
        <v>sans_valeur</v>
      </c>
    </row>
    <row r="123" spans="1:7" x14ac:dyDescent="0.25">
      <c r="A123" s="5">
        <f>biomasses!$A$9</f>
        <v>7</v>
      </c>
      <c r="B123" s="10"/>
      <c r="C123" s="4" t="str">
        <f t="shared" si="1"/>
        <v/>
      </c>
      <c r="D123" s="5">
        <f t="array" ref="D123">IF(COUNTIFS($A$3:$A$3999,$A123,B$3:B$3999,"&gt;0")&gt;1,IF(COUNTIF($A$3:$A$3999,$A123)&gt;2,STDEV(IF(($A$3:$A$3999=$A123)*B$3:B$3999&lt;&gt;0,($A$3:$A$3999=$A123)*B$3:B$3999,"")),""),"")</f>
        <v>0.11016956627550682</v>
      </c>
      <c r="E123" s="7" t="str">
        <f>IF(OR(B123="",D123=""),"",IF(COUNTIF($A$3:$A$4000,A123)&lt;3,"",ABS(B123-C123)/D123))</f>
        <v/>
      </c>
      <c r="F123" s="8" t="str">
        <f t="array" ref="F123">IF(E123="","",MAX(IF($A$3:$A$3999=$A123,E$3:E$3999)))</f>
        <v/>
      </c>
      <c r="G123" s="5" t="str">
        <f>IF(B123="","sans_valeur",IF(COUNTIFS($A$3:$A$3999,$A123,B$3:B$3999,"&gt;0")&lt;3,"inf_3_analyses",IF(E123&lt;&gt;F123,"N",IF(E123&gt;VLOOKUP(#REF!,valeur_critique_grubbs!$A$2:$B$249,2,TRUE),"O","N"))))</f>
        <v>sans_valeur</v>
      </c>
    </row>
    <row r="124" spans="1:7" x14ac:dyDescent="0.25">
      <c r="A124" s="5">
        <f>biomasses!$A$9</f>
        <v>7</v>
      </c>
      <c r="B124" s="10"/>
      <c r="C124" s="4" t="str">
        <f t="shared" si="1"/>
        <v/>
      </c>
      <c r="D124" s="5">
        <f t="array" ref="D124">IF(COUNTIFS($A$3:$A$3999,$A124,B$3:B$3999,"&gt;0")&gt;1,IF(COUNTIF($A$3:$A$3999,$A124)&gt;2,STDEV(IF(($A$3:$A$3999=$A124)*B$3:B$3999&lt;&gt;0,($A$3:$A$3999=$A124)*B$3:B$3999,"")),""),"")</f>
        <v>0.11016956627550682</v>
      </c>
      <c r="E124" s="7" t="str">
        <f>IF(OR(B124="",D124=""),"",IF(COUNTIF($A$3:$A$4000,A124)&lt;3,"",ABS(B124-C124)/D124))</f>
        <v/>
      </c>
      <c r="F124" s="8" t="str">
        <f t="array" ref="F124">IF(E124="","",MAX(IF($A$3:$A$3999=$A124,E$3:E$3999)))</f>
        <v/>
      </c>
      <c r="G124" s="5" t="str">
        <f>IF(B124="","sans_valeur",IF(COUNTIFS($A$3:$A$3999,$A124,B$3:B$3999,"&gt;0")&lt;3,"inf_3_analyses",IF(E124&lt;&gt;F124,"N",IF(E124&gt;VLOOKUP(#REF!,valeur_critique_grubbs!$A$2:$B$249,2,TRUE),"O","N"))))</f>
        <v>sans_valeur</v>
      </c>
    </row>
    <row r="125" spans="1:7" x14ac:dyDescent="0.25">
      <c r="A125" s="5">
        <f>biomasses!$A$9</f>
        <v>7</v>
      </c>
      <c r="B125" s="10"/>
      <c r="C125" s="4" t="str">
        <f t="shared" si="1"/>
        <v/>
      </c>
      <c r="D125" s="5">
        <f t="array" ref="D125">IF(COUNTIFS($A$3:$A$3999,$A125,B$3:B$3999,"&gt;0")&gt;1,IF(COUNTIF($A$3:$A$3999,$A125)&gt;2,STDEV(IF(($A$3:$A$3999=$A125)*B$3:B$3999&lt;&gt;0,($A$3:$A$3999=$A125)*B$3:B$3999,"")),""),"")</f>
        <v>0.11016956627550682</v>
      </c>
      <c r="E125" s="7" t="str">
        <f>IF(OR(B125="",D125=""),"",IF(COUNTIF($A$3:$A$4000,A125)&lt;3,"",ABS(B125-C125)/D125))</f>
        <v/>
      </c>
      <c r="F125" s="8" t="str">
        <f t="array" ref="F125">IF(E125="","",MAX(IF($A$3:$A$3999=$A125,E$3:E$3999)))</f>
        <v/>
      </c>
      <c r="G125" s="5" t="str">
        <f>IF(B125="","sans_valeur",IF(COUNTIFS($A$3:$A$3999,$A125,B$3:B$3999,"&gt;0")&lt;3,"inf_3_analyses",IF(E125&lt;&gt;F125,"N",IF(E125&gt;VLOOKUP(#REF!,valeur_critique_grubbs!$A$2:$B$249,2,TRUE),"O","N"))))</f>
        <v>sans_valeur</v>
      </c>
    </row>
    <row r="126" spans="1:7" x14ac:dyDescent="0.25">
      <c r="A126" s="5">
        <f>biomasses!$A$9</f>
        <v>7</v>
      </c>
      <c r="B126" s="10"/>
      <c r="C126" s="4" t="str">
        <f t="shared" si="1"/>
        <v/>
      </c>
      <c r="D126" s="5">
        <f t="array" ref="D126">IF(COUNTIFS($A$3:$A$3999,$A126,B$3:B$3999,"&gt;0")&gt;1,IF(COUNTIF($A$3:$A$3999,$A126)&gt;2,STDEV(IF(($A$3:$A$3999=$A126)*B$3:B$3999&lt;&gt;0,($A$3:$A$3999=$A126)*B$3:B$3999,"")),""),"")</f>
        <v>0.11016956627550682</v>
      </c>
      <c r="E126" s="7" t="str">
        <f>IF(OR(B126="",D126=""),"",IF(COUNTIF($A$3:$A$4000,A126)&lt;3,"",ABS(B126-C126)/D126))</f>
        <v/>
      </c>
      <c r="F126" s="8" t="str">
        <f t="array" ref="F126">IF(E126="","",MAX(IF($A$3:$A$3999=$A126,E$3:E$3999)))</f>
        <v/>
      </c>
      <c r="G126" s="5" t="str">
        <f>IF(B126="","sans_valeur",IF(COUNTIFS($A$3:$A$3999,$A126,B$3:B$3999,"&gt;0")&lt;3,"inf_3_analyses",IF(E126&lt;&gt;F126,"N",IF(E126&gt;VLOOKUP(#REF!,valeur_critique_grubbs!$A$2:$B$249,2,TRUE),"O","N"))))</f>
        <v>sans_valeur</v>
      </c>
    </row>
    <row r="127" spans="1:7" x14ac:dyDescent="0.25">
      <c r="A127" s="5">
        <f>biomasses!$A$9</f>
        <v>7</v>
      </c>
      <c r="B127" s="10"/>
      <c r="C127" s="4" t="str">
        <f t="shared" si="1"/>
        <v/>
      </c>
      <c r="D127" s="5">
        <f t="array" ref="D127">IF(COUNTIFS($A$3:$A$3999,$A127,B$3:B$3999,"&gt;0")&gt;1,IF(COUNTIF($A$3:$A$3999,$A127)&gt;2,STDEV(IF(($A$3:$A$3999=$A127)*B$3:B$3999&lt;&gt;0,($A$3:$A$3999=$A127)*B$3:B$3999,"")),""),"")</f>
        <v>0.11016956627550682</v>
      </c>
      <c r="E127" s="7" t="str">
        <f>IF(OR(B127="",D127=""),"",IF(COUNTIF($A$3:$A$4000,A127)&lt;3,"",ABS(B127-C127)/D127))</f>
        <v/>
      </c>
      <c r="F127" s="8" t="str">
        <f t="array" ref="F127">IF(E127="","",MAX(IF($A$3:$A$3999=$A127,E$3:E$3999)))</f>
        <v/>
      </c>
      <c r="G127" s="5" t="str">
        <f>IF(B127="","sans_valeur",IF(COUNTIFS($A$3:$A$3999,$A127,B$3:B$3999,"&gt;0")&lt;3,"inf_3_analyses",IF(E127&lt;&gt;F127,"N",IF(E127&gt;VLOOKUP(#REF!,valeur_critique_grubbs!$A$2:$B$249,2,TRUE),"O","N"))))</f>
        <v>sans_valeur</v>
      </c>
    </row>
    <row r="128" spans="1:7" x14ac:dyDescent="0.25">
      <c r="A128" s="5">
        <f>biomasses!$A$9</f>
        <v>7</v>
      </c>
      <c r="B128" s="10"/>
      <c r="C128" s="4" t="str">
        <f t="shared" si="1"/>
        <v/>
      </c>
      <c r="D128" s="5">
        <f t="array" ref="D128">IF(COUNTIFS($A$3:$A$3999,$A128,B$3:B$3999,"&gt;0")&gt;1,IF(COUNTIF($A$3:$A$3999,$A128)&gt;2,STDEV(IF(($A$3:$A$3999=$A128)*B$3:B$3999&lt;&gt;0,($A$3:$A$3999=$A128)*B$3:B$3999,"")),""),"")</f>
        <v>0.11016956627550682</v>
      </c>
      <c r="E128" s="7" t="str">
        <f>IF(OR(B128="",D128=""),"",IF(COUNTIF($A$3:$A$4000,A128)&lt;3,"",ABS(B128-C128)/D128))</f>
        <v/>
      </c>
      <c r="F128" s="8" t="str">
        <f t="array" ref="F128">IF(E128="","",MAX(IF($A$3:$A$3999=$A128,E$3:E$3999)))</f>
        <v/>
      </c>
      <c r="G128" s="5" t="str">
        <f>IF(B128="","sans_valeur",IF(COUNTIFS($A$3:$A$3999,$A128,B$3:B$3999,"&gt;0")&lt;3,"inf_3_analyses",IF(E128&lt;&gt;F128,"N",IF(E128&gt;VLOOKUP(#REF!,valeur_critique_grubbs!$A$2:$B$249,2,TRUE),"O","N"))))</f>
        <v>sans_valeur</v>
      </c>
    </row>
    <row r="129" spans="1:7" x14ac:dyDescent="0.25">
      <c r="A129" s="5">
        <f>biomasses!$A$9</f>
        <v>7</v>
      </c>
      <c r="B129" s="10"/>
      <c r="C129" s="4" t="str">
        <f t="shared" si="1"/>
        <v/>
      </c>
      <c r="D129" s="5">
        <f t="array" ref="D129">IF(COUNTIFS($A$3:$A$3999,$A129,B$3:B$3999,"&gt;0")&gt;1,IF(COUNTIF($A$3:$A$3999,$A129)&gt;2,STDEV(IF(($A$3:$A$3999=$A129)*B$3:B$3999&lt;&gt;0,($A$3:$A$3999=$A129)*B$3:B$3999,"")),""),"")</f>
        <v>0.11016956627550682</v>
      </c>
      <c r="E129" s="7" t="str">
        <f>IF(OR(B129="",D129=""),"",IF(COUNTIF($A$3:$A$4000,A129)&lt;3,"",ABS(B129-C129)/D129))</f>
        <v/>
      </c>
      <c r="F129" s="8" t="str">
        <f t="array" ref="F129">IF(E129="","",MAX(IF($A$3:$A$3999=$A129,E$3:E$3999)))</f>
        <v/>
      </c>
      <c r="G129" s="5" t="str">
        <f>IF(B129="","sans_valeur",IF(COUNTIFS($A$3:$A$3999,$A129,B$3:B$3999,"&gt;0")&lt;3,"inf_3_analyses",IF(E129&lt;&gt;F129,"N",IF(E129&gt;VLOOKUP(#REF!,valeur_critique_grubbs!$A$2:$B$249,2,TRUE),"O","N"))))</f>
        <v>sans_valeur</v>
      </c>
    </row>
    <row r="130" spans="1:7" x14ac:dyDescent="0.25">
      <c r="A130" s="5">
        <f>biomasses!$A$9</f>
        <v>7</v>
      </c>
      <c r="B130" s="10"/>
      <c r="C130" s="4" t="str">
        <f t="shared" si="1"/>
        <v/>
      </c>
      <c r="D130" s="5">
        <f t="array" ref="D130">IF(COUNTIFS($A$3:$A$3999,$A130,B$3:B$3999,"&gt;0")&gt;1,IF(COUNTIF($A$3:$A$3999,$A130)&gt;2,STDEV(IF(($A$3:$A$3999=$A130)*B$3:B$3999&lt;&gt;0,($A$3:$A$3999=$A130)*B$3:B$3999,"")),""),"")</f>
        <v>0.11016956627550682</v>
      </c>
      <c r="E130" s="7" t="str">
        <f>IF(OR(B130="",D130=""),"",IF(COUNTIF($A$3:$A$4000,A130)&lt;3,"",ABS(B130-C130)/D130))</f>
        <v/>
      </c>
      <c r="F130" s="8" t="str">
        <f t="array" ref="F130">IF(E130="","",MAX(IF($A$3:$A$3999=$A130,E$3:E$3999)))</f>
        <v/>
      </c>
      <c r="G130" s="5" t="str">
        <f>IF(B130="","sans_valeur",IF(COUNTIFS($A$3:$A$3999,$A130,B$3:B$3999,"&gt;0")&lt;3,"inf_3_analyses",IF(E130&lt;&gt;F130,"N",IF(E130&gt;VLOOKUP(#REF!,valeur_critique_grubbs!$A$2:$B$249,2,TRUE),"O","N"))))</f>
        <v>sans_valeur</v>
      </c>
    </row>
    <row r="131" spans="1:7" x14ac:dyDescent="0.25">
      <c r="A131" s="5">
        <f>biomasses!$A$9</f>
        <v>7</v>
      </c>
      <c r="B131" s="10"/>
      <c r="C131" s="4" t="str">
        <f t="shared" si="1"/>
        <v/>
      </c>
      <c r="D131" s="5">
        <f t="array" ref="D131">IF(COUNTIFS($A$3:$A$3999,$A131,B$3:B$3999,"&gt;0")&gt;1,IF(COUNTIF($A$3:$A$3999,$A131)&gt;2,STDEV(IF(($A$3:$A$3999=$A131)*B$3:B$3999&lt;&gt;0,($A$3:$A$3999=$A131)*B$3:B$3999,"")),""),"")</f>
        <v>0.11016956627550682</v>
      </c>
      <c r="E131" s="7" t="str">
        <f>IF(OR(B131="",D131=""),"",IF(COUNTIF($A$3:$A$4000,A131)&lt;3,"",ABS(B131-C131)/D131))</f>
        <v/>
      </c>
      <c r="F131" s="8" t="str">
        <f t="array" ref="F131">IF(E131="","",MAX(IF($A$3:$A$3999=$A131,E$3:E$3999)))</f>
        <v/>
      </c>
      <c r="G131" s="5" t="str">
        <f>IF(B131="","sans_valeur",IF(COUNTIFS($A$3:$A$3999,$A131,B$3:B$3999,"&gt;0")&lt;3,"inf_3_analyses",IF(E131&lt;&gt;F131,"N",IF(E131&gt;VLOOKUP(#REF!,valeur_critique_grubbs!$A$2:$B$249,2,TRUE),"O","N"))))</f>
        <v>sans_valeur</v>
      </c>
    </row>
    <row r="132" spans="1:7" x14ac:dyDescent="0.25">
      <c r="A132" s="5">
        <f>biomasses!$A$9</f>
        <v>7</v>
      </c>
      <c r="B132" s="10"/>
      <c r="C132" s="4" t="str">
        <f t="shared" ref="C132:C195" si="2">IF(B132="","",SUMPRODUCT(($A$3:$A$3999=$A132)*B$3:B$3999)/(COUNTIF($A$3:$A$3999,$A132)))</f>
        <v/>
      </c>
      <c r="D132" s="5">
        <f t="array" ref="D132">IF(COUNTIFS($A$3:$A$3999,$A132,B$3:B$3999,"&gt;0")&gt;1,IF(COUNTIF($A$3:$A$3999,$A132)&gt;2,STDEV(IF(($A$3:$A$3999=$A132)*B$3:B$3999&lt;&gt;0,($A$3:$A$3999=$A132)*B$3:B$3999,"")),""),"")</f>
        <v>0.11016956627550682</v>
      </c>
      <c r="E132" s="7" t="str">
        <f>IF(OR(B132="",D132=""),"",IF(COUNTIF($A$3:$A$4000,A132)&lt;3,"",ABS(B132-C132)/D132))</f>
        <v/>
      </c>
      <c r="F132" s="8" t="str">
        <f t="array" ref="F132">IF(E132="","",MAX(IF($A$3:$A$3999=$A132,E$3:E$3999)))</f>
        <v/>
      </c>
      <c r="G132" s="5" t="str">
        <f>IF(B132="","sans_valeur",IF(COUNTIFS($A$3:$A$3999,$A132,B$3:B$3999,"&gt;0")&lt;3,"inf_3_analyses",IF(E132&lt;&gt;F132,"N",IF(E132&gt;VLOOKUP(#REF!,valeur_critique_grubbs!$A$2:$B$249,2,TRUE),"O","N"))))</f>
        <v>sans_valeur</v>
      </c>
    </row>
    <row r="133" spans="1:7" x14ac:dyDescent="0.25">
      <c r="A133" s="5">
        <f>biomasses!$A$9</f>
        <v>7</v>
      </c>
      <c r="B133" s="10"/>
      <c r="C133" s="4" t="str">
        <f t="shared" si="2"/>
        <v/>
      </c>
      <c r="D133" s="5">
        <f t="array" ref="D133">IF(COUNTIFS($A$3:$A$3999,$A133,B$3:B$3999,"&gt;0")&gt;1,IF(COUNTIF($A$3:$A$3999,$A133)&gt;2,STDEV(IF(($A$3:$A$3999=$A133)*B$3:B$3999&lt;&gt;0,($A$3:$A$3999=$A133)*B$3:B$3999,"")),""),"")</f>
        <v>0.11016956627550682</v>
      </c>
      <c r="E133" s="7" t="str">
        <f>IF(OR(B133="",D133=""),"",IF(COUNTIF($A$3:$A$4000,A133)&lt;3,"",ABS(B133-C133)/D133))</f>
        <v/>
      </c>
      <c r="F133" s="8" t="str">
        <f t="array" ref="F133">IF(E133="","",MAX(IF($A$3:$A$3999=$A133,E$3:E$3999)))</f>
        <v/>
      </c>
      <c r="G133" s="5" t="str">
        <f>IF(B133="","sans_valeur",IF(COUNTIFS($A$3:$A$3999,$A133,B$3:B$3999,"&gt;0")&lt;3,"inf_3_analyses",IF(E133&lt;&gt;F133,"N",IF(E133&gt;VLOOKUP(#REF!,valeur_critique_grubbs!$A$2:$B$249,2,TRUE),"O","N"))))</f>
        <v>sans_valeur</v>
      </c>
    </row>
    <row r="134" spans="1:7" x14ac:dyDescent="0.25">
      <c r="A134" s="5">
        <f>biomasses!$A$9</f>
        <v>7</v>
      </c>
      <c r="B134" s="10"/>
      <c r="C134" s="4" t="str">
        <f t="shared" si="2"/>
        <v/>
      </c>
      <c r="D134" s="5">
        <f t="array" ref="D134">IF(COUNTIFS($A$3:$A$3999,$A134,B$3:B$3999,"&gt;0")&gt;1,IF(COUNTIF($A$3:$A$3999,$A134)&gt;2,STDEV(IF(($A$3:$A$3999=$A134)*B$3:B$3999&lt;&gt;0,($A$3:$A$3999=$A134)*B$3:B$3999,"")),""),"")</f>
        <v>0.11016956627550682</v>
      </c>
      <c r="E134" s="7" t="str">
        <f>IF(OR(B134="",D134=""),"",IF(COUNTIF($A$3:$A$4000,A134)&lt;3,"",ABS(B134-C134)/D134))</f>
        <v/>
      </c>
      <c r="F134" s="8" t="str">
        <f t="array" ref="F134">IF(E134="","",MAX(IF($A$3:$A$3999=$A134,E$3:E$3999)))</f>
        <v/>
      </c>
      <c r="G134" s="5" t="str">
        <f>IF(B134="","sans_valeur",IF(COUNTIFS($A$3:$A$3999,$A134,B$3:B$3999,"&gt;0")&lt;3,"inf_3_analyses",IF(E134&lt;&gt;F134,"N",IF(E134&gt;VLOOKUP(#REF!,valeur_critique_grubbs!$A$2:$B$249,2,TRUE),"O","N"))))</f>
        <v>sans_valeur</v>
      </c>
    </row>
    <row r="135" spans="1:7" x14ac:dyDescent="0.25">
      <c r="A135" s="5">
        <f>biomasses!$A$9</f>
        <v>7</v>
      </c>
      <c r="B135" s="10"/>
      <c r="C135" s="4" t="str">
        <f t="shared" si="2"/>
        <v/>
      </c>
      <c r="D135" s="5">
        <f t="array" ref="D135">IF(COUNTIFS($A$3:$A$3999,$A135,B$3:B$3999,"&gt;0")&gt;1,IF(COUNTIF($A$3:$A$3999,$A135)&gt;2,STDEV(IF(($A$3:$A$3999=$A135)*B$3:B$3999&lt;&gt;0,($A$3:$A$3999=$A135)*B$3:B$3999,"")),""),"")</f>
        <v>0.11016956627550682</v>
      </c>
      <c r="E135" s="7" t="str">
        <f>IF(OR(B135="",D135=""),"",IF(COUNTIF($A$3:$A$4000,A135)&lt;3,"",ABS(B135-C135)/D135))</f>
        <v/>
      </c>
      <c r="F135" s="8" t="str">
        <f t="array" ref="F135">IF(E135="","",MAX(IF($A$3:$A$3999=$A135,E$3:E$3999)))</f>
        <v/>
      </c>
      <c r="G135" s="5" t="str">
        <f>IF(B135="","sans_valeur",IF(COUNTIFS($A$3:$A$3999,$A135,B$3:B$3999,"&gt;0")&lt;3,"inf_3_analyses",IF(E135&lt;&gt;F135,"N",IF(E135&gt;VLOOKUP(#REF!,valeur_critique_grubbs!$A$2:$B$249,2,TRUE),"O","N"))))</f>
        <v>sans_valeur</v>
      </c>
    </row>
    <row r="136" spans="1:7" x14ac:dyDescent="0.25">
      <c r="A136" s="5">
        <f>biomasses!$A$9</f>
        <v>7</v>
      </c>
      <c r="B136" s="10"/>
      <c r="C136" s="4" t="str">
        <f t="shared" si="2"/>
        <v/>
      </c>
      <c r="D136" s="5">
        <f t="array" ref="D136">IF(COUNTIFS($A$3:$A$3999,$A136,B$3:B$3999,"&gt;0")&gt;1,IF(COUNTIF($A$3:$A$3999,$A136)&gt;2,STDEV(IF(($A$3:$A$3999=$A136)*B$3:B$3999&lt;&gt;0,($A$3:$A$3999=$A136)*B$3:B$3999,"")),""),"")</f>
        <v>0.11016956627550682</v>
      </c>
      <c r="E136" s="7" t="str">
        <f>IF(OR(B136="",D136=""),"",IF(COUNTIF($A$3:$A$4000,A136)&lt;3,"",ABS(B136-C136)/D136))</f>
        <v/>
      </c>
      <c r="F136" s="8" t="str">
        <f t="array" ref="F136">IF(E136="","",MAX(IF($A$3:$A$3999=$A136,E$3:E$3999)))</f>
        <v/>
      </c>
      <c r="G136" s="5" t="str">
        <f>IF(B136="","sans_valeur",IF(COUNTIFS($A$3:$A$3999,$A136,B$3:B$3999,"&gt;0")&lt;3,"inf_3_analyses",IF(E136&lt;&gt;F136,"N",IF(E136&gt;VLOOKUP(#REF!,valeur_critique_grubbs!$A$2:$B$249,2,TRUE),"O","N"))))</f>
        <v>sans_valeur</v>
      </c>
    </row>
    <row r="137" spans="1:7" x14ac:dyDescent="0.25">
      <c r="A137" s="5">
        <f>biomasses!$A$9</f>
        <v>7</v>
      </c>
      <c r="B137" s="10"/>
      <c r="C137" s="4" t="str">
        <f t="shared" si="2"/>
        <v/>
      </c>
      <c r="D137" s="5">
        <f t="array" ref="D137">IF(COUNTIFS($A$3:$A$3999,$A137,B$3:B$3999,"&gt;0")&gt;1,IF(COUNTIF($A$3:$A$3999,$A137)&gt;2,STDEV(IF(($A$3:$A$3999=$A137)*B$3:B$3999&lt;&gt;0,($A$3:$A$3999=$A137)*B$3:B$3999,"")),""),"")</f>
        <v>0.11016956627550682</v>
      </c>
      <c r="E137" s="7" t="str">
        <f>IF(OR(B137="",D137=""),"",IF(COUNTIF($A$3:$A$4000,A137)&lt;3,"",ABS(B137-C137)/D137))</f>
        <v/>
      </c>
      <c r="F137" s="8" t="str">
        <f t="array" ref="F137">IF(E137="","",MAX(IF($A$3:$A$3999=$A137,E$3:E$3999)))</f>
        <v/>
      </c>
      <c r="G137" s="5" t="str">
        <f>IF(B137="","sans_valeur",IF(COUNTIFS($A$3:$A$3999,$A137,B$3:B$3999,"&gt;0")&lt;3,"inf_3_analyses",IF(E137&lt;&gt;F137,"N",IF(E137&gt;VLOOKUP(#REF!,valeur_critique_grubbs!$A$2:$B$249,2,TRUE),"O","N"))))</f>
        <v>sans_valeur</v>
      </c>
    </row>
    <row r="138" spans="1:7" x14ac:dyDescent="0.25">
      <c r="A138" s="5">
        <f>biomasses!$A$9</f>
        <v>7</v>
      </c>
      <c r="B138" s="10"/>
      <c r="C138" s="4" t="str">
        <f t="shared" si="2"/>
        <v/>
      </c>
      <c r="D138" s="5">
        <f t="array" ref="D138">IF(COUNTIFS($A$3:$A$3999,$A138,B$3:B$3999,"&gt;0")&gt;1,IF(COUNTIF($A$3:$A$3999,$A138)&gt;2,STDEV(IF(($A$3:$A$3999=$A138)*B$3:B$3999&lt;&gt;0,($A$3:$A$3999=$A138)*B$3:B$3999,"")),""),"")</f>
        <v>0.11016956627550682</v>
      </c>
      <c r="E138" s="7" t="str">
        <f>IF(OR(B138="",D138=""),"",IF(COUNTIF($A$3:$A$4000,A138)&lt;3,"",ABS(B138-C138)/D138))</f>
        <v/>
      </c>
      <c r="F138" s="8" t="str">
        <f t="array" ref="F138">IF(E138="","",MAX(IF($A$3:$A$3999=$A138,E$3:E$3999)))</f>
        <v/>
      </c>
      <c r="G138" s="5" t="str">
        <f>IF(B138="","sans_valeur",IF(COUNTIFS($A$3:$A$3999,$A138,B$3:B$3999,"&gt;0")&lt;3,"inf_3_analyses",IF(E138&lt;&gt;F138,"N",IF(E138&gt;VLOOKUP(#REF!,valeur_critique_grubbs!$A$2:$B$249,2,TRUE),"O","N"))))</f>
        <v>sans_valeur</v>
      </c>
    </row>
    <row r="139" spans="1:7" x14ac:dyDescent="0.25">
      <c r="A139" s="5">
        <f>biomasses!$A$9</f>
        <v>7</v>
      </c>
      <c r="B139" s="10">
        <v>10.438000000000001</v>
      </c>
      <c r="C139" s="4">
        <f t="shared" si="2"/>
        <v>0.28304504504504502</v>
      </c>
      <c r="D139" s="5">
        <f t="array" ref="D139">IF(COUNTIFS($A$3:$A$3999,$A139,B$3:B$3999,"&gt;0")&gt;1,IF(COUNTIF($A$3:$A$3999,$A139)&gt;2,STDEV(IF(($A$3:$A$3999=$A139)*B$3:B$3999&lt;&gt;0,($A$3:$A$3999=$A139)*B$3:B$3999,"")),""),"")</f>
        <v>0.11016956627550682</v>
      </c>
      <c r="E139" s="7">
        <f>IF(OR(B139="",D139=""),"",IF(COUNTIF($A$3:$A$4000,A139)&lt;3,"",ABS(B139-C139)/D139))</f>
        <v>92.175682434474936</v>
      </c>
      <c r="F139" s="8">
        <f t="array" ref="F139">IF(E139="","",MAX(IF($A$3:$A$3999=$A139,E$3:E$3999)))</f>
        <v>93.609835307554974</v>
      </c>
      <c r="G139" s="5" t="str">
        <f>IF(B139="","sans_valeur",IF(COUNTIFS($A$3:$A$3999,$A139,B$3:B$3999,"&gt;0")&lt;3,"inf_3_analyses",IF(E139&lt;&gt;F139,"N",IF(E139&gt;VLOOKUP(#REF!,valeur_critique_grubbs!$A$2:$B$249,2,TRUE),"O","N"))))</f>
        <v>N</v>
      </c>
    </row>
    <row r="140" spans="1:7" x14ac:dyDescent="0.25">
      <c r="A140" s="5">
        <f>biomasses!$A$9</f>
        <v>7</v>
      </c>
      <c r="B140" s="10">
        <v>10.596</v>
      </c>
      <c r="C140" s="4">
        <f t="shared" si="2"/>
        <v>0.28304504504504502</v>
      </c>
      <c r="D140" s="5">
        <f t="array" ref="D140">IF(COUNTIFS($A$3:$A$3999,$A140,B$3:B$3999,"&gt;0")&gt;1,IF(COUNTIF($A$3:$A$3999,$A140)&gt;2,STDEV(IF(($A$3:$A$3999=$A140)*B$3:B$3999&lt;&gt;0,($A$3:$A$3999=$A140)*B$3:B$3999,"")),""),"")</f>
        <v>0.11016956627550682</v>
      </c>
      <c r="E140" s="7">
        <f>IF(OR(B140="",D140=""),"",IF(COUNTIF($A$3:$A$4000,A140)&lt;3,"",ABS(B140-C140)/D140))</f>
        <v>93.609835307554974</v>
      </c>
      <c r="F140" s="8">
        <f t="array" ref="F140">IF(E140="","",MAX(IF($A$3:$A$3999=$A140,E$3:E$3999)))</f>
        <v>93.609835307554974</v>
      </c>
      <c r="G140" s="5" t="e">
        <f>IF(B140="","sans_valeur",IF(COUNTIFS($A$3:$A$3999,$A140,B$3:B$3999,"&gt;0")&lt;3,"inf_3_analyses",IF(E140&lt;&gt;F140,"N",IF(E140&gt;VLOOKUP(#REF!,valeur_critique_grubbs!$A$2:$B$249,2,TRUE),"O","N"))))</f>
        <v>#REF!</v>
      </c>
    </row>
    <row r="141" spans="1:7" x14ac:dyDescent="0.25">
      <c r="A141" s="5">
        <f>biomasses!$A$9</f>
        <v>7</v>
      </c>
      <c r="B141" s="10"/>
      <c r="C141" s="4" t="str">
        <f t="shared" si="2"/>
        <v/>
      </c>
      <c r="D141" s="5">
        <f t="array" ref="D141">IF(COUNTIFS($A$3:$A$3999,$A141,B$3:B$3999,"&gt;0")&gt;1,IF(COUNTIF($A$3:$A$3999,$A141)&gt;2,STDEV(IF(($A$3:$A$3999=$A141)*B$3:B$3999&lt;&gt;0,($A$3:$A$3999=$A141)*B$3:B$3999,"")),""),"")</f>
        <v>0.11016956627550682</v>
      </c>
      <c r="E141" s="7" t="str">
        <f>IF(OR(B141="",D141=""),"",IF(COUNTIF($A$3:$A$4000,A141)&lt;3,"",ABS(B141-C141)/D141))</f>
        <v/>
      </c>
      <c r="F141" s="8" t="str">
        <f t="array" ref="F141">IF(E141="","",MAX(IF($A$3:$A$3999=$A141,E$3:E$3999)))</f>
        <v/>
      </c>
      <c r="G141" s="5" t="str">
        <f>IF(B141="","sans_valeur",IF(COUNTIFS($A$3:$A$3999,$A141,B$3:B$3999,"&gt;0")&lt;3,"inf_3_analyses",IF(E141&lt;&gt;F141,"N",IF(E141&gt;VLOOKUP(#REF!,valeur_critique_grubbs!$A$2:$B$249,2,TRUE),"O","N"))))</f>
        <v>sans_valeur</v>
      </c>
    </row>
    <row r="142" spans="1:7" x14ac:dyDescent="0.25">
      <c r="A142" s="5">
        <f>biomasses!$A$9</f>
        <v>7</v>
      </c>
      <c r="B142" s="10"/>
      <c r="C142" s="4" t="str">
        <f t="shared" si="2"/>
        <v/>
      </c>
      <c r="D142" s="5">
        <f t="array" ref="D142">IF(COUNTIFS($A$3:$A$3999,$A142,B$3:B$3999,"&gt;0")&gt;1,IF(COUNTIF($A$3:$A$3999,$A142)&gt;2,STDEV(IF(($A$3:$A$3999=$A142)*B$3:B$3999&lt;&gt;0,($A$3:$A$3999=$A142)*B$3:B$3999,"")),""),"")</f>
        <v>0.11016956627550682</v>
      </c>
      <c r="E142" s="7" t="str">
        <f>IF(OR(B142="",D142=""),"",IF(COUNTIF($A$3:$A$4000,A142)&lt;3,"",ABS(B142-C142)/D142))</f>
        <v/>
      </c>
      <c r="F142" s="8" t="str">
        <f t="array" ref="F142">IF(E142="","",MAX(IF($A$3:$A$3999=$A142,E$3:E$3999)))</f>
        <v/>
      </c>
      <c r="G142" s="5" t="str">
        <f>IF(B142="","sans_valeur",IF(COUNTIFS($A$3:$A$3999,$A142,B$3:B$3999,"&gt;0")&lt;3,"inf_3_analyses",IF(E142&lt;&gt;F142,"N",IF(E142&gt;VLOOKUP(#REF!,valeur_critique_grubbs!$A$2:$B$249,2,TRUE),"O","N"))))</f>
        <v>sans_valeur</v>
      </c>
    </row>
    <row r="143" spans="1:7" x14ac:dyDescent="0.25">
      <c r="A143" s="5">
        <f>biomasses!$A$9</f>
        <v>7</v>
      </c>
      <c r="B143" s="10"/>
      <c r="C143" s="4" t="str">
        <f t="shared" si="2"/>
        <v/>
      </c>
      <c r="D143" s="5">
        <f t="array" ref="D143">IF(COUNTIFS($A$3:$A$3999,$A143,B$3:B$3999,"&gt;0")&gt;1,IF(COUNTIF($A$3:$A$3999,$A143)&gt;2,STDEV(IF(($A$3:$A$3999=$A143)*B$3:B$3999&lt;&gt;0,($A$3:$A$3999=$A143)*B$3:B$3999,"")),""),"")</f>
        <v>0.11016956627550682</v>
      </c>
      <c r="E143" s="7" t="str">
        <f>IF(OR(B143="",D143=""),"",IF(COUNTIF($A$3:$A$4000,A143)&lt;3,"",ABS(B143-C143)/D143))</f>
        <v/>
      </c>
      <c r="F143" s="8" t="str">
        <f t="array" ref="F143">IF(E143="","",MAX(IF($A$3:$A$3999=$A143,E$3:E$3999)))</f>
        <v/>
      </c>
      <c r="G143" s="5" t="str">
        <f>IF(B143="","sans_valeur",IF(COUNTIFS($A$3:$A$3999,$A143,B$3:B$3999,"&gt;0")&lt;3,"inf_3_analyses",IF(E143&lt;&gt;F143,"N",IF(E143&gt;VLOOKUP(#REF!,valeur_critique_grubbs!$A$2:$B$249,2,TRUE),"O","N"))))</f>
        <v>sans_valeur</v>
      </c>
    </row>
    <row r="144" spans="1:7" x14ac:dyDescent="0.25">
      <c r="A144" s="5">
        <f>biomasses!$A$9</f>
        <v>7</v>
      </c>
      <c r="B144" s="10"/>
      <c r="C144" s="4" t="str">
        <f t="shared" si="2"/>
        <v/>
      </c>
      <c r="D144" s="5">
        <f t="array" ref="D144">IF(COUNTIFS($A$3:$A$3999,$A144,B$3:B$3999,"&gt;0")&gt;1,IF(COUNTIF($A$3:$A$3999,$A144)&gt;2,STDEV(IF(($A$3:$A$3999=$A144)*B$3:B$3999&lt;&gt;0,($A$3:$A$3999=$A144)*B$3:B$3999,"")),""),"")</f>
        <v>0.11016956627550682</v>
      </c>
      <c r="E144" s="7" t="str">
        <f>IF(OR(B144="",D144=""),"",IF(COUNTIF($A$3:$A$4000,A144)&lt;3,"",ABS(B144-C144)/D144))</f>
        <v/>
      </c>
      <c r="F144" s="8" t="str">
        <f t="array" ref="F144">IF(E144="","",MAX(IF($A$3:$A$3999=$A144,E$3:E$3999)))</f>
        <v/>
      </c>
      <c r="G144" s="5" t="str">
        <f>IF(B144="","sans_valeur",IF(COUNTIFS($A$3:$A$3999,$A144,B$3:B$3999,"&gt;0")&lt;3,"inf_3_analyses",IF(E144&lt;&gt;F144,"N",IF(E144&gt;VLOOKUP(#REF!,valeur_critique_grubbs!$A$2:$B$249,2,TRUE),"O","N"))))</f>
        <v>sans_valeur</v>
      </c>
    </row>
    <row r="145" spans="1:7" x14ac:dyDescent="0.25">
      <c r="A145" s="5">
        <f>biomasses!$A$9</f>
        <v>7</v>
      </c>
      <c r="B145" s="10"/>
      <c r="C145" s="4" t="str">
        <f t="shared" si="2"/>
        <v/>
      </c>
      <c r="D145" s="5">
        <f t="array" ref="D145">IF(COUNTIFS($A$3:$A$3999,$A145,B$3:B$3999,"&gt;0")&gt;1,IF(COUNTIF($A$3:$A$3999,$A145)&gt;2,STDEV(IF(($A$3:$A$3999=$A145)*B$3:B$3999&lt;&gt;0,($A$3:$A$3999=$A145)*B$3:B$3999,"")),""),"")</f>
        <v>0.11016956627550682</v>
      </c>
      <c r="E145" s="7" t="str">
        <f>IF(OR(B145="",D145=""),"",IF(COUNTIF($A$3:$A$4000,A145)&lt;3,"",ABS(B145-C145)/D145))</f>
        <v/>
      </c>
      <c r="F145" s="8" t="str">
        <f t="array" ref="F145">IF(E145="","",MAX(IF($A$3:$A$3999=$A145,E$3:E$3999)))</f>
        <v/>
      </c>
      <c r="G145" s="5" t="str">
        <f>IF(B145="","sans_valeur",IF(COUNTIFS($A$3:$A$3999,$A145,B$3:B$3999,"&gt;0")&lt;3,"inf_3_analyses",IF(E145&lt;&gt;F145,"N",IF(E145&gt;VLOOKUP(#REF!,valeur_critique_grubbs!$A$2:$B$249,2,TRUE),"O","N"))))</f>
        <v>sans_valeur</v>
      </c>
    </row>
    <row r="146" spans="1:7" x14ac:dyDescent="0.25">
      <c r="A146" s="5">
        <f>biomasses!$A$9</f>
        <v>7</v>
      </c>
      <c r="B146" s="10"/>
      <c r="C146" s="4" t="str">
        <f t="shared" si="2"/>
        <v/>
      </c>
      <c r="D146" s="5">
        <f t="array" ref="D146">IF(COUNTIFS($A$3:$A$3999,$A146,B$3:B$3999,"&gt;0")&gt;1,IF(COUNTIF($A$3:$A$3999,$A146)&gt;2,STDEV(IF(($A$3:$A$3999=$A146)*B$3:B$3999&lt;&gt;0,($A$3:$A$3999=$A146)*B$3:B$3999,"")),""),"")</f>
        <v>0.11016956627550682</v>
      </c>
      <c r="E146" s="7" t="str">
        <f>IF(OR(B146="",D146=""),"",IF(COUNTIF($A$3:$A$4000,A146)&lt;3,"",ABS(B146-C146)/D146))</f>
        <v/>
      </c>
      <c r="F146" s="8" t="str">
        <f t="array" ref="F146">IF(E146="","",MAX(IF($A$3:$A$3999=$A146,E$3:E$3999)))</f>
        <v/>
      </c>
      <c r="G146" s="5" t="str">
        <f>IF(B146="","sans_valeur",IF(COUNTIFS($A$3:$A$3999,$A146,B$3:B$3999,"&gt;0")&lt;3,"inf_3_analyses",IF(E146&lt;&gt;F146,"N",IF(E146&gt;VLOOKUP(#REF!,valeur_critique_grubbs!$A$2:$B$249,2,TRUE),"O","N"))))</f>
        <v>sans_valeur</v>
      </c>
    </row>
    <row r="147" spans="1:7" x14ac:dyDescent="0.25">
      <c r="A147" s="5">
        <f>biomasses!$A$9</f>
        <v>7</v>
      </c>
      <c r="B147" s="10"/>
      <c r="C147" s="4" t="str">
        <f t="shared" si="2"/>
        <v/>
      </c>
      <c r="D147" s="5">
        <f t="array" ref="D147">IF(COUNTIFS($A$3:$A$3999,$A147,B$3:B$3999,"&gt;0")&gt;1,IF(COUNTIF($A$3:$A$3999,$A147)&gt;2,STDEV(IF(($A$3:$A$3999=$A147)*B$3:B$3999&lt;&gt;0,($A$3:$A$3999=$A147)*B$3:B$3999,"")),""),"")</f>
        <v>0.11016956627550682</v>
      </c>
      <c r="E147" s="7" t="str">
        <f>IF(OR(B147="",D147=""),"",IF(COUNTIF($A$3:$A$4000,A147)&lt;3,"",ABS(B147-C147)/D147))</f>
        <v/>
      </c>
      <c r="F147" s="8" t="str">
        <f t="array" ref="F147">IF(E147="","",MAX(IF($A$3:$A$3999=$A147,E$3:E$3999)))</f>
        <v/>
      </c>
      <c r="G147" s="5" t="str">
        <f>IF(B147="","sans_valeur",IF(COUNTIFS($A$3:$A$3999,$A147,B$3:B$3999,"&gt;0")&lt;3,"inf_3_analyses",IF(E147&lt;&gt;F147,"N",IF(E147&gt;VLOOKUP(#REF!,valeur_critique_grubbs!$A$2:$B$249,2,TRUE),"O","N"))))</f>
        <v>sans_valeur</v>
      </c>
    </row>
    <row r="148" spans="1:7" x14ac:dyDescent="0.25">
      <c r="A148" s="5">
        <f>biomasses!$A$9</f>
        <v>7</v>
      </c>
      <c r="B148" s="10"/>
      <c r="C148" s="4" t="str">
        <f t="shared" si="2"/>
        <v/>
      </c>
      <c r="D148" s="5">
        <f t="array" ref="D148">IF(COUNTIFS($A$3:$A$3999,$A148,B$3:B$3999,"&gt;0")&gt;1,IF(COUNTIF($A$3:$A$3999,$A148)&gt;2,STDEV(IF(($A$3:$A$3999=$A148)*B$3:B$3999&lt;&gt;0,($A$3:$A$3999=$A148)*B$3:B$3999,"")),""),"")</f>
        <v>0.11016956627550682</v>
      </c>
      <c r="E148" s="7" t="str">
        <f>IF(OR(B148="",D148=""),"",IF(COUNTIF($A$3:$A$4000,A148)&lt;3,"",ABS(B148-C148)/D148))</f>
        <v/>
      </c>
      <c r="F148" s="8" t="str">
        <f t="array" ref="F148">IF(E148="","",MAX(IF($A$3:$A$3999=$A148,E$3:E$3999)))</f>
        <v/>
      </c>
      <c r="G148" s="5" t="str">
        <f>IF(B148="","sans_valeur",IF(COUNTIFS($A$3:$A$3999,$A148,B$3:B$3999,"&gt;0")&lt;3,"inf_3_analyses",IF(E148&lt;&gt;F148,"N",IF(E148&gt;VLOOKUP(#REF!,valeur_critique_grubbs!$A$2:$B$249,2,TRUE),"O","N"))))</f>
        <v>sans_valeur</v>
      </c>
    </row>
    <row r="149" spans="1:7" x14ac:dyDescent="0.25">
      <c r="A149" s="5">
        <f>biomasses!$A$9</f>
        <v>7</v>
      </c>
      <c r="B149" s="10"/>
      <c r="C149" s="4" t="str">
        <f t="shared" si="2"/>
        <v/>
      </c>
      <c r="D149" s="5">
        <f t="array" ref="D149">IF(COUNTIFS($A$3:$A$3999,$A149,B$3:B$3999,"&gt;0")&gt;1,IF(COUNTIF($A$3:$A$3999,$A149)&gt;2,STDEV(IF(($A$3:$A$3999=$A149)*B$3:B$3999&lt;&gt;0,($A$3:$A$3999=$A149)*B$3:B$3999,"")),""),"")</f>
        <v>0.11016956627550682</v>
      </c>
      <c r="E149" s="7" t="str">
        <f>IF(OR(B149="",D149=""),"",IF(COUNTIF($A$3:$A$4000,A149)&lt;3,"",ABS(B149-C149)/D149))</f>
        <v/>
      </c>
      <c r="F149" s="8" t="str">
        <f t="array" ref="F149">IF(E149="","",MAX(IF($A$3:$A$3999=$A149,E$3:E$3999)))</f>
        <v/>
      </c>
      <c r="G149" s="5" t="str">
        <f>IF(B149="","sans_valeur",IF(COUNTIFS($A$3:$A$3999,$A149,B$3:B$3999,"&gt;0")&lt;3,"inf_3_analyses",IF(E149&lt;&gt;F149,"N",IF(E149&gt;VLOOKUP(#REF!,valeur_critique_grubbs!$A$2:$B$249,2,TRUE),"O","N"))))</f>
        <v>sans_valeur</v>
      </c>
    </row>
    <row r="150" spans="1:7" x14ac:dyDescent="0.25">
      <c r="A150" s="5">
        <f>biomasses!$A$9</f>
        <v>7</v>
      </c>
      <c r="B150" s="10"/>
      <c r="C150" s="4" t="str">
        <f t="shared" si="2"/>
        <v/>
      </c>
      <c r="D150" s="5">
        <f t="array" ref="D150">IF(COUNTIFS($A$3:$A$3999,$A150,B$3:B$3999,"&gt;0")&gt;1,IF(COUNTIF($A$3:$A$3999,$A150)&gt;2,STDEV(IF(($A$3:$A$3999=$A150)*B$3:B$3999&lt;&gt;0,($A$3:$A$3999=$A150)*B$3:B$3999,"")),""),"")</f>
        <v>0.11016956627550682</v>
      </c>
      <c r="E150" s="7" t="str">
        <f>IF(OR(B150="",D150=""),"",IF(COUNTIF($A$3:$A$4000,A150)&lt;3,"",ABS(B150-C150)/D150))</f>
        <v/>
      </c>
      <c r="F150" s="8" t="str">
        <f t="array" ref="F150">IF(E150="","",MAX(IF($A$3:$A$3999=$A150,E$3:E$3999)))</f>
        <v/>
      </c>
      <c r="G150" s="5" t="str">
        <f>IF(B150="","sans_valeur",IF(COUNTIFS($A$3:$A$3999,$A150,B$3:B$3999,"&gt;0")&lt;3,"inf_3_analyses",IF(E150&lt;&gt;F150,"N",IF(E150&gt;VLOOKUP(#REF!,valeur_critique_grubbs!$A$2:$B$249,2,TRUE),"O","N"))))</f>
        <v>sans_valeur</v>
      </c>
    </row>
    <row r="151" spans="1:7" x14ac:dyDescent="0.25">
      <c r="A151" s="5">
        <f>biomasses!$A$9</f>
        <v>7</v>
      </c>
      <c r="B151" s="10"/>
      <c r="C151" s="4" t="str">
        <f t="shared" si="2"/>
        <v/>
      </c>
      <c r="D151" s="5">
        <f t="array" ref="D151">IF(COUNTIFS($A$3:$A$3999,$A151,B$3:B$3999,"&gt;0")&gt;1,IF(COUNTIF($A$3:$A$3999,$A151)&gt;2,STDEV(IF(($A$3:$A$3999=$A151)*B$3:B$3999&lt;&gt;0,($A$3:$A$3999=$A151)*B$3:B$3999,"")),""),"")</f>
        <v>0.11016956627550682</v>
      </c>
      <c r="E151" s="7" t="str">
        <f>IF(OR(B151="",D151=""),"",IF(COUNTIF($A$3:$A$4000,A151)&lt;3,"",ABS(B151-C151)/D151))</f>
        <v/>
      </c>
      <c r="F151" s="8" t="str">
        <f t="array" ref="F151">IF(E151="","",MAX(IF($A$3:$A$3999=$A151,E$3:E$3999)))</f>
        <v/>
      </c>
      <c r="G151" s="5" t="str">
        <f>IF(B151="","sans_valeur",IF(COUNTIFS($A$3:$A$3999,$A151,B$3:B$3999,"&gt;0")&lt;3,"inf_3_analyses",IF(E151&lt;&gt;F151,"N",IF(E151&gt;VLOOKUP(#REF!,valeur_critique_grubbs!$A$2:$B$249,2,TRUE),"O","N"))))</f>
        <v>sans_valeur</v>
      </c>
    </row>
    <row r="152" spans="1:7" x14ac:dyDescent="0.25">
      <c r="A152" s="5">
        <f>biomasses!$A$9</f>
        <v>7</v>
      </c>
      <c r="B152" s="10"/>
      <c r="C152" s="4" t="str">
        <f t="shared" si="2"/>
        <v/>
      </c>
      <c r="D152" s="5">
        <f t="array" ref="D152">IF(COUNTIFS($A$3:$A$3999,$A152,B$3:B$3999,"&gt;0")&gt;1,IF(COUNTIF($A$3:$A$3999,$A152)&gt;2,STDEV(IF(($A$3:$A$3999=$A152)*B$3:B$3999&lt;&gt;0,($A$3:$A$3999=$A152)*B$3:B$3999,"")),""),"")</f>
        <v>0.11016956627550682</v>
      </c>
      <c r="E152" s="7" t="str">
        <f>IF(OR(B152="",D152=""),"",IF(COUNTIF($A$3:$A$4000,A152)&lt;3,"",ABS(B152-C152)/D152))</f>
        <v/>
      </c>
      <c r="F152" s="8" t="str">
        <f t="array" ref="F152">IF(E152="","",MAX(IF($A$3:$A$3999=$A152,E$3:E$3999)))</f>
        <v/>
      </c>
      <c r="G152" s="5" t="str">
        <f>IF(B152="","sans_valeur",IF(COUNTIFS($A$3:$A$3999,$A152,B$3:B$3999,"&gt;0")&lt;3,"inf_3_analyses",IF(E152&lt;&gt;F152,"N",IF(E152&gt;VLOOKUP(#REF!,valeur_critique_grubbs!$A$2:$B$249,2,TRUE),"O","N"))))</f>
        <v>sans_valeur</v>
      </c>
    </row>
    <row r="153" spans="1:7" x14ac:dyDescent="0.25">
      <c r="A153" s="5">
        <f>biomasses!$A$9</f>
        <v>7</v>
      </c>
      <c r="B153" s="10"/>
      <c r="C153" s="4" t="str">
        <f t="shared" si="2"/>
        <v/>
      </c>
      <c r="D153" s="5">
        <f t="array" ref="D153">IF(COUNTIFS($A$3:$A$3999,$A153,B$3:B$3999,"&gt;0")&gt;1,IF(COUNTIF($A$3:$A$3999,$A153)&gt;2,STDEV(IF(($A$3:$A$3999=$A153)*B$3:B$3999&lt;&gt;0,($A$3:$A$3999=$A153)*B$3:B$3999,"")),""),"")</f>
        <v>0.11016956627550682</v>
      </c>
      <c r="E153" s="7" t="str">
        <f>IF(OR(B153="",D153=""),"",IF(COUNTIF($A$3:$A$4000,A153)&lt;3,"",ABS(B153-C153)/D153))</f>
        <v/>
      </c>
      <c r="F153" s="8" t="str">
        <f t="array" ref="F153">IF(E153="","",MAX(IF($A$3:$A$3999=$A153,E$3:E$3999)))</f>
        <v/>
      </c>
      <c r="G153" s="5" t="str">
        <f>IF(B153="","sans_valeur",IF(COUNTIFS($A$3:$A$3999,$A153,B$3:B$3999,"&gt;0")&lt;3,"inf_3_analyses",IF(E153&lt;&gt;F153,"N",IF(E153&gt;VLOOKUP(#REF!,valeur_critique_grubbs!$A$2:$B$249,2,TRUE),"O","N"))))</f>
        <v>sans_valeur</v>
      </c>
    </row>
    <row r="154" spans="1:7" x14ac:dyDescent="0.25">
      <c r="A154" s="5">
        <f>biomasses!$A$9</f>
        <v>7</v>
      </c>
      <c r="B154" s="10"/>
      <c r="C154" s="4" t="str">
        <f t="shared" si="2"/>
        <v/>
      </c>
      <c r="D154" s="5">
        <f t="array" ref="D154">IF(COUNTIFS($A$3:$A$3999,$A154,B$3:B$3999,"&gt;0")&gt;1,IF(COUNTIF($A$3:$A$3999,$A154)&gt;2,STDEV(IF(($A$3:$A$3999=$A154)*B$3:B$3999&lt;&gt;0,($A$3:$A$3999=$A154)*B$3:B$3999,"")),""),"")</f>
        <v>0.11016956627550682</v>
      </c>
      <c r="E154" s="7" t="str">
        <f>IF(OR(B154="",D154=""),"",IF(COUNTIF($A$3:$A$4000,A154)&lt;3,"",ABS(B154-C154)/D154))</f>
        <v/>
      </c>
      <c r="F154" s="8" t="str">
        <f t="array" ref="F154">IF(E154="","",MAX(IF($A$3:$A$3999=$A154,E$3:E$3999)))</f>
        <v/>
      </c>
      <c r="G154" s="5" t="str">
        <f>IF(B154="","sans_valeur",IF(COUNTIFS($A$3:$A$3999,$A154,B$3:B$3999,"&gt;0")&lt;3,"inf_3_analyses",IF(E154&lt;&gt;F154,"N",IF(E154&gt;VLOOKUP(#REF!,valeur_critique_grubbs!$A$2:$B$249,2,TRUE),"O","N"))))</f>
        <v>sans_valeur</v>
      </c>
    </row>
    <row r="155" spans="1:7" x14ac:dyDescent="0.25">
      <c r="A155" s="5">
        <f>biomasses!$A$9</f>
        <v>7</v>
      </c>
      <c r="B155" s="10"/>
      <c r="C155" s="4" t="str">
        <f t="shared" si="2"/>
        <v/>
      </c>
      <c r="D155" s="5">
        <f t="array" ref="D155">IF(COUNTIFS($A$3:$A$3999,$A155,B$3:B$3999,"&gt;0")&gt;1,IF(COUNTIF($A$3:$A$3999,$A155)&gt;2,STDEV(IF(($A$3:$A$3999=$A155)*B$3:B$3999&lt;&gt;0,($A$3:$A$3999=$A155)*B$3:B$3999,"")),""),"")</f>
        <v>0.11016956627550682</v>
      </c>
      <c r="E155" s="7" t="str">
        <f>IF(OR(B155="",D155=""),"",IF(COUNTIF($A$3:$A$4000,A155)&lt;3,"",ABS(B155-C155)/D155))</f>
        <v/>
      </c>
      <c r="F155" s="8" t="str">
        <f t="array" ref="F155">IF(E155="","",MAX(IF($A$3:$A$3999=$A155,E$3:E$3999)))</f>
        <v/>
      </c>
      <c r="G155" s="5" t="str">
        <f>IF(B155="","sans_valeur",IF(COUNTIFS($A$3:$A$3999,$A155,B$3:B$3999,"&gt;0")&lt;3,"inf_3_analyses",IF(E155&lt;&gt;F155,"N",IF(E155&gt;VLOOKUP(#REF!,valeur_critique_grubbs!$A$2:$B$249,2,TRUE),"O","N"))))</f>
        <v>sans_valeur</v>
      </c>
    </row>
    <row r="156" spans="1:7" x14ac:dyDescent="0.25">
      <c r="A156" s="5">
        <f>biomasses!$A$9</f>
        <v>7</v>
      </c>
      <c r="B156" s="10"/>
      <c r="C156" s="4" t="str">
        <f t="shared" si="2"/>
        <v/>
      </c>
      <c r="D156" s="5">
        <f t="array" ref="D156">IF(COUNTIFS($A$3:$A$3999,$A156,B$3:B$3999,"&gt;0")&gt;1,IF(COUNTIF($A$3:$A$3999,$A156)&gt;2,STDEV(IF(($A$3:$A$3999=$A156)*B$3:B$3999&lt;&gt;0,($A$3:$A$3999=$A156)*B$3:B$3999,"")),""),"")</f>
        <v>0.11016956627550682</v>
      </c>
      <c r="E156" s="7" t="str">
        <f>IF(OR(B156="",D156=""),"",IF(COUNTIF($A$3:$A$4000,A156)&lt;3,"",ABS(B156-C156)/D156))</f>
        <v/>
      </c>
      <c r="F156" s="8" t="str">
        <f t="array" ref="F156">IF(E156="","",MAX(IF($A$3:$A$3999=$A156,E$3:E$3999)))</f>
        <v/>
      </c>
      <c r="G156" s="5" t="str">
        <f>IF(B156="","sans_valeur",IF(COUNTIFS($A$3:$A$3999,$A156,B$3:B$3999,"&gt;0")&lt;3,"inf_3_analyses",IF(E156&lt;&gt;F156,"N",IF(E156&gt;VLOOKUP(#REF!,valeur_critique_grubbs!$A$2:$B$249,2,TRUE),"O","N"))))</f>
        <v>sans_valeur</v>
      </c>
    </row>
    <row r="157" spans="1:7" x14ac:dyDescent="0.25">
      <c r="A157" s="5">
        <f>biomasses!$A$9</f>
        <v>7</v>
      </c>
      <c r="B157" s="10"/>
      <c r="C157" s="4" t="str">
        <f t="shared" si="2"/>
        <v/>
      </c>
      <c r="D157" s="5">
        <f t="array" ref="D157">IF(COUNTIFS($A$3:$A$3999,$A157,B$3:B$3999,"&gt;0")&gt;1,IF(COUNTIF($A$3:$A$3999,$A157)&gt;2,STDEV(IF(($A$3:$A$3999=$A157)*B$3:B$3999&lt;&gt;0,($A$3:$A$3999=$A157)*B$3:B$3999,"")),""),"")</f>
        <v>0.11016956627550682</v>
      </c>
      <c r="E157" s="7" t="str">
        <f>IF(OR(B157="",D157=""),"",IF(COUNTIF($A$3:$A$4000,A157)&lt;3,"",ABS(B157-C157)/D157))</f>
        <v/>
      </c>
      <c r="F157" s="8" t="str">
        <f t="array" ref="F157">IF(E157="","",MAX(IF($A$3:$A$3999=$A157,E$3:E$3999)))</f>
        <v/>
      </c>
      <c r="G157" s="5" t="str">
        <f>IF(B157="","sans_valeur",IF(COUNTIFS($A$3:$A$3999,$A157,B$3:B$3999,"&gt;0")&lt;3,"inf_3_analyses",IF(E157&lt;&gt;F157,"N",IF(E157&gt;VLOOKUP(#REF!,valeur_critique_grubbs!$A$2:$B$249,2,TRUE),"O","N"))))</f>
        <v>sans_valeur</v>
      </c>
    </row>
    <row r="158" spans="1:7" x14ac:dyDescent="0.25">
      <c r="A158" s="5">
        <f>biomasses!$A$9</f>
        <v>7</v>
      </c>
      <c r="B158" s="10"/>
      <c r="C158" s="4" t="str">
        <f t="shared" si="2"/>
        <v/>
      </c>
      <c r="D158" s="5">
        <f t="array" ref="D158">IF(COUNTIFS($A$3:$A$3999,$A158,B$3:B$3999,"&gt;0")&gt;1,IF(COUNTIF($A$3:$A$3999,$A158)&gt;2,STDEV(IF(($A$3:$A$3999=$A158)*B$3:B$3999&lt;&gt;0,($A$3:$A$3999=$A158)*B$3:B$3999,"")),""),"")</f>
        <v>0.11016956627550682</v>
      </c>
      <c r="E158" s="7" t="str">
        <f>IF(OR(B158="",D158=""),"",IF(COUNTIF($A$3:$A$4000,A158)&lt;3,"",ABS(B158-C158)/D158))</f>
        <v/>
      </c>
      <c r="F158" s="8" t="str">
        <f t="array" ref="F158">IF(E158="","",MAX(IF($A$3:$A$3999=$A158,E$3:E$3999)))</f>
        <v/>
      </c>
      <c r="G158" s="5" t="str">
        <f>IF(B158="","sans_valeur",IF(COUNTIFS($A$3:$A$3999,$A158,B$3:B$3999,"&gt;0")&lt;3,"inf_3_analyses",IF(E158&lt;&gt;F158,"N",IF(E158&gt;VLOOKUP(#REF!,valeur_critique_grubbs!$A$2:$B$249,2,TRUE),"O","N"))))</f>
        <v>sans_valeur</v>
      </c>
    </row>
    <row r="159" spans="1:7" x14ac:dyDescent="0.25">
      <c r="A159" s="5">
        <f>biomasses!$A$9</f>
        <v>7</v>
      </c>
      <c r="B159" s="10"/>
      <c r="C159" s="4" t="str">
        <f t="shared" si="2"/>
        <v/>
      </c>
      <c r="D159" s="5">
        <f t="array" ref="D159">IF(COUNTIFS($A$3:$A$3999,$A159,B$3:B$3999,"&gt;0")&gt;1,IF(COUNTIF($A$3:$A$3999,$A159)&gt;2,STDEV(IF(($A$3:$A$3999=$A159)*B$3:B$3999&lt;&gt;0,($A$3:$A$3999=$A159)*B$3:B$3999,"")),""),"")</f>
        <v>0.11016956627550682</v>
      </c>
      <c r="E159" s="7" t="str">
        <f>IF(OR(B159="",D159=""),"",IF(COUNTIF($A$3:$A$4000,A159)&lt;3,"",ABS(B159-C159)/D159))</f>
        <v/>
      </c>
      <c r="F159" s="8" t="str">
        <f t="array" ref="F159">IF(E159="","",MAX(IF($A$3:$A$3999=$A159,E$3:E$3999)))</f>
        <v/>
      </c>
      <c r="G159" s="5" t="str">
        <f>IF(B159="","sans_valeur",IF(COUNTIFS($A$3:$A$3999,$A159,B$3:B$3999,"&gt;0")&lt;3,"inf_3_analyses",IF(E159&lt;&gt;F159,"N",IF(E159&gt;VLOOKUP(#REF!,valeur_critique_grubbs!$A$2:$B$249,2,TRUE),"O","N"))))</f>
        <v>sans_valeur</v>
      </c>
    </row>
    <row r="160" spans="1:7" x14ac:dyDescent="0.25">
      <c r="A160" s="5">
        <f>biomasses!$A$9</f>
        <v>7</v>
      </c>
      <c r="B160" s="10"/>
      <c r="C160" s="4" t="str">
        <f t="shared" si="2"/>
        <v/>
      </c>
      <c r="D160" s="5">
        <f t="array" ref="D160">IF(COUNTIFS($A$3:$A$3999,$A160,B$3:B$3999,"&gt;0")&gt;1,IF(COUNTIF($A$3:$A$3999,$A160)&gt;2,STDEV(IF(($A$3:$A$3999=$A160)*B$3:B$3999&lt;&gt;0,($A$3:$A$3999=$A160)*B$3:B$3999,"")),""),"")</f>
        <v>0.11016956627550682</v>
      </c>
      <c r="E160" s="7" t="str">
        <f>IF(OR(B160="",D160=""),"",IF(COUNTIF($A$3:$A$4000,A160)&lt;3,"",ABS(B160-C160)/D160))</f>
        <v/>
      </c>
      <c r="F160" s="8" t="str">
        <f t="array" ref="F160">IF(E160="","",MAX(IF($A$3:$A$3999=$A160,E$3:E$3999)))</f>
        <v/>
      </c>
      <c r="G160" s="5" t="str">
        <f>IF(B160="","sans_valeur",IF(COUNTIFS($A$3:$A$3999,$A160,B$3:B$3999,"&gt;0")&lt;3,"inf_3_analyses",IF(E160&lt;&gt;F160,"N",IF(E160&gt;VLOOKUP(#REF!,valeur_critique_grubbs!$A$2:$B$249,2,TRUE),"O","N"))))</f>
        <v>sans_valeur</v>
      </c>
    </row>
    <row r="161" spans="1:7" x14ac:dyDescent="0.25">
      <c r="A161" s="5">
        <f>biomasses!$A$9</f>
        <v>7</v>
      </c>
      <c r="B161" s="10"/>
      <c r="C161" s="4" t="str">
        <f t="shared" si="2"/>
        <v/>
      </c>
      <c r="D161" s="5">
        <f t="array" ref="D161">IF(COUNTIFS($A$3:$A$3999,$A161,B$3:B$3999,"&gt;0")&gt;1,IF(COUNTIF($A$3:$A$3999,$A161)&gt;2,STDEV(IF(($A$3:$A$3999=$A161)*B$3:B$3999&lt;&gt;0,($A$3:$A$3999=$A161)*B$3:B$3999,"")),""),"")</f>
        <v>0.11016956627550682</v>
      </c>
      <c r="E161" s="7" t="str">
        <f>IF(OR(B161="",D161=""),"",IF(COUNTIF($A$3:$A$4000,A161)&lt;3,"",ABS(B161-C161)/D161))</f>
        <v/>
      </c>
      <c r="F161" s="8" t="str">
        <f t="array" ref="F161">IF(E161="","",MAX(IF($A$3:$A$3999=$A161,E$3:E$3999)))</f>
        <v/>
      </c>
      <c r="G161" s="5" t="str">
        <f>IF(B161="","sans_valeur",IF(COUNTIFS($A$3:$A$3999,$A161,B$3:B$3999,"&gt;0")&lt;3,"inf_3_analyses",IF(E161&lt;&gt;F161,"N",IF(E161&gt;VLOOKUP(#REF!,valeur_critique_grubbs!$A$2:$B$249,2,TRUE),"O","N"))))</f>
        <v>sans_valeur</v>
      </c>
    </row>
    <row r="162" spans="1:7" x14ac:dyDescent="0.25">
      <c r="A162" s="5">
        <f>biomasses!$A$9</f>
        <v>7</v>
      </c>
      <c r="B162" s="10"/>
      <c r="C162" s="4" t="str">
        <f t="shared" si="2"/>
        <v/>
      </c>
      <c r="D162" s="5">
        <f t="array" ref="D162">IF(COUNTIFS($A$3:$A$3999,$A162,B$3:B$3999,"&gt;0")&gt;1,IF(COUNTIF($A$3:$A$3999,$A162)&gt;2,STDEV(IF(($A$3:$A$3999=$A162)*B$3:B$3999&lt;&gt;0,($A$3:$A$3999=$A162)*B$3:B$3999,"")),""),"")</f>
        <v>0.11016956627550682</v>
      </c>
      <c r="E162" s="7" t="str">
        <f>IF(OR(B162="",D162=""),"",IF(COUNTIF($A$3:$A$4000,A162)&lt;3,"",ABS(B162-C162)/D162))</f>
        <v/>
      </c>
      <c r="F162" s="8" t="str">
        <f t="array" ref="F162">IF(E162="","",MAX(IF($A$3:$A$3999=$A162,E$3:E$3999)))</f>
        <v/>
      </c>
      <c r="G162" s="5" t="str">
        <f>IF(B162="","sans_valeur",IF(COUNTIFS($A$3:$A$3999,$A162,B$3:B$3999,"&gt;0")&lt;3,"inf_3_analyses",IF(E162&lt;&gt;F162,"N",IF(E162&gt;VLOOKUP(#REF!,valeur_critique_grubbs!$A$2:$B$249,2,TRUE),"O","N"))))</f>
        <v>sans_valeur</v>
      </c>
    </row>
    <row r="163" spans="1:7" x14ac:dyDescent="0.25">
      <c r="A163" s="5">
        <f>biomasses!$A$9</f>
        <v>7</v>
      </c>
      <c r="B163" s="10"/>
      <c r="C163" s="4" t="str">
        <f t="shared" si="2"/>
        <v/>
      </c>
      <c r="D163" s="5">
        <f t="array" ref="D163">IF(COUNTIFS($A$3:$A$3999,$A163,B$3:B$3999,"&gt;0")&gt;1,IF(COUNTIF($A$3:$A$3999,$A163)&gt;2,STDEV(IF(($A$3:$A$3999=$A163)*B$3:B$3999&lt;&gt;0,($A$3:$A$3999=$A163)*B$3:B$3999,"")),""),"")</f>
        <v>0.11016956627550682</v>
      </c>
      <c r="E163" s="7" t="str">
        <f>IF(OR(B163="",D163=""),"",IF(COUNTIF($A$3:$A$4000,A163)&lt;3,"",ABS(B163-C163)/D163))</f>
        <v/>
      </c>
      <c r="F163" s="8" t="str">
        <f t="array" ref="F163">IF(E163="","",MAX(IF($A$3:$A$3999=$A163,E$3:E$3999)))</f>
        <v/>
      </c>
      <c r="G163" s="5" t="str">
        <f>IF(B163="","sans_valeur",IF(COUNTIFS($A$3:$A$3999,$A163,B$3:B$3999,"&gt;0")&lt;3,"inf_3_analyses",IF(E163&lt;&gt;F163,"N",IF(E163&gt;VLOOKUP(#REF!,valeur_critique_grubbs!$A$2:$B$249,2,TRUE),"O","N"))))</f>
        <v>sans_valeur</v>
      </c>
    </row>
    <row r="164" spans="1:7" x14ac:dyDescent="0.25">
      <c r="A164" s="5">
        <f>biomasses!$A$9</f>
        <v>7</v>
      </c>
      <c r="B164" s="10"/>
      <c r="C164" s="4" t="str">
        <f t="shared" si="2"/>
        <v/>
      </c>
      <c r="D164" s="5">
        <f t="array" ref="D164">IF(COUNTIFS($A$3:$A$3999,$A164,B$3:B$3999,"&gt;0")&gt;1,IF(COUNTIF($A$3:$A$3999,$A164)&gt;2,STDEV(IF(($A$3:$A$3999=$A164)*B$3:B$3999&lt;&gt;0,($A$3:$A$3999=$A164)*B$3:B$3999,"")),""),"")</f>
        <v>0.11016956627550682</v>
      </c>
      <c r="E164" s="7" t="str">
        <f>IF(OR(B164="",D164=""),"",IF(COUNTIF($A$3:$A$4000,A164)&lt;3,"",ABS(B164-C164)/D164))</f>
        <v/>
      </c>
      <c r="F164" s="8" t="str">
        <f t="array" ref="F164">IF(E164="","",MAX(IF($A$3:$A$3999=$A164,E$3:E$3999)))</f>
        <v/>
      </c>
      <c r="G164" s="5" t="str">
        <f>IF(B164="","sans_valeur",IF(COUNTIFS($A$3:$A$3999,$A164,B$3:B$3999,"&gt;0")&lt;3,"inf_3_analyses",IF(E164&lt;&gt;F164,"N",IF(E164&gt;VLOOKUP(#REF!,valeur_critique_grubbs!$A$2:$B$249,2,TRUE),"O","N"))))</f>
        <v>sans_valeur</v>
      </c>
    </row>
    <row r="165" spans="1:7" x14ac:dyDescent="0.25">
      <c r="A165" s="5">
        <f>biomasses!$A$9</f>
        <v>7</v>
      </c>
      <c r="B165" s="10"/>
      <c r="C165" s="4" t="str">
        <f t="shared" si="2"/>
        <v/>
      </c>
      <c r="D165" s="5">
        <f t="array" ref="D165">IF(COUNTIFS($A$3:$A$3999,$A165,B$3:B$3999,"&gt;0")&gt;1,IF(COUNTIF($A$3:$A$3999,$A165)&gt;2,STDEV(IF(($A$3:$A$3999=$A165)*B$3:B$3999&lt;&gt;0,($A$3:$A$3999=$A165)*B$3:B$3999,"")),""),"")</f>
        <v>0.11016956627550682</v>
      </c>
      <c r="E165" s="7" t="str">
        <f>IF(OR(B165="",D165=""),"",IF(COUNTIF($A$3:$A$4000,A165)&lt;3,"",ABS(B165-C165)/D165))</f>
        <v/>
      </c>
      <c r="F165" s="8" t="str">
        <f t="array" ref="F165">IF(E165="","",MAX(IF($A$3:$A$3999=$A165,E$3:E$3999)))</f>
        <v/>
      </c>
      <c r="G165" s="5" t="str">
        <f>IF(B165="","sans_valeur",IF(COUNTIFS($A$3:$A$3999,$A165,B$3:B$3999,"&gt;0")&lt;3,"inf_3_analyses",IF(E165&lt;&gt;F165,"N",IF(E165&gt;VLOOKUP(#REF!,valeur_critique_grubbs!$A$2:$B$249,2,TRUE),"O","N"))))</f>
        <v>sans_valeur</v>
      </c>
    </row>
    <row r="166" spans="1:7" x14ac:dyDescent="0.25">
      <c r="A166" s="5">
        <f>biomasses!$A$9</f>
        <v>7</v>
      </c>
      <c r="B166" s="10"/>
      <c r="C166" s="4" t="str">
        <f t="shared" si="2"/>
        <v/>
      </c>
      <c r="D166" s="5">
        <f t="array" ref="D166">IF(COUNTIFS($A$3:$A$3999,$A166,B$3:B$3999,"&gt;0")&gt;1,IF(COUNTIF($A$3:$A$3999,$A166)&gt;2,STDEV(IF(($A$3:$A$3999=$A166)*B$3:B$3999&lt;&gt;0,($A$3:$A$3999=$A166)*B$3:B$3999,"")),""),"")</f>
        <v>0.11016956627550682</v>
      </c>
      <c r="E166" s="7" t="str">
        <f>IF(OR(B166="",D166=""),"",IF(COUNTIF($A$3:$A$4000,A166)&lt;3,"",ABS(B166-C166)/D166))</f>
        <v/>
      </c>
      <c r="F166" s="8" t="str">
        <f t="array" ref="F166">IF(E166="","",MAX(IF($A$3:$A$3999=$A166,E$3:E$3999)))</f>
        <v/>
      </c>
      <c r="G166" s="5" t="str">
        <f>IF(B166="","sans_valeur",IF(COUNTIFS($A$3:$A$3999,$A166,B$3:B$3999,"&gt;0")&lt;3,"inf_3_analyses",IF(E166&lt;&gt;F166,"N",IF(E166&gt;VLOOKUP(#REF!,valeur_critique_grubbs!$A$2:$B$249,2,TRUE),"O","N"))))</f>
        <v>sans_valeur</v>
      </c>
    </row>
    <row r="167" spans="1:7" x14ac:dyDescent="0.25">
      <c r="A167" s="5">
        <f>biomasses!$A$9</f>
        <v>7</v>
      </c>
      <c r="B167" s="10"/>
      <c r="C167" s="4" t="str">
        <f t="shared" si="2"/>
        <v/>
      </c>
      <c r="D167" s="5">
        <f t="array" ref="D167">IF(COUNTIFS($A$3:$A$3999,$A167,B$3:B$3999,"&gt;0")&gt;1,IF(COUNTIF($A$3:$A$3999,$A167)&gt;2,STDEV(IF(($A$3:$A$3999=$A167)*B$3:B$3999&lt;&gt;0,($A$3:$A$3999=$A167)*B$3:B$3999,"")),""),"")</f>
        <v>0.11016956627550682</v>
      </c>
      <c r="E167" s="7" t="str">
        <f>IF(OR(B167="",D167=""),"",IF(COUNTIF($A$3:$A$4000,A167)&lt;3,"",ABS(B167-C167)/D167))</f>
        <v/>
      </c>
      <c r="F167" s="8" t="str">
        <f t="array" ref="F167">IF(E167="","",MAX(IF($A$3:$A$3999=$A167,E$3:E$3999)))</f>
        <v/>
      </c>
      <c r="G167" s="5" t="str">
        <f>IF(B167="","sans_valeur",IF(COUNTIFS($A$3:$A$3999,$A167,B$3:B$3999,"&gt;0")&lt;3,"inf_3_analyses",IF(E167&lt;&gt;F167,"N",IF(E167&gt;VLOOKUP(#REF!,valeur_critique_grubbs!$A$2:$B$249,2,TRUE),"O","N"))))</f>
        <v>sans_valeur</v>
      </c>
    </row>
    <row r="168" spans="1:7" x14ac:dyDescent="0.25">
      <c r="A168" s="5">
        <f>biomasses!$A$9</f>
        <v>7</v>
      </c>
      <c r="B168" s="10"/>
      <c r="C168" s="4" t="str">
        <f t="shared" si="2"/>
        <v/>
      </c>
      <c r="D168" s="5">
        <f t="array" ref="D168">IF(COUNTIFS($A$3:$A$3999,$A168,B$3:B$3999,"&gt;0")&gt;1,IF(COUNTIF($A$3:$A$3999,$A168)&gt;2,STDEV(IF(($A$3:$A$3999=$A168)*B$3:B$3999&lt;&gt;0,($A$3:$A$3999=$A168)*B$3:B$3999,"")),""),"")</f>
        <v>0.11016956627550682</v>
      </c>
      <c r="E168" s="7" t="str">
        <f>IF(OR(B168="",D168=""),"",IF(COUNTIF($A$3:$A$4000,A168)&lt;3,"",ABS(B168-C168)/D168))</f>
        <v/>
      </c>
      <c r="F168" s="8" t="str">
        <f t="array" ref="F168">IF(E168="","",MAX(IF($A$3:$A$3999=$A168,E$3:E$3999)))</f>
        <v/>
      </c>
      <c r="G168" s="5" t="str">
        <f>IF(B168="","sans_valeur",IF(COUNTIFS($A$3:$A$3999,$A168,B$3:B$3999,"&gt;0")&lt;3,"inf_3_analyses",IF(E168&lt;&gt;F168,"N",IF(E168&gt;VLOOKUP(#REF!,valeur_critique_grubbs!$A$2:$B$249,2,TRUE),"O","N"))))</f>
        <v>sans_valeur</v>
      </c>
    </row>
    <row r="169" spans="1:7" x14ac:dyDescent="0.25">
      <c r="A169" s="5">
        <f>biomasses!$A$9</f>
        <v>7</v>
      </c>
      <c r="B169" s="10"/>
      <c r="C169" s="4" t="str">
        <f t="shared" si="2"/>
        <v/>
      </c>
      <c r="D169" s="5">
        <f t="array" ref="D169">IF(COUNTIFS($A$3:$A$3999,$A169,B$3:B$3999,"&gt;0")&gt;1,IF(COUNTIF($A$3:$A$3999,$A169)&gt;2,STDEV(IF(($A$3:$A$3999=$A169)*B$3:B$3999&lt;&gt;0,($A$3:$A$3999=$A169)*B$3:B$3999,"")),""),"")</f>
        <v>0.11016956627550682</v>
      </c>
      <c r="E169" s="7" t="str">
        <f>IF(OR(B169="",D169=""),"",IF(COUNTIF($A$3:$A$4000,A169)&lt;3,"",ABS(B169-C169)/D169))</f>
        <v/>
      </c>
      <c r="F169" s="8" t="str">
        <f t="array" ref="F169">IF(E169="","",MAX(IF($A$3:$A$3999=$A169,E$3:E$3999)))</f>
        <v/>
      </c>
      <c r="G169" s="5" t="str">
        <f>IF(B169="","sans_valeur",IF(COUNTIFS($A$3:$A$3999,$A169,B$3:B$3999,"&gt;0")&lt;3,"inf_3_analyses",IF(E169&lt;&gt;F169,"N",IF(E169&gt;VLOOKUP(#REF!,valeur_critique_grubbs!$A$2:$B$249,2,TRUE),"O","N"))))</f>
        <v>sans_valeur</v>
      </c>
    </row>
    <row r="170" spans="1:7" x14ac:dyDescent="0.25">
      <c r="A170" s="5">
        <f>biomasses!$A$9</f>
        <v>7</v>
      </c>
      <c r="B170" s="10"/>
      <c r="C170" s="4" t="str">
        <f t="shared" si="2"/>
        <v/>
      </c>
      <c r="D170" s="5">
        <f t="array" ref="D170">IF(COUNTIFS($A$3:$A$3999,$A170,B$3:B$3999,"&gt;0")&gt;1,IF(COUNTIF($A$3:$A$3999,$A170)&gt;2,STDEV(IF(($A$3:$A$3999=$A170)*B$3:B$3999&lt;&gt;0,($A$3:$A$3999=$A170)*B$3:B$3999,"")),""),"")</f>
        <v>0.11016956627550682</v>
      </c>
      <c r="E170" s="7" t="str">
        <f>IF(OR(B170="",D170=""),"",IF(COUNTIF($A$3:$A$4000,A170)&lt;3,"",ABS(B170-C170)/D170))</f>
        <v/>
      </c>
      <c r="F170" s="8" t="str">
        <f t="array" ref="F170">IF(E170="","",MAX(IF($A$3:$A$3999=$A170,E$3:E$3999)))</f>
        <v/>
      </c>
      <c r="G170" s="5" t="str">
        <f>IF(B170="","sans_valeur",IF(COUNTIFS($A$3:$A$3999,$A170,B$3:B$3999,"&gt;0")&lt;3,"inf_3_analyses",IF(E170&lt;&gt;F170,"N",IF(E170&gt;VLOOKUP(#REF!,valeur_critique_grubbs!$A$2:$B$249,2,TRUE),"O","N"))))</f>
        <v>sans_valeur</v>
      </c>
    </row>
    <row r="171" spans="1:7" x14ac:dyDescent="0.25">
      <c r="A171" s="5">
        <f>biomasses!$A$9</f>
        <v>7</v>
      </c>
      <c r="B171" s="10"/>
      <c r="C171" s="4" t="str">
        <f t="shared" si="2"/>
        <v/>
      </c>
      <c r="D171" s="5">
        <f t="array" ref="D171">IF(COUNTIFS($A$3:$A$3999,$A171,B$3:B$3999,"&gt;0")&gt;1,IF(COUNTIF($A$3:$A$3999,$A171)&gt;2,STDEV(IF(($A$3:$A$3999=$A171)*B$3:B$3999&lt;&gt;0,($A$3:$A$3999=$A171)*B$3:B$3999,"")),""),"")</f>
        <v>0.11016956627550682</v>
      </c>
      <c r="E171" s="7" t="str">
        <f>IF(OR(B171="",D171=""),"",IF(COUNTIF($A$3:$A$4000,A171)&lt;3,"",ABS(B171-C171)/D171))</f>
        <v/>
      </c>
      <c r="F171" s="8" t="str">
        <f t="array" ref="F171">IF(E171="","",MAX(IF($A$3:$A$3999=$A171,E$3:E$3999)))</f>
        <v/>
      </c>
      <c r="G171" s="5" t="str">
        <f>IF(B171="","sans_valeur",IF(COUNTIFS($A$3:$A$3999,$A171,B$3:B$3999,"&gt;0")&lt;3,"inf_3_analyses",IF(E171&lt;&gt;F171,"N",IF(E171&gt;VLOOKUP(#REF!,valeur_critique_grubbs!$A$2:$B$249,2,TRUE),"O","N"))))</f>
        <v>sans_valeur</v>
      </c>
    </row>
    <row r="172" spans="1:7" x14ac:dyDescent="0.25">
      <c r="A172" s="5">
        <f>biomasses!$A$9</f>
        <v>7</v>
      </c>
      <c r="B172" s="10"/>
      <c r="C172" s="4" t="str">
        <f t="shared" si="2"/>
        <v/>
      </c>
      <c r="D172" s="5">
        <f t="array" ref="D172">IF(COUNTIFS($A$3:$A$3999,$A172,B$3:B$3999,"&gt;0")&gt;1,IF(COUNTIF($A$3:$A$3999,$A172)&gt;2,STDEV(IF(($A$3:$A$3999=$A172)*B$3:B$3999&lt;&gt;0,($A$3:$A$3999=$A172)*B$3:B$3999,"")),""),"")</f>
        <v>0.11016956627550682</v>
      </c>
      <c r="E172" s="7" t="str">
        <f>IF(OR(B172="",D172=""),"",IF(COUNTIF($A$3:$A$4000,A172)&lt;3,"",ABS(B172-C172)/D172))</f>
        <v/>
      </c>
      <c r="F172" s="8" t="str">
        <f t="array" ref="F172">IF(E172="","",MAX(IF($A$3:$A$3999=$A172,E$3:E$3999)))</f>
        <v/>
      </c>
      <c r="G172" s="5" t="str">
        <f>IF(B172="","sans_valeur",IF(COUNTIFS($A$3:$A$3999,$A172,B$3:B$3999,"&gt;0")&lt;3,"inf_3_analyses",IF(E172&lt;&gt;F172,"N",IF(E172&gt;VLOOKUP(#REF!,valeur_critique_grubbs!$A$2:$B$249,2,TRUE),"O","N"))))</f>
        <v>sans_valeur</v>
      </c>
    </row>
    <row r="173" spans="1:7" x14ac:dyDescent="0.25">
      <c r="A173" s="5">
        <f>biomasses!$A$9</f>
        <v>7</v>
      </c>
      <c r="B173" s="10"/>
      <c r="C173" s="4" t="str">
        <f t="shared" si="2"/>
        <v/>
      </c>
      <c r="D173" s="5">
        <f t="array" ref="D173">IF(COUNTIFS($A$3:$A$3999,$A173,B$3:B$3999,"&gt;0")&gt;1,IF(COUNTIF($A$3:$A$3999,$A173)&gt;2,STDEV(IF(($A$3:$A$3999=$A173)*B$3:B$3999&lt;&gt;0,($A$3:$A$3999=$A173)*B$3:B$3999,"")),""),"")</f>
        <v>0.11016956627550682</v>
      </c>
      <c r="E173" s="7" t="str">
        <f>IF(OR(B173="",D173=""),"",IF(COUNTIF($A$3:$A$4000,A173)&lt;3,"",ABS(B173-C173)/D173))</f>
        <v/>
      </c>
      <c r="F173" s="8" t="str">
        <f t="array" ref="F173">IF(E173="","",MAX(IF($A$3:$A$3999=$A173,E$3:E$3999)))</f>
        <v/>
      </c>
      <c r="G173" s="5" t="str">
        <f>IF(B173="","sans_valeur",IF(COUNTIFS($A$3:$A$3999,$A173,B$3:B$3999,"&gt;0")&lt;3,"inf_3_analyses",IF(E173&lt;&gt;F173,"N",IF(E173&gt;VLOOKUP(#REF!,valeur_critique_grubbs!$A$2:$B$249,2,TRUE),"O","N"))))</f>
        <v>sans_valeur</v>
      </c>
    </row>
    <row r="174" spans="1:7" x14ac:dyDescent="0.25">
      <c r="A174" s="5">
        <f>biomasses!$A$9</f>
        <v>7</v>
      </c>
      <c r="B174" s="10"/>
      <c r="C174" s="4" t="str">
        <f t="shared" si="2"/>
        <v/>
      </c>
      <c r="D174" s="5">
        <f t="array" ref="D174">IF(COUNTIFS($A$3:$A$3999,$A174,B$3:B$3999,"&gt;0")&gt;1,IF(COUNTIF($A$3:$A$3999,$A174)&gt;2,STDEV(IF(($A$3:$A$3999=$A174)*B$3:B$3999&lt;&gt;0,($A$3:$A$3999=$A174)*B$3:B$3999,"")),""),"")</f>
        <v>0.11016956627550682</v>
      </c>
      <c r="E174" s="7" t="str">
        <f>IF(OR(B174="",D174=""),"",IF(COUNTIF($A$3:$A$4000,A174)&lt;3,"",ABS(B174-C174)/D174))</f>
        <v/>
      </c>
      <c r="F174" s="8" t="str">
        <f t="array" ref="F174">IF(E174="","",MAX(IF($A$3:$A$3999=$A174,E$3:E$3999)))</f>
        <v/>
      </c>
      <c r="G174" s="5" t="str">
        <f>IF(B174="","sans_valeur",IF(COUNTIFS($A$3:$A$3999,$A174,B$3:B$3999,"&gt;0")&lt;3,"inf_3_analyses",IF(E174&lt;&gt;F174,"N",IF(E174&gt;VLOOKUP(#REF!,valeur_critique_grubbs!$A$2:$B$249,2,TRUE),"O","N"))))</f>
        <v>sans_valeur</v>
      </c>
    </row>
    <row r="175" spans="1:7" x14ac:dyDescent="0.25">
      <c r="A175" s="5">
        <f>biomasses!$A$9</f>
        <v>7</v>
      </c>
      <c r="B175" s="10"/>
      <c r="C175" s="4" t="str">
        <f t="shared" si="2"/>
        <v/>
      </c>
      <c r="D175" s="5">
        <f t="array" ref="D175">IF(COUNTIFS($A$3:$A$3999,$A175,B$3:B$3999,"&gt;0")&gt;1,IF(COUNTIF($A$3:$A$3999,$A175)&gt;2,STDEV(IF(($A$3:$A$3999=$A175)*B$3:B$3999&lt;&gt;0,($A$3:$A$3999=$A175)*B$3:B$3999,"")),""),"")</f>
        <v>0.11016956627550682</v>
      </c>
      <c r="E175" s="7" t="str">
        <f>IF(OR(B175="",D175=""),"",IF(COUNTIF($A$3:$A$4000,A175)&lt;3,"",ABS(B175-C175)/D175))</f>
        <v/>
      </c>
      <c r="F175" s="8" t="str">
        <f t="array" ref="F175">IF(E175="","",MAX(IF($A$3:$A$3999=$A175,E$3:E$3999)))</f>
        <v/>
      </c>
      <c r="G175" s="5" t="str">
        <f>IF(B175="","sans_valeur",IF(COUNTIFS($A$3:$A$3999,$A175,B$3:B$3999,"&gt;0")&lt;3,"inf_3_analyses",IF(E175&lt;&gt;F175,"N",IF(E175&gt;VLOOKUP(#REF!,valeur_critique_grubbs!$A$2:$B$249,2,TRUE),"O","N"))))</f>
        <v>sans_valeur</v>
      </c>
    </row>
    <row r="176" spans="1:7" x14ac:dyDescent="0.25">
      <c r="A176" s="5">
        <f>biomasses!$A$9</f>
        <v>7</v>
      </c>
      <c r="B176" s="10"/>
      <c r="C176" s="4" t="str">
        <f t="shared" si="2"/>
        <v/>
      </c>
      <c r="D176" s="5">
        <f t="array" ref="D176">IF(COUNTIFS($A$3:$A$3999,$A176,B$3:B$3999,"&gt;0")&gt;1,IF(COUNTIF($A$3:$A$3999,$A176)&gt;2,STDEV(IF(($A$3:$A$3999=$A176)*B$3:B$3999&lt;&gt;0,($A$3:$A$3999=$A176)*B$3:B$3999,"")),""),"")</f>
        <v>0.11016956627550682</v>
      </c>
      <c r="E176" s="7" t="str">
        <f>IF(OR(B176="",D176=""),"",IF(COUNTIF($A$3:$A$4000,A176)&lt;3,"",ABS(B176-C176)/D176))</f>
        <v/>
      </c>
      <c r="F176" s="8" t="str">
        <f t="array" ref="F176">IF(E176="","",MAX(IF($A$3:$A$3999=$A176,E$3:E$3999)))</f>
        <v/>
      </c>
      <c r="G176" s="5" t="str">
        <f>IF(B176="","sans_valeur",IF(COUNTIFS($A$3:$A$3999,$A176,B$3:B$3999,"&gt;0")&lt;3,"inf_3_analyses",IF(E176&lt;&gt;F176,"N",IF(E176&gt;VLOOKUP(#REF!,valeur_critique_grubbs!$A$2:$B$249,2,TRUE),"O","N"))))</f>
        <v>sans_valeur</v>
      </c>
    </row>
    <row r="177" spans="1:7" x14ac:dyDescent="0.25">
      <c r="A177" s="5">
        <f>biomasses!$A$9</f>
        <v>7</v>
      </c>
      <c r="B177" s="10"/>
      <c r="C177" s="4" t="str">
        <f t="shared" si="2"/>
        <v/>
      </c>
      <c r="D177" s="5">
        <f t="array" ref="D177">IF(COUNTIFS($A$3:$A$3999,$A177,B$3:B$3999,"&gt;0")&gt;1,IF(COUNTIF($A$3:$A$3999,$A177)&gt;2,STDEV(IF(($A$3:$A$3999=$A177)*B$3:B$3999&lt;&gt;0,($A$3:$A$3999=$A177)*B$3:B$3999,"")),""),"")</f>
        <v>0.11016956627550682</v>
      </c>
      <c r="E177" s="7" t="str">
        <f>IF(OR(B177="",D177=""),"",IF(COUNTIF($A$3:$A$4000,A177)&lt;3,"",ABS(B177-C177)/D177))</f>
        <v/>
      </c>
      <c r="F177" s="8" t="str">
        <f t="array" ref="F177">IF(E177="","",MAX(IF($A$3:$A$3999=$A177,E$3:E$3999)))</f>
        <v/>
      </c>
      <c r="G177" s="5" t="str">
        <f>IF(B177="","sans_valeur",IF(COUNTIFS($A$3:$A$3999,$A177,B$3:B$3999,"&gt;0")&lt;3,"inf_3_analyses",IF(E177&lt;&gt;F177,"N",IF(E177&gt;VLOOKUP(#REF!,valeur_critique_grubbs!$A$2:$B$249,2,TRUE),"O","N"))))</f>
        <v>sans_valeur</v>
      </c>
    </row>
    <row r="178" spans="1:7" x14ac:dyDescent="0.25">
      <c r="A178" s="5">
        <f>biomasses!$A$9</f>
        <v>7</v>
      </c>
      <c r="B178" s="10"/>
      <c r="C178" s="4" t="str">
        <f t="shared" si="2"/>
        <v/>
      </c>
      <c r="D178" s="5">
        <f t="array" ref="D178">IF(COUNTIFS($A$3:$A$3999,$A178,B$3:B$3999,"&gt;0")&gt;1,IF(COUNTIF($A$3:$A$3999,$A178)&gt;2,STDEV(IF(($A$3:$A$3999=$A178)*B$3:B$3999&lt;&gt;0,($A$3:$A$3999=$A178)*B$3:B$3999,"")),""),"")</f>
        <v>0.11016956627550682</v>
      </c>
      <c r="E178" s="7" t="str">
        <f>IF(OR(B178="",D178=""),"",IF(COUNTIF($A$3:$A$4000,A178)&lt;3,"",ABS(B178-C178)/D178))</f>
        <v/>
      </c>
      <c r="F178" s="8" t="str">
        <f t="array" ref="F178">IF(E178="","",MAX(IF($A$3:$A$3999=$A178,E$3:E$3999)))</f>
        <v/>
      </c>
      <c r="G178" s="5" t="str">
        <f>IF(B178="","sans_valeur",IF(COUNTIFS($A$3:$A$3999,$A178,B$3:B$3999,"&gt;0")&lt;3,"inf_3_analyses",IF(E178&lt;&gt;F178,"N",IF(E178&gt;VLOOKUP(#REF!,valeur_critique_grubbs!$A$2:$B$249,2,TRUE),"O","N"))))</f>
        <v>sans_valeur</v>
      </c>
    </row>
    <row r="179" spans="1:7" x14ac:dyDescent="0.25">
      <c r="A179" s="5">
        <f>biomasses!$A$9</f>
        <v>7</v>
      </c>
      <c r="B179" s="10"/>
      <c r="C179" s="4" t="str">
        <f t="shared" si="2"/>
        <v/>
      </c>
      <c r="D179" s="5">
        <f t="array" ref="D179">IF(COUNTIFS($A$3:$A$3999,$A179,B$3:B$3999,"&gt;0")&gt;1,IF(COUNTIF($A$3:$A$3999,$A179)&gt;2,STDEV(IF(($A$3:$A$3999=$A179)*B$3:B$3999&lt;&gt;0,($A$3:$A$3999=$A179)*B$3:B$3999,"")),""),"")</f>
        <v>0.11016956627550682</v>
      </c>
      <c r="E179" s="7" t="str">
        <f>IF(OR(B179="",D179=""),"",IF(COUNTIF($A$3:$A$4000,A179)&lt;3,"",ABS(B179-C179)/D179))</f>
        <v/>
      </c>
      <c r="F179" s="8" t="str">
        <f t="array" ref="F179">IF(E179="","",MAX(IF($A$3:$A$3999=$A179,E$3:E$3999)))</f>
        <v/>
      </c>
      <c r="G179" s="5" t="str">
        <f>IF(B179="","sans_valeur",IF(COUNTIFS($A$3:$A$3999,$A179,B$3:B$3999,"&gt;0")&lt;3,"inf_3_analyses",IF(E179&lt;&gt;F179,"N",IF(E179&gt;VLOOKUP(#REF!,valeur_critique_grubbs!$A$2:$B$249,2,TRUE),"O","N"))))</f>
        <v>sans_valeur</v>
      </c>
    </row>
    <row r="180" spans="1:7" x14ac:dyDescent="0.25">
      <c r="A180" s="5">
        <f>biomasses!$A$9</f>
        <v>7</v>
      </c>
      <c r="B180" s="10"/>
      <c r="C180" s="4" t="str">
        <f t="shared" si="2"/>
        <v/>
      </c>
      <c r="D180" s="5">
        <f t="array" ref="D180">IF(COUNTIFS($A$3:$A$3999,$A180,B$3:B$3999,"&gt;0")&gt;1,IF(COUNTIF($A$3:$A$3999,$A180)&gt;2,STDEV(IF(($A$3:$A$3999=$A180)*B$3:B$3999&lt;&gt;0,($A$3:$A$3999=$A180)*B$3:B$3999,"")),""),"")</f>
        <v>0.11016956627550682</v>
      </c>
      <c r="E180" s="7" t="str">
        <f>IF(OR(B180="",D180=""),"",IF(COUNTIF($A$3:$A$4000,A180)&lt;3,"",ABS(B180-C180)/D180))</f>
        <v/>
      </c>
      <c r="F180" s="8" t="str">
        <f t="array" ref="F180">IF(E180="","",MAX(IF($A$3:$A$3999=$A180,E$3:E$3999)))</f>
        <v/>
      </c>
      <c r="G180" s="5" t="str">
        <f>IF(B180="","sans_valeur",IF(COUNTIFS($A$3:$A$3999,$A180,B$3:B$3999,"&gt;0")&lt;3,"inf_3_analyses",IF(E180&lt;&gt;F180,"N",IF(E180&gt;VLOOKUP(#REF!,valeur_critique_grubbs!$A$2:$B$249,2,TRUE),"O","N"))))</f>
        <v>sans_valeur</v>
      </c>
    </row>
    <row r="181" spans="1:7" x14ac:dyDescent="0.25">
      <c r="A181" s="5">
        <f>biomasses!$A$9</f>
        <v>7</v>
      </c>
      <c r="B181" s="10"/>
      <c r="C181" s="4" t="str">
        <f t="shared" si="2"/>
        <v/>
      </c>
      <c r="D181" s="5">
        <f t="array" ref="D181">IF(COUNTIFS($A$3:$A$3999,$A181,B$3:B$3999,"&gt;0")&gt;1,IF(COUNTIF($A$3:$A$3999,$A181)&gt;2,STDEV(IF(($A$3:$A$3999=$A181)*B$3:B$3999&lt;&gt;0,($A$3:$A$3999=$A181)*B$3:B$3999,"")),""),"")</f>
        <v>0.11016956627550682</v>
      </c>
      <c r="E181" s="7" t="str">
        <f>IF(OR(B181="",D181=""),"",IF(COUNTIF($A$3:$A$4000,A181)&lt;3,"",ABS(B181-C181)/D181))</f>
        <v/>
      </c>
      <c r="F181" s="8" t="str">
        <f t="array" ref="F181">IF(E181="","",MAX(IF($A$3:$A$3999=$A181,E$3:E$3999)))</f>
        <v/>
      </c>
      <c r="G181" s="5" t="str">
        <f>IF(B181="","sans_valeur",IF(COUNTIFS($A$3:$A$3999,$A181,B$3:B$3999,"&gt;0")&lt;3,"inf_3_analyses",IF(E181&lt;&gt;F181,"N",IF(E181&gt;VLOOKUP(#REF!,valeur_critique_grubbs!$A$2:$B$249,2,TRUE),"O","N"))))</f>
        <v>sans_valeur</v>
      </c>
    </row>
    <row r="182" spans="1:7" x14ac:dyDescent="0.25">
      <c r="A182" s="5">
        <f>biomasses!$A$9</f>
        <v>7</v>
      </c>
      <c r="B182" s="10"/>
      <c r="C182" s="4" t="str">
        <f t="shared" si="2"/>
        <v/>
      </c>
      <c r="D182" s="5">
        <f t="array" ref="D182">IF(COUNTIFS($A$3:$A$3999,$A182,B$3:B$3999,"&gt;0")&gt;1,IF(COUNTIF($A$3:$A$3999,$A182)&gt;2,STDEV(IF(($A$3:$A$3999=$A182)*B$3:B$3999&lt;&gt;0,($A$3:$A$3999=$A182)*B$3:B$3999,"")),""),"")</f>
        <v>0.11016956627550682</v>
      </c>
      <c r="E182" s="7" t="str">
        <f>IF(OR(B182="",D182=""),"",IF(COUNTIF($A$3:$A$4000,A182)&lt;3,"",ABS(B182-C182)/D182))</f>
        <v/>
      </c>
      <c r="F182" s="8" t="str">
        <f t="array" ref="F182">IF(E182="","",MAX(IF($A$3:$A$3999=$A182,E$3:E$3999)))</f>
        <v/>
      </c>
      <c r="G182" s="5" t="str">
        <f>IF(B182="","sans_valeur",IF(COUNTIFS($A$3:$A$3999,$A182,B$3:B$3999,"&gt;0")&lt;3,"inf_3_analyses",IF(E182&lt;&gt;F182,"N",IF(E182&gt;VLOOKUP(#REF!,valeur_critique_grubbs!$A$2:$B$249,2,TRUE),"O","N"))))</f>
        <v>sans_valeur</v>
      </c>
    </row>
    <row r="183" spans="1:7" x14ac:dyDescent="0.25">
      <c r="A183" s="5">
        <f>biomasses!$A$9</f>
        <v>7</v>
      </c>
      <c r="B183" s="10"/>
      <c r="C183" s="4" t="str">
        <f t="shared" si="2"/>
        <v/>
      </c>
      <c r="D183" s="5">
        <f t="array" ref="D183">IF(COUNTIFS($A$3:$A$3999,$A183,B$3:B$3999,"&gt;0")&gt;1,IF(COUNTIF($A$3:$A$3999,$A183)&gt;2,STDEV(IF(($A$3:$A$3999=$A183)*B$3:B$3999&lt;&gt;0,($A$3:$A$3999=$A183)*B$3:B$3999,"")),""),"")</f>
        <v>0.11016956627550682</v>
      </c>
      <c r="E183" s="7" t="str">
        <f>IF(OR(B183="",D183=""),"",IF(COUNTIF($A$3:$A$4000,A183)&lt;3,"",ABS(B183-C183)/D183))</f>
        <v/>
      </c>
      <c r="F183" s="8" t="str">
        <f t="array" ref="F183">IF(E183="","",MAX(IF($A$3:$A$3999=$A183,E$3:E$3999)))</f>
        <v/>
      </c>
      <c r="G183" s="5" t="str">
        <f>IF(B183="","sans_valeur",IF(COUNTIFS($A$3:$A$3999,$A183,B$3:B$3999,"&gt;0")&lt;3,"inf_3_analyses",IF(E183&lt;&gt;F183,"N",IF(E183&gt;VLOOKUP(#REF!,valeur_critique_grubbs!$A$2:$B$249,2,TRUE),"O","N"))))</f>
        <v>sans_valeur</v>
      </c>
    </row>
    <row r="184" spans="1:7" x14ac:dyDescent="0.25">
      <c r="A184" s="5">
        <f>biomasses!$A$9</f>
        <v>7</v>
      </c>
      <c r="B184" s="10"/>
      <c r="C184" s="4" t="str">
        <f t="shared" si="2"/>
        <v/>
      </c>
      <c r="D184" s="5">
        <f t="array" ref="D184">IF(COUNTIFS($A$3:$A$3999,$A184,B$3:B$3999,"&gt;0")&gt;1,IF(COUNTIF($A$3:$A$3999,$A184)&gt;2,STDEV(IF(($A$3:$A$3999=$A184)*B$3:B$3999&lt;&gt;0,($A$3:$A$3999=$A184)*B$3:B$3999,"")),""),"")</f>
        <v>0.11016956627550682</v>
      </c>
      <c r="E184" s="7" t="str">
        <f>IF(OR(B184="",D184=""),"",IF(COUNTIF($A$3:$A$4000,A184)&lt;3,"",ABS(B184-C184)/D184))</f>
        <v/>
      </c>
      <c r="F184" s="8" t="str">
        <f t="array" ref="F184">IF(E184="","",MAX(IF($A$3:$A$3999=$A184,E$3:E$3999)))</f>
        <v/>
      </c>
      <c r="G184" s="5" t="str">
        <f>IF(B184="","sans_valeur",IF(COUNTIFS($A$3:$A$3999,$A184,B$3:B$3999,"&gt;0")&lt;3,"inf_3_analyses",IF(E184&lt;&gt;F184,"N",IF(E184&gt;VLOOKUP(#REF!,valeur_critique_grubbs!$A$2:$B$249,2,TRUE),"O","N"))))</f>
        <v>sans_valeur</v>
      </c>
    </row>
    <row r="185" spans="1:7" x14ac:dyDescent="0.25">
      <c r="A185" s="5">
        <f>biomasses!$A$9</f>
        <v>7</v>
      </c>
      <c r="B185" s="10"/>
      <c r="C185" s="4" t="str">
        <f t="shared" si="2"/>
        <v/>
      </c>
      <c r="D185" s="5">
        <f t="array" ref="D185">IF(COUNTIFS($A$3:$A$3999,$A185,B$3:B$3999,"&gt;0")&gt;1,IF(COUNTIF($A$3:$A$3999,$A185)&gt;2,STDEV(IF(($A$3:$A$3999=$A185)*B$3:B$3999&lt;&gt;0,($A$3:$A$3999=$A185)*B$3:B$3999,"")),""),"")</f>
        <v>0.11016956627550682</v>
      </c>
      <c r="E185" s="7" t="str">
        <f>IF(OR(B185="",D185=""),"",IF(COUNTIF($A$3:$A$4000,A185)&lt;3,"",ABS(B185-C185)/D185))</f>
        <v/>
      </c>
      <c r="F185" s="8" t="str">
        <f t="array" ref="F185">IF(E185="","",MAX(IF($A$3:$A$3999=$A185,E$3:E$3999)))</f>
        <v/>
      </c>
      <c r="G185" s="5" t="str">
        <f>IF(B185="","sans_valeur",IF(COUNTIFS($A$3:$A$3999,$A185,B$3:B$3999,"&gt;0")&lt;3,"inf_3_analyses",IF(E185&lt;&gt;F185,"N",IF(E185&gt;VLOOKUP(#REF!,valeur_critique_grubbs!$A$2:$B$249,2,TRUE),"O","N"))))</f>
        <v>sans_valeur</v>
      </c>
    </row>
    <row r="186" spans="1:7" x14ac:dyDescent="0.25">
      <c r="A186" s="5">
        <f>biomasses!$A$9</f>
        <v>7</v>
      </c>
      <c r="B186" s="10"/>
      <c r="C186" s="4" t="str">
        <f t="shared" si="2"/>
        <v/>
      </c>
      <c r="D186" s="5">
        <f t="array" ref="D186">IF(COUNTIFS($A$3:$A$3999,$A186,B$3:B$3999,"&gt;0")&gt;1,IF(COUNTIF($A$3:$A$3999,$A186)&gt;2,STDEV(IF(($A$3:$A$3999=$A186)*B$3:B$3999&lt;&gt;0,($A$3:$A$3999=$A186)*B$3:B$3999,"")),""),"")</f>
        <v>0.11016956627550682</v>
      </c>
      <c r="E186" s="7" t="str">
        <f>IF(OR(B186="",D186=""),"",IF(COUNTIF($A$3:$A$4000,A186)&lt;3,"",ABS(B186-C186)/D186))</f>
        <v/>
      </c>
      <c r="F186" s="8" t="str">
        <f t="array" ref="F186">IF(E186="","",MAX(IF($A$3:$A$3999=$A186,E$3:E$3999)))</f>
        <v/>
      </c>
      <c r="G186" s="5" t="str">
        <f>IF(B186="","sans_valeur",IF(COUNTIFS($A$3:$A$3999,$A186,B$3:B$3999,"&gt;0")&lt;3,"inf_3_analyses",IF(E186&lt;&gt;F186,"N",IF(E186&gt;VLOOKUP(#REF!,valeur_critique_grubbs!$A$2:$B$249,2,TRUE),"O","N"))))</f>
        <v>sans_valeur</v>
      </c>
    </row>
    <row r="187" spans="1:7" x14ac:dyDescent="0.25">
      <c r="A187" s="5">
        <f>biomasses!$A$9</f>
        <v>7</v>
      </c>
      <c r="B187" s="10"/>
      <c r="C187" s="4" t="str">
        <f t="shared" si="2"/>
        <v/>
      </c>
      <c r="D187" s="5">
        <f t="array" ref="D187">IF(COUNTIFS($A$3:$A$3999,$A187,B$3:B$3999,"&gt;0")&gt;1,IF(COUNTIF($A$3:$A$3999,$A187)&gt;2,STDEV(IF(($A$3:$A$3999=$A187)*B$3:B$3999&lt;&gt;0,($A$3:$A$3999=$A187)*B$3:B$3999,"")),""),"")</f>
        <v>0.11016956627550682</v>
      </c>
      <c r="E187" s="7" t="str">
        <f>IF(OR(B187="",D187=""),"",IF(COUNTIF($A$3:$A$4000,A187)&lt;3,"",ABS(B187-C187)/D187))</f>
        <v/>
      </c>
      <c r="F187" s="8" t="str">
        <f t="array" ref="F187">IF(E187="","",MAX(IF($A$3:$A$3999=$A187,E$3:E$3999)))</f>
        <v/>
      </c>
      <c r="G187" s="5" t="str">
        <f>IF(B187="","sans_valeur",IF(COUNTIFS($A$3:$A$3999,$A187,B$3:B$3999,"&gt;0")&lt;3,"inf_3_analyses",IF(E187&lt;&gt;F187,"N",IF(E187&gt;VLOOKUP(#REF!,valeur_critique_grubbs!$A$2:$B$249,2,TRUE),"O","N"))))</f>
        <v>sans_valeur</v>
      </c>
    </row>
    <row r="188" spans="1:7" x14ac:dyDescent="0.25">
      <c r="A188" s="5">
        <f>biomasses!$A$9</f>
        <v>7</v>
      </c>
      <c r="B188" s="10"/>
      <c r="C188" s="4" t="str">
        <f t="shared" si="2"/>
        <v/>
      </c>
      <c r="D188" s="5">
        <f t="array" ref="D188">IF(COUNTIFS($A$3:$A$3999,$A188,B$3:B$3999,"&gt;0")&gt;1,IF(COUNTIF($A$3:$A$3999,$A188)&gt;2,STDEV(IF(($A$3:$A$3999=$A188)*B$3:B$3999&lt;&gt;0,($A$3:$A$3999=$A188)*B$3:B$3999,"")),""),"")</f>
        <v>0.11016956627550682</v>
      </c>
      <c r="E188" s="7" t="str">
        <f>IF(OR(B188="",D188=""),"",IF(COUNTIF($A$3:$A$4000,A188)&lt;3,"",ABS(B188-C188)/D188))</f>
        <v/>
      </c>
      <c r="F188" s="8" t="str">
        <f t="array" ref="F188">IF(E188="","",MAX(IF($A$3:$A$3999=$A188,E$3:E$3999)))</f>
        <v/>
      </c>
      <c r="G188" s="5" t="str">
        <f>IF(B188="","sans_valeur",IF(COUNTIFS($A$3:$A$3999,$A188,B$3:B$3999,"&gt;0")&lt;3,"inf_3_analyses",IF(E188&lt;&gt;F188,"N",IF(E188&gt;VLOOKUP(#REF!,valeur_critique_grubbs!$A$2:$B$249,2,TRUE),"O","N"))))</f>
        <v>sans_valeur</v>
      </c>
    </row>
    <row r="189" spans="1:7" x14ac:dyDescent="0.25">
      <c r="A189" s="5">
        <f>biomasses!$A$9</f>
        <v>7</v>
      </c>
      <c r="B189" s="10"/>
      <c r="C189" s="4" t="str">
        <f t="shared" si="2"/>
        <v/>
      </c>
      <c r="D189" s="5">
        <f t="array" ref="D189">IF(COUNTIFS($A$3:$A$3999,$A189,B$3:B$3999,"&gt;0")&gt;1,IF(COUNTIF($A$3:$A$3999,$A189)&gt;2,STDEV(IF(($A$3:$A$3999=$A189)*B$3:B$3999&lt;&gt;0,($A$3:$A$3999=$A189)*B$3:B$3999,"")),""),"")</f>
        <v>0.11016956627550682</v>
      </c>
      <c r="E189" s="7" t="str">
        <f>IF(OR(B189="",D189=""),"",IF(COUNTIF($A$3:$A$4000,A189)&lt;3,"",ABS(B189-C189)/D189))</f>
        <v/>
      </c>
      <c r="F189" s="8" t="str">
        <f t="array" ref="F189">IF(E189="","",MAX(IF($A$3:$A$3999=$A189,E$3:E$3999)))</f>
        <v/>
      </c>
      <c r="G189" s="5" t="str">
        <f>IF(B189="","sans_valeur",IF(COUNTIFS($A$3:$A$3999,$A189,B$3:B$3999,"&gt;0")&lt;3,"inf_3_analyses",IF(E189&lt;&gt;F189,"N",IF(E189&gt;VLOOKUP(#REF!,valeur_critique_grubbs!$A$2:$B$249,2,TRUE),"O","N"))))</f>
        <v>sans_valeur</v>
      </c>
    </row>
    <row r="190" spans="1:7" x14ac:dyDescent="0.25">
      <c r="A190" s="5">
        <f>biomasses!$A$9</f>
        <v>7</v>
      </c>
      <c r="B190" s="10"/>
      <c r="C190" s="4" t="str">
        <f t="shared" si="2"/>
        <v/>
      </c>
      <c r="D190" s="5">
        <f t="array" ref="D190">IF(COUNTIFS($A$3:$A$3999,$A190,B$3:B$3999,"&gt;0")&gt;1,IF(COUNTIF($A$3:$A$3999,$A190)&gt;2,STDEV(IF(($A$3:$A$3999=$A190)*B$3:B$3999&lt;&gt;0,($A$3:$A$3999=$A190)*B$3:B$3999,"")),""),"")</f>
        <v>0.11016956627550682</v>
      </c>
      <c r="E190" s="7" t="str">
        <f>IF(OR(B190="",D190=""),"",IF(COUNTIF($A$3:$A$4000,A190)&lt;3,"",ABS(B190-C190)/D190))</f>
        <v/>
      </c>
      <c r="F190" s="8" t="str">
        <f t="array" ref="F190">IF(E190="","",MAX(IF($A$3:$A$3999=$A190,E$3:E$3999)))</f>
        <v/>
      </c>
      <c r="G190" s="5" t="str">
        <f>IF(B190="","sans_valeur",IF(COUNTIFS($A$3:$A$3999,$A190,B$3:B$3999,"&gt;0")&lt;3,"inf_3_analyses",IF(E190&lt;&gt;F190,"N",IF(E190&gt;VLOOKUP(#REF!,valeur_critique_grubbs!$A$2:$B$249,2,TRUE),"O","N"))))</f>
        <v>sans_valeur</v>
      </c>
    </row>
    <row r="191" spans="1:7" x14ac:dyDescent="0.25">
      <c r="A191" s="5">
        <f>biomasses!$A$9</f>
        <v>7</v>
      </c>
      <c r="B191" s="10"/>
      <c r="C191" s="4" t="str">
        <f t="shared" si="2"/>
        <v/>
      </c>
      <c r="D191" s="5">
        <f t="array" ref="D191">IF(COUNTIFS($A$3:$A$3999,$A191,B$3:B$3999,"&gt;0")&gt;1,IF(COUNTIF($A$3:$A$3999,$A191)&gt;2,STDEV(IF(($A$3:$A$3999=$A191)*B$3:B$3999&lt;&gt;0,($A$3:$A$3999=$A191)*B$3:B$3999,"")),""),"")</f>
        <v>0.11016956627550682</v>
      </c>
      <c r="E191" s="7" t="str">
        <f>IF(OR(B191="",D191=""),"",IF(COUNTIF($A$3:$A$4000,A191)&lt;3,"",ABS(B191-C191)/D191))</f>
        <v/>
      </c>
      <c r="F191" s="8" t="str">
        <f t="array" ref="F191">IF(E191="","",MAX(IF($A$3:$A$3999=$A191,E$3:E$3999)))</f>
        <v/>
      </c>
      <c r="G191" s="5" t="str">
        <f>IF(B191="","sans_valeur",IF(COUNTIFS($A$3:$A$3999,$A191,B$3:B$3999,"&gt;0")&lt;3,"inf_3_analyses",IF(E191&lt;&gt;F191,"N",IF(E191&gt;VLOOKUP(#REF!,valeur_critique_grubbs!$A$2:$B$249,2,TRUE),"O","N"))))</f>
        <v>sans_valeur</v>
      </c>
    </row>
    <row r="192" spans="1:7" x14ac:dyDescent="0.25">
      <c r="A192" s="5">
        <f>biomasses!$A$9</f>
        <v>7</v>
      </c>
      <c r="B192" s="10"/>
      <c r="C192" s="4" t="str">
        <f t="shared" si="2"/>
        <v/>
      </c>
      <c r="D192" s="5">
        <f t="array" ref="D192">IF(COUNTIFS($A$3:$A$3999,$A192,B$3:B$3999,"&gt;0")&gt;1,IF(COUNTIF($A$3:$A$3999,$A192)&gt;2,STDEV(IF(($A$3:$A$3999=$A192)*B$3:B$3999&lt;&gt;0,($A$3:$A$3999=$A192)*B$3:B$3999,"")),""),"")</f>
        <v>0.11016956627550682</v>
      </c>
      <c r="E192" s="7" t="str">
        <f>IF(OR(B192="",D192=""),"",IF(COUNTIF($A$3:$A$4000,A192)&lt;3,"",ABS(B192-C192)/D192))</f>
        <v/>
      </c>
      <c r="F192" s="8" t="str">
        <f t="array" ref="F192">IF(E192="","",MAX(IF($A$3:$A$3999=$A192,E$3:E$3999)))</f>
        <v/>
      </c>
      <c r="G192" s="5" t="str">
        <f>IF(B192="","sans_valeur",IF(COUNTIFS($A$3:$A$3999,$A192,B$3:B$3999,"&gt;0")&lt;3,"inf_3_analyses",IF(E192&lt;&gt;F192,"N",IF(E192&gt;VLOOKUP(#REF!,valeur_critique_grubbs!$A$2:$B$249,2,TRUE),"O","N"))))</f>
        <v>sans_valeur</v>
      </c>
    </row>
    <row r="193" spans="1:7" x14ac:dyDescent="0.25">
      <c r="A193" s="5">
        <f>biomasses!$A$9</f>
        <v>7</v>
      </c>
      <c r="B193" s="10"/>
      <c r="C193" s="4" t="str">
        <f t="shared" si="2"/>
        <v/>
      </c>
      <c r="D193" s="5">
        <f t="array" ref="D193">IF(COUNTIFS($A$3:$A$3999,$A193,B$3:B$3999,"&gt;0")&gt;1,IF(COUNTIF($A$3:$A$3999,$A193)&gt;2,STDEV(IF(($A$3:$A$3999=$A193)*B$3:B$3999&lt;&gt;0,($A$3:$A$3999=$A193)*B$3:B$3999,"")),""),"")</f>
        <v>0.11016956627550682</v>
      </c>
      <c r="E193" s="7" t="str">
        <f>IF(OR(B193="",D193=""),"",IF(COUNTIF($A$3:$A$4000,A193)&lt;3,"",ABS(B193-C193)/D193))</f>
        <v/>
      </c>
      <c r="F193" s="8" t="str">
        <f t="array" ref="F193">IF(E193="","",MAX(IF($A$3:$A$3999=$A193,E$3:E$3999)))</f>
        <v/>
      </c>
      <c r="G193" s="5" t="str">
        <f>IF(B193="","sans_valeur",IF(COUNTIFS($A$3:$A$3999,$A193,B$3:B$3999,"&gt;0")&lt;3,"inf_3_analyses",IF(E193&lt;&gt;F193,"N",IF(E193&gt;VLOOKUP(#REF!,valeur_critique_grubbs!$A$2:$B$249,2,TRUE),"O","N"))))</f>
        <v>sans_valeur</v>
      </c>
    </row>
    <row r="194" spans="1:7" x14ac:dyDescent="0.25">
      <c r="A194" s="5">
        <f>biomasses!$A$9</f>
        <v>7</v>
      </c>
      <c r="B194" s="10"/>
      <c r="C194" s="4" t="str">
        <f t="shared" si="2"/>
        <v/>
      </c>
      <c r="D194" s="5">
        <f t="array" ref="D194">IF(COUNTIFS($A$3:$A$3999,$A194,B$3:B$3999,"&gt;0")&gt;1,IF(COUNTIF($A$3:$A$3999,$A194)&gt;2,STDEV(IF(($A$3:$A$3999=$A194)*B$3:B$3999&lt;&gt;0,($A$3:$A$3999=$A194)*B$3:B$3999,"")),""),"")</f>
        <v>0.11016956627550682</v>
      </c>
      <c r="E194" s="7" t="str">
        <f>IF(OR(B194="",D194=""),"",IF(COUNTIF($A$3:$A$4000,A194)&lt;3,"",ABS(B194-C194)/D194))</f>
        <v/>
      </c>
      <c r="F194" s="8" t="str">
        <f t="array" ref="F194">IF(E194="","",MAX(IF($A$3:$A$3999=$A194,E$3:E$3999)))</f>
        <v/>
      </c>
      <c r="G194" s="5" t="str">
        <f>IF(B194="","sans_valeur",IF(COUNTIFS($A$3:$A$3999,$A194,B$3:B$3999,"&gt;0")&lt;3,"inf_3_analyses",IF(E194&lt;&gt;F194,"N",IF(E194&gt;VLOOKUP(#REF!,valeur_critique_grubbs!$A$2:$B$249,2,TRUE),"O","N"))))</f>
        <v>sans_valeur</v>
      </c>
    </row>
    <row r="195" spans="1:7" x14ac:dyDescent="0.25">
      <c r="A195" s="5">
        <f>biomasses!$A$9</f>
        <v>7</v>
      </c>
      <c r="B195" s="10"/>
      <c r="C195" s="4" t="str">
        <f t="shared" si="2"/>
        <v/>
      </c>
      <c r="D195" s="5">
        <f t="array" ref="D195">IF(COUNTIFS($A$3:$A$3999,$A195,B$3:B$3999,"&gt;0")&gt;1,IF(COUNTIF($A$3:$A$3999,$A195)&gt;2,STDEV(IF(($A$3:$A$3999=$A195)*B$3:B$3999&lt;&gt;0,($A$3:$A$3999=$A195)*B$3:B$3999,"")),""),"")</f>
        <v>0.11016956627550682</v>
      </c>
      <c r="E195" s="7" t="str">
        <f>IF(OR(B195="",D195=""),"",IF(COUNTIF($A$3:$A$4000,A195)&lt;3,"",ABS(B195-C195)/D195))</f>
        <v/>
      </c>
      <c r="F195" s="8" t="str">
        <f t="array" ref="F195">IF(E195="","",MAX(IF($A$3:$A$3999=$A195,E$3:E$3999)))</f>
        <v/>
      </c>
      <c r="G195" s="5" t="str">
        <f>IF(B195="","sans_valeur",IF(COUNTIFS($A$3:$A$3999,$A195,B$3:B$3999,"&gt;0")&lt;3,"inf_3_analyses",IF(E195&lt;&gt;F195,"N",IF(E195&gt;VLOOKUP(#REF!,valeur_critique_grubbs!$A$2:$B$249,2,TRUE),"O","N"))))</f>
        <v>sans_valeur</v>
      </c>
    </row>
    <row r="196" spans="1:7" x14ac:dyDescent="0.25">
      <c r="A196" s="5">
        <f>biomasses!$A$9</f>
        <v>7</v>
      </c>
      <c r="B196" s="10"/>
      <c r="C196" s="4" t="str">
        <f t="shared" ref="C196:C259" si="3">IF(B196="","",SUMPRODUCT(($A$3:$A$3999=$A196)*B$3:B$3999)/(COUNTIF($A$3:$A$3999,$A196)))</f>
        <v/>
      </c>
      <c r="D196" s="5">
        <f t="array" ref="D196">IF(COUNTIFS($A$3:$A$3999,$A196,B$3:B$3999,"&gt;0")&gt;1,IF(COUNTIF($A$3:$A$3999,$A196)&gt;2,STDEV(IF(($A$3:$A$3999=$A196)*B$3:B$3999&lt;&gt;0,($A$3:$A$3999=$A196)*B$3:B$3999,"")),""),"")</f>
        <v>0.11016956627550682</v>
      </c>
      <c r="E196" s="7" t="str">
        <f>IF(OR(B196="",D196=""),"",IF(COUNTIF($A$3:$A$4000,A196)&lt;3,"",ABS(B196-C196)/D196))</f>
        <v/>
      </c>
      <c r="F196" s="8" t="str">
        <f t="array" ref="F196">IF(E196="","",MAX(IF($A$3:$A$3999=$A196,E$3:E$3999)))</f>
        <v/>
      </c>
      <c r="G196" s="5" t="str">
        <f>IF(B196="","sans_valeur",IF(COUNTIFS($A$3:$A$3999,$A196,B$3:B$3999,"&gt;0")&lt;3,"inf_3_analyses",IF(E196&lt;&gt;F196,"N",IF(E196&gt;VLOOKUP(#REF!,valeur_critique_grubbs!$A$2:$B$249,2,TRUE),"O","N"))))</f>
        <v>sans_valeur</v>
      </c>
    </row>
    <row r="197" spans="1:7" x14ac:dyDescent="0.25">
      <c r="A197" s="5">
        <f>biomasses!$A$9</f>
        <v>7</v>
      </c>
      <c r="B197" s="10"/>
      <c r="C197" s="4" t="str">
        <f t="shared" si="3"/>
        <v/>
      </c>
      <c r="D197" s="5">
        <f t="array" ref="D197">IF(COUNTIFS($A$3:$A$3999,$A197,B$3:B$3999,"&gt;0")&gt;1,IF(COUNTIF($A$3:$A$3999,$A197)&gt;2,STDEV(IF(($A$3:$A$3999=$A197)*B$3:B$3999&lt;&gt;0,($A$3:$A$3999=$A197)*B$3:B$3999,"")),""),"")</f>
        <v>0.11016956627550682</v>
      </c>
      <c r="E197" s="7" t="str">
        <f>IF(OR(B197="",D197=""),"",IF(COUNTIF($A$3:$A$4000,A197)&lt;3,"",ABS(B197-C197)/D197))</f>
        <v/>
      </c>
      <c r="F197" s="8" t="str">
        <f t="array" ref="F197">IF(E197="","",MAX(IF($A$3:$A$3999=$A197,E$3:E$3999)))</f>
        <v/>
      </c>
      <c r="G197" s="5" t="str">
        <f>IF(B197="","sans_valeur",IF(COUNTIFS($A$3:$A$3999,$A197,B$3:B$3999,"&gt;0")&lt;3,"inf_3_analyses",IF(E197&lt;&gt;F197,"N",IF(E197&gt;VLOOKUP(#REF!,valeur_critique_grubbs!$A$2:$B$249,2,TRUE),"O","N"))))</f>
        <v>sans_valeur</v>
      </c>
    </row>
    <row r="198" spans="1:7" x14ac:dyDescent="0.25">
      <c r="A198" s="5">
        <f>biomasses!$A$9</f>
        <v>7</v>
      </c>
      <c r="B198" s="10">
        <v>10.384</v>
      </c>
      <c r="C198" s="4">
        <f t="shared" si="3"/>
        <v>0.28304504504504502</v>
      </c>
      <c r="D198" s="5">
        <f t="array" ref="D198">IF(COUNTIFS($A$3:$A$3999,$A198,B$3:B$3999,"&gt;0")&gt;1,IF(COUNTIF($A$3:$A$3999,$A198)&gt;2,STDEV(IF(($A$3:$A$3999=$A198)*B$3:B$3999&lt;&gt;0,($A$3:$A$3999=$A198)*B$3:B$3999,"")),""),"")</f>
        <v>0.11016956627550682</v>
      </c>
      <c r="E198" s="7">
        <f>IF(OR(B198="",D198=""),"",IF(COUNTIF($A$3:$A$4000,A198)&lt;3,"",ABS(B198-C198)/D198))</f>
        <v>91.685528920890619</v>
      </c>
      <c r="F198" s="8">
        <f t="array" ref="F198">IF(E198="","",MAX(IF($A$3:$A$3999=$A198,E$3:E$3999)))</f>
        <v>93.609835307554974</v>
      </c>
      <c r="G198" s="5" t="str">
        <f>IF(B198="","sans_valeur",IF(COUNTIFS($A$3:$A$3999,$A198,B$3:B$3999,"&gt;0")&lt;3,"inf_3_analyses",IF(E198&lt;&gt;F198,"N",IF(E198&gt;VLOOKUP(#REF!,valeur_critique_grubbs!$A$2:$B$249,2,TRUE),"O","N"))))</f>
        <v>N</v>
      </c>
    </row>
    <row r="199" spans="1:7" x14ac:dyDescent="0.25">
      <c r="A199" s="5">
        <f>biomasses!$A$9</f>
        <v>7</v>
      </c>
      <c r="B199" s="10"/>
      <c r="C199" s="4" t="str">
        <f t="shared" si="3"/>
        <v/>
      </c>
      <c r="D199" s="5">
        <f t="array" ref="D199">IF(COUNTIFS($A$3:$A$3999,$A199,B$3:B$3999,"&gt;0")&gt;1,IF(COUNTIF($A$3:$A$3999,$A199)&gt;2,STDEV(IF(($A$3:$A$3999=$A199)*B$3:B$3999&lt;&gt;0,($A$3:$A$3999=$A199)*B$3:B$3999,"")),""),"")</f>
        <v>0.11016956627550682</v>
      </c>
      <c r="E199" s="7" t="str">
        <f>IF(OR(B199="",D199=""),"",IF(COUNTIF($A$3:$A$4000,A199)&lt;3,"",ABS(B199-C199)/D199))</f>
        <v/>
      </c>
      <c r="F199" s="8" t="str">
        <f t="array" ref="F199">IF(E199="","",MAX(IF($A$3:$A$3999=$A199,E$3:E$3999)))</f>
        <v/>
      </c>
      <c r="G199" s="5" t="str">
        <f>IF(B199="","sans_valeur",IF(COUNTIFS($A$3:$A$3999,$A199,B$3:B$3999,"&gt;0")&lt;3,"inf_3_analyses",IF(E199&lt;&gt;F199,"N",IF(E199&gt;VLOOKUP(#REF!,valeur_critique_grubbs!$A$2:$B$249,2,TRUE),"O","N"))))</f>
        <v>sans_valeur</v>
      </c>
    </row>
    <row r="200" spans="1:7" x14ac:dyDescent="0.25">
      <c r="A200" s="5">
        <f>biomasses!$A$9</f>
        <v>7</v>
      </c>
      <c r="B200" s="10"/>
      <c r="C200" s="4" t="str">
        <f t="shared" si="3"/>
        <v/>
      </c>
      <c r="D200" s="5">
        <f t="array" ref="D200">IF(COUNTIFS($A$3:$A$3999,$A200,B$3:B$3999,"&gt;0")&gt;1,IF(COUNTIF($A$3:$A$3999,$A200)&gt;2,STDEV(IF(($A$3:$A$3999=$A200)*B$3:B$3999&lt;&gt;0,($A$3:$A$3999=$A200)*B$3:B$3999,"")),""),"")</f>
        <v>0.11016956627550682</v>
      </c>
      <c r="E200" s="7" t="str">
        <f>IF(OR(B200="",D200=""),"",IF(COUNTIF($A$3:$A$4000,A200)&lt;3,"",ABS(B200-C200)/D200))</f>
        <v/>
      </c>
      <c r="F200" s="8" t="str">
        <f t="array" ref="F200">IF(E200="","",MAX(IF($A$3:$A$3999=$A200,E$3:E$3999)))</f>
        <v/>
      </c>
      <c r="G200" s="5" t="str">
        <f>IF(B200="","sans_valeur",IF(COUNTIFS($A$3:$A$3999,$A200,B$3:B$3999,"&gt;0")&lt;3,"inf_3_analyses",IF(E200&lt;&gt;F200,"N",IF(E200&gt;VLOOKUP(#REF!,valeur_critique_grubbs!$A$2:$B$249,2,TRUE),"O","N"))))</f>
        <v>sans_valeur</v>
      </c>
    </row>
    <row r="201" spans="1:7" x14ac:dyDescent="0.25">
      <c r="A201" s="5">
        <f>biomasses!$A$9</f>
        <v>7</v>
      </c>
      <c r="B201" s="10"/>
      <c r="C201" s="4" t="str">
        <f t="shared" si="3"/>
        <v/>
      </c>
      <c r="D201" s="5">
        <f t="array" ref="D201">IF(COUNTIFS($A$3:$A$3999,$A201,B$3:B$3999,"&gt;0")&gt;1,IF(COUNTIF($A$3:$A$3999,$A201)&gt;2,STDEV(IF(($A$3:$A$3999=$A201)*B$3:B$3999&lt;&gt;0,($A$3:$A$3999=$A201)*B$3:B$3999,"")),""),"")</f>
        <v>0.11016956627550682</v>
      </c>
      <c r="E201" s="7" t="str">
        <f>IF(OR(B201="",D201=""),"",IF(COUNTIF($A$3:$A$4000,A201)&lt;3,"",ABS(B201-C201)/D201))</f>
        <v/>
      </c>
      <c r="F201" s="8" t="str">
        <f t="array" ref="F201">IF(E201="","",MAX(IF($A$3:$A$3999=$A201,E$3:E$3999)))</f>
        <v/>
      </c>
      <c r="G201" s="5" t="str">
        <f>IF(B201="","sans_valeur",IF(COUNTIFS($A$3:$A$3999,$A201,B$3:B$3999,"&gt;0")&lt;3,"inf_3_analyses",IF(E201&lt;&gt;F201,"N",IF(E201&gt;VLOOKUP(#REF!,valeur_critique_grubbs!$A$2:$B$249,2,TRUE),"O","N"))))</f>
        <v>sans_valeur</v>
      </c>
    </row>
    <row r="202" spans="1:7" x14ac:dyDescent="0.25">
      <c r="A202" s="5">
        <f>biomasses!$A$9</f>
        <v>7</v>
      </c>
      <c r="B202" s="10"/>
      <c r="C202" s="4" t="str">
        <f t="shared" si="3"/>
        <v/>
      </c>
      <c r="D202" s="5">
        <f t="array" ref="D202">IF(COUNTIFS($A$3:$A$3999,$A202,B$3:B$3999,"&gt;0")&gt;1,IF(COUNTIF($A$3:$A$3999,$A202)&gt;2,STDEV(IF(($A$3:$A$3999=$A202)*B$3:B$3999&lt;&gt;0,($A$3:$A$3999=$A202)*B$3:B$3999,"")),""),"")</f>
        <v>0.11016956627550682</v>
      </c>
      <c r="E202" s="7" t="str">
        <f>IF(OR(B202="",D202=""),"",IF(COUNTIF($A$3:$A$4000,A202)&lt;3,"",ABS(B202-C202)/D202))</f>
        <v/>
      </c>
      <c r="F202" s="8" t="str">
        <f t="array" ref="F202">IF(E202="","",MAX(IF($A$3:$A$3999=$A202,E$3:E$3999)))</f>
        <v/>
      </c>
      <c r="G202" s="5" t="str">
        <f>IF(B202="","sans_valeur",IF(COUNTIFS($A$3:$A$3999,$A202,B$3:B$3999,"&gt;0")&lt;3,"inf_3_analyses",IF(E202&lt;&gt;F202,"N",IF(E202&gt;VLOOKUP(#REF!,valeur_critique_grubbs!$A$2:$B$249,2,TRUE),"O","N"))))</f>
        <v>sans_valeur</v>
      </c>
    </row>
    <row r="203" spans="1:7" x14ac:dyDescent="0.25">
      <c r="A203" s="5">
        <f>biomasses!$A$9</f>
        <v>7</v>
      </c>
      <c r="B203" s="10"/>
      <c r="C203" s="4" t="str">
        <f t="shared" si="3"/>
        <v/>
      </c>
      <c r="D203" s="5">
        <f t="array" ref="D203">IF(COUNTIFS($A$3:$A$3999,$A203,B$3:B$3999,"&gt;0")&gt;1,IF(COUNTIF($A$3:$A$3999,$A203)&gt;2,STDEV(IF(($A$3:$A$3999=$A203)*B$3:B$3999&lt;&gt;0,($A$3:$A$3999=$A203)*B$3:B$3999,"")),""),"")</f>
        <v>0.11016956627550682</v>
      </c>
      <c r="E203" s="7" t="str">
        <f>IF(OR(B203="",D203=""),"",IF(COUNTIF($A$3:$A$4000,A203)&lt;3,"",ABS(B203-C203)/D203))</f>
        <v/>
      </c>
      <c r="F203" s="8" t="str">
        <f t="array" ref="F203">IF(E203="","",MAX(IF($A$3:$A$3999=$A203,E$3:E$3999)))</f>
        <v/>
      </c>
      <c r="G203" s="5" t="str">
        <f>IF(B203="","sans_valeur",IF(COUNTIFS($A$3:$A$3999,$A203,B$3:B$3999,"&gt;0")&lt;3,"inf_3_analyses",IF(E203&lt;&gt;F203,"N",IF(E203&gt;VLOOKUP(#REF!,valeur_critique_grubbs!$A$2:$B$249,2,TRUE),"O","N"))))</f>
        <v>sans_valeur</v>
      </c>
    </row>
    <row r="204" spans="1:7" x14ac:dyDescent="0.25">
      <c r="A204" s="5">
        <f>biomasses!$A$9</f>
        <v>7</v>
      </c>
      <c r="B204" s="10"/>
      <c r="C204" s="4" t="str">
        <f t="shared" si="3"/>
        <v/>
      </c>
      <c r="D204" s="5">
        <f t="array" ref="D204">IF(COUNTIFS($A$3:$A$3999,$A204,B$3:B$3999,"&gt;0")&gt;1,IF(COUNTIF($A$3:$A$3999,$A204)&gt;2,STDEV(IF(($A$3:$A$3999=$A204)*B$3:B$3999&lt;&gt;0,($A$3:$A$3999=$A204)*B$3:B$3999,"")),""),"")</f>
        <v>0.11016956627550682</v>
      </c>
      <c r="E204" s="7" t="str">
        <f>IF(OR(B204="",D204=""),"",IF(COUNTIF($A$3:$A$4000,A204)&lt;3,"",ABS(B204-C204)/D204))</f>
        <v/>
      </c>
      <c r="F204" s="8" t="str">
        <f t="array" ref="F204">IF(E204="","",MAX(IF($A$3:$A$3999=$A204,E$3:E$3999)))</f>
        <v/>
      </c>
      <c r="G204" s="5" t="str">
        <f>IF(B204="","sans_valeur",IF(COUNTIFS($A$3:$A$3999,$A204,B$3:B$3999,"&gt;0")&lt;3,"inf_3_analyses",IF(E204&lt;&gt;F204,"N",IF(E204&gt;VLOOKUP(#REF!,valeur_critique_grubbs!$A$2:$B$249,2,TRUE),"O","N"))))</f>
        <v>sans_valeur</v>
      </c>
    </row>
    <row r="205" spans="1:7" x14ac:dyDescent="0.25">
      <c r="A205" s="5">
        <f>biomasses!$A$9</f>
        <v>7</v>
      </c>
      <c r="B205" s="10"/>
      <c r="C205" s="4" t="str">
        <f t="shared" si="3"/>
        <v/>
      </c>
      <c r="D205" s="5">
        <f t="array" ref="D205">IF(COUNTIFS($A$3:$A$3999,$A205,B$3:B$3999,"&gt;0")&gt;1,IF(COUNTIF($A$3:$A$3999,$A205)&gt;2,STDEV(IF(($A$3:$A$3999=$A205)*B$3:B$3999&lt;&gt;0,($A$3:$A$3999=$A205)*B$3:B$3999,"")),""),"")</f>
        <v>0.11016956627550682</v>
      </c>
      <c r="E205" s="7" t="str">
        <f>IF(OR(B205="",D205=""),"",IF(COUNTIF($A$3:$A$4000,A205)&lt;3,"",ABS(B205-C205)/D205))</f>
        <v/>
      </c>
      <c r="F205" s="8" t="str">
        <f t="array" ref="F205">IF(E205="","",MAX(IF($A$3:$A$3999=$A205,E$3:E$3999)))</f>
        <v/>
      </c>
      <c r="G205" s="5" t="str">
        <f>IF(B205="","sans_valeur",IF(COUNTIFS($A$3:$A$3999,$A205,B$3:B$3999,"&gt;0")&lt;3,"inf_3_analyses",IF(E205&lt;&gt;F205,"N",IF(E205&gt;VLOOKUP(#REF!,valeur_critique_grubbs!$A$2:$B$249,2,TRUE),"O","N"))))</f>
        <v>sans_valeur</v>
      </c>
    </row>
    <row r="206" spans="1:7" x14ac:dyDescent="0.25">
      <c r="A206" s="5">
        <f>biomasses!$A$9</f>
        <v>7</v>
      </c>
      <c r="B206" s="10"/>
      <c r="C206" s="4" t="str">
        <f t="shared" si="3"/>
        <v/>
      </c>
      <c r="D206" s="5">
        <f t="array" ref="D206">IF(COUNTIFS($A$3:$A$3999,$A206,B$3:B$3999,"&gt;0")&gt;1,IF(COUNTIF($A$3:$A$3999,$A206)&gt;2,STDEV(IF(($A$3:$A$3999=$A206)*B$3:B$3999&lt;&gt;0,($A$3:$A$3999=$A206)*B$3:B$3999,"")),""),"")</f>
        <v>0.11016956627550682</v>
      </c>
      <c r="E206" s="7" t="str">
        <f>IF(OR(B206="",D206=""),"",IF(COUNTIF($A$3:$A$4000,A206)&lt;3,"",ABS(B206-C206)/D206))</f>
        <v/>
      </c>
      <c r="F206" s="8" t="str">
        <f t="array" ref="F206">IF(E206="","",MAX(IF($A$3:$A$3999=$A206,E$3:E$3999)))</f>
        <v/>
      </c>
      <c r="G206" s="5" t="str">
        <f>IF(B206="","sans_valeur",IF(COUNTIFS($A$3:$A$3999,$A206,B$3:B$3999,"&gt;0")&lt;3,"inf_3_analyses",IF(E206&lt;&gt;F206,"N",IF(E206&gt;VLOOKUP(#REF!,valeur_critique_grubbs!$A$2:$B$249,2,TRUE),"O","N"))))</f>
        <v>sans_valeur</v>
      </c>
    </row>
    <row r="207" spans="1:7" x14ac:dyDescent="0.25">
      <c r="A207" s="5">
        <f>biomasses!$A$9</f>
        <v>7</v>
      </c>
      <c r="B207" s="10"/>
      <c r="C207" s="4" t="str">
        <f t="shared" si="3"/>
        <v/>
      </c>
      <c r="D207" s="5">
        <f t="array" ref="D207">IF(COUNTIFS($A$3:$A$3999,$A207,B$3:B$3999,"&gt;0")&gt;1,IF(COUNTIF($A$3:$A$3999,$A207)&gt;2,STDEV(IF(($A$3:$A$3999=$A207)*B$3:B$3999&lt;&gt;0,($A$3:$A$3999=$A207)*B$3:B$3999,"")),""),"")</f>
        <v>0.11016956627550682</v>
      </c>
      <c r="E207" s="7" t="str">
        <f>IF(OR(B207="",D207=""),"",IF(COUNTIF($A$3:$A$4000,A207)&lt;3,"",ABS(B207-C207)/D207))</f>
        <v/>
      </c>
      <c r="F207" s="8" t="str">
        <f t="array" ref="F207">IF(E207="","",MAX(IF($A$3:$A$3999=$A207,E$3:E$3999)))</f>
        <v/>
      </c>
      <c r="G207" s="5" t="str">
        <f>IF(B207="","sans_valeur",IF(COUNTIFS($A$3:$A$3999,$A207,B$3:B$3999,"&gt;0")&lt;3,"inf_3_analyses",IF(E207&lt;&gt;F207,"N",IF(E207&gt;VLOOKUP(#REF!,valeur_critique_grubbs!$A$2:$B$249,2,TRUE),"O","N"))))</f>
        <v>sans_valeur</v>
      </c>
    </row>
    <row r="208" spans="1:7" x14ac:dyDescent="0.25">
      <c r="A208" s="5">
        <f>biomasses!$A$9</f>
        <v>7</v>
      </c>
      <c r="B208" s="10"/>
      <c r="C208" s="4" t="str">
        <f t="shared" si="3"/>
        <v/>
      </c>
      <c r="D208" s="5">
        <f t="array" ref="D208">IF(COUNTIFS($A$3:$A$3999,$A208,B$3:B$3999,"&gt;0")&gt;1,IF(COUNTIF($A$3:$A$3999,$A208)&gt;2,STDEV(IF(($A$3:$A$3999=$A208)*B$3:B$3999&lt;&gt;0,($A$3:$A$3999=$A208)*B$3:B$3999,"")),""),"")</f>
        <v>0.11016956627550682</v>
      </c>
      <c r="E208" s="7" t="str">
        <f>IF(OR(B208="",D208=""),"",IF(COUNTIF($A$3:$A$4000,A208)&lt;3,"",ABS(B208-C208)/D208))</f>
        <v/>
      </c>
      <c r="F208" s="8" t="str">
        <f t="array" ref="F208">IF(E208="","",MAX(IF($A$3:$A$3999=$A208,E$3:E$3999)))</f>
        <v/>
      </c>
      <c r="G208" s="5" t="str">
        <f>IF(B208="","sans_valeur",IF(COUNTIFS($A$3:$A$3999,$A208,B$3:B$3999,"&gt;0")&lt;3,"inf_3_analyses",IF(E208&lt;&gt;F208,"N",IF(E208&gt;VLOOKUP(#REF!,valeur_critique_grubbs!$A$2:$B$249,2,TRUE),"O","N"))))</f>
        <v>sans_valeur</v>
      </c>
    </row>
    <row r="209" spans="1:7" x14ac:dyDescent="0.25">
      <c r="A209" s="5">
        <f>biomasses!$A$9</f>
        <v>7</v>
      </c>
      <c r="B209" s="10"/>
      <c r="C209" s="4" t="str">
        <f t="shared" si="3"/>
        <v/>
      </c>
      <c r="D209" s="5">
        <f t="array" ref="D209">IF(COUNTIFS($A$3:$A$3999,$A209,B$3:B$3999,"&gt;0")&gt;1,IF(COUNTIF($A$3:$A$3999,$A209)&gt;2,STDEV(IF(($A$3:$A$3999=$A209)*B$3:B$3999&lt;&gt;0,($A$3:$A$3999=$A209)*B$3:B$3999,"")),""),"")</f>
        <v>0.11016956627550682</v>
      </c>
      <c r="E209" s="7" t="str">
        <f>IF(OR(B209="",D209=""),"",IF(COUNTIF($A$3:$A$4000,A209)&lt;3,"",ABS(B209-C209)/D209))</f>
        <v/>
      </c>
      <c r="F209" s="8" t="str">
        <f t="array" ref="F209">IF(E209="","",MAX(IF($A$3:$A$3999=$A209,E$3:E$3999)))</f>
        <v/>
      </c>
      <c r="G209" s="5" t="str">
        <f>IF(B209="","sans_valeur",IF(COUNTIFS($A$3:$A$3999,$A209,B$3:B$3999,"&gt;0")&lt;3,"inf_3_analyses",IF(E209&lt;&gt;F209,"N",IF(E209&gt;VLOOKUP(#REF!,valeur_critique_grubbs!$A$2:$B$249,2,TRUE),"O","N"))))</f>
        <v>sans_valeur</v>
      </c>
    </row>
    <row r="210" spans="1:7" x14ac:dyDescent="0.25">
      <c r="A210" s="5">
        <f>biomasses!$A$9</f>
        <v>7</v>
      </c>
      <c r="B210" s="10"/>
      <c r="C210" s="4" t="str">
        <f t="shared" si="3"/>
        <v/>
      </c>
      <c r="D210" s="5">
        <f t="array" ref="D210">IF(COUNTIFS($A$3:$A$3999,$A210,B$3:B$3999,"&gt;0")&gt;1,IF(COUNTIF($A$3:$A$3999,$A210)&gt;2,STDEV(IF(($A$3:$A$3999=$A210)*B$3:B$3999&lt;&gt;0,($A$3:$A$3999=$A210)*B$3:B$3999,"")),""),"")</f>
        <v>0.11016956627550682</v>
      </c>
      <c r="E210" s="7" t="str">
        <f>IF(OR(B210="",D210=""),"",IF(COUNTIF($A$3:$A$4000,A210)&lt;3,"",ABS(B210-C210)/D210))</f>
        <v/>
      </c>
      <c r="F210" s="8" t="str">
        <f t="array" ref="F210">IF(E210="","",MAX(IF($A$3:$A$3999=$A210,E$3:E$3999)))</f>
        <v/>
      </c>
      <c r="G210" s="5" t="str">
        <f>IF(B210="","sans_valeur",IF(COUNTIFS($A$3:$A$3999,$A210,B$3:B$3999,"&gt;0")&lt;3,"inf_3_analyses",IF(E210&lt;&gt;F210,"N",IF(E210&gt;VLOOKUP(#REF!,valeur_critique_grubbs!$A$2:$B$249,2,TRUE),"O","N"))))</f>
        <v>sans_valeur</v>
      </c>
    </row>
    <row r="211" spans="1:7" x14ac:dyDescent="0.25">
      <c r="A211" s="5">
        <f>biomasses!$A$9</f>
        <v>7</v>
      </c>
      <c r="B211" s="10"/>
      <c r="C211" s="4" t="str">
        <f t="shared" si="3"/>
        <v/>
      </c>
      <c r="D211" s="5">
        <f t="array" ref="D211">IF(COUNTIFS($A$3:$A$3999,$A211,B$3:B$3999,"&gt;0")&gt;1,IF(COUNTIF($A$3:$A$3999,$A211)&gt;2,STDEV(IF(($A$3:$A$3999=$A211)*B$3:B$3999&lt;&gt;0,($A$3:$A$3999=$A211)*B$3:B$3999,"")),""),"")</f>
        <v>0.11016956627550682</v>
      </c>
      <c r="E211" s="7" t="str">
        <f>IF(OR(B211="",D211=""),"",IF(COUNTIF($A$3:$A$4000,A211)&lt;3,"",ABS(B211-C211)/D211))</f>
        <v/>
      </c>
      <c r="F211" s="8" t="str">
        <f t="array" ref="F211">IF(E211="","",MAX(IF($A$3:$A$3999=$A211,E$3:E$3999)))</f>
        <v/>
      </c>
      <c r="G211" s="5" t="str">
        <f>IF(B211="","sans_valeur",IF(COUNTIFS($A$3:$A$3999,$A211,B$3:B$3999,"&gt;0")&lt;3,"inf_3_analyses",IF(E211&lt;&gt;F211,"N",IF(E211&gt;VLOOKUP(#REF!,valeur_critique_grubbs!$A$2:$B$249,2,TRUE),"O","N"))))</f>
        <v>sans_valeur</v>
      </c>
    </row>
    <row r="212" spans="1:7" x14ac:dyDescent="0.25">
      <c r="A212" s="5">
        <f>biomasses!$A$9</f>
        <v>7</v>
      </c>
      <c r="B212" s="10"/>
      <c r="C212" s="4" t="str">
        <f t="shared" si="3"/>
        <v/>
      </c>
      <c r="D212" s="5">
        <f t="array" ref="D212">IF(COUNTIFS($A$3:$A$3999,$A212,B$3:B$3999,"&gt;0")&gt;1,IF(COUNTIF($A$3:$A$3999,$A212)&gt;2,STDEV(IF(($A$3:$A$3999=$A212)*B$3:B$3999&lt;&gt;0,($A$3:$A$3999=$A212)*B$3:B$3999,"")),""),"")</f>
        <v>0.11016956627550682</v>
      </c>
      <c r="E212" s="7" t="str">
        <f>IF(OR(B212="",D212=""),"",IF(COUNTIF($A$3:$A$4000,A212)&lt;3,"",ABS(B212-C212)/D212))</f>
        <v/>
      </c>
      <c r="F212" s="8" t="str">
        <f t="array" ref="F212">IF(E212="","",MAX(IF($A$3:$A$3999=$A212,E$3:E$3999)))</f>
        <v/>
      </c>
      <c r="G212" s="5" t="str">
        <f>IF(B212="","sans_valeur",IF(COUNTIFS($A$3:$A$3999,$A212,B$3:B$3999,"&gt;0")&lt;3,"inf_3_analyses",IF(E212&lt;&gt;F212,"N",IF(E212&gt;VLOOKUP(#REF!,valeur_critique_grubbs!$A$2:$B$249,2,TRUE),"O","N"))))</f>
        <v>sans_valeur</v>
      </c>
    </row>
    <row r="213" spans="1:7" x14ac:dyDescent="0.25">
      <c r="A213" s="5">
        <f>biomasses!$A$9</f>
        <v>7</v>
      </c>
      <c r="B213" s="10"/>
      <c r="C213" s="4" t="str">
        <f t="shared" si="3"/>
        <v/>
      </c>
      <c r="D213" s="5">
        <f t="array" ref="D213">IF(COUNTIFS($A$3:$A$3999,$A213,B$3:B$3999,"&gt;0")&gt;1,IF(COUNTIF($A$3:$A$3999,$A213)&gt;2,STDEV(IF(($A$3:$A$3999=$A213)*B$3:B$3999&lt;&gt;0,($A$3:$A$3999=$A213)*B$3:B$3999,"")),""),"")</f>
        <v>0.11016956627550682</v>
      </c>
      <c r="E213" s="7" t="str">
        <f>IF(OR(B213="",D213=""),"",IF(COUNTIF($A$3:$A$4000,A213)&lt;3,"",ABS(B213-C213)/D213))</f>
        <v/>
      </c>
      <c r="F213" s="8" t="str">
        <f t="array" ref="F213">IF(E213="","",MAX(IF($A$3:$A$3999=$A213,E$3:E$3999)))</f>
        <v/>
      </c>
      <c r="G213" s="5" t="str">
        <f>IF(B213="","sans_valeur",IF(COUNTIFS($A$3:$A$3999,$A213,B$3:B$3999,"&gt;0")&lt;3,"inf_3_analyses",IF(E213&lt;&gt;F213,"N",IF(E213&gt;VLOOKUP(#REF!,valeur_critique_grubbs!$A$2:$B$249,2,TRUE),"O","N"))))</f>
        <v>sans_valeur</v>
      </c>
    </row>
    <row r="214" spans="1:7" x14ac:dyDescent="0.25">
      <c r="A214" s="5">
        <f>biomasses!$A$9</f>
        <v>7</v>
      </c>
      <c r="B214" s="10"/>
      <c r="C214" s="4" t="str">
        <f t="shared" si="3"/>
        <v/>
      </c>
      <c r="D214" s="5">
        <f t="array" ref="D214">IF(COUNTIFS($A$3:$A$3999,$A214,B$3:B$3999,"&gt;0")&gt;1,IF(COUNTIF($A$3:$A$3999,$A214)&gt;2,STDEV(IF(($A$3:$A$3999=$A214)*B$3:B$3999&lt;&gt;0,($A$3:$A$3999=$A214)*B$3:B$3999,"")),""),"")</f>
        <v>0.11016956627550682</v>
      </c>
      <c r="E214" s="7" t="str">
        <f>IF(OR(B214="",D214=""),"",IF(COUNTIF($A$3:$A$4000,A214)&lt;3,"",ABS(B214-C214)/D214))</f>
        <v/>
      </c>
      <c r="F214" s="8" t="str">
        <f t="array" ref="F214">IF(E214="","",MAX(IF($A$3:$A$3999=$A214,E$3:E$3999)))</f>
        <v/>
      </c>
      <c r="G214" s="5" t="str">
        <f>IF(B214="","sans_valeur",IF(COUNTIFS($A$3:$A$3999,$A214,B$3:B$3999,"&gt;0")&lt;3,"inf_3_analyses",IF(E214&lt;&gt;F214,"N",IF(E214&gt;VLOOKUP(#REF!,valeur_critique_grubbs!$A$2:$B$249,2,TRUE),"O","N"))))</f>
        <v>sans_valeur</v>
      </c>
    </row>
    <row r="215" spans="1:7" x14ac:dyDescent="0.25">
      <c r="A215" s="5">
        <f>biomasses!$A$9</f>
        <v>7</v>
      </c>
      <c r="B215" s="10"/>
      <c r="C215" s="4" t="str">
        <f t="shared" si="3"/>
        <v/>
      </c>
      <c r="D215" s="5">
        <f t="array" ref="D215">IF(COUNTIFS($A$3:$A$3999,$A215,B$3:B$3999,"&gt;0")&gt;1,IF(COUNTIF($A$3:$A$3999,$A215)&gt;2,STDEV(IF(($A$3:$A$3999=$A215)*B$3:B$3999&lt;&gt;0,($A$3:$A$3999=$A215)*B$3:B$3999,"")),""),"")</f>
        <v>0.11016956627550682</v>
      </c>
      <c r="E215" s="7" t="str">
        <f>IF(OR(B215="",D215=""),"",IF(COUNTIF($A$3:$A$4000,A215)&lt;3,"",ABS(B215-C215)/D215))</f>
        <v/>
      </c>
      <c r="F215" s="8" t="str">
        <f t="array" ref="F215">IF(E215="","",MAX(IF($A$3:$A$3999=$A215,E$3:E$3999)))</f>
        <v/>
      </c>
      <c r="G215" s="5" t="str">
        <f>IF(B215="","sans_valeur",IF(COUNTIFS($A$3:$A$3999,$A215,B$3:B$3999,"&gt;0")&lt;3,"inf_3_analyses",IF(E215&lt;&gt;F215,"N",IF(E215&gt;VLOOKUP(#REF!,valeur_critique_grubbs!$A$2:$B$249,2,TRUE),"O","N"))))</f>
        <v>sans_valeur</v>
      </c>
    </row>
    <row r="216" spans="1:7" x14ac:dyDescent="0.25">
      <c r="A216" s="5">
        <f>biomasses!$A$9</f>
        <v>7</v>
      </c>
      <c r="B216" s="10"/>
      <c r="C216" s="4" t="str">
        <f t="shared" si="3"/>
        <v/>
      </c>
      <c r="D216" s="5">
        <f t="array" ref="D216">IF(COUNTIFS($A$3:$A$3999,$A216,B$3:B$3999,"&gt;0")&gt;1,IF(COUNTIF($A$3:$A$3999,$A216)&gt;2,STDEV(IF(($A$3:$A$3999=$A216)*B$3:B$3999&lt;&gt;0,($A$3:$A$3999=$A216)*B$3:B$3999,"")),""),"")</f>
        <v>0.11016956627550682</v>
      </c>
      <c r="E216" s="7" t="str">
        <f>IF(OR(B216="",D216=""),"",IF(COUNTIF($A$3:$A$4000,A216)&lt;3,"",ABS(B216-C216)/D216))</f>
        <v/>
      </c>
      <c r="F216" s="8" t="str">
        <f t="array" ref="F216">IF(E216="","",MAX(IF($A$3:$A$3999=$A216,E$3:E$3999)))</f>
        <v/>
      </c>
      <c r="G216" s="5" t="str">
        <f>IF(B216="","sans_valeur",IF(COUNTIFS($A$3:$A$3999,$A216,B$3:B$3999,"&gt;0")&lt;3,"inf_3_analyses",IF(E216&lt;&gt;F216,"N",IF(E216&gt;VLOOKUP(#REF!,valeur_critique_grubbs!$A$2:$B$249,2,TRUE),"O","N"))))</f>
        <v>sans_valeur</v>
      </c>
    </row>
    <row r="217" spans="1:7" x14ac:dyDescent="0.25">
      <c r="A217" s="5">
        <f>biomasses!$A$9</f>
        <v>7</v>
      </c>
      <c r="B217" s="10"/>
      <c r="C217" s="4" t="str">
        <f t="shared" si="3"/>
        <v/>
      </c>
      <c r="D217" s="5">
        <f t="array" ref="D217">IF(COUNTIFS($A$3:$A$3999,$A217,B$3:B$3999,"&gt;0")&gt;1,IF(COUNTIF($A$3:$A$3999,$A217)&gt;2,STDEV(IF(($A$3:$A$3999=$A217)*B$3:B$3999&lt;&gt;0,($A$3:$A$3999=$A217)*B$3:B$3999,"")),""),"")</f>
        <v>0.11016956627550682</v>
      </c>
      <c r="E217" s="7" t="str">
        <f>IF(OR(B217="",D217=""),"",IF(COUNTIF($A$3:$A$4000,A217)&lt;3,"",ABS(B217-C217)/D217))</f>
        <v/>
      </c>
      <c r="F217" s="8" t="str">
        <f t="array" ref="F217">IF(E217="","",MAX(IF($A$3:$A$3999=$A217,E$3:E$3999)))</f>
        <v/>
      </c>
      <c r="G217" s="5" t="str">
        <f>IF(B217="","sans_valeur",IF(COUNTIFS($A$3:$A$3999,$A217,B$3:B$3999,"&gt;0")&lt;3,"inf_3_analyses",IF(E217&lt;&gt;F217,"N",IF(E217&gt;VLOOKUP(#REF!,valeur_critique_grubbs!$A$2:$B$249,2,TRUE),"O","N"))))</f>
        <v>sans_valeur</v>
      </c>
    </row>
    <row r="218" spans="1:7" x14ac:dyDescent="0.25">
      <c r="A218" s="5">
        <f>biomasses!$A$9</f>
        <v>7</v>
      </c>
      <c r="B218" s="10"/>
      <c r="C218" s="4" t="str">
        <f t="shared" si="3"/>
        <v/>
      </c>
      <c r="D218" s="5">
        <f t="array" ref="D218">IF(COUNTIFS($A$3:$A$3999,$A218,B$3:B$3999,"&gt;0")&gt;1,IF(COUNTIF($A$3:$A$3999,$A218)&gt;2,STDEV(IF(($A$3:$A$3999=$A218)*B$3:B$3999&lt;&gt;0,($A$3:$A$3999=$A218)*B$3:B$3999,"")),""),"")</f>
        <v>0.11016956627550682</v>
      </c>
      <c r="E218" s="7" t="str">
        <f>IF(OR(B218="",D218=""),"",IF(COUNTIF($A$3:$A$4000,A218)&lt;3,"",ABS(B218-C218)/D218))</f>
        <v/>
      </c>
      <c r="F218" s="8" t="str">
        <f t="array" ref="F218">IF(E218="","",MAX(IF($A$3:$A$3999=$A218,E$3:E$3999)))</f>
        <v/>
      </c>
      <c r="G218" s="5" t="str">
        <f>IF(B218="","sans_valeur",IF(COUNTIFS($A$3:$A$3999,$A218,B$3:B$3999,"&gt;0")&lt;3,"inf_3_analyses",IF(E218&lt;&gt;F218,"N",IF(E218&gt;VLOOKUP(#REF!,valeur_critique_grubbs!$A$2:$B$249,2,TRUE),"O","N"))))</f>
        <v>sans_valeur</v>
      </c>
    </row>
    <row r="219" spans="1:7" x14ac:dyDescent="0.25">
      <c r="A219" s="5">
        <f>biomasses!$A$10</f>
        <v>8</v>
      </c>
      <c r="B219" s="10"/>
      <c r="C219" s="4" t="str">
        <f t="shared" si="3"/>
        <v/>
      </c>
      <c r="D219" s="5" t="str">
        <f t="array" ref="D219">IF(COUNTIFS($A$3:$A$3999,$A219,B$3:B$3999,"&gt;0")&gt;1,IF(COUNTIF($A$3:$A$3999,$A219)&gt;2,STDEV(IF(($A$3:$A$3999=$A219)*B$3:B$3999&lt;&gt;0,($A$3:$A$3999=$A219)*B$3:B$3999,"")),""),"")</f>
        <v/>
      </c>
      <c r="E219" s="7" t="str">
        <f>IF(OR(B219="",D219=""),"",IF(COUNTIF($A$3:$A$4000,A219)&lt;3,"",ABS(B219-C219)/D219))</f>
        <v/>
      </c>
      <c r="F219" s="8" t="str">
        <f t="array" ref="F219">IF(E219="","",MAX(IF($A$3:$A$3999=$A219,E$3:E$3999)))</f>
        <v/>
      </c>
      <c r="G219" s="5" t="str">
        <f>IF(B219="","sans_valeur",IF(COUNTIFS($A$3:$A$3999,$A219,B$3:B$3999,"&gt;0")&lt;3,"inf_3_analyses",IF(E219&lt;&gt;F219,"N",IF(E219&gt;VLOOKUP(#REF!,valeur_critique_grubbs!$A$2:$B$249,2,TRUE),"O","N"))))</f>
        <v>sans_valeur</v>
      </c>
    </row>
    <row r="220" spans="1:7" x14ac:dyDescent="0.25">
      <c r="A220" s="5">
        <f>biomasses!$A$10</f>
        <v>8</v>
      </c>
      <c r="B220" s="10"/>
      <c r="C220" s="4" t="str">
        <f t="shared" si="3"/>
        <v/>
      </c>
      <c r="D220" s="5" t="str">
        <f t="array" ref="D220">IF(COUNTIFS($A$3:$A$3999,$A220,B$3:B$3999,"&gt;0")&gt;1,IF(COUNTIF($A$3:$A$3999,$A220)&gt;2,STDEV(IF(($A$3:$A$3999=$A220)*B$3:B$3999&lt;&gt;0,($A$3:$A$3999=$A220)*B$3:B$3999,"")),""),"")</f>
        <v/>
      </c>
      <c r="E220" s="7" t="str">
        <f>IF(OR(B220="",D220=""),"",IF(COUNTIF($A$3:$A$4000,A220)&lt;3,"",ABS(B220-C220)/D220))</f>
        <v/>
      </c>
      <c r="F220" s="8" t="str">
        <f t="array" ref="F220">IF(E220="","",MAX(IF($A$3:$A$3999=$A220,E$3:E$3999)))</f>
        <v/>
      </c>
      <c r="G220" s="5" t="str">
        <f>IF(B220="","sans_valeur",IF(COUNTIFS($A$3:$A$3999,$A220,B$3:B$3999,"&gt;0")&lt;3,"inf_3_analyses",IF(E220&lt;&gt;F220,"N",IF(E220&gt;VLOOKUP(#REF!,valeur_critique_grubbs!$A$2:$B$249,2,TRUE),"O","N"))))</f>
        <v>sans_valeur</v>
      </c>
    </row>
    <row r="221" spans="1:7" x14ac:dyDescent="0.25">
      <c r="A221" s="5">
        <f>biomasses!$A$10</f>
        <v>8</v>
      </c>
      <c r="B221" s="10"/>
      <c r="C221" s="4" t="str">
        <f t="shared" si="3"/>
        <v/>
      </c>
      <c r="D221" s="5" t="str">
        <f t="array" ref="D221">IF(COUNTIFS($A$3:$A$3999,$A221,B$3:B$3999,"&gt;0")&gt;1,IF(COUNTIF($A$3:$A$3999,$A221)&gt;2,STDEV(IF(($A$3:$A$3999=$A221)*B$3:B$3999&lt;&gt;0,($A$3:$A$3999=$A221)*B$3:B$3999,"")),""),"")</f>
        <v/>
      </c>
      <c r="E221" s="7" t="str">
        <f>IF(OR(B221="",D221=""),"",IF(COUNTIF($A$3:$A$4000,A221)&lt;3,"",ABS(B221-C221)/D221))</f>
        <v/>
      </c>
      <c r="F221" s="8" t="str">
        <f t="array" ref="F221">IF(E221="","",MAX(IF($A$3:$A$3999=$A221,E$3:E$3999)))</f>
        <v/>
      </c>
      <c r="G221" s="5" t="str">
        <f>IF(B221="","sans_valeur",IF(COUNTIFS($A$3:$A$3999,$A221,B$3:B$3999,"&gt;0")&lt;3,"inf_3_analyses",IF(E221&lt;&gt;F221,"N",IF(E221&gt;VLOOKUP(#REF!,valeur_critique_grubbs!$A$2:$B$249,2,TRUE),"O","N"))))</f>
        <v>sans_valeur</v>
      </c>
    </row>
    <row r="222" spans="1:7" x14ac:dyDescent="0.25">
      <c r="A222" s="5">
        <f>biomasses!$A$10</f>
        <v>8</v>
      </c>
      <c r="B222" s="10"/>
      <c r="C222" s="4" t="str">
        <f t="shared" si="3"/>
        <v/>
      </c>
      <c r="D222" s="5" t="str">
        <f t="array" ref="D222">IF(COUNTIFS($A$3:$A$3999,$A222,B$3:B$3999,"&gt;0")&gt;1,IF(COUNTIF($A$3:$A$3999,$A222)&gt;2,STDEV(IF(($A$3:$A$3999=$A222)*B$3:B$3999&lt;&gt;0,($A$3:$A$3999=$A222)*B$3:B$3999,"")),""),"")</f>
        <v/>
      </c>
      <c r="E222" s="7" t="str">
        <f>IF(OR(B222="",D222=""),"",IF(COUNTIF($A$3:$A$4000,A222)&lt;3,"",ABS(B222-C222)/D222))</f>
        <v/>
      </c>
      <c r="F222" s="8" t="str">
        <f t="array" ref="F222">IF(E222="","",MAX(IF($A$3:$A$3999=$A222,E$3:E$3999)))</f>
        <v/>
      </c>
      <c r="G222" s="5" t="str">
        <f>IF(B222="","sans_valeur",IF(COUNTIFS($A$3:$A$3999,$A222,B$3:B$3999,"&gt;0")&lt;3,"inf_3_analyses",IF(E222&lt;&gt;F222,"N",IF(E222&gt;VLOOKUP(#REF!,valeur_critique_grubbs!$A$2:$B$249,2,TRUE),"O","N"))))</f>
        <v>sans_valeur</v>
      </c>
    </row>
    <row r="223" spans="1:7" x14ac:dyDescent="0.25">
      <c r="A223" s="5">
        <f>biomasses!$A$11</f>
        <v>9</v>
      </c>
      <c r="B223" s="10"/>
      <c r="C223" s="4" t="str">
        <f t="shared" si="3"/>
        <v/>
      </c>
      <c r="D223" s="5">
        <f t="array" ref="D223">IF(COUNTIFS($A$3:$A$3999,$A223,B$3:B$3999,"&gt;0")&gt;1,IF(COUNTIF($A$3:$A$3999,$A223)&gt;2,STDEV(IF(($A$3:$A$3999=$A223)*B$3:B$3999&lt;&gt;0,($A$3:$A$3999=$A223)*B$3:B$3999,"")),""),"")</f>
        <v>1.4033735100789106</v>
      </c>
      <c r="E223" s="7" t="str">
        <f>IF(OR(B223="",D223=""),"",IF(COUNTIF($A$3:$A$4000,A223)&lt;3,"",ABS(B223-C223)/D223))</f>
        <v/>
      </c>
      <c r="F223" s="8" t="str">
        <f t="array" ref="F223">IF(E223="","",MAX(IF($A$3:$A$3999=$A223,E$3:E$3999)))</f>
        <v/>
      </c>
      <c r="G223" s="5" t="str">
        <f>IF(B223="","sans_valeur",IF(COUNTIFS($A$3:$A$3999,$A223,B$3:B$3999,"&gt;0")&lt;3,"inf_3_analyses",IF(E223&lt;&gt;F223,"N",IF(E223&gt;VLOOKUP(#REF!,valeur_critique_grubbs!$A$2:$B$249,2,TRUE),"O","N"))))</f>
        <v>sans_valeur</v>
      </c>
    </row>
    <row r="224" spans="1:7" x14ac:dyDescent="0.25">
      <c r="A224" s="5">
        <f>biomasses!$A$11</f>
        <v>9</v>
      </c>
      <c r="B224" s="10"/>
      <c r="C224" s="4" t="str">
        <f t="shared" si="3"/>
        <v/>
      </c>
      <c r="D224" s="5">
        <f t="array" ref="D224">IF(COUNTIFS($A$3:$A$3999,$A224,B$3:B$3999,"&gt;0")&gt;1,IF(COUNTIF($A$3:$A$3999,$A224)&gt;2,STDEV(IF(($A$3:$A$3999=$A224)*B$3:B$3999&lt;&gt;0,($A$3:$A$3999=$A224)*B$3:B$3999,"")),""),"")</f>
        <v>1.4033735100789106</v>
      </c>
      <c r="E224" s="7" t="str">
        <f>IF(OR(B224="",D224=""),"",IF(COUNTIF($A$3:$A$4000,A224)&lt;3,"",ABS(B224-C224)/D224))</f>
        <v/>
      </c>
      <c r="F224" s="8" t="str">
        <f t="array" ref="F224">IF(E224="","",MAX(IF($A$3:$A$3999=$A224,E$3:E$3999)))</f>
        <v/>
      </c>
      <c r="G224" s="5" t="str">
        <f>IF(B224="","sans_valeur",IF(COUNTIFS($A$3:$A$3999,$A224,B$3:B$3999,"&gt;0")&lt;3,"inf_3_analyses",IF(E224&lt;&gt;F224,"N",IF(E224&gt;VLOOKUP(#REF!,valeur_critique_grubbs!$A$2:$B$249,2,TRUE),"O","N"))))</f>
        <v>sans_valeur</v>
      </c>
    </row>
    <row r="225" spans="1:7" x14ac:dyDescent="0.25">
      <c r="A225" s="5">
        <f>biomasses!$A$11</f>
        <v>9</v>
      </c>
      <c r="B225" s="10"/>
      <c r="C225" s="4" t="str">
        <f t="shared" si="3"/>
        <v/>
      </c>
      <c r="D225" s="5">
        <f t="array" ref="D225">IF(COUNTIFS($A$3:$A$3999,$A225,B$3:B$3999,"&gt;0")&gt;1,IF(COUNTIF($A$3:$A$3999,$A225)&gt;2,STDEV(IF(($A$3:$A$3999=$A225)*B$3:B$3999&lt;&gt;0,($A$3:$A$3999=$A225)*B$3:B$3999,"")),""),"")</f>
        <v>1.4033735100789106</v>
      </c>
      <c r="E225" s="7" t="str">
        <f>IF(OR(B225="",D225=""),"",IF(COUNTIF($A$3:$A$4000,A225)&lt;3,"",ABS(B225-C225)/D225))</f>
        <v/>
      </c>
      <c r="F225" s="8" t="str">
        <f t="array" ref="F225">IF(E225="","",MAX(IF($A$3:$A$3999=$A225,E$3:E$3999)))</f>
        <v/>
      </c>
      <c r="G225" s="5" t="str">
        <f>IF(B225="","sans_valeur",IF(COUNTIFS($A$3:$A$3999,$A225,B$3:B$3999,"&gt;0")&lt;3,"inf_3_analyses",IF(E225&lt;&gt;F225,"N",IF(E225&gt;VLOOKUP(#REF!,valeur_critique_grubbs!$A$2:$B$249,2,TRUE),"O","N"))))</f>
        <v>sans_valeur</v>
      </c>
    </row>
    <row r="226" spans="1:7" x14ac:dyDescent="0.25">
      <c r="A226" s="5">
        <f>biomasses!$A$11</f>
        <v>9</v>
      </c>
      <c r="B226" s="10"/>
      <c r="C226" s="4" t="str">
        <f t="shared" si="3"/>
        <v/>
      </c>
      <c r="D226" s="5">
        <f t="array" ref="D226">IF(COUNTIFS($A$3:$A$3999,$A226,B$3:B$3999,"&gt;0")&gt;1,IF(COUNTIF($A$3:$A$3999,$A226)&gt;2,STDEV(IF(($A$3:$A$3999=$A226)*B$3:B$3999&lt;&gt;0,($A$3:$A$3999=$A226)*B$3:B$3999,"")),""),"")</f>
        <v>1.4033735100789106</v>
      </c>
      <c r="E226" s="7" t="str">
        <f>IF(OR(B226="",D226=""),"",IF(COUNTIF($A$3:$A$4000,A226)&lt;3,"",ABS(B226-C226)/D226))</f>
        <v/>
      </c>
      <c r="F226" s="8" t="str">
        <f t="array" ref="F226">IF(E226="","",MAX(IF($A$3:$A$3999=$A226,E$3:E$3999)))</f>
        <v/>
      </c>
      <c r="G226" s="5" t="str">
        <f>IF(B226="","sans_valeur",IF(COUNTIFS($A$3:$A$3999,$A226,B$3:B$3999,"&gt;0")&lt;3,"inf_3_analyses",IF(E226&lt;&gt;F226,"N",IF(E226&gt;VLOOKUP(#REF!,valeur_critique_grubbs!$A$2:$B$249,2,TRUE),"O","N"))))</f>
        <v>sans_valeur</v>
      </c>
    </row>
    <row r="227" spans="1:7" x14ac:dyDescent="0.25">
      <c r="A227" s="5">
        <f>biomasses!$A$11</f>
        <v>9</v>
      </c>
      <c r="B227" s="10"/>
      <c r="C227" s="4" t="str">
        <f t="shared" si="3"/>
        <v/>
      </c>
      <c r="D227" s="5">
        <f t="array" ref="D227">IF(COUNTIFS($A$3:$A$3999,$A227,B$3:B$3999,"&gt;0")&gt;1,IF(COUNTIF($A$3:$A$3999,$A227)&gt;2,STDEV(IF(($A$3:$A$3999=$A227)*B$3:B$3999&lt;&gt;0,($A$3:$A$3999=$A227)*B$3:B$3999,"")),""),"")</f>
        <v>1.4033735100789106</v>
      </c>
      <c r="E227" s="7" t="str">
        <f>IF(OR(B227="",D227=""),"",IF(COUNTIF($A$3:$A$4000,A227)&lt;3,"",ABS(B227-C227)/D227))</f>
        <v/>
      </c>
      <c r="F227" s="8" t="str">
        <f t="array" ref="F227">IF(E227="","",MAX(IF($A$3:$A$3999=$A227,E$3:E$3999)))</f>
        <v/>
      </c>
      <c r="G227" s="5" t="str">
        <f>IF(B227="","sans_valeur",IF(COUNTIFS($A$3:$A$3999,$A227,B$3:B$3999,"&gt;0")&lt;3,"inf_3_analyses",IF(E227&lt;&gt;F227,"N",IF(E227&gt;VLOOKUP(#REF!,valeur_critique_grubbs!$A$2:$B$249,2,TRUE),"O","N"))))</f>
        <v>sans_valeur</v>
      </c>
    </row>
    <row r="228" spans="1:7" x14ac:dyDescent="0.25">
      <c r="A228" s="5">
        <f>biomasses!$A$11</f>
        <v>9</v>
      </c>
      <c r="B228" s="10"/>
      <c r="C228" s="4" t="str">
        <f t="shared" si="3"/>
        <v/>
      </c>
      <c r="D228" s="5">
        <f t="array" ref="D228">IF(COUNTIFS($A$3:$A$3999,$A228,B$3:B$3999,"&gt;0")&gt;1,IF(COUNTIF($A$3:$A$3999,$A228)&gt;2,STDEV(IF(($A$3:$A$3999=$A228)*B$3:B$3999&lt;&gt;0,($A$3:$A$3999=$A228)*B$3:B$3999,"")),""),"")</f>
        <v>1.4033735100789106</v>
      </c>
      <c r="E228" s="7" t="str">
        <f>IF(OR(B228="",D228=""),"",IF(COUNTIF($A$3:$A$4000,A228)&lt;3,"",ABS(B228-C228)/D228))</f>
        <v/>
      </c>
      <c r="F228" s="8" t="str">
        <f t="array" ref="F228">IF(E228="","",MAX(IF($A$3:$A$3999=$A228,E$3:E$3999)))</f>
        <v/>
      </c>
      <c r="G228" s="5" t="str">
        <f>IF(B228="","sans_valeur",IF(COUNTIFS($A$3:$A$3999,$A228,B$3:B$3999,"&gt;0")&lt;3,"inf_3_analyses",IF(E228&lt;&gt;F228,"N",IF(E228&gt;VLOOKUP(#REF!,valeur_critique_grubbs!$A$2:$B$249,2,TRUE),"O","N"))))</f>
        <v>sans_valeur</v>
      </c>
    </row>
    <row r="229" spans="1:7" x14ac:dyDescent="0.25">
      <c r="A229" s="5">
        <f>biomasses!$A$11</f>
        <v>9</v>
      </c>
      <c r="B229" s="10"/>
      <c r="C229" s="4" t="str">
        <f t="shared" si="3"/>
        <v/>
      </c>
      <c r="D229" s="5">
        <f t="array" ref="D229">IF(COUNTIFS($A$3:$A$3999,$A229,B$3:B$3999,"&gt;0")&gt;1,IF(COUNTIF($A$3:$A$3999,$A229)&gt;2,STDEV(IF(($A$3:$A$3999=$A229)*B$3:B$3999&lt;&gt;0,($A$3:$A$3999=$A229)*B$3:B$3999,"")),""),"")</f>
        <v>1.4033735100789106</v>
      </c>
      <c r="E229" s="7" t="str">
        <f>IF(OR(B229="",D229=""),"",IF(COUNTIF($A$3:$A$4000,A229)&lt;3,"",ABS(B229-C229)/D229))</f>
        <v/>
      </c>
      <c r="F229" s="8" t="str">
        <f t="array" ref="F229">IF(E229="","",MAX(IF($A$3:$A$3999=$A229,E$3:E$3999)))</f>
        <v/>
      </c>
      <c r="G229" s="5" t="str">
        <f>IF(B229="","sans_valeur",IF(COUNTIFS($A$3:$A$3999,$A229,B$3:B$3999,"&gt;0")&lt;3,"inf_3_analyses",IF(E229&lt;&gt;F229,"N",IF(E229&gt;VLOOKUP(#REF!,valeur_critique_grubbs!$A$2:$B$249,2,TRUE),"O","N"))))</f>
        <v>sans_valeur</v>
      </c>
    </row>
    <row r="230" spans="1:7" x14ac:dyDescent="0.25">
      <c r="A230" s="5">
        <f>biomasses!$A$11</f>
        <v>9</v>
      </c>
      <c r="B230" s="10"/>
      <c r="C230" s="4" t="str">
        <f t="shared" si="3"/>
        <v/>
      </c>
      <c r="D230" s="5">
        <f t="array" ref="D230">IF(COUNTIFS($A$3:$A$3999,$A230,B$3:B$3999,"&gt;0")&gt;1,IF(COUNTIF($A$3:$A$3999,$A230)&gt;2,STDEV(IF(($A$3:$A$3999=$A230)*B$3:B$3999&lt;&gt;0,($A$3:$A$3999=$A230)*B$3:B$3999,"")),""),"")</f>
        <v>1.4033735100789106</v>
      </c>
      <c r="E230" s="7" t="str">
        <f>IF(OR(B230="",D230=""),"",IF(COUNTIF($A$3:$A$4000,A230)&lt;3,"",ABS(B230-C230)/D230))</f>
        <v/>
      </c>
      <c r="F230" s="8" t="str">
        <f t="array" ref="F230">IF(E230="","",MAX(IF($A$3:$A$3999=$A230,E$3:E$3999)))</f>
        <v/>
      </c>
      <c r="G230" s="5" t="str">
        <f>IF(B230="","sans_valeur",IF(COUNTIFS($A$3:$A$3999,$A230,B$3:B$3999,"&gt;0")&lt;3,"inf_3_analyses",IF(E230&lt;&gt;F230,"N",IF(E230&gt;VLOOKUP(#REF!,valeur_critique_grubbs!$A$2:$B$249,2,TRUE),"O","N"))))</f>
        <v>sans_valeur</v>
      </c>
    </row>
    <row r="231" spans="1:7" x14ac:dyDescent="0.25">
      <c r="A231" s="5">
        <f>biomasses!$A$11</f>
        <v>9</v>
      </c>
      <c r="B231" s="10"/>
      <c r="C231" s="4" t="str">
        <f t="shared" si="3"/>
        <v/>
      </c>
      <c r="D231" s="5">
        <f t="array" ref="D231">IF(COUNTIFS($A$3:$A$3999,$A231,B$3:B$3999,"&gt;0")&gt;1,IF(COUNTIF($A$3:$A$3999,$A231)&gt;2,STDEV(IF(($A$3:$A$3999=$A231)*B$3:B$3999&lt;&gt;0,($A$3:$A$3999=$A231)*B$3:B$3999,"")),""),"")</f>
        <v>1.4033735100789106</v>
      </c>
      <c r="E231" s="7" t="str">
        <f>IF(OR(B231="",D231=""),"",IF(COUNTIF($A$3:$A$4000,A231)&lt;3,"",ABS(B231-C231)/D231))</f>
        <v/>
      </c>
      <c r="F231" s="8" t="str">
        <f t="array" ref="F231">IF(E231="","",MAX(IF($A$3:$A$3999=$A231,E$3:E$3999)))</f>
        <v/>
      </c>
      <c r="G231" s="5" t="str">
        <f>IF(B231="","sans_valeur",IF(COUNTIFS($A$3:$A$3999,$A231,B$3:B$3999,"&gt;0")&lt;3,"inf_3_analyses",IF(E231&lt;&gt;F231,"N",IF(E231&gt;VLOOKUP(#REF!,valeur_critique_grubbs!$A$2:$B$249,2,TRUE),"O","N"))))</f>
        <v>sans_valeur</v>
      </c>
    </row>
    <row r="232" spans="1:7" x14ac:dyDescent="0.25">
      <c r="A232" s="5">
        <f>biomasses!$A$11</f>
        <v>9</v>
      </c>
      <c r="B232" s="10"/>
      <c r="C232" s="4" t="str">
        <f t="shared" si="3"/>
        <v/>
      </c>
      <c r="D232" s="5">
        <f t="array" ref="D232">IF(COUNTIFS($A$3:$A$3999,$A232,B$3:B$3999,"&gt;0")&gt;1,IF(COUNTIF($A$3:$A$3999,$A232)&gt;2,STDEV(IF(($A$3:$A$3999=$A232)*B$3:B$3999&lt;&gt;0,($A$3:$A$3999=$A232)*B$3:B$3999,"")),""),"")</f>
        <v>1.4033735100789106</v>
      </c>
      <c r="E232" s="7" t="str">
        <f>IF(OR(B232="",D232=""),"",IF(COUNTIF($A$3:$A$4000,A232)&lt;3,"",ABS(B232-C232)/D232))</f>
        <v/>
      </c>
      <c r="F232" s="8" t="str">
        <f t="array" ref="F232">IF(E232="","",MAX(IF($A$3:$A$3999=$A232,E$3:E$3999)))</f>
        <v/>
      </c>
      <c r="G232" s="5" t="str">
        <f>IF(B232="","sans_valeur",IF(COUNTIFS($A$3:$A$3999,$A232,B$3:B$3999,"&gt;0")&lt;3,"inf_3_analyses",IF(E232&lt;&gt;F232,"N",IF(E232&gt;VLOOKUP(#REF!,valeur_critique_grubbs!$A$2:$B$249,2,TRUE),"O","N"))))</f>
        <v>sans_valeur</v>
      </c>
    </row>
    <row r="233" spans="1:7" x14ac:dyDescent="0.25">
      <c r="A233" s="5">
        <f>biomasses!$A$11</f>
        <v>9</v>
      </c>
      <c r="B233" s="10"/>
      <c r="C233" s="4" t="str">
        <f t="shared" si="3"/>
        <v/>
      </c>
      <c r="D233" s="5">
        <f t="array" ref="D233">IF(COUNTIFS($A$3:$A$3999,$A233,B$3:B$3999,"&gt;0")&gt;1,IF(COUNTIF($A$3:$A$3999,$A233)&gt;2,STDEV(IF(($A$3:$A$3999=$A233)*B$3:B$3999&lt;&gt;0,($A$3:$A$3999=$A233)*B$3:B$3999,"")),""),"")</f>
        <v>1.4033735100789106</v>
      </c>
      <c r="E233" s="7" t="str">
        <f>IF(OR(B233="",D233=""),"",IF(COUNTIF($A$3:$A$4000,A233)&lt;3,"",ABS(B233-C233)/D233))</f>
        <v/>
      </c>
      <c r="F233" s="8" t="str">
        <f t="array" ref="F233">IF(E233="","",MAX(IF($A$3:$A$3999=$A233,E$3:E$3999)))</f>
        <v/>
      </c>
      <c r="G233" s="5" t="str">
        <f>IF(B233="","sans_valeur",IF(COUNTIFS($A$3:$A$3999,$A233,B$3:B$3999,"&gt;0")&lt;3,"inf_3_analyses",IF(E233&lt;&gt;F233,"N",IF(E233&gt;VLOOKUP(#REF!,valeur_critique_grubbs!$A$2:$B$249,2,TRUE),"O","N"))))</f>
        <v>sans_valeur</v>
      </c>
    </row>
    <row r="234" spans="1:7" x14ac:dyDescent="0.25">
      <c r="A234" s="5">
        <f>biomasses!$A$11</f>
        <v>9</v>
      </c>
      <c r="B234" s="10"/>
      <c r="C234" s="4" t="str">
        <f t="shared" si="3"/>
        <v/>
      </c>
      <c r="D234" s="5">
        <f t="array" ref="D234">IF(COUNTIFS($A$3:$A$3999,$A234,B$3:B$3999,"&gt;0")&gt;1,IF(COUNTIF($A$3:$A$3999,$A234)&gt;2,STDEV(IF(($A$3:$A$3999=$A234)*B$3:B$3999&lt;&gt;0,($A$3:$A$3999=$A234)*B$3:B$3999,"")),""),"")</f>
        <v>1.4033735100789106</v>
      </c>
      <c r="E234" s="7" t="str">
        <f>IF(OR(B234="",D234=""),"",IF(COUNTIF($A$3:$A$4000,A234)&lt;3,"",ABS(B234-C234)/D234))</f>
        <v/>
      </c>
      <c r="F234" s="8" t="str">
        <f t="array" ref="F234">IF(E234="","",MAX(IF($A$3:$A$3999=$A234,E$3:E$3999)))</f>
        <v/>
      </c>
      <c r="G234" s="5" t="str">
        <f>IF(B234="","sans_valeur",IF(COUNTIFS($A$3:$A$3999,$A234,B$3:B$3999,"&gt;0")&lt;3,"inf_3_analyses",IF(E234&lt;&gt;F234,"N",IF(E234&gt;VLOOKUP(#REF!,valeur_critique_grubbs!$A$2:$B$249,2,TRUE),"O","N"))))</f>
        <v>sans_valeur</v>
      </c>
    </row>
    <row r="235" spans="1:7" x14ac:dyDescent="0.25">
      <c r="A235" s="5">
        <f>biomasses!$A$11</f>
        <v>9</v>
      </c>
      <c r="B235" s="10"/>
      <c r="C235" s="4" t="str">
        <f t="shared" si="3"/>
        <v/>
      </c>
      <c r="D235" s="5">
        <f t="array" ref="D235">IF(COUNTIFS($A$3:$A$3999,$A235,B$3:B$3999,"&gt;0")&gt;1,IF(COUNTIF($A$3:$A$3999,$A235)&gt;2,STDEV(IF(($A$3:$A$3999=$A235)*B$3:B$3999&lt;&gt;0,($A$3:$A$3999=$A235)*B$3:B$3999,"")),""),"")</f>
        <v>1.4033735100789106</v>
      </c>
      <c r="E235" s="7" t="str">
        <f>IF(OR(B235="",D235=""),"",IF(COUNTIF($A$3:$A$4000,A235)&lt;3,"",ABS(B235-C235)/D235))</f>
        <v/>
      </c>
      <c r="F235" s="8" t="str">
        <f t="array" ref="F235">IF(E235="","",MAX(IF($A$3:$A$3999=$A235,E$3:E$3999)))</f>
        <v/>
      </c>
      <c r="G235" s="5" t="str">
        <f>IF(B235="","sans_valeur",IF(COUNTIFS($A$3:$A$3999,$A235,B$3:B$3999,"&gt;0")&lt;3,"inf_3_analyses",IF(E235&lt;&gt;F235,"N",IF(E235&gt;VLOOKUP(#REF!,valeur_critique_grubbs!$A$2:$B$249,2,TRUE),"O","N"))))</f>
        <v>sans_valeur</v>
      </c>
    </row>
    <row r="236" spans="1:7" x14ac:dyDescent="0.25">
      <c r="A236" s="5">
        <f>biomasses!$A$11</f>
        <v>9</v>
      </c>
      <c r="B236" s="10"/>
      <c r="C236" s="4" t="str">
        <f t="shared" si="3"/>
        <v/>
      </c>
      <c r="D236" s="5">
        <f t="array" ref="D236">IF(COUNTIFS($A$3:$A$3999,$A236,B$3:B$3999,"&gt;0")&gt;1,IF(COUNTIF($A$3:$A$3999,$A236)&gt;2,STDEV(IF(($A$3:$A$3999=$A236)*B$3:B$3999&lt;&gt;0,($A$3:$A$3999=$A236)*B$3:B$3999,"")),""),"")</f>
        <v>1.4033735100789106</v>
      </c>
      <c r="E236" s="7" t="str">
        <f>IF(OR(B236="",D236=""),"",IF(COUNTIF($A$3:$A$4000,A236)&lt;3,"",ABS(B236-C236)/D236))</f>
        <v/>
      </c>
      <c r="F236" s="8" t="str">
        <f t="array" ref="F236">IF(E236="","",MAX(IF($A$3:$A$3999=$A236,E$3:E$3999)))</f>
        <v/>
      </c>
      <c r="G236" s="5" t="str">
        <f>IF(B236="","sans_valeur",IF(COUNTIFS($A$3:$A$3999,$A236,B$3:B$3999,"&gt;0")&lt;3,"inf_3_analyses",IF(E236&lt;&gt;F236,"N",IF(E236&gt;VLOOKUP(#REF!,valeur_critique_grubbs!$A$2:$B$249,2,TRUE),"O","N"))))</f>
        <v>sans_valeur</v>
      </c>
    </row>
    <row r="237" spans="1:7" x14ac:dyDescent="0.25">
      <c r="A237" s="5">
        <f>biomasses!$A$11</f>
        <v>9</v>
      </c>
      <c r="B237" s="10"/>
      <c r="C237" s="4" t="str">
        <f t="shared" si="3"/>
        <v/>
      </c>
      <c r="D237" s="5">
        <f t="array" ref="D237">IF(COUNTIFS($A$3:$A$3999,$A237,B$3:B$3999,"&gt;0")&gt;1,IF(COUNTIF($A$3:$A$3999,$A237)&gt;2,STDEV(IF(($A$3:$A$3999=$A237)*B$3:B$3999&lt;&gt;0,($A$3:$A$3999=$A237)*B$3:B$3999,"")),""),"")</f>
        <v>1.4033735100789106</v>
      </c>
      <c r="E237" s="7" t="str">
        <f>IF(OR(B237="",D237=""),"",IF(COUNTIF($A$3:$A$4000,A237)&lt;3,"",ABS(B237-C237)/D237))</f>
        <v/>
      </c>
      <c r="F237" s="8" t="str">
        <f t="array" ref="F237">IF(E237="","",MAX(IF($A$3:$A$3999=$A237,E$3:E$3999)))</f>
        <v/>
      </c>
      <c r="G237" s="5" t="str">
        <f>IF(B237="","sans_valeur",IF(COUNTIFS($A$3:$A$3999,$A237,B$3:B$3999,"&gt;0")&lt;3,"inf_3_analyses",IF(E237&lt;&gt;F237,"N",IF(E237&gt;VLOOKUP(#REF!,valeur_critique_grubbs!$A$2:$B$249,2,TRUE),"O","N"))))</f>
        <v>sans_valeur</v>
      </c>
    </row>
    <row r="238" spans="1:7" x14ac:dyDescent="0.25">
      <c r="A238" s="5">
        <f>biomasses!$A$11</f>
        <v>9</v>
      </c>
      <c r="B238" s="10"/>
      <c r="C238" s="4" t="str">
        <f t="shared" si="3"/>
        <v/>
      </c>
      <c r="D238" s="5">
        <f t="array" ref="D238">IF(COUNTIFS($A$3:$A$3999,$A238,B$3:B$3999,"&gt;0")&gt;1,IF(COUNTIF($A$3:$A$3999,$A238)&gt;2,STDEV(IF(($A$3:$A$3999=$A238)*B$3:B$3999&lt;&gt;0,($A$3:$A$3999=$A238)*B$3:B$3999,"")),""),"")</f>
        <v>1.4033735100789106</v>
      </c>
      <c r="E238" s="7" t="str">
        <f>IF(OR(B238="",D238=""),"",IF(COUNTIF($A$3:$A$4000,A238)&lt;3,"",ABS(B238-C238)/D238))</f>
        <v/>
      </c>
      <c r="F238" s="8" t="str">
        <f t="array" ref="F238">IF(E238="","",MAX(IF($A$3:$A$3999=$A238,E$3:E$3999)))</f>
        <v/>
      </c>
      <c r="G238" s="5" t="str">
        <f>IF(B238="","sans_valeur",IF(COUNTIFS($A$3:$A$3999,$A238,B$3:B$3999,"&gt;0")&lt;3,"inf_3_analyses",IF(E238&lt;&gt;F238,"N",IF(E238&gt;VLOOKUP(#REF!,valeur_critique_grubbs!$A$2:$B$249,2,TRUE),"O","N"))))</f>
        <v>sans_valeur</v>
      </c>
    </row>
    <row r="239" spans="1:7" x14ac:dyDescent="0.25">
      <c r="A239" s="5">
        <f>biomasses!$A$11</f>
        <v>9</v>
      </c>
      <c r="B239" s="10"/>
      <c r="C239" s="4" t="str">
        <f t="shared" si="3"/>
        <v/>
      </c>
      <c r="D239" s="5">
        <f t="array" ref="D239">IF(COUNTIFS($A$3:$A$3999,$A239,B$3:B$3999,"&gt;0")&gt;1,IF(COUNTIF($A$3:$A$3999,$A239)&gt;2,STDEV(IF(($A$3:$A$3999=$A239)*B$3:B$3999&lt;&gt;0,($A$3:$A$3999=$A239)*B$3:B$3999,"")),""),"")</f>
        <v>1.4033735100789106</v>
      </c>
      <c r="E239" s="7" t="str">
        <f>IF(OR(B239="",D239=""),"",IF(COUNTIF($A$3:$A$4000,A239)&lt;3,"",ABS(B239-C239)/D239))</f>
        <v/>
      </c>
      <c r="F239" s="8" t="str">
        <f t="array" ref="F239">IF(E239="","",MAX(IF($A$3:$A$3999=$A239,E$3:E$3999)))</f>
        <v/>
      </c>
      <c r="G239" s="5" t="str">
        <f>IF(B239="","sans_valeur",IF(COUNTIFS($A$3:$A$3999,$A239,B$3:B$3999,"&gt;0")&lt;3,"inf_3_analyses",IF(E239&lt;&gt;F239,"N",IF(E239&gt;VLOOKUP(#REF!,valeur_critique_grubbs!$A$2:$B$249,2,TRUE),"O","N"))))</f>
        <v>sans_valeur</v>
      </c>
    </row>
    <row r="240" spans="1:7" x14ac:dyDescent="0.25">
      <c r="A240" s="5">
        <f>biomasses!$A$11</f>
        <v>9</v>
      </c>
      <c r="B240" s="10"/>
      <c r="C240" s="4" t="str">
        <f t="shared" si="3"/>
        <v/>
      </c>
      <c r="D240" s="5">
        <f t="array" ref="D240">IF(COUNTIFS($A$3:$A$3999,$A240,B$3:B$3999,"&gt;0")&gt;1,IF(COUNTIF($A$3:$A$3999,$A240)&gt;2,STDEV(IF(($A$3:$A$3999=$A240)*B$3:B$3999&lt;&gt;0,($A$3:$A$3999=$A240)*B$3:B$3999,"")),""),"")</f>
        <v>1.4033735100789106</v>
      </c>
      <c r="E240" s="7" t="str">
        <f>IF(OR(B240="",D240=""),"",IF(COUNTIF($A$3:$A$4000,A240)&lt;3,"",ABS(B240-C240)/D240))</f>
        <v/>
      </c>
      <c r="F240" s="8" t="str">
        <f t="array" ref="F240">IF(E240="","",MAX(IF($A$3:$A$3999=$A240,E$3:E$3999)))</f>
        <v/>
      </c>
      <c r="G240" s="5" t="str">
        <f>IF(B240="","sans_valeur",IF(COUNTIFS($A$3:$A$3999,$A240,B$3:B$3999,"&gt;0")&lt;3,"inf_3_analyses",IF(E240&lt;&gt;F240,"N",IF(E240&gt;VLOOKUP(#REF!,valeur_critique_grubbs!$A$2:$B$249,2,TRUE),"O","N"))))</f>
        <v>sans_valeur</v>
      </c>
    </row>
    <row r="241" spans="1:7" x14ac:dyDescent="0.25">
      <c r="A241" s="5">
        <f>biomasses!$A$11</f>
        <v>9</v>
      </c>
      <c r="B241" s="10"/>
      <c r="C241" s="4" t="str">
        <f t="shared" si="3"/>
        <v/>
      </c>
      <c r="D241" s="5">
        <f t="array" ref="D241">IF(COUNTIFS($A$3:$A$3999,$A241,B$3:B$3999,"&gt;0")&gt;1,IF(COUNTIF($A$3:$A$3999,$A241)&gt;2,STDEV(IF(($A$3:$A$3999=$A241)*B$3:B$3999&lt;&gt;0,($A$3:$A$3999=$A241)*B$3:B$3999,"")),""),"")</f>
        <v>1.4033735100789106</v>
      </c>
      <c r="E241" s="7" t="str">
        <f>IF(OR(B241="",D241=""),"",IF(COUNTIF($A$3:$A$4000,A241)&lt;3,"",ABS(B241-C241)/D241))</f>
        <v/>
      </c>
      <c r="F241" s="8" t="str">
        <f t="array" ref="F241">IF(E241="","",MAX(IF($A$3:$A$3999=$A241,E$3:E$3999)))</f>
        <v/>
      </c>
      <c r="G241" s="5" t="str">
        <f>IF(B241="","sans_valeur",IF(COUNTIFS($A$3:$A$3999,$A241,B$3:B$3999,"&gt;0")&lt;3,"inf_3_analyses",IF(E241&lt;&gt;F241,"N",IF(E241&gt;VLOOKUP(#REF!,valeur_critique_grubbs!$A$2:$B$249,2,TRUE),"O","N"))))</f>
        <v>sans_valeur</v>
      </c>
    </row>
    <row r="242" spans="1:7" x14ac:dyDescent="0.25">
      <c r="A242" s="5">
        <f>biomasses!$A$11</f>
        <v>9</v>
      </c>
      <c r="B242" s="10"/>
      <c r="C242" s="4" t="str">
        <f t="shared" si="3"/>
        <v/>
      </c>
      <c r="D242" s="5">
        <f t="array" ref="D242">IF(COUNTIFS($A$3:$A$3999,$A242,B$3:B$3999,"&gt;0")&gt;1,IF(COUNTIF($A$3:$A$3999,$A242)&gt;2,STDEV(IF(($A$3:$A$3999=$A242)*B$3:B$3999&lt;&gt;0,($A$3:$A$3999=$A242)*B$3:B$3999,"")),""),"")</f>
        <v>1.4033735100789106</v>
      </c>
      <c r="E242" s="7" t="str">
        <f>IF(OR(B242="",D242=""),"",IF(COUNTIF($A$3:$A$4000,A242)&lt;3,"",ABS(B242-C242)/D242))</f>
        <v/>
      </c>
      <c r="F242" s="8" t="str">
        <f t="array" ref="F242">IF(E242="","",MAX(IF($A$3:$A$3999=$A242,E$3:E$3999)))</f>
        <v/>
      </c>
      <c r="G242" s="5" t="str">
        <f>IF(B242="","sans_valeur",IF(COUNTIFS($A$3:$A$3999,$A242,B$3:B$3999,"&gt;0")&lt;3,"inf_3_analyses",IF(E242&lt;&gt;F242,"N",IF(E242&gt;VLOOKUP(#REF!,valeur_critique_grubbs!$A$2:$B$249,2,TRUE),"O","N"))))</f>
        <v>sans_valeur</v>
      </c>
    </row>
    <row r="243" spans="1:7" x14ac:dyDescent="0.25">
      <c r="A243" s="5">
        <f>biomasses!$A$11</f>
        <v>9</v>
      </c>
      <c r="B243" s="10"/>
      <c r="C243" s="4" t="str">
        <f t="shared" si="3"/>
        <v/>
      </c>
      <c r="D243" s="5">
        <f t="array" ref="D243">IF(COUNTIFS($A$3:$A$3999,$A243,B$3:B$3999,"&gt;0")&gt;1,IF(COUNTIF($A$3:$A$3999,$A243)&gt;2,STDEV(IF(($A$3:$A$3999=$A243)*B$3:B$3999&lt;&gt;0,($A$3:$A$3999=$A243)*B$3:B$3999,"")),""),"")</f>
        <v>1.4033735100789106</v>
      </c>
      <c r="E243" s="7" t="str">
        <f>IF(OR(B243="",D243=""),"",IF(COUNTIF($A$3:$A$4000,A243)&lt;3,"",ABS(B243-C243)/D243))</f>
        <v/>
      </c>
      <c r="F243" s="8" t="str">
        <f t="array" ref="F243">IF(E243="","",MAX(IF($A$3:$A$3999=$A243,E$3:E$3999)))</f>
        <v/>
      </c>
      <c r="G243" s="5" t="str">
        <f>IF(B243="","sans_valeur",IF(COUNTIFS($A$3:$A$3999,$A243,B$3:B$3999,"&gt;0")&lt;3,"inf_3_analyses",IF(E243&lt;&gt;F243,"N",IF(E243&gt;VLOOKUP(#REF!,valeur_critique_grubbs!$A$2:$B$249,2,TRUE),"O","N"))))</f>
        <v>sans_valeur</v>
      </c>
    </row>
    <row r="244" spans="1:7" x14ac:dyDescent="0.25">
      <c r="A244" s="5">
        <f>biomasses!$A$11</f>
        <v>9</v>
      </c>
      <c r="B244" s="10"/>
      <c r="C244" s="4" t="str">
        <f t="shared" si="3"/>
        <v/>
      </c>
      <c r="D244" s="5">
        <f t="array" ref="D244">IF(COUNTIFS($A$3:$A$3999,$A244,B$3:B$3999,"&gt;0")&gt;1,IF(COUNTIF($A$3:$A$3999,$A244)&gt;2,STDEV(IF(($A$3:$A$3999=$A244)*B$3:B$3999&lt;&gt;0,($A$3:$A$3999=$A244)*B$3:B$3999,"")),""),"")</f>
        <v>1.4033735100789106</v>
      </c>
      <c r="E244" s="7" t="str">
        <f>IF(OR(B244="",D244=""),"",IF(COUNTIF($A$3:$A$4000,A244)&lt;3,"",ABS(B244-C244)/D244))</f>
        <v/>
      </c>
      <c r="F244" s="8" t="str">
        <f t="array" ref="F244">IF(E244="","",MAX(IF($A$3:$A$3999=$A244,E$3:E$3999)))</f>
        <v/>
      </c>
      <c r="G244" s="5" t="str">
        <f>IF(B244="","sans_valeur",IF(COUNTIFS($A$3:$A$3999,$A244,B$3:B$3999,"&gt;0")&lt;3,"inf_3_analyses",IF(E244&lt;&gt;F244,"N",IF(E244&gt;VLOOKUP(#REF!,valeur_critique_grubbs!$A$2:$B$249,2,TRUE),"O","N"))))</f>
        <v>sans_valeur</v>
      </c>
    </row>
    <row r="245" spans="1:7" x14ac:dyDescent="0.25">
      <c r="A245" s="5">
        <f>biomasses!$A$11</f>
        <v>9</v>
      </c>
      <c r="B245" s="10"/>
      <c r="C245" s="4" t="str">
        <f t="shared" si="3"/>
        <v/>
      </c>
      <c r="D245" s="5">
        <f t="array" ref="D245">IF(COUNTIFS($A$3:$A$3999,$A245,B$3:B$3999,"&gt;0")&gt;1,IF(COUNTIF($A$3:$A$3999,$A245)&gt;2,STDEV(IF(($A$3:$A$3999=$A245)*B$3:B$3999&lt;&gt;0,($A$3:$A$3999=$A245)*B$3:B$3999,"")),""),"")</f>
        <v>1.4033735100789106</v>
      </c>
      <c r="E245" s="7" t="str">
        <f>IF(OR(B245="",D245=""),"",IF(COUNTIF($A$3:$A$4000,A245)&lt;3,"",ABS(B245-C245)/D245))</f>
        <v/>
      </c>
      <c r="F245" s="8" t="str">
        <f t="array" ref="F245">IF(E245="","",MAX(IF($A$3:$A$3999=$A245,E$3:E$3999)))</f>
        <v/>
      </c>
      <c r="G245" s="5" t="str">
        <f>IF(B245="","sans_valeur",IF(COUNTIFS($A$3:$A$3999,$A245,B$3:B$3999,"&gt;0")&lt;3,"inf_3_analyses",IF(E245&lt;&gt;F245,"N",IF(E245&gt;VLOOKUP(#REF!,valeur_critique_grubbs!$A$2:$B$249,2,TRUE),"O","N"))))</f>
        <v>sans_valeur</v>
      </c>
    </row>
    <row r="246" spans="1:7" x14ac:dyDescent="0.25">
      <c r="A246" s="5">
        <f>biomasses!$A$11</f>
        <v>9</v>
      </c>
      <c r="B246" s="10"/>
      <c r="C246" s="4" t="str">
        <f t="shared" si="3"/>
        <v/>
      </c>
      <c r="D246" s="5">
        <f t="array" ref="D246">IF(COUNTIFS($A$3:$A$3999,$A246,B$3:B$3999,"&gt;0")&gt;1,IF(COUNTIF($A$3:$A$3999,$A246)&gt;2,STDEV(IF(($A$3:$A$3999=$A246)*B$3:B$3999&lt;&gt;0,($A$3:$A$3999=$A246)*B$3:B$3999,"")),""),"")</f>
        <v>1.4033735100789106</v>
      </c>
      <c r="E246" s="7" t="str">
        <f>IF(OR(B246="",D246=""),"",IF(COUNTIF($A$3:$A$4000,A246)&lt;3,"",ABS(B246-C246)/D246))</f>
        <v/>
      </c>
      <c r="F246" s="8" t="str">
        <f t="array" ref="F246">IF(E246="","",MAX(IF($A$3:$A$3999=$A246,E$3:E$3999)))</f>
        <v/>
      </c>
      <c r="G246" s="5" t="str">
        <f>IF(B246="","sans_valeur",IF(COUNTIFS($A$3:$A$3999,$A246,B$3:B$3999,"&gt;0")&lt;3,"inf_3_analyses",IF(E246&lt;&gt;F246,"N",IF(E246&gt;VLOOKUP(#REF!,valeur_critique_grubbs!$A$2:$B$249,2,TRUE),"O","N"))))</f>
        <v>sans_valeur</v>
      </c>
    </row>
    <row r="247" spans="1:7" x14ac:dyDescent="0.25">
      <c r="A247" s="5">
        <f>biomasses!$A$11</f>
        <v>9</v>
      </c>
      <c r="B247" s="10"/>
      <c r="C247" s="4" t="str">
        <f t="shared" si="3"/>
        <v/>
      </c>
      <c r="D247" s="5">
        <f t="array" ref="D247">IF(COUNTIFS($A$3:$A$3999,$A247,B$3:B$3999,"&gt;0")&gt;1,IF(COUNTIF($A$3:$A$3999,$A247)&gt;2,STDEV(IF(($A$3:$A$3999=$A247)*B$3:B$3999&lt;&gt;0,($A$3:$A$3999=$A247)*B$3:B$3999,"")),""),"")</f>
        <v>1.4033735100789106</v>
      </c>
      <c r="E247" s="7" t="str">
        <f>IF(OR(B247="",D247=""),"",IF(COUNTIF($A$3:$A$4000,A247)&lt;3,"",ABS(B247-C247)/D247))</f>
        <v/>
      </c>
      <c r="F247" s="8" t="str">
        <f t="array" ref="F247">IF(E247="","",MAX(IF($A$3:$A$3999=$A247,E$3:E$3999)))</f>
        <v/>
      </c>
      <c r="G247" s="5" t="str">
        <f>IF(B247="","sans_valeur",IF(COUNTIFS($A$3:$A$3999,$A247,B$3:B$3999,"&gt;0")&lt;3,"inf_3_analyses",IF(E247&lt;&gt;F247,"N",IF(E247&gt;VLOOKUP(#REF!,valeur_critique_grubbs!$A$2:$B$249,2,TRUE),"O","N"))))</f>
        <v>sans_valeur</v>
      </c>
    </row>
    <row r="248" spans="1:7" x14ac:dyDescent="0.25">
      <c r="A248" s="5">
        <f>biomasses!$A$11</f>
        <v>9</v>
      </c>
      <c r="B248" s="10">
        <v>12.734</v>
      </c>
      <c r="C248" s="4">
        <f t="shared" si="3"/>
        <v>2.0352098765432101</v>
      </c>
      <c r="D248" s="5">
        <f t="array" ref="D248">IF(COUNTIFS($A$3:$A$3999,$A248,B$3:B$3999,"&gt;0")&gt;1,IF(COUNTIF($A$3:$A$3999,$A248)&gt;2,STDEV(IF(($A$3:$A$3999=$A248)*B$3:B$3999&lt;&gt;0,($A$3:$A$3999=$A248)*B$3:B$3999,"")),""),"")</f>
        <v>1.4033735100789106</v>
      </c>
      <c r="E248" s="7">
        <f>IF(OR(B248="",D248=""),"",IF(COUNTIF($A$3:$A$4000,A248)&lt;3,"",ABS(B248-C248)/D248))</f>
        <v>7.6236226824996898</v>
      </c>
      <c r="F248" s="8">
        <f t="array" ref="F248">IF(E248="","",MAX(IF($A$3:$A$3999=$A248,E$3:E$3999)))</f>
        <v>9.385805011180631</v>
      </c>
      <c r="G248" s="5" t="str">
        <f>IF(B248="","sans_valeur",IF(COUNTIFS($A$3:$A$3999,$A248,B$3:B$3999,"&gt;0")&lt;3,"inf_3_analyses",IF(E248&lt;&gt;F248,"N",IF(E248&gt;VLOOKUP(#REF!,valeur_critique_grubbs!$A$2:$B$249,2,TRUE),"O","N"))))</f>
        <v>N</v>
      </c>
    </row>
    <row r="249" spans="1:7" x14ac:dyDescent="0.25">
      <c r="A249" s="5">
        <f>biomasses!$A$11</f>
        <v>9</v>
      </c>
      <c r="B249" s="10">
        <v>11.787000000000001</v>
      </c>
      <c r="C249" s="4">
        <f t="shared" si="3"/>
        <v>2.0352098765432101</v>
      </c>
      <c r="D249" s="5">
        <f t="array" ref="D249">IF(COUNTIFS($A$3:$A$3999,$A249,B$3:B$3999,"&gt;0")&gt;1,IF(COUNTIF($A$3:$A$3999,$A249)&gt;2,STDEV(IF(($A$3:$A$3999=$A249)*B$3:B$3999&lt;&gt;0,($A$3:$A$3999=$A249)*B$3:B$3999,"")),""),"")</f>
        <v>1.4033735100789106</v>
      </c>
      <c r="E249" s="7">
        <f>IF(OR(B249="",D249=""),"",IF(COUNTIF($A$3:$A$4000,A249)&lt;3,"",ABS(B249-C249)/D249))</f>
        <v>6.9488201490339199</v>
      </c>
      <c r="F249" s="8">
        <f t="array" ref="F249">IF(E249="","",MAX(IF($A$3:$A$3999=$A249,E$3:E$3999)))</f>
        <v>9.385805011180631</v>
      </c>
      <c r="G249" s="5" t="str">
        <f>IF(B249="","sans_valeur",IF(COUNTIFS($A$3:$A$3999,$A249,B$3:B$3999,"&gt;0")&lt;3,"inf_3_analyses",IF(E249&lt;&gt;F249,"N",IF(E249&gt;VLOOKUP(#REF!,valeur_critique_grubbs!$A$2:$B$249,2,TRUE),"O","N"))))</f>
        <v>N</v>
      </c>
    </row>
    <row r="250" spans="1:7" x14ac:dyDescent="0.25">
      <c r="A250" s="5">
        <f>biomasses!$A$11</f>
        <v>9</v>
      </c>
      <c r="B250" s="10">
        <v>13.11</v>
      </c>
      <c r="C250" s="4">
        <f t="shared" si="3"/>
        <v>2.0352098765432101</v>
      </c>
      <c r="D250" s="5">
        <f t="array" ref="D250">IF(COUNTIFS($A$3:$A$3999,$A250,B$3:B$3999,"&gt;0")&gt;1,IF(COUNTIF($A$3:$A$3999,$A250)&gt;2,STDEV(IF(($A$3:$A$3999=$A250)*B$3:B$3999&lt;&gt;0,($A$3:$A$3999=$A250)*B$3:B$3999,"")),""),"")</f>
        <v>1.4033735100789106</v>
      </c>
      <c r="E250" s="7">
        <f>IF(OR(B250="",D250=""),"",IF(COUNTIF($A$3:$A$4000,A250)&lt;3,"",ABS(B250-C250)/D250))</f>
        <v>7.8915485036011992</v>
      </c>
      <c r="F250" s="8">
        <f t="array" ref="F250">IF(E250="","",MAX(IF($A$3:$A$3999=$A250,E$3:E$3999)))</f>
        <v>9.385805011180631</v>
      </c>
      <c r="G250" s="5" t="str">
        <f>IF(B250="","sans_valeur",IF(COUNTIFS($A$3:$A$3999,$A250,B$3:B$3999,"&gt;0")&lt;3,"inf_3_analyses",IF(E250&lt;&gt;F250,"N",IF(E250&gt;VLOOKUP(#REF!,valeur_critique_grubbs!$A$2:$B$249,2,TRUE),"O","N"))))</f>
        <v>N</v>
      </c>
    </row>
    <row r="251" spans="1:7" x14ac:dyDescent="0.25">
      <c r="A251" s="5">
        <f>biomasses!$A$11</f>
        <v>9</v>
      </c>
      <c r="B251" s="10">
        <v>11.222</v>
      </c>
      <c r="C251" s="4">
        <f t="shared" si="3"/>
        <v>2.0352098765432101</v>
      </c>
      <c r="D251" s="5">
        <f t="array" ref="D251">IF(COUNTIFS($A$3:$A$3999,$A251,B$3:B$3999,"&gt;0")&gt;1,IF(COUNTIF($A$3:$A$3999,$A251)&gt;2,STDEV(IF(($A$3:$A$3999=$A251)*B$3:B$3999&lt;&gt;0,($A$3:$A$3999=$A251)*B$3:B$3999,"")),""),"")</f>
        <v>1.4033735100789106</v>
      </c>
      <c r="E251" s="7">
        <f>IF(OR(B251="",D251=""),"",IF(COUNTIF($A$3:$A$4000,A251)&lt;3,"",ABS(B251-C251)/D251))</f>
        <v>6.546218848708512</v>
      </c>
      <c r="F251" s="8">
        <f t="array" ref="F251">IF(E251="","",MAX(IF($A$3:$A$3999=$A251,E$3:E$3999)))</f>
        <v>9.385805011180631</v>
      </c>
      <c r="G251" s="5" t="str">
        <f>IF(B251="","sans_valeur",IF(COUNTIFS($A$3:$A$3999,$A251,B$3:B$3999,"&gt;0")&lt;3,"inf_3_analyses",IF(E251&lt;&gt;F251,"N",IF(E251&gt;VLOOKUP(#REF!,valeur_critique_grubbs!$A$2:$B$249,2,TRUE),"O","N"))))</f>
        <v>N</v>
      </c>
    </row>
    <row r="252" spans="1:7" x14ac:dyDescent="0.25">
      <c r="A252" s="5">
        <f>biomasses!$A$11</f>
        <v>9</v>
      </c>
      <c r="B252" s="10"/>
      <c r="C252" s="4" t="str">
        <f t="shared" si="3"/>
        <v/>
      </c>
      <c r="D252" s="5">
        <f t="array" ref="D252">IF(COUNTIFS($A$3:$A$3999,$A252,B$3:B$3999,"&gt;0")&gt;1,IF(COUNTIF($A$3:$A$3999,$A252)&gt;2,STDEV(IF(($A$3:$A$3999=$A252)*B$3:B$3999&lt;&gt;0,($A$3:$A$3999=$A252)*B$3:B$3999,"")),""),"")</f>
        <v>1.4033735100789106</v>
      </c>
      <c r="E252" s="7" t="str">
        <f>IF(OR(B252="",D252=""),"",IF(COUNTIF($A$3:$A$4000,A252)&lt;3,"",ABS(B252-C252)/D252))</f>
        <v/>
      </c>
      <c r="F252" s="8" t="str">
        <f t="array" ref="F252">IF(E252="","",MAX(IF($A$3:$A$3999=$A252,E$3:E$3999)))</f>
        <v/>
      </c>
      <c r="G252" s="5" t="str">
        <f>IF(B252="","sans_valeur",IF(COUNTIFS($A$3:$A$3999,$A252,B$3:B$3999,"&gt;0")&lt;3,"inf_3_analyses",IF(E252&lt;&gt;F252,"N",IF(E252&gt;VLOOKUP(#REF!,valeur_critique_grubbs!$A$2:$B$249,2,TRUE),"O","N"))))</f>
        <v>sans_valeur</v>
      </c>
    </row>
    <row r="253" spans="1:7" x14ac:dyDescent="0.25">
      <c r="A253" s="5">
        <f>biomasses!$A$11</f>
        <v>9</v>
      </c>
      <c r="B253" s="10"/>
      <c r="C253" s="4" t="str">
        <f t="shared" si="3"/>
        <v/>
      </c>
      <c r="D253" s="5">
        <f t="array" ref="D253">IF(COUNTIFS($A$3:$A$3999,$A253,B$3:B$3999,"&gt;0")&gt;1,IF(COUNTIF($A$3:$A$3999,$A253)&gt;2,STDEV(IF(($A$3:$A$3999=$A253)*B$3:B$3999&lt;&gt;0,($A$3:$A$3999=$A253)*B$3:B$3999,"")),""),"")</f>
        <v>1.4033735100789106</v>
      </c>
      <c r="E253" s="7" t="str">
        <f>IF(OR(B253="",D253=""),"",IF(COUNTIF($A$3:$A$4000,A253)&lt;3,"",ABS(B253-C253)/D253))</f>
        <v/>
      </c>
      <c r="F253" s="8" t="str">
        <f t="array" ref="F253">IF(E253="","",MAX(IF($A$3:$A$3999=$A253,E$3:E$3999)))</f>
        <v/>
      </c>
      <c r="G253" s="5" t="str">
        <f>IF(B253="","sans_valeur",IF(COUNTIFS($A$3:$A$3999,$A253,B$3:B$3999,"&gt;0")&lt;3,"inf_3_analyses",IF(E253&lt;&gt;F253,"N",IF(E253&gt;VLOOKUP(#REF!,valeur_critique_grubbs!$A$2:$B$249,2,TRUE),"O","N"))))</f>
        <v>sans_valeur</v>
      </c>
    </row>
    <row r="254" spans="1:7" x14ac:dyDescent="0.25">
      <c r="A254" s="5">
        <f>biomasses!$A$11</f>
        <v>9</v>
      </c>
      <c r="B254" s="10"/>
      <c r="C254" s="4" t="str">
        <f t="shared" si="3"/>
        <v/>
      </c>
      <c r="D254" s="5">
        <f t="array" ref="D254">IF(COUNTIFS($A$3:$A$3999,$A254,B$3:B$3999,"&gt;0")&gt;1,IF(COUNTIF($A$3:$A$3999,$A254)&gt;2,STDEV(IF(($A$3:$A$3999=$A254)*B$3:B$3999&lt;&gt;0,($A$3:$A$3999=$A254)*B$3:B$3999,"")),""),"")</f>
        <v>1.4033735100789106</v>
      </c>
      <c r="E254" s="7" t="str">
        <f>IF(OR(B254="",D254=""),"",IF(COUNTIF($A$3:$A$4000,A254)&lt;3,"",ABS(B254-C254)/D254))</f>
        <v/>
      </c>
      <c r="F254" s="8" t="str">
        <f t="array" ref="F254">IF(E254="","",MAX(IF($A$3:$A$3999=$A254,E$3:E$3999)))</f>
        <v/>
      </c>
      <c r="G254" s="5" t="str">
        <f>IF(B254="","sans_valeur",IF(COUNTIFS($A$3:$A$3999,$A254,B$3:B$3999,"&gt;0")&lt;3,"inf_3_analyses",IF(E254&lt;&gt;F254,"N",IF(E254&gt;VLOOKUP(#REF!,valeur_critique_grubbs!$A$2:$B$249,2,TRUE),"O","N"))))</f>
        <v>sans_valeur</v>
      </c>
    </row>
    <row r="255" spans="1:7" x14ac:dyDescent="0.25">
      <c r="A255" s="5">
        <f>biomasses!$A$11</f>
        <v>9</v>
      </c>
      <c r="B255" s="10"/>
      <c r="C255" s="4" t="str">
        <f t="shared" si="3"/>
        <v/>
      </c>
      <c r="D255" s="5">
        <f t="array" ref="D255">IF(COUNTIFS($A$3:$A$3999,$A255,B$3:B$3999,"&gt;0")&gt;1,IF(COUNTIF($A$3:$A$3999,$A255)&gt;2,STDEV(IF(($A$3:$A$3999=$A255)*B$3:B$3999&lt;&gt;0,($A$3:$A$3999=$A255)*B$3:B$3999,"")),""),"")</f>
        <v>1.4033735100789106</v>
      </c>
      <c r="E255" s="7" t="str">
        <f>IF(OR(B255="",D255=""),"",IF(COUNTIF($A$3:$A$4000,A255)&lt;3,"",ABS(B255-C255)/D255))</f>
        <v/>
      </c>
      <c r="F255" s="8" t="str">
        <f t="array" ref="F255">IF(E255="","",MAX(IF($A$3:$A$3999=$A255,E$3:E$3999)))</f>
        <v/>
      </c>
      <c r="G255" s="5" t="str">
        <f>IF(B255="","sans_valeur",IF(COUNTIFS($A$3:$A$3999,$A255,B$3:B$3999,"&gt;0")&lt;3,"inf_3_analyses",IF(E255&lt;&gt;F255,"N",IF(E255&gt;VLOOKUP(#REF!,valeur_critique_grubbs!$A$2:$B$249,2,TRUE),"O","N"))))</f>
        <v>sans_valeur</v>
      </c>
    </row>
    <row r="256" spans="1:7" x14ac:dyDescent="0.25">
      <c r="A256" s="5">
        <f>biomasses!$A$11</f>
        <v>9</v>
      </c>
      <c r="B256" s="10"/>
      <c r="C256" s="4" t="str">
        <f t="shared" si="3"/>
        <v/>
      </c>
      <c r="D256" s="5">
        <f t="array" ref="D256">IF(COUNTIFS($A$3:$A$3999,$A256,B$3:B$3999,"&gt;0")&gt;1,IF(COUNTIF($A$3:$A$3999,$A256)&gt;2,STDEV(IF(($A$3:$A$3999=$A256)*B$3:B$3999&lt;&gt;0,($A$3:$A$3999=$A256)*B$3:B$3999,"")),""),"")</f>
        <v>1.4033735100789106</v>
      </c>
      <c r="E256" s="7" t="str">
        <f>IF(OR(B256="",D256=""),"",IF(COUNTIF($A$3:$A$4000,A256)&lt;3,"",ABS(B256-C256)/D256))</f>
        <v/>
      </c>
      <c r="F256" s="8" t="str">
        <f t="array" ref="F256">IF(E256="","",MAX(IF($A$3:$A$3999=$A256,E$3:E$3999)))</f>
        <v/>
      </c>
      <c r="G256" s="5" t="str">
        <f>IF(B256="","sans_valeur",IF(COUNTIFS($A$3:$A$3999,$A256,B$3:B$3999,"&gt;0")&lt;3,"inf_3_analyses",IF(E256&lt;&gt;F256,"N",IF(E256&gt;VLOOKUP(#REF!,valeur_critique_grubbs!$A$2:$B$249,2,TRUE),"O","N"))))</f>
        <v>sans_valeur</v>
      </c>
    </row>
    <row r="257" spans="1:7" x14ac:dyDescent="0.25">
      <c r="A257" s="5">
        <f>biomasses!$A$11</f>
        <v>9</v>
      </c>
      <c r="B257" s="10"/>
      <c r="C257" s="4" t="str">
        <f t="shared" si="3"/>
        <v/>
      </c>
      <c r="D257" s="5">
        <f t="array" ref="D257">IF(COUNTIFS($A$3:$A$3999,$A257,B$3:B$3999,"&gt;0")&gt;1,IF(COUNTIF($A$3:$A$3999,$A257)&gt;2,STDEV(IF(($A$3:$A$3999=$A257)*B$3:B$3999&lt;&gt;0,($A$3:$A$3999=$A257)*B$3:B$3999,"")),""),"")</f>
        <v>1.4033735100789106</v>
      </c>
      <c r="E257" s="7" t="str">
        <f>IF(OR(B257="",D257=""),"",IF(COUNTIF($A$3:$A$4000,A257)&lt;3,"",ABS(B257-C257)/D257))</f>
        <v/>
      </c>
      <c r="F257" s="8" t="str">
        <f t="array" ref="F257">IF(E257="","",MAX(IF($A$3:$A$3999=$A257,E$3:E$3999)))</f>
        <v/>
      </c>
      <c r="G257" s="5" t="str">
        <f>IF(B257="","sans_valeur",IF(COUNTIFS($A$3:$A$3999,$A257,B$3:B$3999,"&gt;0")&lt;3,"inf_3_analyses",IF(E257&lt;&gt;F257,"N",IF(E257&gt;VLOOKUP(#REF!,valeur_critique_grubbs!$A$2:$B$249,2,TRUE),"O","N"))))</f>
        <v>sans_valeur</v>
      </c>
    </row>
    <row r="258" spans="1:7" x14ac:dyDescent="0.25">
      <c r="A258" s="5">
        <f>biomasses!$A$11</f>
        <v>9</v>
      </c>
      <c r="B258" s="10"/>
      <c r="C258" s="4" t="str">
        <f t="shared" si="3"/>
        <v/>
      </c>
      <c r="D258" s="5">
        <f t="array" ref="D258">IF(COUNTIFS($A$3:$A$3999,$A258,B$3:B$3999,"&gt;0")&gt;1,IF(COUNTIF($A$3:$A$3999,$A258)&gt;2,STDEV(IF(($A$3:$A$3999=$A258)*B$3:B$3999&lt;&gt;0,($A$3:$A$3999=$A258)*B$3:B$3999,"")),""),"")</f>
        <v>1.4033735100789106</v>
      </c>
      <c r="E258" s="7" t="str">
        <f>IF(OR(B258="",D258=""),"",IF(COUNTIF($A$3:$A$4000,A258)&lt;3,"",ABS(B258-C258)/D258))</f>
        <v/>
      </c>
      <c r="F258" s="8" t="str">
        <f t="array" ref="F258">IF(E258="","",MAX(IF($A$3:$A$3999=$A258,E$3:E$3999)))</f>
        <v/>
      </c>
      <c r="G258" s="5" t="str">
        <f>IF(B258="","sans_valeur",IF(COUNTIFS($A$3:$A$3999,$A258,B$3:B$3999,"&gt;0")&lt;3,"inf_3_analyses",IF(E258&lt;&gt;F258,"N",IF(E258&gt;VLOOKUP(#REF!,valeur_critique_grubbs!$A$2:$B$249,2,TRUE),"O","N"))))</f>
        <v>sans_valeur</v>
      </c>
    </row>
    <row r="259" spans="1:7" x14ac:dyDescent="0.25">
      <c r="A259" s="5">
        <f>biomasses!$A$11</f>
        <v>9</v>
      </c>
      <c r="B259" s="10"/>
      <c r="C259" s="4" t="str">
        <f t="shared" si="3"/>
        <v/>
      </c>
      <c r="D259" s="5">
        <f t="array" ref="D259">IF(COUNTIFS($A$3:$A$3999,$A259,B$3:B$3999,"&gt;0")&gt;1,IF(COUNTIF($A$3:$A$3999,$A259)&gt;2,STDEV(IF(($A$3:$A$3999=$A259)*B$3:B$3999&lt;&gt;0,($A$3:$A$3999=$A259)*B$3:B$3999,"")),""),"")</f>
        <v>1.4033735100789106</v>
      </c>
      <c r="E259" s="7" t="str">
        <f>IF(OR(B259="",D259=""),"",IF(COUNTIF($A$3:$A$4000,A259)&lt;3,"",ABS(B259-C259)/D259))</f>
        <v/>
      </c>
      <c r="F259" s="8" t="str">
        <f t="array" ref="F259">IF(E259="","",MAX(IF($A$3:$A$3999=$A259,E$3:E$3999)))</f>
        <v/>
      </c>
      <c r="G259" s="5" t="str">
        <f>IF(B259="","sans_valeur",IF(COUNTIFS($A$3:$A$3999,$A259,B$3:B$3999,"&gt;0")&lt;3,"inf_3_analyses",IF(E259&lt;&gt;F259,"N",IF(E259&gt;VLOOKUP(#REF!,valeur_critique_grubbs!$A$2:$B$249,2,TRUE),"O","N"))))</f>
        <v>sans_valeur</v>
      </c>
    </row>
    <row r="260" spans="1:7" x14ac:dyDescent="0.25">
      <c r="A260" s="5">
        <f>biomasses!$A$11</f>
        <v>9</v>
      </c>
      <c r="B260" s="10"/>
      <c r="C260" s="4" t="str">
        <f t="shared" ref="C260:C323" si="4">IF(B260="","",SUMPRODUCT(($A$3:$A$3999=$A260)*B$3:B$3999)/(COUNTIF($A$3:$A$3999,$A260)))</f>
        <v/>
      </c>
      <c r="D260" s="5">
        <f t="array" ref="D260">IF(COUNTIFS($A$3:$A$3999,$A260,B$3:B$3999,"&gt;0")&gt;1,IF(COUNTIF($A$3:$A$3999,$A260)&gt;2,STDEV(IF(($A$3:$A$3999=$A260)*B$3:B$3999&lt;&gt;0,($A$3:$A$3999=$A260)*B$3:B$3999,"")),""),"")</f>
        <v>1.4033735100789106</v>
      </c>
      <c r="E260" s="7" t="str">
        <f>IF(OR(B260="",D260=""),"",IF(COUNTIF($A$3:$A$4000,A260)&lt;3,"",ABS(B260-C260)/D260))</f>
        <v/>
      </c>
      <c r="F260" s="8" t="str">
        <f t="array" ref="F260">IF(E260="","",MAX(IF($A$3:$A$3999=$A260,E$3:E$3999)))</f>
        <v/>
      </c>
      <c r="G260" s="5" t="str">
        <f>IF(B260="","sans_valeur",IF(COUNTIFS($A$3:$A$3999,$A260,B$3:B$3999,"&gt;0")&lt;3,"inf_3_analyses",IF(E260&lt;&gt;F260,"N",IF(E260&gt;VLOOKUP(#REF!,valeur_critique_grubbs!$A$2:$B$249,2,TRUE),"O","N"))))</f>
        <v>sans_valeur</v>
      </c>
    </row>
    <row r="261" spans="1:7" x14ac:dyDescent="0.25">
      <c r="A261" s="5">
        <f>biomasses!$A$11</f>
        <v>9</v>
      </c>
      <c r="B261" s="10"/>
      <c r="C261" s="4" t="str">
        <f t="shared" si="4"/>
        <v/>
      </c>
      <c r="D261" s="5">
        <f t="array" ref="D261">IF(COUNTIFS($A$3:$A$3999,$A261,B$3:B$3999,"&gt;0")&gt;1,IF(COUNTIF($A$3:$A$3999,$A261)&gt;2,STDEV(IF(($A$3:$A$3999=$A261)*B$3:B$3999&lt;&gt;0,($A$3:$A$3999=$A261)*B$3:B$3999,"")),""),"")</f>
        <v>1.4033735100789106</v>
      </c>
      <c r="E261" s="7" t="str">
        <f>IF(OR(B261="",D261=""),"",IF(COUNTIF($A$3:$A$4000,A261)&lt;3,"",ABS(B261-C261)/D261))</f>
        <v/>
      </c>
      <c r="F261" s="8" t="str">
        <f t="array" ref="F261">IF(E261="","",MAX(IF($A$3:$A$3999=$A261,E$3:E$3999)))</f>
        <v/>
      </c>
      <c r="G261" s="5" t="str">
        <f>IF(B261="","sans_valeur",IF(COUNTIFS($A$3:$A$3999,$A261,B$3:B$3999,"&gt;0")&lt;3,"inf_3_analyses",IF(E261&lt;&gt;F261,"N",IF(E261&gt;VLOOKUP(#REF!,valeur_critique_grubbs!$A$2:$B$249,2,TRUE),"O","N"))))</f>
        <v>sans_valeur</v>
      </c>
    </row>
    <row r="262" spans="1:7" x14ac:dyDescent="0.25">
      <c r="A262" s="5">
        <f>biomasses!$A$11</f>
        <v>9</v>
      </c>
      <c r="B262" s="10"/>
      <c r="C262" s="4" t="str">
        <f t="shared" si="4"/>
        <v/>
      </c>
      <c r="D262" s="5">
        <f t="array" ref="D262">IF(COUNTIFS($A$3:$A$3999,$A262,B$3:B$3999,"&gt;0")&gt;1,IF(COUNTIF($A$3:$A$3999,$A262)&gt;2,STDEV(IF(($A$3:$A$3999=$A262)*B$3:B$3999&lt;&gt;0,($A$3:$A$3999=$A262)*B$3:B$3999,"")),""),"")</f>
        <v>1.4033735100789106</v>
      </c>
      <c r="E262" s="7" t="str">
        <f>IF(OR(B262="",D262=""),"",IF(COUNTIF($A$3:$A$4000,A262)&lt;3,"",ABS(B262-C262)/D262))</f>
        <v/>
      </c>
      <c r="F262" s="8" t="str">
        <f t="array" ref="F262">IF(E262="","",MAX(IF($A$3:$A$3999=$A262,E$3:E$3999)))</f>
        <v/>
      </c>
      <c r="G262" s="5" t="str">
        <f>IF(B262="","sans_valeur",IF(COUNTIFS($A$3:$A$3999,$A262,B$3:B$3999,"&gt;0")&lt;3,"inf_3_analyses",IF(E262&lt;&gt;F262,"N",IF(E262&gt;VLOOKUP(#REF!,valeur_critique_grubbs!$A$2:$B$249,2,TRUE),"O","N"))))</f>
        <v>sans_valeur</v>
      </c>
    </row>
    <row r="263" spans="1:7" x14ac:dyDescent="0.25">
      <c r="A263" s="5">
        <f>biomasses!$A$11</f>
        <v>9</v>
      </c>
      <c r="B263" s="10"/>
      <c r="C263" s="4" t="str">
        <f t="shared" si="4"/>
        <v/>
      </c>
      <c r="D263" s="5">
        <f t="array" ref="D263">IF(COUNTIFS($A$3:$A$3999,$A263,B$3:B$3999,"&gt;0")&gt;1,IF(COUNTIF($A$3:$A$3999,$A263)&gt;2,STDEV(IF(($A$3:$A$3999=$A263)*B$3:B$3999&lt;&gt;0,($A$3:$A$3999=$A263)*B$3:B$3999,"")),""),"")</f>
        <v>1.4033735100789106</v>
      </c>
      <c r="E263" s="7" t="str">
        <f>IF(OR(B263="",D263=""),"",IF(COUNTIF($A$3:$A$4000,A263)&lt;3,"",ABS(B263-C263)/D263))</f>
        <v/>
      </c>
      <c r="F263" s="8" t="str">
        <f t="array" ref="F263">IF(E263="","",MAX(IF($A$3:$A$3999=$A263,E$3:E$3999)))</f>
        <v/>
      </c>
      <c r="G263" s="5" t="str">
        <f>IF(B263="","sans_valeur",IF(COUNTIFS($A$3:$A$3999,$A263,B$3:B$3999,"&gt;0")&lt;3,"inf_3_analyses",IF(E263&lt;&gt;F263,"N",IF(E263&gt;VLOOKUP(#REF!,valeur_critique_grubbs!$A$2:$B$249,2,TRUE),"O","N"))))</f>
        <v>sans_valeur</v>
      </c>
    </row>
    <row r="264" spans="1:7" x14ac:dyDescent="0.25">
      <c r="A264" s="5">
        <f>biomasses!$A$11</f>
        <v>9</v>
      </c>
      <c r="B264" s="10"/>
      <c r="C264" s="4" t="str">
        <f t="shared" si="4"/>
        <v/>
      </c>
      <c r="D264" s="5">
        <f t="array" ref="D264">IF(COUNTIFS($A$3:$A$3999,$A264,B$3:B$3999,"&gt;0")&gt;1,IF(COUNTIF($A$3:$A$3999,$A264)&gt;2,STDEV(IF(($A$3:$A$3999=$A264)*B$3:B$3999&lt;&gt;0,($A$3:$A$3999=$A264)*B$3:B$3999,"")),""),"")</f>
        <v>1.4033735100789106</v>
      </c>
      <c r="E264" s="7" t="str">
        <f>IF(OR(B264="",D264=""),"",IF(COUNTIF($A$3:$A$4000,A264)&lt;3,"",ABS(B264-C264)/D264))</f>
        <v/>
      </c>
      <c r="F264" s="8" t="str">
        <f t="array" ref="F264">IF(E264="","",MAX(IF($A$3:$A$3999=$A264,E$3:E$3999)))</f>
        <v/>
      </c>
      <c r="G264" s="5" t="str">
        <f>IF(B264="","sans_valeur",IF(COUNTIFS($A$3:$A$3999,$A264,B$3:B$3999,"&gt;0")&lt;3,"inf_3_analyses",IF(E264&lt;&gt;F264,"N",IF(E264&gt;VLOOKUP(#REF!,valeur_critique_grubbs!$A$2:$B$249,2,TRUE),"O","N"))))</f>
        <v>sans_valeur</v>
      </c>
    </row>
    <row r="265" spans="1:7" x14ac:dyDescent="0.25">
      <c r="A265" s="5">
        <f>biomasses!$A$11</f>
        <v>9</v>
      </c>
      <c r="B265" s="10"/>
      <c r="C265" s="4" t="str">
        <f t="shared" si="4"/>
        <v/>
      </c>
      <c r="D265" s="5">
        <f t="array" ref="D265">IF(COUNTIFS($A$3:$A$3999,$A265,B$3:B$3999,"&gt;0")&gt;1,IF(COUNTIF($A$3:$A$3999,$A265)&gt;2,STDEV(IF(($A$3:$A$3999=$A265)*B$3:B$3999&lt;&gt;0,($A$3:$A$3999=$A265)*B$3:B$3999,"")),""),"")</f>
        <v>1.4033735100789106</v>
      </c>
      <c r="E265" s="7" t="str">
        <f>IF(OR(B265="",D265=""),"",IF(COUNTIF($A$3:$A$4000,A265)&lt;3,"",ABS(B265-C265)/D265))</f>
        <v/>
      </c>
      <c r="F265" s="8" t="str">
        <f t="array" ref="F265">IF(E265="","",MAX(IF($A$3:$A$3999=$A265,E$3:E$3999)))</f>
        <v/>
      </c>
      <c r="G265" s="5" t="str">
        <f>IF(B265="","sans_valeur",IF(COUNTIFS($A$3:$A$3999,$A265,B$3:B$3999,"&gt;0")&lt;3,"inf_3_analyses",IF(E265&lt;&gt;F265,"N",IF(E265&gt;VLOOKUP(#REF!,valeur_critique_grubbs!$A$2:$B$249,2,TRUE),"O","N"))))</f>
        <v>sans_valeur</v>
      </c>
    </row>
    <row r="266" spans="1:7" x14ac:dyDescent="0.25">
      <c r="A266" s="5">
        <f>biomasses!$A$11</f>
        <v>9</v>
      </c>
      <c r="B266" s="10"/>
      <c r="C266" s="4" t="str">
        <f t="shared" si="4"/>
        <v/>
      </c>
      <c r="D266" s="5">
        <f t="array" ref="D266">IF(COUNTIFS($A$3:$A$3999,$A266,B$3:B$3999,"&gt;0")&gt;1,IF(COUNTIF($A$3:$A$3999,$A266)&gt;2,STDEV(IF(($A$3:$A$3999=$A266)*B$3:B$3999&lt;&gt;0,($A$3:$A$3999=$A266)*B$3:B$3999,"")),""),"")</f>
        <v>1.4033735100789106</v>
      </c>
      <c r="E266" s="7" t="str">
        <f>IF(OR(B266="",D266=""),"",IF(COUNTIF($A$3:$A$4000,A266)&lt;3,"",ABS(B266-C266)/D266))</f>
        <v/>
      </c>
      <c r="F266" s="8" t="str">
        <f t="array" ref="F266">IF(E266="","",MAX(IF($A$3:$A$3999=$A266,E$3:E$3999)))</f>
        <v/>
      </c>
      <c r="G266" s="5" t="str">
        <f>IF(B266="","sans_valeur",IF(COUNTIFS($A$3:$A$3999,$A266,B$3:B$3999,"&gt;0")&lt;3,"inf_3_analyses",IF(E266&lt;&gt;F266,"N",IF(E266&gt;VLOOKUP(#REF!,valeur_critique_grubbs!$A$2:$B$249,2,TRUE),"O","N"))))</f>
        <v>sans_valeur</v>
      </c>
    </row>
    <row r="267" spans="1:7" x14ac:dyDescent="0.25">
      <c r="A267" s="5">
        <f>biomasses!$A$11</f>
        <v>9</v>
      </c>
      <c r="B267" s="10"/>
      <c r="C267" s="4" t="str">
        <f t="shared" si="4"/>
        <v/>
      </c>
      <c r="D267" s="5">
        <f t="array" ref="D267">IF(COUNTIFS($A$3:$A$3999,$A267,B$3:B$3999,"&gt;0")&gt;1,IF(COUNTIF($A$3:$A$3999,$A267)&gt;2,STDEV(IF(($A$3:$A$3999=$A267)*B$3:B$3999&lt;&gt;0,($A$3:$A$3999=$A267)*B$3:B$3999,"")),""),"")</f>
        <v>1.4033735100789106</v>
      </c>
      <c r="E267" s="7" t="str">
        <f>IF(OR(B267="",D267=""),"",IF(COUNTIF($A$3:$A$4000,A267)&lt;3,"",ABS(B267-C267)/D267))</f>
        <v/>
      </c>
      <c r="F267" s="8" t="str">
        <f t="array" ref="F267">IF(E267="","",MAX(IF($A$3:$A$3999=$A267,E$3:E$3999)))</f>
        <v/>
      </c>
      <c r="G267" s="5" t="str">
        <f>IF(B267="","sans_valeur",IF(COUNTIFS($A$3:$A$3999,$A267,B$3:B$3999,"&gt;0")&lt;3,"inf_3_analyses",IF(E267&lt;&gt;F267,"N",IF(E267&gt;VLOOKUP(#REF!,valeur_critique_grubbs!$A$2:$B$249,2,TRUE),"O","N"))))</f>
        <v>sans_valeur</v>
      </c>
    </row>
    <row r="268" spans="1:7" x14ac:dyDescent="0.25">
      <c r="A268" s="5">
        <f>biomasses!$A$11</f>
        <v>9</v>
      </c>
      <c r="B268" s="10"/>
      <c r="C268" s="4" t="str">
        <f t="shared" si="4"/>
        <v/>
      </c>
      <c r="D268" s="5">
        <f t="array" ref="D268">IF(COUNTIFS($A$3:$A$3999,$A268,B$3:B$3999,"&gt;0")&gt;1,IF(COUNTIF($A$3:$A$3999,$A268)&gt;2,STDEV(IF(($A$3:$A$3999=$A268)*B$3:B$3999&lt;&gt;0,($A$3:$A$3999=$A268)*B$3:B$3999,"")),""),"")</f>
        <v>1.4033735100789106</v>
      </c>
      <c r="E268" s="7" t="str">
        <f>IF(OR(B268="",D268=""),"",IF(COUNTIF($A$3:$A$4000,A268)&lt;3,"",ABS(B268-C268)/D268))</f>
        <v/>
      </c>
      <c r="F268" s="8" t="str">
        <f t="array" ref="F268">IF(E268="","",MAX(IF($A$3:$A$3999=$A268,E$3:E$3999)))</f>
        <v/>
      </c>
      <c r="G268" s="5" t="str">
        <f>IF(B268="","sans_valeur",IF(COUNTIFS($A$3:$A$3999,$A268,B$3:B$3999,"&gt;0")&lt;3,"inf_3_analyses",IF(E268&lt;&gt;F268,"N",IF(E268&gt;VLOOKUP(#REF!,valeur_critique_grubbs!$A$2:$B$249,2,TRUE),"O","N"))))</f>
        <v>sans_valeur</v>
      </c>
    </row>
    <row r="269" spans="1:7" x14ac:dyDescent="0.25">
      <c r="A269" s="5">
        <f>biomasses!$A$11</f>
        <v>9</v>
      </c>
      <c r="B269" s="10">
        <v>15.207000000000001</v>
      </c>
      <c r="C269" s="4">
        <f t="shared" si="4"/>
        <v>2.0352098765432101</v>
      </c>
      <c r="D269" s="5">
        <f t="array" ref="D269">IF(COUNTIFS($A$3:$A$3999,$A269,B$3:B$3999,"&gt;0")&gt;1,IF(COUNTIF($A$3:$A$3999,$A269)&gt;2,STDEV(IF(($A$3:$A$3999=$A269)*B$3:B$3999&lt;&gt;0,($A$3:$A$3999=$A269)*B$3:B$3999,"")),""),"")</f>
        <v>1.4033735100789106</v>
      </c>
      <c r="E269" s="7">
        <f>IF(OR(B269="",D269=""),"",IF(COUNTIF($A$3:$A$4000,A269)&lt;3,"",ABS(B269-C269)/D269))</f>
        <v>9.385805011180631</v>
      </c>
      <c r="F269" s="8">
        <f t="array" ref="F269">IF(E269="","",MAX(IF($A$3:$A$3999=$A269,E$3:E$3999)))</f>
        <v>9.385805011180631</v>
      </c>
      <c r="G269" s="5" t="e">
        <f>IF(B269="","sans_valeur",IF(COUNTIFS($A$3:$A$3999,$A269,B$3:B$3999,"&gt;0")&lt;3,"inf_3_analyses",IF(E269&lt;&gt;F269,"N",IF(E269&gt;VLOOKUP(#REF!,valeur_critique_grubbs!$A$2:$B$249,2,TRUE),"O","N"))))</f>
        <v>#REF!</v>
      </c>
    </row>
    <row r="270" spans="1:7" x14ac:dyDescent="0.25">
      <c r="A270" s="5">
        <f>biomasses!$A$11</f>
        <v>9</v>
      </c>
      <c r="B270" s="10">
        <v>11.036</v>
      </c>
      <c r="C270" s="4">
        <f t="shared" si="4"/>
        <v>2.0352098765432101</v>
      </c>
      <c r="D270" s="5">
        <f t="array" ref="D270">IF(COUNTIFS($A$3:$A$3999,$A270,B$3:B$3999,"&gt;0")&gt;1,IF(COUNTIF($A$3:$A$3999,$A270)&gt;2,STDEV(IF(($A$3:$A$3999=$A270)*B$3:B$3999&lt;&gt;0,($A$3:$A$3999=$A270)*B$3:B$3999,"")),""),"")</f>
        <v>1.4033735100789106</v>
      </c>
      <c r="E270" s="7">
        <f>IF(OR(B270="",D270=""),"",IF(COUNTIF($A$3:$A$4000,A270)&lt;3,"",ABS(B270-C270)/D270))</f>
        <v>6.4136810755040417</v>
      </c>
      <c r="F270" s="8">
        <f t="array" ref="F270">IF(E270="","",MAX(IF($A$3:$A$3999=$A270,E$3:E$3999)))</f>
        <v>9.385805011180631</v>
      </c>
      <c r="G270" s="5" t="str">
        <f>IF(B270="","sans_valeur",IF(COUNTIFS($A$3:$A$3999,$A270,B$3:B$3999,"&gt;0")&lt;3,"inf_3_analyses",IF(E270&lt;&gt;F270,"N",IF(E270&gt;VLOOKUP(#REF!,valeur_critique_grubbs!$A$2:$B$249,2,TRUE),"O","N"))))</f>
        <v>N</v>
      </c>
    </row>
    <row r="271" spans="1:7" x14ac:dyDescent="0.25">
      <c r="A271" s="5">
        <f>biomasses!$A$11</f>
        <v>9</v>
      </c>
      <c r="B271" s="10">
        <v>10.143000000000001</v>
      </c>
      <c r="C271" s="4">
        <f t="shared" si="4"/>
        <v>2.0352098765432101</v>
      </c>
      <c r="D271" s="5">
        <f t="array" ref="D271">IF(COUNTIFS($A$3:$A$3999,$A271,B$3:B$3999,"&gt;0")&gt;1,IF(COUNTIF($A$3:$A$3999,$A271)&gt;2,STDEV(IF(($A$3:$A$3999=$A271)*B$3:B$3999&lt;&gt;0,($A$3:$A$3999=$A271)*B$3:B$3999,"")),""),"")</f>
        <v>1.4033735100789106</v>
      </c>
      <c r="E271" s="7">
        <f>IF(OR(B271="",D271=""),"",IF(COUNTIF($A$3:$A$4000,A271)&lt;3,"",ABS(B271-C271)/D271))</f>
        <v>5.7773572503879569</v>
      </c>
      <c r="F271" s="8">
        <f t="array" ref="F271">IF(E271="","",MAX(IF($A$3:$A$3999=$A271,E$3:E$3999)))</f>
        <v>9.385805011180631</v>
      </c>
      <c r="G271" s="5" t="str">
        <f>IF(B271="","sans_valeur",IF(COUNTIFS($A$3:$A$3999,$A271,B$3:B$3999,"&gt;0")&lt;3,"inf_3_analyses",IF(E271&lt;&gt;F271,"N",IF(E271&gt;VLOOKUP(#REF!,valeur_critique_grubbs!$A$2:$B$249,2,TRUE),"O","N"))))</f>
        <v>N</v>
      </c>
    </row>
    <row r="272" spans="1:7" x14ac:dyDescent="0.25">
      <c r="A272" s="5">
        <f>biomasses!$A$11</f>
        <v>9</v>
      </c>
      <c r="B272" s="10">
        <v>10.26</v>
      </c>
      <c r="C272" s="4">
        <f t="shared" si="4"/>
        <v>2.0352098765432101</v>
      </c>
      <c r="D272" s="5">
        <f t="array" ref="D272">IF(COUNTIFS($A$3:$A$3999,$A272,B$3:B$3999,"&gt;0")&gt;1,IF(COUNTIF($A$3:$A$3999,$A272)&gt;2,STDEV(IF(($A$3:$A$3999=$A272)*B$3:B$3999&lt;&gt;0,($A$3:$A$3999=$A272)*B$3:B$3999,"")),""),"")</f>
        <v>1.4033735100789106</v>
      </c>
      <c r="E272" s="7">
        <f>IF(OR(B272="",D272=""),"",IF(COUNTIF($A$3:$A$4000,A272)&lt;3,"",ABS(B272-C272)/D272))</f>
        <v>5.860727785145607</v>
      </c>
      <c r="F272" s="8">
        <f t="array" ref="F272">IF(E272="","",MAX(IF($A$3:$A$3999=$A272,E$3:E$3999)))</f>
        <v>9.385805011180631</v>
      </c>
      <c r="G272" s="5" t="str">
        <f>IF(B272="","sans_valeur",IF(COUNTIFS($A$3:$A$3999,$A272,B$3:B$3999,"&gt;0")&lt;3,"inf_3_analyses",IF(E272&lt;&gt;F272,"N",IF(E272&gt;VLOOKUP(#REF!,valeur_critique_grubbs!$A$2:$B$249,2,TRUE),"O","N"))))</f>
        <v>N</v>
      </c>
    </row>
    <row r="273" spans="1:7" x14ac:dyDescent="0.25">
      <c r="A273" s="5">
        <f>biomasses!$A$11</f>
        <v>9</v>
      </c>
      <c r="B273" s="10">
        <v>10.119</v>
      </c>
      <c r="C273" s="4">
        <f t="shared" si="4"/>
        <v>2.0352098765432101</v>
      </c>
      <c r="D273" s="5">
        <f t="array" ref="D273">IF(COUNTIFS($A$3:$A$3999,$A273,B$3:B$3999,"&gt;0")&gt;1,IF(COUNTIF($A$3:$A$3999,$A273)&gt;2,STDEV(IF(($A$3:$A$3999=$A273)*B$3:B$3999&lt;&gt;0,($A$3:$A$3999=$A273)*B$3:B$3999,"")),""),"")</f>
        <v>1.4033735100789106</v>
      </c>
      <c r="E273" s="7">
        <f>IF(OR(B273="",D273=""),"",IF(COUNTIF($A$3:$A$4000,A273)&lt;3,"",ABS(B273-C273)/D273))</f>
        <v>5.7602556022325411</v>
      </c>
      <c r="F273" s="8">
        <f t="array" ref="F273">IF(E273="","",MAX(IF($A$3:$A$3999=$A273,E$3:E$3999)))</f>
        <v>9.385805011180631</v>
      </c>
      <c r="G273" s="5" t="str">
        <f>IF(B273="","sans_valeur",IF(COUNTIFS($A$3:$A$3999,$A273,B$3:B$3999,"&gt;0")&lt;3,"inf_3_analyses",IF(E273&lt;&gt;F273,"N",IF(E273&gt;VLOOKUP(#REF!,valeur_critique_grubbs!$A$2:$B$249,2,TRUE),"O","N"))))</f>
        <v>N</v>
      </c>
    </row>
    <row r="274" spans="1:7" x14ac:dyDescent="0.25">
      <c r="A274" s="5">
        <f>biomasses!$A$11</f>
        <v>9</v>
      </c>
      <c r="B274" s="10">
        <v>11.374000000000001</v>
      </c>
      <c r="C274" s="4">
        <f t="shared" si="4"/>
        <v>2.0352098765432101</v>
      </c>
      <c r="D274" s="5">
        <f t="array" ref="D274">IF(COUNTIFS($A$3:$A$3999,$A274,B$3:B$3999,"&gt;0")&gt;1,IF(COUNTIF($A$3:$A$3999,$A274)&gt;2,STDEV(IF(($A$3:$A$3999=$A274)*B$3:B$3999&lt;&gt;0,($A$3:$A$3999=$A274)*B$3:B$3999,"")),""),"")</f>
        <v>1.4033735100789106</v>
      </c>
      <c r="E274" s="7">
        <f>IF(OR(B274="",D274=""),"",IF(COUNTIF($A$3:$A$4000,A274)&lt;3,"",ABS(B274-C274)/D274))</f>
        <v>6.6545292870261443</v>
      </c>
      <c r="F274" s="8">
        <f t="array" ref="F274">IF(E274="","",MAX(IF($A$3:$A$3999=$A274,E$3:E$3999)))</f>
        <v>9.385805011180631</v>
      </c>
      <c r="G274" s="5" t="str">
        <f>IF(B274="","sans_valeur",IF(COUNTIFS($A$3:$A$3999,$A274,B$3:B$3999,"&gt;0")&lt;3,"inf_3_analyses",IF(E274&lt;&gt;F274,"N",IF(E274&gt;VLOOKUP(#REF!,valeur_critique_grubbs!$A$2:$B$249,2,TRUE),"O","N"))))</f>
        <v>N</v>
      </c>
    </row>
    <row r="275" spans="1:7" x14ac:dyDescent="0.25">
      <c r="A275" s="5">
        <f>biomasses!$A$11</f>
        <v>9</v>
      </c>
      <c r="B275" s="10">
        <v>12.746</v>
      </c>
      <c r="C275" s="4">
        <f t="shared" si="4"/>
        <v>2.0352098765432101</v>
      </c>
      <c r="D275" s="5">
        <f t="array" ref="D275">IF(COUNTIFS($A$3:$A$3999,$A275,B$3:B$3999,"&gt;0")&gt;1,IF(COUNTIF($A$3:$A$3999,$A275)&gt;2,STDEV(IF(($A$3:$A$3999=$A275)*B$3:B$3999&lt;&gt;0,($A$3:$A$3999=$A275)*B$3:B$3999,"")),""),"")</f>
        <v>1.4033735100789106</v>
      </c>
      <c r="E275" s="7">
        <f>IF(OR(B275="",D275=""),"",IF(COUNTIF($A$3:$A$4000,A275)&lt;3,"",ABS(B275-C275)/D275))</f>
        <v>7.6321735065773977</v>
      </c>
      <c r="F275" s="8">
        <f t="array" ref="F275">IF(E275="","",MAX(IF($A$3:$A$3999=$A275,E$3:E$3999)))</f>
        <v>9.385805011180631</v>
      </c>
      <c r="G275" s="5" t="str">
        <f>IF(B275="","sans_valeur",IF(COUNTIFS($A$3:$A$3999,$A275,B$3:B$3999,"&gt;0")&lt;3,"inf_3_analyses",IF(E275&lt;&gt;F275,"N",IF(E275&gt;VLOOKUP(#REF!,valeur_critique_grubbs!$A$2:$B$249,2,TRUE),"O","N"))))</f>
        <v>N</v>
      </c>
    </row>
    <row r="276" spans="1:7" x14ac:dyDescent="0.25">
      <c r="A276" s="5">
        <f>biomasses!$A$11</f>
        <v>9</v>
      </c>
      <c r="B276" s="10">
        <v>10.731999999999999</v>
      </c>
      <c r="C276" s="4">
        <f t="shared" si="4"/>
        <v>2.0352098765432101</v>
      </c>
      <c r="D276" s="5">
        <f t="array" ref="D276">IF(COUNTIFS($A$3:$A$3999,$A276,B$3:B$3999,"&gt;0")&gt;1,IF(COUNTIF($A$3:$A$3999,$A276)&gt;2,STDEV(IF(($A$3:$A$3999=$A276)*B$3:B$3999&lt;&gt;0,($A$3:$A$3999=$A276)*B$3:B$3999,"")),""),"")</f>
        <v>1.4033735100789106</v>
      </c>
      <c r="E276" s="7">
        <f>IF(OR(B276="",D276=""),"",IF(COUNTIF($A$3:$A$4000,A276)&lt;3,"",ABS(B276-C276)/D276))</f>
        <v>6.1970601988687788</v>
      </c>
      <c r="F276" s="8">
        <f t="array" ref="F276">IF(E276="","",MAX(IF($A$3:$A$3999=$A276,E$3:E$3999)))</f>
        <v>9.385805011180631</v>
      </c>
      <c r="G276" s="5" t="str">
        <f>IF(B276="","sans_valeur",IF(COUNTIFS($A$3:$A$3999,$A276,B$3:B$3999,"&gt;0")&lt;3,"inf_3_analyses",IF(E276&lt;&gt;F276,"N",IF(E276&gt;VLOOKUP(#REF!,valeur_critique_grubbs!$A$2:$B$249,2,TRUE),"O","N"))))</f>
        <v>N</v>
      </c>
    </row>
    <row r="277" spans="1:7" x14ac:dyDescent="0.25">
      <c r="A277" s="5">
        <f>biomasses!$A$11</f>
        <v>9</v>
      </c>
      <c r="B277" s="10">
        <v>12.317</v>
      </c>
      <c r="C277" s="4">
        <f t="shared" si="4"/>
        <v>2.0352098765432101</v>
      </c>
      <c r="D277" s="5">
        <f t="array" ref="D277">IF(COUNTIFS($A$3:$A$3999,$A277,B$3:B$3999,"&gt;0")&gt;1,IF(COUNTIF($A$3:$A$3999,$A277)&gt;2,STDEV(IF(($A$3:$A$3999=$A277)*B$3:B$3999&lt;&gt;0,($A$3:$A$3999=$A277)*B$3:B$3999,"")),""),"")</f>
        <v>1.4033735100789106</v>
      </c>
      <c r="E277" s="7">
        <f>IF(OR(B277="",D277=""),"",IF(COUNTIF($A$3:$A$4000,A277)&lt;3,"",ABS(B277-C277)/D277))</f>
        <v>7.3264815457993455</v>
      </c>
      <c r="F277" s="8">
        <f t="array" ref="F277">IF(E277="","",MAX(IF($A$3:$A$3999=$A277,E$3:E$3999)))</f>
        <v>9.385805011180631</v>
      </c>
      <c r="G277" s="5" t="str">
        <f>IF(B277="","sans_valeur",IF(COUNTIFS($A$3:$A$3999,$A277,B$3:B$3999,"&gt;0")&lt;3,"inf_3_analyses",IF(E277&lt;&gt;F277,"N",IF(E277&gt;VLOOKUP(#REF!,valeur_critique_grubbs!$A$2:$B$249,2,TRUE),"O","N"))))</f>
        <v>N</v>
      </c>
    </row>
    <row r="278" spans="1:7" x14ac:dyDescent="0.25">
      <c r="A278" s="5">
        <f>biomasses!$A$11</f>
        <v>9</v>
      </c>
      <c r="B278" s="10">
        <v>12.065</v>
      </c>
      <c r="C278" s="4">
        <f t="shared" si="4"/>
        <v>2.0352098765432101</v>
      </c>
      <c r="D278" s="5">
        <f t="array" ref="D278">IF(COUNTIFS($A$3:$A$3999,$A278,B$3:B$3999,"&gt;0")&gt;1,IF(COUNTIF($A$3:$A$3999,$A278)&gt;2,STDEV(IF(($A$3:$A$3999=$A278)*B$3:B$3999&lt;&gt;0,($A$3:$A$3999=$A278)*B$3:B$3999,"")),""),"")</f>
        <v>1.4033735100789106</v>
      </c>
      <c r="E278" s="7">
        <f>IF(OR(B278="",D278=""),"",IF(COUNTIF($A$3:$A$4000,A278)&lt;3,"",ABS(B278-C278)/D278))</f>
        <v>7.1469142401674821</v>
      </c>
      <c r="F278" s="8">
        <f t="array" ref="F278">IF(E278="","",MAX(IF($A$3:$A$3999=$A278,E$3:E$3999)))</f>
        <v>9.385805011180631</v>
      </c>
      <c r="G278" s="5" t="str">
        <f>IF(B278="","sans_valeur",IF(COUNTIFS($A$3:$A$3999,$A278,B$3:B$3999,"&gt;0")&lt;3,"inf_3_analyses",IF(E278&lt;&gt;F278,"N",IF(E278&gt;VLOOKUP(#REF!,valeur_critique_grubbs!$A$2:$B$249,2,TRUE),"O","N"))))</f>
        <v>N</v>
      </c>
    </row>
    <row r="279" spans="1:7" x14ac:dyDescent="0.25">
      <c r="A279" s="5">
        <f>biomasses!$A$11</f>
        <v>9</v>
      </c>
      <c r="B279" s="10"/>
      <c r="C279" s="4" t="str">
        <f t="shared" si="4"/>
        <v/>
      </c>
      <c r="D279" s="5">
        <f t="array" ref="D279">IF(COUNTIFS($A$3:$A$3999,$A279,B$3:B$3999,"&gt;0")&gt;1,IF(COUNTIF($A$3:$A$3999,$A279)&gt;2,STDEV(IF(($A$3:$A$3999=$A279)*B$3:B$3999&lt;&gt;0,($A$3:$A$3999=$A279)*B$3:B$3999,"")),""),"")</f>
        <v>1.4033735100789106</v>
      </c>
      <c r="E279" s="7" t="str">
        <f>IF(OR(B279="",D279=""),"",IF(COUNTIF($A$3:$A$4000,A279)&lt;3,"",ABS(B279-C279)/D279))</f>
        <v/>
      </c>
      <c r="F279" s="8" t="str">
        <f t="array" ref="F279">IF(E279="","",MAX(IF($A$3:$A$3999=$A279,E$3:E$3999)))</f>
        <v/>
      </c>
      <c r="G279" s="5" t="str">
        <f>IF(B279="","sans_valeur",IF(COUNTIFS($A$3:$A$3999,$A279,B$3:B$3999,"&gt;0")&lt;3,"inf_3_analyses",IF(E279&lt;&gt;F279,"N",IF(E279&gt;VLOOKUP(#REF!,valeur_critique_grubbs!$A$2:$B$249,2,TRUE),"O","N"))))</f>
        <v>sans_valeur</v>
      </c>
    </row>
    <row r="280" spans="1:7" x14ac:dyDescent="0.25">
      <c r="A280" s="5">
        <f>biomasses!$A$11</f>
        <v>9</v>
      </c>
      <c r="B280" s="10"/>
      <c r="C280" s="4" t="str">
        <f t="shared" si="4"/>
        <v/>
      </c>
      <c r="D280" s="5">
        <f t="array" ref="D280">IF(COUNTIFS($A$3:$A$3999,$A280,B$3:B$3999,"&gt;0")&gt;1,IF(COUNTIF($A$3:$A$3999,$A280)&gt;2,STDEV(IF(($A$3:$A$3999=$A280)*B$3:B$3999&lt;&gt;0,($A$3:$A$3999=$A280)*B$3:B$3999,"")),""),"")</f>
        <v>1.4033735100789106</v>
      </c>
      <c r="E280" s="7" t="str">
        <f>IF(OR(B280="",D280=""),"",IF(COUNTIF($A$3:$A$4000,A280)&lt;3,"",ABS(B280-C280)/D280))</f>
        <v/>
      </c>
      <c r="F280" s="8" t="str">
        <f t="array" ref="F280">IF(E280="","",MAX(IF($A$3:$A$3999=$A280,E$3:E$3999)))</f>
        <v/>
      </c>
      <c r="G280" s="5" t="str">
        <f>IF(B280="","sans_valeur",IF(COUNTIFS($A$3:$A$3999,$A280,B$3:B$3999,"&gt;0")&lt;3,"inf_3_analyses",IF(E280&lt;&gt;F280,"N",IF(E280&gt;VLOOKUP(#REF!,valeur_critique_grubbs!$A$2:$B$249,2,TRUE),"O","N"))))</f>
        <v>sans_valeur</v>
      </c>
    </row>
    <row r="281" spans="1:7" x14ac:dyDescent="0.25">
      <c r="A281" s="5">
        <f>biomasses!$A$11</f>
        <v>9</v>
      </c>
      <c r="B281" s="10"/>
      <c r="C281" s="4" t="str">
        <f t="shared" si="4"/>
        <v/>
      </c>
      <c r="D281" s="5">
        <f t="array" ref="D281">IF(COUNTIFS($A$3:$A$3999,$A281,B$3:B$3999,"&gt;0")&gt;1,IF(COUNTIF($A$3:$A$3999,$A281)&gt;2,STDEV(IF(($A$3:$A$3999=$A281)*B$3:B$3999&lt;&gt;0,($A$3:$A$3999=$A281)*B$3:B$3999,"")),""),"")</f>
        <v>1.4033735100789106</v>
      </c>
      <c r="E281" s="7" t="str">
        <f>IF(OR(B281="",D281=""),"",IF(COUNTIF($A$3:$A$4000,A281)&lt;3,"",ABS(B281-C281)/D281))</f>
        <v/>
      </c>
      <c r="F281" s="8" t="str">
        <f t="array" ref="F281">IF(E281="","",MAX(IF($A$3:$A$3999=$A281,E$3:E$3999)))</f>
        <v/>
      </c>
      <c r="G281" s="5" t="str">
        <f>IF(B281="","sans_valeur",IF(COUNTIFS($A$3:$A$3999,$A281,B$3:B$3999,"&gt;0")&lt;3,"inf_3_analyses",IF(E281&lt;&gt;F281,"N",IF(E281&gt;VLOOKUP(#REF!,valeur_critique_grubbs!$A$2:$B$249,2,TRUE),"O","N"))))</f>
        <v>sans_valeur</v>
      </c>
    </row>
    <row r="282" spans="1:7" x14ac:dyDescent="0.25">
      <c r="A282" s="5">
        <f>biomasses!$A$11</f>
        <v>9</v>
      </c>
      <c r="B282" s="10"/>
      <c r="C282" s="4" t="str">
        <f t="shared" si="4"/>
        <v/>
      </c>
      <c r="D282" s="5">
        <f t="array" ref="D282">IF(COUNTIFS($A$3:$A$3999,$A282,B$3:B$3999,"&gt;0")&gt;1,IF(COUNTIF($A$3:$A$3999,$A282)&gt;2,STDEV(IF(($A$3:$A$3999=$A282)*B$3:B$3999&lt;&gt;0,($A$3:$A$3999=$A282)*B$3:B$3999,"")),""),"")</f>
        <v>1.4033735100789106</v>
      </c>
      <c r="E282" s="7" t="str">
        <f>IF(OR(B282="",D282=""),"",IF(COUNTIF($A$3:$A$4000,A282)&lt;3,"",ABS(B282-C282)/D282))</f>
        <v/>
      </c>
      <c r="F282" s="8" t="str">
        <f t="array" ref="F282">IF(E282="","",MAX(IF($A$3:$A$3999=$A282,E$3:E$3999)))</f>
        <v/>
      </c>
      <c r="G282" s="5" t="str">
        <f>IF(B282="","sans_valeur",IF(COUNTIFS($A$3:$A$3999,$A282,B$3:B$3999,"&gt;0")&lt;3,"inf_3_analyses",IF(E282&lt;&gt;F282,"N",IF(E282&gt;VLOOKUP(#REF!,valeur_critique_grubbs!$A$2:$B$249,2,TRUE),"O","N"))))</f>
        <v>sans_valeur</v>
      </c>
    </row>
    <row r="283" spans="1:7" x14ac:dyDescent="0.25">
      <c r="A283" s="5">
        <f>biomasses!$A$11</f>
        <v>9</v>
      </c>
      <c r="B283" s="10"/>
      <c r="C283" s="4" t="str">
        <f t="shared" si="4"/>
        <v/>
      </c>
      <c r="D283" s="5">
        <f t="array" ref="D283">IF(COUNTIFS($A$3:$A$3999,$A283,B$3:B$3999,"&gt;0")&gt;1,IF(COUNTIF($A$3:$A$3999,$A283)&gt;2,STDEV(IF(($A$3:$A$3999=$A283)*B$3:B$3999&lt;&gt;0,($A$3:$A$3999=$A283)*B$3:B$3999,"")),""),"")</f>
        <v>1.4033735100789106</v>
      </c>
      <c r="E283" s="7" t="str">
        <f>IF(OR(B283="",D283=""),"",IF(COUNTIF($A$3:$A$4000,A283)&lt;3,"",ABS(B283-C283)/D283))</f>
        <v/>
      </c>
      <c r="F283" s="8" t="str">
        <f t="array" ref="F283">IF(E283="","",MAX(IF($A$3:$A$3999=$A283,E$3:E$3999)))</f>
        <v/>
      </c>
      <c r="G283" s="5" t="str">
        <f>IF(B283="","sans_valeur",IF(COUNTIFS($A$3:$A$3999,$A283,B$3:B$3999,"&gt;0")&lt;3,"inf_3_analyses",IF(E283&lt;&gt;F283,"N",IF(E283&gt;VLOOKUP(#REF!,valeur_critique_grubbs!$A$2:$B$249,2,TRUE),"O","N"))))</f>
        <v>sans_valeur</v>
      </c>
    </row>
    <row r="284" spans="1:7" x14ac:dyDescent="0.25">
      <c r="A284" s="5">
        <f>biomasses!$A$11</f>
        <v>9</v>
      </c>
      <c r="B284" s="10"/>
      <c r="C284" s="4" t="str">
        <f t="shared" si="4"/>
        <v/>
      </c>
      <c r="D284" s="5">
        <f t="array" ref="D284">IF(COUNTIFS($A$3:$A$3999,$A284,B$3:B$3999,"&gt;0")&gt;1,IF(COUNTIF($A$3:$A$3999,$A284)&gt;2,STDEV(IF(($A$3:$A$3999=$A284)*B$3:B$3999&lt;&gt;0,($A$3:$A$3999=$A284)*B$3:B$3999,"")),""),"")</f>
        <v>1.4033735100789106</v>
      </c>
      <c r="E284" s="7" t="str">
        <f>IF(OR(B284="",D284=""),"",IF(COUNTIF($A$3:$A$4000,A284)&lt;3,"",ABS(B284-C284)/D284))</f>
        <v/>
      </c>
      <c r="F284" s="8" t="str">
        <f t="array" ref="F284">IF(E284="","",MAX(IF($A$3:$A$3999=$A284,E$3:E$3999)))</f>
        <v/>
      </c>
      <c r="G284" s="5" t="str">
        <f>IF(B284="","sans_valeur",IF(COUNTIFS($A$3:$A$3999,$A284,B$3:B$3999,"&gt;0")&lt;3,"inf_3_analyses",IF(E284&lt;&gt;F284,"N",IF(E284&gt;VLOOKUP(#REF!,valeur_critique_grubbs!$A$2:$B$249,2,TRUE),"O","N"))))</f>
        <v>sans_valeur</v>
      </c>
    </row>
    <row r="285" spans="1:7" x14ac:dyDescent="0.25">
      <c r="A285" s="5">
        <f>biomasses!$A$11</f>
        <v>9</v>
      </c>
      <c r="B285" s="10"/>
      <c r="C285" s="4" t="str">
        <f t="shared" si="4"/>
        <v/>
      </c>
      <c r="D285" s="5">
        <f t="array" ref="D285">IF(COUNTIFS($A$3:$A$3999,$A285,B$3:B$3999,"&gt;0")&gt;1,IF(COUNTIF($A$3:$A$3999,$A285)&gt;2,STDEV(IF(($A$3:$A$3999=$A285)*B$3:B$3999&lt;&gt;0,($A$3:$A$3999=$A285)*B$3:B$3999,"")),""),"")</f>
        <v>1.4033735100789106</v>
      </c>
      <c r="E285" s="7" t="str">
        <f>IF(OR(B285="",D285=""),"",IF(COUNTIF($A$3:$A$4000,A285)&lt;3,"",ABS(B285-C285)/D285))</f>
        <v/>
      </c>
      <c r="F285" s="8" t="str">
        <f t="array" ref="F285">IF(E285="","",MAX(IF($A$3:$A$3999=$A285,E$3:E$3999)))</f>
        <v/>
      </c>
      <c r="G285" s="5" t="str">
        <f>IF(B285="","sans_valeur",IF(COUNTIFS($A$3:$A$3999,$A285,B$3:B$3999,"&gt;0")&lt;3,"inf_3_analyses",IF(E285&lt;&gt;F285,"N",IF(E285&gt;VLOOKUP(#REF!,valeur_critique_grubbs!$A$2:$B$249,2,TRUE),"O","N"))))</f>
        <v>sans_valeur</v>
      </c>
    </row>
    <row r="286" spans="1:7" x14ac:dyDescent="0.25">
      <c r="A286" s="5">
        <f>biomasses!$A$11</f>
        <v>9</v>
      </c>
      <c r="B286" s="10"/>
      <c r="C286" s="4" t="str">
        <f t="shared" si="4"/>
        <v/>
      </c>
      <c r="D286" s="5">
        <f t="array" ref="D286">IF(COUNTIFS($A$3:$A$3999,$A286,B$3:B$3999,"&gt;0")&gt;1,IF(COUNTIF($A$3:$A$3999,$A286)&gt;2,STDEV(IF(($A$3:$A$3999=$A286)*B$3:B$3999&lt;&gt;0,($A$3:$A$3999=$A286)*B$3:B$3999,"")),""),"")</f>
        <v>1.4033735100789106</v>
      </c>
      <c r="E286" s="7" t="str">
        <f>IF(OR(B286="",D286=""),"",IF(COUNTIF($A$3:$A$4000,A286)&lt;3,"",ABS(B286-C286)/D286))</f>
        <v/>
      </c>
      <c r="F286" s="8" t="str">
        <f t="array" ref="F286">IF(E286="","",MAX(IF($A$3:$A$3999=$A286,E$3:E$3999)))</f>
        <v/>
      </c>
      <c r="G286" s="5" t="str">
        <f>IF(B286="","sans_valeur",IF(COUNTIFS($A$3:$A$3999,$A286,B$3:B$3999,"&gt;0")&lt;3,"inf_3_analyses",IF(E286&lt;&gt;F286,"N",IF(E286&gt;VLOOKUP(#REF!,valeur_critique_grubbs!$A$2:$B$249,2,TRUE),"O","N"))))</f>
        <v>sans_valeur</v>
      </c>
    </row>
    <row r="287" spans="1:7" x14ac:dyDescent="0.25">
      <c r="A287" s="5">
        <f>biomasses!$A$11</f>
        <v>9</v>
      </c>
      <c r="B287" s="10"/>
      <c r="C287" s="4" t="str">
        <f t="shared" si="4"/>
        <v/>
      </c>
      <c r="D287" s="5">
        <f t="array" ref="D287">IF(COUNTIFS($A$3:$A$3999,$A287,B$3:B$3999,"&gt;0")&gt;1,IF(COUNTIF($A$3:$A$3999,$A287)&gt;2,STDEV(IF(($A$3:$A$3999=$A287)*B$3:B$3999&lt;&gt;0,($A$3:$A$3999=$A287)*B$3:B$3999,"")),""),"")</f>
        <v>1.4033735100789106</v>
      </c>
      <c r="E287" s="7" t="str">
        <f>IF(OR(B287="",D287=""),"",IF(COUNTIF($A$3:$A$4000,A287)&lt;3,"",ABS(B287-C287)/D287))</f>
        <v/>
      </c>
      <c r="F287" s="8" t="str">
        <f t="array" ref="F287">IF(E287="","",MAX(IF($A$3:$A$3999=$A287,E$3:E$3999)))</f>
        <v/>
      </c>
      <c r="G287" s="5" t="str">
        <f>IF(B287="","sans_valeur",IF(COUNTIFS($A$3:$A$3999,$A287,B$3:B$3999,"&gt;0")&lt;3,"inf_3_analyses",IF(E287&lt;&gt;F287,"N",IF(E287&gt;VLOOKUP(#REF!,valeur_critique_grubbs!$A$2:$B$249,2,TRUE),"O","N"))))</f>
        <v>sans_valeur</v>
      </c>
    </row>
    <row r="288" spans="1:7" x14ac:dyDescent="0.25">
      <c r="A288" s="5">
        <f>biomasses!$A$11</f>
        <v>9</v>
      </c>
      <c r="B288" s="10"/>
      <c r="C288" s="4" t="str">
        <f t="shared" si="4"/>
        <v/>
      </c>
      <c r="D288" s="5">
        <f t="array" ref="D288">IF(COUNTIFS($A$3:$A$3999,$A288,B$3:B$3999,"&gt;0")&gt;1,IF(COUNTIF($A$3:$A$3999,$A288)&gt;2,STDEV(IF(($A$3:$A$3999=$A288)*B$3:B$3999&lt;&gt;0,($A$3:$A$3999=$A288)*B$3:B$3999,"")),""),"")</f>
        <v>1.4033735100789106</v>
      </c>
      <c r="E288" s="7" t="str">
        <f>IF(OR(B288="",D288=""),"",IF(COUNTIF($A$3:$A$4000,A288)&lt;3,"",ABS(B288-C288)/D288))</f>
        <v/>
      </c>
      <c r="F288" s="8" t="str">
        <f t="array" ref="F288">IF(E288="","",MAX(IF($A$3:$A$3999=$A288,E$3:E$3999)))</f>
        <v/>
      </c>
      <c r="G288" s="5" t="str">
        <f>IF(B288="","sans_valeur",IF(COUNTIFS($A$3:$A$3999,$A288,B$3:B$3999,"&gt;0")&lt;3,"inf_3_analyses",IF(E288&lt;&gt;F288,"N",IF(E288&gt;VLOOKUP(#REF!,valeur_critique_grubbs!$A$2:$B$249,2,TRUE),"O","N"))))</f>
        <v>sans_valeur</v>
      </c>
    </row>
    <row r="289" spans="1:7" x14ac:dyDescent="0.25">
      <c r="A289" s="5">
        <f>biomasses!$A$11</f>
        <v>9</v>
      </c>
      <c r="B289" s="10"/>
      <c r="C289" s="4" t="str">
        <f t="shared" si="4"/>
        <v/>
      </c>
      <c r="D289" s="5">
        <f t="array" ref="D289">IF(COUNTIFS($A$3:$A$3999,$A289,B$3:B$3999,"&gt;0")&gt;1,IF(COUNTIF($A$3:$A$3999,$A289)&gt;2,STDEV(IF(($A$3:$A$3999=$A289)*B$3:B$3999&lt;&gt;0,($A$3:$A$3999=$A289)*B$3:B$3999,"")),""),"")</f>
        <v>1.4033735100789106</v>
      </c>
      <c r="E289" s="7" t="str">
        <f>IF(OR(B289="",D289=""),"",IF(COUNTIF($A$3:$A$4000,A289)&lt;3,"",ABS(B289-C289)/D289))</f>
        <v/>
      </c>
      <c r="F289" s="8" t="str">
        <f t="array" ref="F289">IF(E289="","",MAX(IF($A$3:$A$3999=$A289,E$3:E$3999)))</f>
        <v/>
      </c>
      <c r="G289" s="5" t="str">
        <f>IF(B289="","sans_valeur",IF(COUNTIFS($A$3:$A$3999,$A289,B$3:B$3999,"&gt;0")&lt;3,"inf_3_analyses",IF(E289&lt;&gt;F289,"N",IF(E289&gt;VLOOKUP(#REF!,valeur_critique_grubbs!$A$2:$B$249,2,TRUE),"O","N"))))</f>
        <v>sans_valeur</v>
      </c>
    </row>
    <row r="290" spans="1:7" x14ac:dyDescent="0.25">
      <c r="A290" s="5">
        <f>biomasses!$A$11</f>
        <v>9</v>
      </c>
      <c r="B290" s="10"/>
      <c r="C290" s="4" t="str">
        <f t="shared" si="4"/>
        <v/>
      </c>
      <c r="D290" s="5">
        <f t="array" ref="D290">IF(COUNTIFS($A$3:$A$3999,$A290,B$3:B$3999,"&gt;0")&gt;1,IF(COUNTIF($A$3:$A$3999,$A290)&gt;2,STDEV(IF(($A$3:$A$3999=$A290)*B$3:B$3999&lt;&gt;0,($A$3:$A$3999=$A290)*B$3:B$3999,"")),""),"")</f>
        <v>1.4033735100789106</v>
      </c>
      <c r="E290" s="7" t="str">
        <f>IF(OR(B290="",D290=""),"",IF(COUNTIF($A$3:$A$4000,A290)&lt;3,"",ABS(B290-C290)/D290))</f>
        <v/>
      </c>
      <c r="F290" s="8" t="str">
        <f t="array" ref="F290">IF(E290="","",MAX(IF($A$3:$A$3999=$A290,E$3:E$3999)))</f>
        <v/>
      </c>
      <c r="G290" s="5" t="str">
        <f>IF(B290="","sans_valeur",IF(COUNTIFS($A$3:$A$3999,$A290,B$3:B$3999,"&gt;0")&lt;3,"inf_3_analyses",IF(E290&lt;&gt;F290,"N",IF(E290&gt;VLOOKUP(#REF!,valeur_critique_grubbs!$A$2:$B$249,2,TRUE),"O","N"))))</f>
        <v>sans_valeur</v>
      </c>
    </row>
    <row r="291" spans="1:7" x14ac:dyDescent="0.25">
      <c r="A291" s="5">
        <f>biomasses!$A$11</f>
        <v>9</v>
      </c>
      <c r="B291" s="10"/>
      <c r="C291" s="4" t="str">
        <f t="shared" si="4"/>
        <v/>
      </c>
      <c r="D291" s="5">
        <f t="array" ref="D291">IF(COUNTIFS($A$3:$A$3999,$A291,B$3:B$3999,"&gt;0")&gt;1,IF(COUNTIF($A$3:$A$3999,$A291)&gt;2,STDEV(IF(($A$3:$A$3999=$A291)*B$3:B$3999&lt;&gt;0,($A$3:$A$3999=$A291)*B$3:B$3999,"")),""),"")</f>
        <v>1.4033735100789106</v>
      </c>
      <c r="E291" s="7" t="str">
        <f>IF(OR(B291="",D291=""),"",IF(COUNTIF($A$3:$A$4000,A291)&lt;3,"",ABS(B291-C291)/D291))</f>
        <v/>
      </c>
      <c r="F291" s="8" t="str">
        <f t="array" ref="F291">IF(E291="","",MAX(IF($A$3:$A$3999=$A291,E$3:E$3999)))</f>
        <v/>
      </c>
      <c r="G291" s="5" t="str">
        <f>IF(B291="","sans_valeur",IF(COUNTIFS($A$3:$A$3999,$A291,B$3:B$3999,"&gt;0")&lt;3,"inf_3_analyses",IF(E291&lt;&gt;F291,"N",IF(E291&gt;VLOOKUP(#REF!,valeur_critique_grubbs!$A$2:$B$249,2,TRUE),"O","N"))))</f>
        <v>sans_valeur</v>
      </c>
    </row>
    <row r="292" spans="1:7" x14ac:dyDescent="0.25">
      <c r="A292" s="5">
        <f>biomasses!$A$11</f>
        <v>9</v>
      </c>
      <c r="B292" s="10"/>
      <c r="C292" s="4" t="str">
        <f t="shared" si="4"/>
        <v/>
      </c>
      <c r="D292" s="5">
        <f t="array" ref="D292">IF(COUNTIFS($A$3:$A$3999,$A292,B$3:B$3999,"&gt;0")&gt;1,IF(COUNTIF($A$3:$A$3999,$A292)&gt;2,STDEV(IF(($A$3:$A$3999=$A292)*B$3:B$3999&lt;&gt;0,($A$3:$A$3999=$A292)*B$3:B$3999,"")),""),"")</f>
        <v>1.4033735100789106</v>
      </c>
      <c r="E292" s="7" t="str">
        <f>IF(OR(B292="",D292=""),"",IF(COUNTIF($A$3:$A$4000,A292)&lt;3,"",ABS(B292-C292)/D292))</f>
        <v/>
      </c>
      <c r="F292" s="8" t="str">
        <f t="array" ref="F292">IF(E292="","",MAX(IF($A$3:$A$3999=$A292,E$3:E$3999)))</f>
        <v/>
      </c>
      <c r="G292" s="5" t="str">
        <f>IF(B292="","sans_valeur",IF(COUNTIFS($A$3:$A$3999,$A292,B$3:B$3999,"&gt;0")&lt;3,"inf_3_analyses",IF(E292&lt;&gt;F292,"N",IF(E292&gt;VLOOKUP(#REF!,valeur_critique_grubbs!$A$2:$B$249,2,TRUE),"O","N"))))</f>
        <v>sans_valeur</v>
      </c>
    </row>
    <row r="293" spans="1:7" x14ac:dyDescent="0.25">
      <c r="A293" s="5">
        <f>biomasses!$A$11</f>
        <v>9</v>
      </c>
      <c r="B293" s="10"/>
      <c r="C293" s="4" t="str">
        <f t="shared" si="4"/>
        <v/>
      </c>
      <c r="D293" s="5">
        <f t="array" ref="D293">IF(COUNTIFS($A$3:$A$3999,$A293,B$3:B$3999,"&gt;0")&gt;1,IF(COUNTIF($A$3:$A$3999,$A293)&gt;2,STDEV(IF(($A$3:$A$3999=$A293)*B$3:B$3999&lt;&gt;0,($A$3:$A$3999=$A293)*B$3:B$3999,"")),""),"")</f>
        <v>1.4033735100789106</v>
      </c>
      <c r="E293" s="7" t="str">
        <f>IF(OR(B293="",D293=""),"",IF(COUNTIF($A$3:$A$4000,A293)&lt;3,"",ABS(B293-C293)/D293))</f>
        <v/>
      </c>
      <c r="F293" s="8" t="str">
        <f t="array" ref="F293">IF(E293="","",MAX(IF($A$3:$A$3999=$A293,E$3:E$3999)))</f>
        <v/>
      </c>
      <c r="G293" s="5" t="str">
        <f>IF(B293="","sans_valeur",IF(COUNTIFS($A$3:$A$3999,$A293,B$3:B$3999,"&gt;0")&lt;3,"inf_3_analyses",IF(E293&lt;&gt;F293,"N",IF(E293&gt;VLOOKUP(#REF!,valeur_critique_grubbs!$A$2:$B$249,2,TRUE),"O","N"))))</f>
        <v>sans_valeur</v>
      </c>
    </row>
    <row r="294" spans="1:7" x14ac:dyDescent="0.25">
      <c r="A294" s="5">
        <f>biomasses!$A$11</f>
        <v>9</v>
      </c>
      <c r="B294" s="10"/>
      <c r="C294" s="4" t="str">
        <f t="shared" si="4"/>
        <v/>
      </c>
      <c r="D294" s="5">
        <f t="array" ref="D294">IF(COUNTIFS($A$3:$A$3999,$A294,B$3:B$3999,"&gt;0")&gt;1,IF(COUNTIF($A$3:$A$3999,$A294)&gt;2,STDEV(IF(($A$3:$A$3999=$A294)*B$3:B$3999&lt;&gt;0,($A$3:$A$3999=$A294)*B$3:B$3999,"")),""),"")</f>
        <v>1.4033735100789106</v>
      </c>
      <c r="E294" s="7" t="str">
        <f>IF(OR(B294="",D294=""),"",IF(COUNTIF($A$3:$A$4000,A294)&lt;3,"",ABS(B294-C294)/D294))</f>
        <v/>
      </c>
      <c r="F294" s="8" t="str">
        <f t="array" ref="F294">IF(E294="","",MAX(IF($A$3:$A$3999=$A294,E$3:E$3999)))</f>
        <v/>
      </c>
      <c r="G294" s="5" t="str">
        <f>IF(B294="","sans_valeur",IF(COUNTIFS($A$3:$A$3999,$A294,B$3:B$3999,"&gt;0")&lt;3,"inf_3_analyses",IF(E294&lt;&gt;F294,"N",IF(E294&gt;VLOOKUP(#REF!,valeur_critique_grubbs!$A$2:$B$249,2,TRUE),"O","N"))))</f>
        <v>sans_valeur</v>
      </c>
    </row>
    <row r="295" spans="1:7" x14ac:dyDescent="0.25">
      <c r="A295" s="5">
        <f>biomasses!$A$11</f>
        <v>9</v>
      </c>
      <c r="B295" s="10"/>
      <c r="C295" s="4" t="str">
        <f t="shared" si="4"/>
        <v/>
      </c>
      <c r="D295" s="5">
        <f t="array" ref="D295">IF(COUNTIFS($A$3:$A$3999,$A295,B$3:B$3999,"&gt;0")&gt;1,IF(COUNTIF($A$3:$A$3999,$A295)&gt;2,STDEV(IF(($A$3:$A$3999=$A295)*B$3:B$3999&lt;&gt;0,($A$3:$A$3999=$A295)*B$3:B$3999,"")),""),"")</f>
        <v>1.4033735100789106</v>
      </c>
      <c r="E295" s="7" t="str">
        <f>IF(OR(B295="",D295=""),"",IF(COUNTIF($A$3:$A$4000,A295)&lt;3,"",ABS(B295-C295)/D295))</f>
        <v/>
      </c>
      <c r="F295" s="8" t="str">
        <f t="array" ref="F295">IF(E295="","",MAX(IF($A$3:$A$3999=$A295,E$3:E$3999)))</f>
        <v/>
      </c>
      <c r="G295" s="5" t="str">
        <f>IF(B295="","sans_valeur",IF(COUNTIFS($A$3:$A$3999,$A295,B$3:B$3999,"&gt;0")&lt;3,"inf_3_analyses",IF(E295&lt;&gt;F295,"N",IF(E295&gt;VLOOKUP(#REF!,valeur_critique_grubbs!$A$2:$B$249,2,TRUE),"O","N"))))</f>
        <v>sans_valeur</v>
      </c>
    </row>
    <row r="296" spans="1:7" x14ac:dyDescent="0.25">
      <c r="A296" s="5">
        <f>biomasses!$A$11</f>
        <v>9</v>
      </c>
      <c r="B296" s="10"/>
      <c r="C296" s="4" t="str">
        <f t="shared" si="4"/>
        <v/>
      </c>
      <c r="D296" s="5">
        <f t="array" ref="D296">IF(COUNTIFS($A$3:$A$3999,$A296,B$3:B$3999,"&gt;0")&gt;1,IF(COUNTIF($A$3:$A$3999,$A296)&gt;2,STDEV(IF(($A$3:$A$3999=$A296)*B$3:B$3999&lt;&gt;0,($A$3:$A$3999=$A296)*B$3:B$3999,"")),""),"")</f>
        <v>1.4033735100789106</v>
      </c>
      <c r="E296" s="7" t="str">
        <f>IF(OR(B296="",D296=""),"",IF(COUNTIF($A$3:$A$4000,A296)&lt;3,"",ABS(B296-C296)/D296))</f>
        <v/>
      </c>
      <c r="F296" s="8" t="str">
        <f t="array" ref="F296">IF(E296="","",MAX(IF($A$3:$A$3999=$A296,E$3:E$3999)))</f>
        <v/>
      </c>
      <c r="G296" s="5" t="str">
        <f>IF(B296="","sans_valeur",IF(COUNTIFS($A$3:$A$3999,$A296,B$3:B$3999,"&gt;0")&lt;3,"inf_3_analyses",IF(E296&lt;&gt;F296,"N",IF(E296&gt;VLOOKUP(#REF!,valeur_critique_grubbs!$A$2:$B$249,2,TRUE),"O","N"))))</f>
        <v>sans_valeur</v>
      </c>
    </row>
    <row r="297" spans="1:7" x14ac:dyDescent="0.25">
      <c r="A297" s="5">
        <f>biomasses!$A$11</f>
        <v>9</v>
      </c>
      <c r="B297" s="10"/>
      <c r="C297" s="4" t="str">
        <f t="shared" si="4"/>
        <v/>
      </c>
      <c r="D297" s="5">
        <f t="array" ref="D297">IF(COUNTIFS($A$3:$A$3999,$A297,B$3:B$3999,"&gt;0")&gt;1,IF(COUNTIF($A$3:$A$3999,$A297)&gt;2,STDEV(IF(($A$3:$A$3999=$A297)*B$3:B$3999&lt;&gt;0,($A$3:$A$3999=$A297)*B$3:B$3999,"")),""),"")</f>
        <v>1.4033735100789106</v>
      </c>
      <c r="E297" s="7" t="str">
        <f>IF(OR(B297="",D297=""),"",IF(COUNTIF($A$3:$A$4000,A297)&lt;3,"",ABS(B297-C297)/D297))</f>
        <v/>
      </c>
      <c r="F297" s="8" t="str">
        <f t="array" ref="F297">IF(E297="","",MAX(IF($A$3:$A$3999=$A297,E$3:E$3999)))</f>
        <v/>
      </c>
      <c r="G297" s="5" t="str">
        <f>IF(B297="","sans_valeur",IF(COUNTIFS($A$3:$A$3999,$A297,B$3:B$3999,"&gt;0")&lt;3,"inf_3_analyses",IF(E297&lt;&gt;F297,"N",IF(E297&gt;VLOOKUP(#REF!,valeur_critique_grubbs!$A$2:$B$249,2,TRUE),"O","N"))))</f>
        <v>sans_valeur</v>
      </c>
    </row>
    <row r="298" spans="1:7" x14ac:dyDescent="0.25">
      <c r="A298" s="5">
        <f>biomasses!$A$11</f>
        <v>9</v>
      </c>
      <c r="B298" s="10"/>
      <c r="C298" s="4" t="str">
        <f t="shared" si="4"/>
        <v/>
      </c>
      <c r="D298" s="5">
        <f t="array" ref="D298">IF(COUNTIFS($A$3:$A$3999,$A298,B$3:B$3999,"&gt;0")&gt;1,IF(COUNTIF($A$3:$A$3999,$A298)&gt;2,STDEV(IF(($A$3:$A$3999=$A298)*B$3:B$3999&lt;&gt;0,($A$3:$A$3999=$A298)*B$3:B$3999,"")),""),"")</f>
        <v>1.4033735100789106</v>
      </c>
      <c r="E298" s="7" t="str">
        <f>IF(OR(B298="",D298=""),"",IF(COUNTIF($A$3:$A$4000,A298)&lt;3,"",ABS(B298-C298)/D298))</f>
        <v/>
      </c>
      <c r="F298" s="8" t="str">
        <f t="array" ref="F298">IF(E298="","",MAX(IF($A$3:$A$3999=$A298,E$3:E$3999)))</f>
        <v/>
      </c>
      <c r="G298" s="5" t="str">
        <f>IF(B298="","sans_valeur",IF(COUNTIFS($A$3:$A$3999,$A298,B$3:B$3999,"&gt;0")&lt;3,"inf_3_analyses",IF(E298&lt;&gt;F298,"N",IF(E298&gt;VLOOKUP(#REF!,valeur_critique_grubbs!$A$2:$B$249,2,TRUE),"O","N"))))</f>
        <v>sans_valeur</v>
      </c>
    </row>
    <row r="299" spans="1:7" x14ac:dyDescent="0.25">
      <c r="A299" s="5">
        <f>biomasses!$A$11</f>
        <v>9</v>
      </c>
      <c r="B299" s="10"/>
      <c r="C299" s="4" t="str">
        <f t="shared" si="4"/>
        <v/>
      </c>
      <c r="D299" s="5">
        <f t="array" ref="D299">IF(COUNTIFS($A$3:$A$3999,$A299,B$3:B$3999,"&gt;0")&gt;1,IF(COUNTIF($A$3:$A$3999,$A299)&gt;2,STDEV(IF(($A$3:$A$3999=$A299)*B$3:B$3999&lt;&gt;0,($A$3:$A$3999=$A299)*B$3:B$3999,"")),""),"")</f>
        <v>1.4033735100789106</v>
      </c>
      <c r="E299" s="7" t="str">
        <f>IF(OR(B299="",D299=""),"",IF(COUNTIF($A$3:$A$4000,A299)&lt;3,"",ABS(B299-C299)/D299))</f>
        <v/>
      </c>
      <c r="F299" s="8" t="str">
        <f t="array" ref="F299">IF(E299="","",MAX(IF($A$3:$A$3999=$A299,E$3:E$3999)))</f>
        <v/>
      </c>
      <c r="G299" s="5" t="str">
        <f>IF(B299="","sans_valeur",IF(COUNTIFS($A$3:$A$3999,$A299,B$3:B$3999,"&gt;0")&lt;3,"inf_3_analyses",IF(E299&lt;&gt;F299,"N",IF(E299&gt;VLOOKUP(#REF!,valeur_critique_grubbs!$A$2:$B$249,2,TRUE),"O","N"))))</f>
        <v>sans_valeur</v>
      </c>
    </row>
    <row r="300" spans="1:7" x14ac:dyDescent="0.25">
      <c r="A300" s="5">
        <f>biomasses!$A$11</f>
        <v>9</v>
      </c>
      <c r="B300" s="10"/>
      <c r="C300" s="4" t="str">
        <f t="shared" si="4"/>
        <v/>
      </c>
      <c r="D300" s="5">
        <f t="array" ref="D300">IF(COUNTIFS($A$3:$A$3999,$A300,B$3:B$3999,"&gt;0")&gt;1,IF(COUNTIF($A$3:$A$3999,$A300)&gt;2,STDEV(IF(($A$3:$A$3999=$A300)*B$3:B$3999&lt;&gt;0,($A$3:$A$3999=$A300)*B$3:B$3999,"")),""),"")</f>
        <v>1.4033735100789106</v>
      </c>
      <c r="E300" s="7" t="str">
        <f>IF(OR(B300="",D300=""),"",IF(COUNTIF($A$3:$A$4000,A300)&lt;3,"",ABS(B300-C300)/D300))</f>
        <v/>
      </c>
      <c r="F300" s="8" t="str">
        <f t="array" ref="F300">IF(E300="","",MAX(IF($A$3:$A$3999=$A300,E$3:E$3999)))</f>
        <v/>
      </c>
      <c r="G300" s="5" t="str">
        <f>IF(B300="","sans_valeur",IF(COUNTIFS($A$3:$A$3999,$A300,B$3:B$3999,"&gt;0")&lt;3,"inf_3_analyses",IF(E300&lt;&gt;F300,"N",IF(E300&gt;VLOOKUP(#REF!,valeur_critique_grubbs!$A$2:$B$249,2,TRUE),"O","N"))))</f>
        <v>sans_valeur</v>
      </c>
    </row>
    <row r="301" spans="1:7" x14ac:dyDescent="0.25">
      <c r="A301" s="5">
        <f>biomasses!$A$11</f>
        <v>9</v>
      </c>
      <c r="B301" s="10"/>
      <c r="C301" s="4" t="str">
        <f t="shared" si="4"/>
        <v/>
      </c>
      <c r="D301" s="5">
        <f t="array" ref="D301">IF(COUNTIFS($A$3:$A$3999,$A301,B$3:B$3999,"&gt;0")&gt;1,IF(COUNTIF($A$3:$A$3999,$A301)&gt;2,STDEV(IF(($A$3:$A$3999=$A301)*B$3:B$3999&lt;&gt;0,($A$3:$A$3999=$A301)*B$3:B$3999,"")),""),"")</f>
        <v>1.4033735100789106</v>
      </c>
      <c r="E301" s="7" t="str">
        <f>IF(OR(B301="",D301=""),"",IF(COUNTIF($A$3:$A$4000,A301)&lt;3,"",ABS(B301-C301)/D301))</f>
        <v/>
      </c>
      <c r="F301" s="8" t="str">
        <f t="array" ref="F301">IF(E301="","",MAX(IF($A$3:$A$3999=$A301,E$3:E$3999)))</f>
        <v/>
      </c>
      <c r="G301" s="5" t="str">
        <f>IF(B301="","sans_valeur",IF(COUNTIFS($A$3:$A$3999,$A301,B$3:B$3999,"&gt;0")&lt;3,"inf_3_analyses",IF(E301&lt;&gt;F301,"N",IF(E301&gt;VLOOKUP(#REF!,valeur_critique_grubbs!$A$2:$B$249,2,TRUE),"O","N"))))</f>
        <v>sans_valeur</v>
      </c>
    </row>
    <row r="302" spans="1:7" x14ac:dyDescent="0.25">
      <c r="A302" s="5">
        <f>biomasses!$A$11</f>
        <v>9</v>
      </c>
      <c r="B302" s="10"/>
      <c r="C302" s="4" t="str">
        <f t="shared" si="4"/>
        <v/>
      </c>
      <c r="D302" s="5">
        <f t="array" ref="D302">IF(COUNTIFS($A$3:$A$3999,$A302,B$3:B$3999,"&gt;0")&gt;1,IF(COUNTIF($A$3:$A$3999,$A302)&gt;2,STDEV(IF(($A$3:$A$3999=$A302)*B$3:B$3999&lt;&gt;0,($A$3:$A$3999=$A302)*B$3:B$3999,"")),""),"")</f>
        <v>1.4033735100789106</v>
      </c>
      <c r="E302" s="7" t="str">
        <f>IF(OR(B302="",D302=""),"",IF(COUNTIF($A$3:$A$4000,A302)&lt;3,"",ABS(B302-C302)/D302))</f>
        <v/>
      </c>
      <c r="F302" s="8" t="str">
        <f t="array" ref="F302">IF(E302="","",MAX(IF($A$3:$A$3999=$A302,E$3:E$3999)))</f>
        <v/>
      </c>
      <c r="G302" s="5" t="str">
        <f>IF(B302="","sans_valeur",IF(COUNTIFS($A$3:$A$3999,$A302,B$3:B$3999,"&gt;0")&lt;3,"inf_3_analyses",IF(E302&lt;&gt;F302,"N",IF(E302&gt;VLOOKUP(#REF!,valeur_critique_grubbs!$A$2:$B$249,2,TRUE),"O","N"))))</f>
        <v>sans_valeur</v>
      </c>
    </row>
    <row r="303" spans="1:7" x14ac:dyDescent="0.25">
      <c r="A303" s="5">
        <f>biomasses!$A$11</f>
        <v>9</v>
      </c>
      <c r="B303" s="10"/>
      <c r="C303" s="4" t="str">
        <f t="shared" si="4"/>
        <v/>
      </c>
      <c r="D303" s="5">
        <f t="array" ref="D303">IF(COUNTIFS($A$3:$A$3999,$A303,B$3:B$3999,"&gt;0")&gt;1,IF(COUNTIF($A$3:$A$3999,$A303)&gt;2,STDEV(IF(($A$3:$A$3999=$A303)*B$3:B$3999&lt;&gt;0,($A$3:$A$3999=$A303)*B$3:B$3999,"")),""),"")</f>
        <v>1.4033735100789106</v>
      </c>
      <c r="E303" s="7" t="str">
        <f>IF(OR(B303="",D303=""),"",IF(COUNTIF($A$3:$A$4000,A303)&lt;3,"",ABS(B303-C303)/D303))</f>
        <v/>
      </c>
      <c r="F303" s="8" t="str">
        <f t="array" ref="F303">IF(E303="","",MAX(IF($A$3:$A$3999=$A303,E$3:E$3999)))</f>
        <v/>
      </c>
      <c r="G303" s="5" t="str">
        <f>IF(B303="","sans_valeur",IF(COUNTIFS($A$3:$A$3999,$A303,B$3:B$3999,"&gt;0")&lt;3,"inf_3_analyses",IF(E303&lt;&gt;F303,"N",IF(E303&gt;VLOOKUP(#REF!,valeur_critique_grubbs!$A$2:$B$249,2,TRUE),"O","N"))))</f>
        <v>sans_valeur</v>
      </c>
    </row>
    <row r="304" spans="1:7" x14ac:dyDescent="0.25">
      <c r="A304" s="5">
        <f>biomasses!$A$12</f>
        <v>10</v>
      </c>
      <c r="B304" s="10"/>
      <c r="C304" s="4" t="str">
        <f t="shared" si="4"/>
        <v/>
      </c>
      <c r="D304" s="5">
        <f t="array" ref="D304">IF(COUNTIFS($A$3:$A$3999,$A304,B$3:B$3999,"&gt;0")&gt;1,IF(COUNTIF($A$3:$A$3999,$A304)&gt;2,STDEV(IF(($A$3:$A$3999=$A304)*B$3:B$3999&lt;&gt;0,($A$3:$A$3999=$A304)*B$3:B$3999,"")),""),"")</f>
        <v>5.6140181275966858</v>
      </c>
      <c r="E304" s="7" t="str">
        <f>IF(OR(B304="",D304=""),"",IF(COUNTIF($A$3:$A$4000,A304)&lt;3,"",ABS(B304-C304)/D304))</f>
        <v/>
      </c>
      <c r="F304" s="8" t="str">
        <f t="array" ref="F304">IF(E304="","",MAX(IF($A$3:$A$3999=$A304,E$3:E$3999)))</f>
        <v/>
      </c>
      <c r="G304" s="5" t="str">
        <f>IF(B304="","sans_valeur",IF(COUNTIFS($A$3:$A$3999,$A304,B$3:B$3999,"&gt;0")&lt;3,"inf_3_analyses",IF(E304&lt;&gt;F304,"N",IF(E304&gt;VLOOKUP(#REF!,valeur_critique_grubbs!$A$2:$B$249,2,TRUE),"O","N"))))</f>
        <v>sans_valeur</v>
      </c>
    </row>
    <row r="305" spans="1:7" x14ac:dyDescent="0.25">
      <c r="A305" s="5">
        <f>biomasses!$A$12</f>
        <v>10</v>
      </c>
      <c r="B305" s="10"/>
      <c r="C305" s="4" t="str">
        <f t="shared" si="4"/>
        <v/>
      </c>
      <c r="D305" s="5">
        <f t="array" ref="D305">IF(COUNTIFS($A$3:$A$3999,$A305,B$3:B$3999,"&gt;0")&gt;1,IF(COUNTIF($A$3:$A$3999,$A305)&gt;2,STDEV(IF(($A$3:$A$3999=$A305)*B$3:B$3999&lt;&gt;0,($A$3:$A$3999=$A305)*B$3:B$3999,"")),""),"")</f>
        <v>5.6140181275966858</v>
      </c>
      <c r="E305" s="7" t="str">
        <f>IF(OR(B305="",D305=""),"",IF(COUNTIF($A$3:$A$4000,A305)&lt;3,"",ABS(B305-C305)/D305))</f>
        <v/>
      </c>
      <c r="F305" s="8" t="str">
        <f t="array" ref="F305">IF(E305="","",MAX(IF($A$3:$A$3999=$A305,E$3:E$3999)))</f>
        <v/>
      </c>
      <c r="G305" s="5" t="str">
        <f>IF(B305="","sans_valeur",IF(COUNTIFS($A$3:$A$3999,$A305,B$3:B$3999,"&gt;0")&lt;3,"inf_3_analyses",IF(E305&lt;&gt;F305,"N",IF(E305&gt;VLOOKUP(#REF!,valeur_critique_grubbs!$A$2:$B$249,2,TRUE),"O","N"))))</f>
        <v>sans_valeur</v>
      </c>
    </row>
    <row r="306" spans="1:7" x14ac:dyDescent="0.25">
      <c r="A306" s="5">
        <f>biomasses!$A$12</f>
        <v>10</v>
      </c>
      <c r="B306" s="10"/>
      <c r="C306" s="4" t="str">
        <f t="shared" si="4"/>
        <v/>
      </c>
      <c r="D306" s="5">
        <f t="array" ref="D306">IF(COUNTIFS($A$3:$A$3999,$A306,B$3:B$3999,"&gt;0")&gt;1,IF(COUNTIF($A$3:$A$3999,$A306)&gt;2,STDEV(IF(($A$3:$A$3999=$A306)*B$3:B$3999&lt;&gt;0,($A$3:$A$3999=$A306)*B$3:B$3999,"")),""),"")</f>
        <v>5.6140181275966858</v>
      </c>
      <c r="E306" s="7" t="str">
        <f>IF(OR(B306="",D306=""),"",IF(COUNTIF($A$3:$A$4000,A306)&lt;3,"",ABS(B306-C306)/D306))</f>
        <v/>
      </c>
      <c r="F306" s="8" t="str">
        <f t="array" ref="F306">IF(E306="","",MAX(IF($A$3:$A$3999=$A306,E$3:E$3999)))</f>
        <v/>
      </c>
      <c r="G306" s="5" t="str">
        <f>IF(B306="","sans_valeur",IF(COUNTIFS($A$3:$A$3999,$A306,B$3:B$3999,"&gt;0")&lt;3,"inf_3_analyses",IF(E306&lt;&gt;F306,"N",IF(E306&gt;VLOOKUP(#REF!,valeur_critique_grubbs!$A$2:$B$249,2,TRUE),"O","N"))))</f>
        <v>sans_valeur</v>
      </c>
    </row>
    <row r="307" spans="1:7" x14ac:dyDescent="0.25">
      <c r="A307" s="5">
        <f>biomasses!$A$12</f>
        <v>10</v>
      </c>
      <c r="B307" s="10"/>
      <c r="C307" s="4" t="str">
        <f t="shared" si="4"/>
        <v/>
      </c>
      <c r="D307" s="5">
        <f t="array" ref="D307">IF(COUNTIFS($A$3:$A$3999,$A307,B$3:B$3999,"&gt;0")&gt;1,IF(COUNTIF($A$3:$A$3999,$A307)&gt;2,STDEV(IF(($A$3:$A$3999=$A307)*B$3:B$3999&lt;&gt;0,($A$3:$A$3999=$A307)*B$3:B$3999,"")),""),"")</f>
        <v>5.6140181275966858</v>
      </c>
      <c r="E307" s="7" t="str">
        <f>IF(OR(B307="",D307=""),"",IF(COUNTIF($A$3:$A$4000,A307)&lt;3,"",ABS(B307-C307)/D307))</f>
        <v/>
      </c>
      <c r="F307" s="8" t="str">
        <f t="array" ref="F307">IF(E307="","",MAX(IF($A$3:$A$3999=$A307,E$3:E$3999)))</f>
        <v/>
      </c>
      <c r="G307" s="5" t="str">
        <f>IF(B307="","sans_valeur",IF(COUNTIFS($A$3:$A$3999,$A307,B$3:B$3999,"&gt;0")&lt;3,"inf_3_analyses",IF(E307&lt;&gt;F307,"N",IF(E307&gt;VLOOKUP(#REF!,valeur_critique_grubbs!$A$2:$B$249,2,TRUE),"O","N"))))</f>
        <v>sans_valeur</v>
      </c>
    </row>
    <row r="308" spans="1:7" x14ac:dyDescent="0.25">
      <c r="A308" s="5">
        <f>biomasses!$A$12</f>
        <v>10</v>
      </c>
      <c r="B308" s="10"/>
      <c r="C308" s="4" t="str">
        <f t="shared" si="4"/>
        <v/>
      </c>
      <c r="D308" s="5">
        <f t="array" ref="D308">IF(COUNTIFS($A$3:$A$3999,$A308,B$3:B$3999,"&gt;0")&gt;1,IF(COUNTIF($A$3:$A$3999,$A308)&gt;2,STDEV(IF(($A$3:$A$3999=$A308)*B$3:B$3999&lt;&gt;0,($A$3:$A$3999=$A308)*B$3:B$3999,"")),""),"")</f>
        <v>5.6140181275966858</v>
      </c>
      <c r="E308" s="7" t="str">
        <f>IF(OR(B308="",D308=""),"",IF(COUNTIF($A$3:$A$4000,A308)&lt;3,"",ABS(B308-C308)/D308))</f>
        <v/>
      </c>
      <c r="F308" s="8" t="str">
        <f t="array" ref="F308">IF(E308="","",MAX(IF($A$3:$A$3999=$A308,E$3:E$3999)))</f>
        <v/>
      </c>
      <c r="G308" s="5" t="str">
        <f>IF(B308="","sans_valeur",IF(COUNTIFS($A$3:$A$3999,$A308,B$3:B$3999,"&gt;0")&lt;3,"inf_3_analyses",IF(E308&lt;&gt;F308,"N",IF(E308&gt;VLOOKUP(#REF!,valeur_critique_grubbs!$A$2:$B$249,2,TRUE),"O","N"))))</f>
        <v>sans_valeur</v>
      </c>
    </row>
    <row r="309" spans="1:7" x14ac:dyDescent="0.25">
      <c r="A309" s="5">
        <f>biomasses!$A$12</f>
        <v>10</v>
      </c>
      <c r="B309" s="10"/>
      <c r="C309" s="4" t="str">
        <f t="shared" si="4"/>
        <v/>
      </c>
      <c r="D309" s="5">
        <f t="array" ref="D309">IF(COUNTIFS($A$3:$A$3999,$A309,B$3:B$3999,"&gt;0")&gt;1,IF(COUNTIF($A$3:$A$3999,$A309)&gt;2,STDEV(IF(($A$3:$A$3999=$A309)*B$3:B$3999&lt;&gt;0,($A$3:$A$3999=$A309)*B$3:B$3999,"")),""),"")</f>
        <v>5.6140181275966858</v>
      </c>
      <c r="E309" s="7" t="str">
        <f>IF(OR(B309="",D309=""),"",IF(COUNTIF($A$3:$A$4000,A309)&lt;3,"",ABS(B309-C309)/D309))</f>
        <v/>
      </c>
      <c r="F309" s="8" t="str">
        <f t="array" ref="F309">IF(E309="","",MAX(IF($A$3:$A$3999=$A309,E$3:E$3999)))</f>
        <v/>
      </c>
      <c r="G309" s="5" t="str">
        <f>IF(B309="","sans_valeur",IF(COUNTIFS($A$3:$A$3999,$A309,B$3:B$3999,"&gt;0")&lt;3,"inf_3_analyses",IF(E309&lt;&gt;F309,"N",IF(E309&gt;VLOOKUP(#REF!,valeur_critique_grubbs!$A$2:$B$249,2,TRUE),"O","N"))))</f>
        <v>sans_valeur</v>
      </c>
    </row>
    <row r="310" spans="1:7" x14ac:dyDescent="0.25">
      <c r="A310" s="5">
        <f>biomasses!$A$12</f>
        <v>10</v>
      </c>
      <c r="B310" s="10"/>
      <c r="C310" s="4" t="str">
        <f t="shared" si="4"/>
        <v/>
      </c>
      <c r="D310" s="5">
        <f t="array" ref="D310">IF(COUNTIFS($A$3:$A$3999,$A310,B$3:B$3999,"&gt;0")&gt;1,IF(COUNTIF($A$3:$A$3999,$A310)&gt;2,STDEV(IF(($A$3:$A$3999=$A310)*B$3:B$3999&lt;&gt;0,($A$3:$A$3999=$A310)*B$3:B$3999,"")),""),"")</f>
        <v>5.6140181275966858</v>
      </c>
      <c r="E310" s="7" t="str">
        <f>IF(OR(B310="",D310=""),"",IF(COUNTIF($A$3:$A$4000,A310)&lt;3,"",ABS(B310-C310)/D310))</f>
        <v/>
      </c>
      <c r="F310" s="8" t="str">
        <f t="array" ref="F310">IF(E310="","",MAX(IF($A$3:$A$3999=$A310,E$3:E$3999)))</f>
        <v/>
      </c>
      <c r="G310" s="5" t="str">
        <f>IF(B310="","sans_valeur",IF(COUNTIFS($A$3:$A$3999,$A310,B$3:B$3999,"&gt;0")&lt;3,"inf_3_analyses",IF(E310&lt;&gt;F310,"N",IF(E310&gt;VLOOKUP(#REF!,valeur_critique_grubbs!$A$2:$B$249,2,TRUE),"O","N"))))</f>
        <v>sans_valeur</v>
      </c>
    </row>
    <row r="311" spans="1:7" x14ac:dyDescent="0.25">
      <c r="A311" s="5">
        <f>biomasses!$A$12</f>
        <v>10</v>
      </c>
      <c r="B311" s="10"/>
      <c r="C311" s="4" t="str">
        <f t="shared" si="4"/>
        <v/>
      </c>
      <c r="D311" s="5">
        <f t="array" ref="D311">IF(COUNTIFS($A$3:$A$3999,$A311,B$3:B$3999,"&gt;0")&gt;1,IF(COUNTIF($A$3:$A$3999,$A311)&gt;2,STDEV(IF(($A$3:$A$3999=$A311)*B$3:B$3999&lt;&gt;0,($A$3:$A$3999=$A311)*B$3:B$3999,"")),""),"")</f>
        <v>5.6140181275966858</v>
      </c>
      <c r="E311" s="7" t="str">
        <f>IF(OR(B311="",D311=""),"",IF(COUNTIF($A$3:$A$4000,A311)&lt;3,"",ABS(B311-C311)/D311))</f>
        <v/>
      </c>
      <c r="F311" s="8" t="str">
        <f t="array" ref="F311">IF(E311="","",MAX(IF($A$3:$A$3999=$A311,E$3:E$3999)))</f>
        <v/>
      </c>
      <c r="G311" s="5" t="str">
        <f>IF(B311="","sans_valeur",IF(COUNTIFS($A$3:$A$3999,$A311,B$3:B$3999,"&gt;0")&lt;3,"inf_3_analyses",IF(E311&lt;&gt;F311,"N",IF(E311&gt;VLOOKUP(#REF!,valeur_critique_grubbs!$A$2:$B$249,2,TRUE),"O","N"))))</f>
        <v>sans_valeur</v>
      </c>
    </row>
    <row r="312" spans="1:7" x14ac:dyDescent="0.25">
      <c r="A312" s="5">
        <f>biomasses!$A$12</f>
        <v>10</v>
      </c>
      <c r="B312" s="10"/>
      <c r="C312" s="4" t="str">
        <f t="shared" si="4"/>
        <v/>
      </c>
      <c r="D312" s="5">
        <f t="array" ref="D312">IF(COUNTIFS($A$3:$A$3999,$A312,B$3:B$3999,"&gt;0")&gt;1,IF(COUNTIF($A$3:$A$3999,$A312)&gt;2,STDEV(IF(($A$3:$A$3999=$A312)*B$3:B$3999&lt;&gt;0,($A$3:$A$3999=$A312)*B$3:B$3999,"")),""),"")</f>
        <v>5.6140181275966858</v>
      </c>
      <c r="E312" s="7" t="str">
        <f>IF(OR(B312="",D312=""),"",IF(COUNTIF($A$3:$A$4000,A312)&lt;3,"",ABS(B312-C312)/D312))</f>
        <v/>
      </c>
      <c r="F312" s="8" t="str">
        <f t="array" ref="F312">IF(E312="","",MAX(IF($A$3:$A$3999=$A312,E$3:E$3999)))</f>
        <v/>
      </c>
      <c r="G312" s="5" t="str">
        <f>IF(B312="","sans_valeur",IF(COUNTIFS($A$3:$A$3999,$A312,B$3:B$3999,"&gt;0")&lt;3,"inf_3_analyses",IF(E312&lt;&gt;F312,"N",IF(E312&gt;VLOOKUP(#REF!,valeur_critique_grubbs!$A$2:$B$249,2,TRUE),"O","N"))))</f>
        <v>sans_valeur</v>
      </c>
    </row>
    <row r="313" spans="1:7" x14ac:dyDescent="0.25">
      <c r="A313" s="5">
        <f>biomasses!$A$12</f>
        <v>10</v>
      </c>
      <c r="B313" s="10"/>
      <c r="C313" s="4" t="str">
        <f t="shared" si="4"/>
        <v/>
      </c>
      <c r="D313" s="5">
        <f t="array" ref="D313">IF(COUNTIFS($A$3:$A$3999,$A313,B$3:B$3999,"&gt;0")&gt;1,IF(COUNTIF($A$3:$A$3999,$A313)&gt;2,STDEV(IF(($A$3:$A$3999=$A313)*B$3:B$3999&lt;&gt;0,($A$3:$A$3999=$A313)*B$3:B$3999,"")),""),"")</f>
        <v>5.6140181275966858</v>
      </c>
      <c r="E313" s="7" t="str">
        <f>IF(OR(B313="",D313=""),"",IF(COUNTIF($A$3:$A$4000,A313)&lt;3,"",ABS(B313-C313)/D313))</f>
        <v/>
      </c>
      <c r="F313" s="8" t="str">
        <f t="array" ref="F313">IF(E313="","",MAX(IF($A$3:$A$3999=$A313,E$3:E$3999)))</f>
        <v/>
      </c>
      <c r="G313" s="5" t="str">
        <f>IF(B313="","sans_valeur",IF(COUNTIFS($A$3:$A$3999,$A313,B$3:B$3999,"&gt;0")&lt;3,"inf_3_analyses",IF(E313&lt;&gt;F313,"N",IF(E313&gt;VLOOKUP(#REF!,valeur_critique_grubbs!$A$2:$B$249,2,TRUE),"O","N"))))</f>
        <v>sans_valeur</v>
      </c>
    </row>
    <row r="314" spans="1:7" x14ac:dyDescent="0.25">
      <c r="A314" s="5">
        <f>biomasses!$A$12</f>
        <v>10</v>
      </c>
      <c r="B314" s="10"/>
      <c r="C314" s="4" t="str">
        <f t="shared" si="4"/>
        <v/>
      </c>
      <c r="D314" s="5">
        <f t="array" ref="D314">IF(COUNTIFS($A$3:$A$3999,$A314,B$3:B$3999,"&gt;0")&gt;1,IF(COUNTIF($A$3:$A$3999,$A314)&gt;2,STDEV(IF(($A$3:$A$3999=$A314)*B$3:B$3999&lt;&gt;0,($A$3:$A$3999=$A314)*B$3:B$3999,"")),""),"")</f>
        <v>5.6140181275966858</v>
      </c>
      <c r="E314" s="7" t="str">
        <f>IF(OR(B314="",D314=""),"",IF(COUNTIF($A$3:$A$4000,A314)&lt;3,"",ABS(B314-C314)/D314))</f>
        <v/>
      </c>
      <c r="F314" s="8" t="str">
        <f t="array" ref="F314">IF(E314="","",MAX(IF($A$3:$A$3999=$A314,E$3:E$3999)))</f>
        <v/>
      </c>
      <c r="G314" s="5" t="str">
        <f>IF(B314="","sans_valeur",IF(COUNTIFS($A$3:$A$3999,$A314,B$3:B$3999,"&gt;0")&lt;3,"inf_3_analyses",IF(E314&lt;&gt;F314,"N",IF(E314&gt;VLOOKUP(#REF!,valeur_critique_grubbs!$A$2:$B$249,2,TRUE),"O","N"))))</f>
        <v>sans_valeur</v>
      </c>
    </row>
    <row r="315" spans="1:7" x14ac:dyDescent="0.25">
      <c r="A315" s="5">
        <f>biomasses!$A$12</f>
        <v>10</v>
      </c>
      <c r="B315" s="10"/>
      <c r="C315" s="4" t="str">
        <f t="shared" si="4"/>
        <v/>
      </c>
      <c r="D315" s="5">
        <f t="array" ref="D315">IF(COUNTIFS($A$3:$A$3999,$A315,B$3:B$3999,"&gt;0")&gt;1,IF(COUNTIF($A$3:$A$3999,$A315)&gt;2,STDEV(IF(($A$3:$A$3999=$A315)*B$3:B$3999&lt;&gt;0,($A$3:$A$3999=$A315)*B$3:B$3999,"")),""),"")</f>
        <v>5.6140181275966858</v>
      </c>
      <c r="E315" s="7" t="str">
        <f>IF(OR(B315="",D315=""),"",IF(COUNTIF($A$3:$A$4000,A315)&lt;3,"",ABS(B315-C315)/D315))</f>
        <v/>
      </c>
      <c r="F315" s="8" t="str">
        <f t="array" ref="F315">IF(E315="","",MAX(IF($A$3:$A$3999=$A315,E$3:E$3999)))</f>
        <v/>
      </c>
      <c r="G315" s="5" t="str">
        <f>IF(B315="","sans_valeur",IF(COUNTIFS($A$3:$A$3999,$A315,B$3:B$3999,"&gt;0")&lt;3,"inf_3_analyses",IF(E315&lt;&gt;F315,"N",IF(E315&gt;VLOOKUP(#REF!,valeur_critique_grubbs!$A$2:$B$249,2,TRUE),"O","N"))))</f>
        <v>sans_valeur</v>
      </c>
    </row>
    <row r="316" spans="1:7" x14ac:dyDescent="0.25">
      <c r="A316" s="5">
        <f>biomasses!$A$12</f>
        <v>10</v>
      </c>
      <c r="B316" s="10"/>
      <c r="C316" s="4" t="str">
        <f t="shared" si="4"/>
        <v/>
      </c>
      <c r="D316" s="5">
        <f t="array" ref="D316">IF(COUNTIFS($A$3:$A$3999,$A316,B$3:B$3999,"&gt;0")&gt;1,IF(COUNTIF($A$3:$A$3999,$A316)&gt;2,STDEV(IF(($A$3:$A$3999=$A316)*B$3:B$3999&lt;&gt;0,($A$3:$A$3999=$A316)*B$3:B$3999,"")),""),"")</f>
        <v>5.6140181275966858</v>
      </c>
      <c r="E316" s="7" t="str">
        <f>IF(OR(B316="",D316=""),"",IF(COUNTIF($A$3:$A$4000,A316)&lt;3,"",ABS(B316-C316)/D316))</f>
        <v/>
      </c>
      <c r="F316" s="8" t="str">
        <f t="array" ref="F316">IF(E316="","",MAX(IF($A$3:$A$3999=$A316,E$3:E$3999)))</f>
        <v/>
      </c>
      <c r="G316" s="5" t="str">
        <f>IF(B316="","sans_valeur",IF(COUNTIFS($A$3:$A$3999,$A316,B$3:B$3999,"&gt;0")&lt;3,"inf_3_analyses",IF(E316&lt;&gt;F316,"N",IF(E316&gt;VLOOKUP(#REF!,valeur_critique_grubbs!$A$2:$B$249,2,TRUE),"O","N"))))</f>
        <v>sans_valeur</v>
      </c>
    </row>
    <row r="317" spans="1:7" x14ac:dyDescent="0.25">
      <c r="A317" s="5">
        <f>biomasses!$A$12</f>
        <v>10</v>
      </c>
      <c r="B317" s="10"/>
      <c r="C317" s="4" t="str">
        <f t="shared" si="4"/>
        <v/>
      </c>
      <c r="D317" s="5">
        <f t="array" ref="D317">IF(COUNTIFS($A$3:$A$3999,$A317,B$3:B$3999,"&gt;0")&gt;1,IF(COUNTIF($A$3:$A$3999,$A317)&gt;2,STDEV(IF(($A$3:$A$3999=$A317)*B$3:B$3999&lt;&gt;0,($A$3:$A$3999=$A317)*B$3:B$3999,"")),""),"")</f>
        <v>5.6140181275966858</v>
      </c>
      <c r="E317" s="7" t="str">
        <f>IF(OR(B317="",D317=""),"",IF(COUNTIF($A$3:$A$4000,A317)&lt;3,"",ABS(B317-C317)/D317))</f>
        <v/>
      </c>
      <c r="F317" s="8" t="str">
        <f t="array" ref="F317">IF(E317="","",MAX(IF($A$3:$A$3999=$A317,E$3:E$3999)))</f>
        <v/>
      </c>
      <c r="G317" s="5" t="str">
        <f>IF(B317="","sans_valeur",IF(COUNTIFS($A$3:$A$3999,$A317,B$3:B$3999,"&gt;0")&lt;3,"inf_3_analyses",IF(E317&lt;&gt;F317,"N",IF(E317&gt;VLOOKUP(#REF!,valeur_critique_grubbs!$A$2:$B$249,2,TRUE),"O","N"))))</f>
        <v>sans_valeur</v>
      </c>
    </row>
    <row r="318" spans="1:7" x14ac:dyDescent="0.25">
      <c r="A318" s="5">
        <f>biomasses!$A$12</f>
        <v>10</v>
      </c>
      <c r="B318" s="10"/>
      <c r="C318" s="4" t="str">
        <f t="shared" si="4"/>
        <v/>
      </c>
      <c r="D318" s="5">
        <f t="array" ref="D318">IF(COUNTIFS($A$3:$A$3999,$A318,B$3:B$3999,"&gt;0")&gt;1,IF(COUNTIF($A$3:$A$3999,$A318)&gt;2,STDEV(IF(($A$3:$A$3999=$A318)*B$3:B$3999&lt;&gt;0,($A$3:$A$3999=$A318)*B$3:B$3999,"")),""),"")</f>
        <v>5.6140181275966858</v>
      </c>
      <c r="E318" s="7" t="str">
        <f>IF(OR(B318="",D318=""),"",IF(COUNTIF($A$3:$A$4000,A318)&lt;3,"",ABS(B318-C318)/D318))</f>
        <v/>
      </c>
      <c r="F318" s="8" t="str">
        <f t="array" ref="F318">IF(E318="","",MAX(IF($A$3:$A$3999=$A318,E$3:E$3999)))</f>
        <v/>
      </c>
      <c r="G318" s="5" t="str">
        <f>IF(B318="","sans_valeur",IF(COUNTIFS($A$3:$A$3999,$A318,B$3:B$3999,"&gt;0")&lt;3,"inf_3_analyses",IF(E318&lt;&gt;F318,"N",IF(E318&gt;VLOOKUP(#REF!,valeur_critique_grubbs!$A$2:$B$249,2,TRUE),"O","N"))))</f>
        <v>sans_valeur</v>
      </c>
    </row>
    <row r="319" spans="1:7" x14ac:dyDescent="0.25">
      <c r="A319" s="5">
        <f>biomasses!$A$12</f>
        <v>10</v>
      </c>
      <c r="B319" s="10"/>
      <c r="C319" s="4" t="str">
        <f t="shared" si="4"/>
        <v/>
      </c>
      <c r="D319" s="5">
        <f t="array" ref="D319">IF(COUNTIFS($A$3:$A$3999,$A319,B$3:B$3999,"&gt;0")&gt;1,IF(COUNTIF($A$3:$A$3999,$A319)&gt;2,STDEV(IF(($A$3:$A$3999=$A319)*B$3:B$3999&lt;&gt;0,($A$3:$A$3999=$A319)*B$3:B$3999,"")),""),"")</f>
        <v>5.6140181275966858</v>
      </c>
      <c r="E319" s="7" t="str">
        <f>IF(OR(B319="",D319=""),"",IF(COUNTIF($A$3:$A$4000,A319)&lt;3,"",ABS(B319-C319)/D319))</f>
        <v/>
      </c>
      <c r="F319" s="8" t="str">
        <f t="array" ref="F319">IF(E319="","",MAX(IF($A$3:$A$3999=$A319,E$3:E$3999)))</f>
        <v/>
      </c>
      <c r="G319" s="5" t="str">
        <f>IF(B319="","sans_valeur",IF(COUNTIFS($A$3:$A$3999,$A319,B$3:B$3999,"&gt;0")&lt;3,"inf_3_analyses",IF(E319&lt;&gt;F319,"N",IF(E319&gt;VLOOKUP(#REF!,valeur_critique_grubbs!$A$2:$B$249,2,TRUE),"O","N"))))</f>
        <v>sans_valeur</v>
      </c>
    </row>
    <row r="320" spans="1:7" x14ac:dyDescent="0.25">
      <c r="A320" s="5">
        <f>biomasses!$A$12</f>
        <v>10</v>
      </c>
      <c r="B320" s="10"/>
      <c r="C320" s="4" t="str">
        <f t="shared" si="4"/>
        <v/>
      </c>
      <c r="D320" s="5">
        <f t="array" ref="D320">IF(COUNTIFS($A$3:$A$3999,$A320,B$3:B$3999,"&gt;0")&gt;1,IF(COUNTIF($A$3:$A$3999,$A320)&gt;2,STDEV(IF(($A$3:$A$3999=$A320)*B$3:B$3999&lt;&gt;0,($A$3:$A$3999=$A320)*B$3:B$3999,"")),""),"")</f>
        <v>5.6140181275966858</v>
      </c>
      <c r="E320" s="7" t="str">
        <f>IF(OR(B320="",D320=""),"",IF(COUNTIF($A$3:$A$4000,A320)&lt;3,"",ABS(B320-C320)/D320))</f>
        <v/>
      </c>
      <c r="F320" s="8" t="str">
        <f t="array" ref="F320">IF(E320="","",MAX(IF($A$3:$A$3999=$A320,E$3:E$3999)))</f>
        <v/>
      </c>
      <c r="G320" s="5" t="str">
        <f>IF(B320="","sans_valeur",IF(COUNTIFS($A$3:$A$3999,$A320,B$3:B$3999,"&gt;0")&lt;3,"inf_3_analyses",IF(E320&lt;&gt;F320,"N",IF(E320&gt;VLOOKUP(#REF!,valeur_critique_grubbs!$A$2:$B$249,2,TRUE),"O","N"))))</f>
        <v>sans_valeur</v>
      </c>
    </row>
    <row r="321" spans="1:7" x14ac:dyDescent="0.25">
      <c r="A321" s="5">
        <f>biomasses!$A$12</f>
        <v>10</v>
      </c>
      <c r="B321" s="10"/>
      <c r="C321" s="4" t="str">
        <f t="shared" si="4"/>
        <v/>
      </c>
      <c r="D321" s="5">
        <f t="array" ref="D321">IF(COUNTIFS($A$3:$A$3999,$A321,B$3:B$3999,"&gt;0")&gt;1,IF(COUNTIF($A$3:$A$3999,$A321)&gt;2,STDEV(IF(($A$3:$A$3999=$A321)*B$3:B$3999&lt;&gt;0,($A$3:$A$3999=$A321)*B$3:B$3999,"")),""),"")</f>
        <v>5.6140181275966858</v>
      </c>
      <c r="E321" s="7" t="str">
        <f>IF(OR(B321="",D321=""),"",IF(COUNTIF($A$3:$A$4000,A321)&lt;3,"",ABS(B321-C321)/D321))</f>
        <v/>
      </c>
      <c r="F321" s="8" t="str">
        <f t="array" ref="F321">IF(E321="","",MAX(IF($A$3:$A$3999=$A321,E$3:E$3999)))</f>
        <v/>
      </c>
      <c r="G321" s="5" t="str">
        <f>IF(B321="","sans_valeur",IF(COUNTIFS($A$3:$A$3999,$A321,B$3:B$3999,"&gt;0")&lt;3,"inf_3_analyses",IF(E321&lt;&gt;F321,"N",IF(E321&gt;VLOOKUP(#REF!,valeur_critique_grubbs!$A$2:$B$249,2,TRUE),"O","N"))))</f>
        <v>sans_valeur</v>
      </c>
    </row>
    <row r="322" spans="1:7" x14ac:dyDescent="0.25">
      <c r="A322" s="5">
        <f>biomasses!$A$12</f>
        <v>10</v>
      </c>
      <c r="B322" s="10"/>
      <c r="C322" s="4" t="str">
        <f t="shared" si="4"/>
        <v/>
      </c>
      <c r="D322" s="5">
        <f t="array" ref="D322">IF(COUNTIFS($A$3:$A$3999,$A322,B$3:B$3999,"&gt;0")&gt;1,IF(COUNTIF($A$3:$A$3999,$A322)&gt;2,STDEV(IF(($A$3:$A$3999=$A322)*B$3:B$3999&lt;&gt;0,($A$3:$A$3999=$A322)*B$3:B$3999,"")),""),"")</f>
        <v>5.6140181275966858</v>
      </c>
      <c r="E322" s="7" t="str">
        <f>IF(OR(B322="",D322=""),"",IF(COUNTIF($A$3:$A$4000,A322)&lt;3,"",ABS(B322-C322)/D322))</f>
        <v/>
      </c>
      <c r="F322" s="8" t="str">
        <f t="array" ref="F322">IF(E322="","",MAX(IF($A$3:$A$3999=$A322,E$3:E$3999)))</f>
        <v/>
      </c>
      <c r="G322" s="5" t="str">
        <f>IF(B322="","sans_valeur",IF(COUNTIFS($A$3:$A$3999,$A322,B$3:B$3999,"&gt;0")&lt;3,"inf_3_analyses",IF(E322&lt;&gt;F322,"N",IF(E322&gt;VLOOKUP(#REF!,valeur_critique_grubbs!$A$2:$B$249,2,TRUE),"O","N"))))</f>
        <v>sans_valeur</v>
      </c>
    </row>
    <row r="323" spans="1:7" x14ac:dyDescent="0.25">
      <c r="A323" s="5">
        <f>biomasses!$A$12</f>
        <v>10</v>
      </c>
      <c r="B323" s="10"/>
      <c r="C323" s="4" t="str">
        <f t="shared" si="4"/>
        <v/>
      </c>
      <c r="D323" s="5">
        <f t="array" ref="D323">IF(COUNTIFS($A$3:$A$3999,$A323,B$3:B$3999,"&gt;0")&gt;1,IF(COUNTIF($A$3:$A$3999,$A323)&gt;2,STDEV(IF(($A$3:$A$3999=$A323)*B$3:B$3999&lt;&gt;0,($A$3:$A$3999=$A323)*B$3:B$3999,"")),""),"")</f>
        <v>5.6140181275966858</v>
      </c>
      <c r="E323" s="7" t="str">
        <f>IF(OR(B323="",D323=""),"",IF(COUNTIF($A$3:$A$4000,A323)&lt;3,"",ABS(B323-C323)/D323))</f>
        <v/>
      </c>
      <c r="F323" s="8" t="str">
        <f t="array" ref="F323">IF(E323="","",MAX(IF($A$3:$A$3999=$A323,E$3:E$3999)))</f>
        <v/>
      </c>
      <c r="G323" s="5" t="str">
        <f>IF(B323="","sans_valeur",IF(COUNTIFS($A$3:$A$3999,$A323,B$3:B$3999,"&gt;0")&lt;3,"inf_3_analyses",IF(E323&lt;&gt;F323,"N",IF(E323&gt;VLOOKUP(#REF!,valeur_critique_grubbs!$A$2:$B$249,2,TRUE),"O","N"))))</f>
        <v>sans_valeur</v>
      </c>
    </row>
    <row r="324" spans="1:7" x14ac:dyDescent="0.25">
      <c r="A324" s="5">
        <f>biomasses!$A$12</f>
        <v>10</v>
      </c>
      <c r="B324" s="10"/>
      <c r="C324" s="4" t="str">
        <f t="shared" ref="C324:C387" si="5">IF(B324="","",SUMPRODUCT(($A$3:$A$3999=$A324)*B$3:B$3999)/(COUNTIF($A$3:$A$3999,$A324)))</f>
        <v/>
      </c>
      <c r="D324" s="5">
        <f t="array" ref="D324">IF(COUNTIFS($A$3:$A$3999,$A324,B$3:B$3999,"&gt;0")&gt;1,IF(COUNTIF($A$3:$A$3999,$A324)&gt;2,STDEV(IF(($A$3:$A$3999=$A324)*B$3:B$3999&lt;&gt;0,($A$3:$A$3999=$A324)*B$3:B$3999,"")),""),"")</f>
        <v>5.6140181275966858</v>
      </c>
      <c r="E324" s="7" t="str">
        <f>IF(OR(B324="",D324=""),"",IF(COUNTIF($A$3:$A$4000,A324)&lt;3,"",ABS(B324-C324)/D324))</f>
        <v/>
      </c>
      <c r="F324" s="8" t="str">
        <f t="array" ref="F324">IF(E324="","",MAX(IF($A$3:$A$3999=$A324,E$3:E$3999)))</f>
        <v/>
      </c>
      <c r="G324" s="5" t="str">
        <f>IF(B324="","sans_valeur",IF(COUNTIFS($A$3:$A$3999,$A324,B$3:B$3999,"&gt;0")&lt;3,"inf_3_analyses",IF(E324&lt;&gt;F324,"N",IF(E324&gt;VLOOKUP(#REF!,valeur_critique_grubbs!$A$2:$B$249,2,TRUE),"O","N"))))</f>
        <v>sans_valeur</v>
      </c>
    </row>
    <row r="325" spans="1:7" x14ac:dyDescent="0.25">
      <c r="A325" s="5">
        <f>biomasses!$A$12</f>
        <v>10</v>
      </c>
      <c r="B325" s="10"/>
      <c r="C325" s="4" t="str">
        <f t="shared" si="5"/>
        <v/>
      </c>
      <c r="D325" s="5">
        <f t="array" ref="D325">IF(COUNTIFS($A$3:$A$3999,$A325,B$3:B$3999,"&gt;0")&gt;1,IF(COUNTIF($A$3:$A$3999,$A325)&gt;2,STDEV(IF(($A$3:$A$3999=$A325)*B$3:B$3999&lt;&gt;0,($A$3:$A$3999=$A325)*B$3:B$3999,"")),""),"")</f>
        <v>5.6140181275966858</v>
      </c>
      <c r="E325" s="7" t="str">
        <f>IF(OR(B325="",D325=""),"",IF(COUNTIF($A$3:$A$4000,A325)&lt;3,"",ABS(B325-C325)/D325))</f>
        <v/>
      </c>
      <c r="F325" s="8" t="str">
        <f t="array" ref="F325">IF(E325="","",MAX(IF($A$3:$A$3999=$A325,E$3:E$3999)))</f>
        <v/>
      </c>
      <c r="G325" s="5" t="str">
        <f>IF(B325="","sans_valeur",IF(COUNTIFS($A$3:$A$3999,$A325,B$3:B$3999,"&gt;0")&lt;3,"inf_3_analyses",IF(E325&lt;&gt;F325,"N",IF(E325&gt;VLOOKUP(#REF!,valeur_critique_grubbs!$A$2:$B$249,2,TRUE),"O","N"))))</f>
        <v>sans_valeur</v>
      </c>
    </row>
    <row r="326" spans="1:7" x14ac:dyDescent="0.25">
      <c r="A326" s="5">
        <f>biomasses!$A$12</f>
        <v>10</v>
      </c>
      <c r="B326" s="10"/>
      <c r="C326" s="4" t="str">
        <f t="shared" si="5"/>
        <v/>
      </c>
      <c r="D326" s="5">
        <f t="array" ref="D326">IF(COUNTIFS($A$3:$A$3999,$A326,B$3:B$3999,"&gt;0")&gt;1,IF(COUNTIF($A$3:$A$3999,$A326)&gt;2,STDEV(IF(($A$3:$A$3999=$A326)*B$3:B$3999&lt;&gt;0,($A$3:$A$3999=$A326)*B$3:B$3999,"")),""),"")</f>
        <v>5.6140181275966858</v>
      </c>
      <c r="E326" s="7" t="str">
        <f>IF(OR(B326="",D326=""),"",IF(COUNTIF($A$3:$A$4000,A326)&lt;3,"",ABS(B326-C326)/D326))</f>
        <v/>
      </c>
      <c r="F326" s="8" t="str">
        <f t="array" ref="F326">IF(E326="","",MAX(IF($A$3:$A$3999=$A326,E$3:E$3999)))</f>
        <v/>
      </c>
      <c r="G326" s="5" t="str">
        <f>IF(B326="","sans_valeur",IF(COUNTIFS($A$3:$A$3999,$A326,B$3:B$3999,"&gt;0")&lt;3,"inf_3_analyses",IF(E326&lt;&gt;F326,"N",IF(E326&gt;VLOOKUP(#REF!,valeur_critique_grubbs!$A$2:$B$249,2,TRUE),"O","N"))))</f>
        <v>sans_valeur</v>
      </c>
    </row>
    <row r="327" spans="1:7" x14ac:dyDescent="0.25">
      <c r="A327" s="5">
        <f>biomasses!$A$12</f>
        <v>10</v>
      </c>
      <c r="B327" s="10"/>
      <c r="C327" s="4" t="str">
        <f t="shared" si="5"/>
        <v/>
      </c>
      <c r="D327" s="5">
        <f t="array" ref="D327">IF(COUNTIFS($A$3:$A$3999,$A327,B$3:B$3999,"&gt;0")&gt;1,IF(COUNTIF($A$3:$A$3999,$A327)&gt;2,STDEV(IF(($A$3:$A$3999=$A327)*B$3:B$3999&lt;&gt;0,($A$3:$A$3999=$A327)*B$3:B$3999,"")),""),"")</f>
        <v>5.6140181275966858</v>
      </c>
      <c r="E327" s="7" t="str">
        <f>IF(OR(B327="",D327=""),"",IF(COUNTIF($A$3:$A$4000,A327)&lt;3,"",ABS(B327-C327)/D327))</f>
        <v/>
      </c>
      <c r="F327" s="8" t="str">
        <f t="array" ref="F327">IF(E327="","",MAX(IF($A$3:$A$3999=$A327,E$3:E$3999)))</f>
        <v/>
      </c>
      <c r="G327" s="5" t="str">
        <f>IF(B327="","sans_valeur",IF(COUNTIFS($A$3:$A$3999,$A327,B$3:B$3999,"&gt;0")&lt;3,"inf_3_analyses",IF(E327&lt;&gt;F327,"N",IF(E327&gt;VLOOKUP(#REF!,valeur_critique_grubbs!$A$2:$B$249,2,TRUE),"O","N"))))</f>
        <v>sans_valeur</v>
      </c>
    </row>
    <row r="328" spans="1:7" x14ac:dyDescent="0.25">
      <c r="A328" s="5">
        <f>biomasses!$A$12</f>
        <v>10</v>
      </c>
      <c r="B328" s="10"/>
      <c r="C328" s="4" t="str">
        <f t="shared" si="5"/>
        <v/>
      </c>
      <c r="D328" s="5">
        <f t="array" ref="D328">IF(COUNTIFS($A$3:$A$3999,$A328,B$3:B$3999,"&gt;0")&gt;1,IF(COUNTIF($A$3:$A$3999,$A328)&gt;2,STDEV(IF(($A$3:$A$3999=$A328)*B$3:B$3999&lt;&gt;0,($A$3:$A$3999=$A328)*B$3:B$3999,"")),""),"")</f>
        <v>5.6140181275966858</v>
      </c>
      <c r="E328" s="7" t="str">
        <f>IF(OR(B328="",D328=""),"",IF(COUNTIF($A$3:$A$4000,A328)&lt;3,"",ABS(B328-C328)/D328))</f>
        <v/>
      </c>
      <c r="F328" s="8" t="str">
        <f t="array" ref="F328">IF(E328="","",MAX(IF($A$3:$A$3999=$A328,E$3:E$3999)))</f>
        <v/>
      </c>
      <c r="G328" s="5" t="str">
        <f>IF(B328="","sans_valeur",IF(COUNTIFS($A$3:$A$3999,$A328,B$3:B$3999,"&gt;0")&lt;3,"inf_3_analyses",IF(E328&lt;&gt;F328,"N",IF(E328&gt;VLOOKUP(#REF!,valeur_critique_grubbs!$A$2:$B$249,2,TRUE),"O","N"))))</f>
        <v>sans_valeur</v>
      </c>
    </row>
    <row r="329" spans="1:7" x14ac:dyDescent="0.25">
      <c r="A329" s="5">
        <f>biomasses!$A$12</f>
        <v>10</v>
      </c>
      <c r="B329" s="10"/>
      <c r="C329" s="4" t="str">
        <f t="shared" si="5"/>
        <v/>
      </c>
      <c r="D329" s="5">
        <f t="array" ref="D329">IF(COUNTIFS($A$3:$A$3999,$A329,B$3:B$3999,"&gt;0")&gt;1,IF(COUNTIF($A$3:$A$3999,$A329)&gt;2,STDEV(IF(($A$3:$A$3999=$A329)*B$3:B$3999&lt;&gt;0,($A$3:$A$3999=$A329)*B$3:B$3999,"")),""),"")</f>
        <v>5.6140181275966858</v>
      </c>
      <c r="E329" s="7" t="str">
        <f>IF(OR(B329="",D329=""),"",IF(COUNTIF($A$3:$A$4000,A329)&lt;3,"",ABS(B329-C329)/D329))</f>
        <v/>
      </c>
      <c r="F329" s="8" t="str">
        <f t="array" ref="F329">IF(E329="","",MAX(IF($A$3:$A$3999=$A329,E$3:E$3999)))</f>
        <v/>
      </c>
      <c r="G329" s="5" t="str">
        <f>IF(B329="","sans_valeur",IF(COUNTIFS($A$3:$A$3999,$A329,B$3:B$3999,"&gt;0")&lt;3,"inf_3_analyses",IF(E329&lt;&gt;F329,"N",IF(E329&gt;VLOOKUP(#REF!,valeur_critique_grubbs!$A$2:$B$249,2,TRUE),"O","N"))))</f>
        <v>sans_valeur</v>
      </c>
    </row>
    <row r="330" spans="1:7" x14ac:dyDescent="0.25">
      <c r="A330" s="5">
        <f>biomasses!$A$12</f>
        <v>10</v>
      </c>
      <c r="B330" s="10"/>
      <c r="C330" s="4" t="str">
        <f t="shared" si="5"/>
        <v/>
      </c>
      <c r="D330" s="5">
        <f t="array" ref="D330">IF(COUNTIFS($A$3:$A$3999,$A330,B$3:B$3999,"&gt;0")&gt;1,IF(COUNTIF($A$3:$A$3999,$A330)&gt;2,STDEV(IF(($A$3:$A$3999=$A330)*B$3:B$3999&lt;&gt;0,($A$3:$A$3999=$A330)*B$3:B$3999,"")),""),"")</f>
        <v>5.6140181275966858</v>
      </c>
      <c r="E330" s="7" t="str">
        <f>IF(OR(B330="",D330=""),"",IF(COUNTIF($A$3:$A$4000,A330)&lt;3,"",ABS(B330-C330)/D330))</f>
        <v/>
      </c>
      <c r="F330" s="8" t="str">
        <f t="array" ref="F330">IF(E330="","",MAX(IF($A$3:$A$3999=$A330,E$3:E$3999)))</f>
        <v/>
      </c>
      <c r="G330" s="5" t="str">
        <f>IF(B330="","sans_valeur",IF(COUNTIFS($A$3:$A$3999,$A330,B$3:B$3999,"&gt;0")&lt;3,"inf_3_analyses",IF(E330&lt;&gt;F330,"N",IF(E330&gt;VLOOKUP(#REF!,valeur_critique_grubbs!$A$2:$B$249,2,TRUE),"O","N"))))</f>
        <v>sans_valeur</v>
      </c>
    </row>
    <row r="331" spans="1:7" x14ac:dyDescent="0.25">
      <c r="A331" s="5">
        <f>biomasses!$A$12</f>
        <v>10</v>
      </c>
      <c r="B331" s="10"/>
      <c r="C331" s="4" t="str">
        <f t="shared" si="5"/>
        <v/>
      </c>
      <c r="D331" s="5">
        <f t="array" ref="D331">IF(COUNTIFS($A$3:$A$3999,$A331,B$3:B$3999,"&gt;0")&gt;1,IF(COUNTIF($A$3:$A$3999,$A331)&gt;2,STDEV(IF(($A$3:$A$3999=$A331)*B$3:B$3999&lt;&gt;0,($A$3:$A$3999=$A331)*B$3:B$3999,"")),""),"")</f>
        <v>5.6140181275966858</v>
      </c>
      <c r="E331" s="7" t="str">
        <f>IF(OR(B331="",D331=""),"",IF(COUNTIF($A$3:$A$4000,A331)&lt;3,"",ABS(B331-C331)/D331))</f>
        <v/>
      </c>
      <c r="F331" s="8" t="str">
        <f t="array" ref="F331">IF(E331="","",MAX(IF($A$3:$A$3999=$A331,E$3:E$3999)))</f>
        <v/>
      </c>
      <c r="G331" s="5" t="str">
        <f>IF(B331="","sans_valeur",IF(COUNTIFS($A$3:$A$3999,$A331,B$3:B$3999,"&gt;0")&lt;3,"inf_3_analyses",IF(E331&lt;&gt;F331,"N",IF(E331&gt;VLOOKUP(#REF!,valeur_critique_grubbs!$A$2:$B$249,2,TRUE),"O","N"))))</f>
        <v>sans_valeur</v>
      </c>
    </row>
    <row r="332" spans="1:7" x14ac:dyDescent="0.25">
      <c r="A332" s="5">
        <f>biomasses!$A$12</f>
        <v>10</v>
      </c>
      <c r="B332" s="10"/>
      <c r="C332" s="4" t="str">
        <f t="shared" si="5"/>
        <v/>
      </c>
      <c r="D332" s="5">
        <f t="array" ref="D332">IF(COUNTIFS($A$3:$A$3999,$A332,B$3:B$3999,"&gt;0")&gt;1,IF(COUNTIF($A$3:$A$3999,$A332)&gt;2,STDEV(IF(($A$3:$A$3999=$A332)*B$3:B$3999&lt;&gt;0,($A$3:$A$3999=$A332)*B$3:B$3999,"")),""),"")</f>
        <v>5.6140181275966858</v>
      </c>
      <c r="E332" s="7" t="str">
        <f>IF(OR(B332="",D332=""),"",IF(COUNTIF($A$3:$A$4000,A332)&lt;3,"",ABS(B332-C332)/D332))</f>
        <v/>
      </c>
      <c r="F332" s="8" t="str">
        <f t="array" ref="F332">IF(E332="","",MAX(IF($A$3:$A$3999=$A332,E$3:E$3999)))</f>
        <v/>
      </c>
      <c r="G332" s="5" t="str">
        <f>IF(B332="","sans_valeur",IF(COUNTIFS($A$3:$A$3999,$A332,B$3:B$3999,"&gt;0")&lt;3,"inf_3_analyses",IF(E332&lt;&gt;F332,"N",IF(E332&gt;VLOOKUP(#REF!,valeur_critique_grubbs!$A$2:$B$249,2,TRUE),"O","N"))))</f>
        <v>sans_valeur</v>
      </c>
    </row>
    <row r="333" spans="1:7" x14ac:dyDescent="0.25">
      <c r="A333" s="5">
        <f>biomasses!$A$12</f>
        <v>10</v>
      </c>
      <c r="B333" s="10"/>
      <c r="C333" s="4" t="str">
        <f t="shared" si="5"/>
        <v/>
      </c>
      <c r="D333" s="5">
        <f t="array" ref="D333">IF(COUNTIFS($A$3:$A$3999,$A333,B$3:B$3999,"&gt;0")&gt;1,IF(COUNTIF($A$3:$A$3999,$A333)&gt;2,STDEV(IF(($A$3:$A$3999=$A333)*B$3:B$3999&lt;&gt;0,($A$3:$A$3999=$A333)*B$3:B$3999,"")),""),"")</f>
        <v>5.6140181275966858</v>
      </c>
      <c r="E333" s="7" t="str">
        <f>IF(OR(B333="",D333=""),"",IF(COUNTIF($A$3:$A$4000,A333)&lt;3,"",ABS(B333-C333)/D333))</f>
        <v/>
      </c>
      <c r="F333" s="8" t="str">
        <f t="array" ref="F333">IF(E333="","",MAX(IF($A$3:$A$3999=$A333,E$3:E$3999)))</f>
        <v/>
      </c>
      <c r="G333" s="5" t="str">
        <f>IF(B333="","sans_valeur",IF(COUNTIFS($A$3:$A$3999,$A333,B$3:B$3999,"&gt;0")&lt;3,"inf_3_analyses",IF(E333&lt;&gt;F333,"N",IF(E333&gt;VLOOKUP(#REF!,valeur_critique_grubbs!$A$2:$B$249,2,TRUE),"O","N"))))</f>
        <v>sans_valeur</v>
      </c>
    </row>
    <row r="334" spans="1:7" x14ac:dyDescent="0.25">
      <c r="A334" s="5">
        <f>biomasses!$A$12</f>
        <v>10</v>
      </c>
      <c r="B334" s="10"/>
      <c r="C334" s="4" t="str">
        <f t="shared" si="5"/>
        <v/>
      </c>
      <c r="D334" s="5">
        <f t="array" ref="D334">IF(COUNTIFS($A$3:$A$3999,$A334,B$3:B$3999,"&gt;0")&gt;1,IF(COUNTIF($A$3:$A$3999,$A334)&gt;2,STDEV(IF(($A$3:$A$3999=$A334)*B$3:B$3999&lt;&gt;0,($A$3:$A$3999=$A334)*B$3:B$3999,"")),""),"")</f>
        <v>5.6140181275966858</v>
      </c>
      <c r="E334" s="7" t="str">
        <f>IF(OR(B334="",D334=""),"",IF(COUNTIF($A$3:$A$4000,A334)&lt;3,"",ABS(B334-C334)/D334))</f>
        <v/>
      </c>
      <c r="F334" s="8" t="str">
        <f t="array" ref="F334">IF(E334="","",MAX(IF($A$3:$A$3999=$A334,E$3:E$3999)))</f>
        <v/>
      </c>
      <c r="G334" s="5" t="str">
        <f>IF(B334="","sans_valeur",IF(COUNTIFS($A$3:$A$3999,$A334,B$3:B$3999,"&gt;0")&lt;3,"inf_3_analyses",IF(E334&lt;&gt;F334,"N",IF(E334&gt;VLOOKUP(#REF!,valeur_critique_grubbs!$A$2:$B$249,2,TRUE),"O","N"))))</f>
        <v>sans_valeur</v>
      </c>
    </row>
    <row r="335" spans="1:7" x14ac:dyDescent="0.25">
      <c r="A335" s="5">
        <f>biomasses!$A$12</f>
        <v>10</v>
      </c>
      <c r="B335" s="10"/>
      <c r="C335" s="4" t="str">
        <f t="shared" si="5"/>
        <v/>
      </c>
      <c r="D335" s="5">
        <f t="array" ref="D335">IF(COUNTIFS($A$3:$A$3999,$A335,B$3:B$3999,"&gt;0")&gt;1,IF(COUNTIF($A$3:$A$3999,$A335)&gt;2,STDEV(IF(($A$3:$A$3999=$A335)*B$3:B$3999&lt;&gt;0,($A$3:$A$3999=$A335)*B$3:B$3999,"")),""),"")</f>
        <v>5.6140181275966858</v>
      </c>
      <c r="E335" s="7" t="str">
        <f>IF(OR(B335="",D335=""),"",IF(COUNTIF($A$3:$A$4000,A335)&lt;3,"",ABS(B335-C335)/D335))</f>
        <v/>
      </c>
      <c r="F335" s="8" t="str">
        <f t="array" ref="F335">IF(E335="","",MAX(IF($A$3:$A$3999=$A335,E$3:E$3999)))</f>
        <v/>
      </c>
      <c r="G335" s="5" t="str">
        <f>IF(B335="","sans_valeur",IF(COUNTIFS($A$3:$A$3999,$A335,B$3:B$3999,"&gt;0")&lt;3,"inf_3_analyses",IF(E335&lt;&gt;F335,"N",IF(E335&gt;VLOOKUP(#REF!,valeur_critique_grubbs!$A$2:$B$249,2,TRUE),"O","N"))))</f>
        <v>sans_valeur</v>
      </c>
    </row>
    <row r="336" spans="1:7" x14ac:dyDescent="0.25">
      <c r="A336" s="5">
        <f>biomasses!$A$12</f>
        <v>10</v>
      </c>
      <c r="B336" s="10"/>
      <c r="C336" s="4" t="str">
        <f t="shared" si="5"/>
        <v/>
      </c>
      <c r="D336" s="5">
        <f t="array" ref="D336">IF(COUNTIFS($A$3:$A$3999,$A336,B$3:B$3999,"&gt;0")&gt;1,IF(COUNTIF($A$3:$A$3999,$A336)&gt;2,STDEV(IF(($A$3:$A$3999=$A336)*B$3:B$3999&lt;&gt;0,($A$3:$A$3999=$A336)*B$3:B$3999,"")),""),"")</f>
        <v>5.6140181275966858</v>
      </c>
      <c r="E336" s="7" t="str">
        <f>IF(OR(B336="",D336=""),"",IF(COUNTIF($A$3:$A$4000,A336)&lt;3,"",ABS(B336-C336)/D336))</f>
        <v/>
      </c>
      <c r="F336" s="8" t="str">
        <f t="array" ref="F336">IF(E336="","",MAX(IF($A$3:$A$3999=$A336,E$3:E$3999)))</f>
        <v/>
      </c>
      <c r="G336" s="5" t="str">
        <f>IF(B336="","sans_valeur",IF(COUNTIFS($A$3:$A$3999,$A336,B$3:B$3999,"&gt;0")&lt;3,"inf_3_analyses",IF(E336&lt;&gt;F336,"N",IF(E336&gt;VLOOKUP(#REF!,valeur_critique_grubbs!$A$2:$B$249,2,TRUE),"O","N"))))</f>
        <v>sans_valeur</v>
      </c>
    </row>
    <row r="337" spans="1:7" x14ac:dyDescent="0.25">
      <c r="A337" s="5">
        <f>biomasses!$A$12</f>
        <v>10</v>
      </c>
      <c r="B337" s="10"/>
      <c r="C337" s="4" t="str">
        <f t="shared" si="5"/>
        <v/>
      </c>
      <c r="D337" s="5">
        <f t="array" ref="D337">IF(COUNTIFS($A$3:$A$3999,$A337,B$3:B$3999,"&gt;0")&gt;1,IF(COUNTIF($A$3:$A$3999,$A337)&gt;2,STDEV(IF(($A$3:$A$3999=$A337)*B$3:B$3999&lt;&gt;0,($A$3:$A$3999=$A337)*B$3:B$3999,"")),""),"")</f>
        <v>5.6140181275966858</v>
      </c>
      <c r="E337" s="7" t="str">
        <f>IF(OR(B337="",D337=""),"",IF(COUNTIF($A$3:$A$4000,A337)&lt;3,"",ABS(B337-C337)/D337))</f>
        <v/>
      </c>
      <c r="F337" s="8" t="str">
        <f t="array" ref="F337">IF(E337="","",MAX(IF($A$3:$A$3999=$A337,E$3:E$3999)))</f>
        <v/>
      </c>
      <c r="G337" s="5" t="str">
        <f>IF(B337="","sans_valeur",IF(COUNTIFS($A$3:$A$3999,$A337,B$3:B$3999,"&gt;0")&lt;3,"inf_3_analyses",IF(E337&lt;&gt;F337,"N",IF(E337&gt;VLOOKUP(#REF!,valeur_critique_grubbs!$A$2:$B$249,2,TRUE),"O","N"))))</f>
        <v>sans_valeur</v>
      </c>
    </row>
    <row r="338" spans="1:7" x14ac:dyDescent="0.25">
      <c r="A338" s="5">
        <f>biomasses!$A$12</f>
        <v>10</v>
      </c>
      <c r="B338" s="10"/>
      <c r="C338" s="4" t="str">
        <f t="shared" si="5"/>
        <v/>
      </c>
      <c r="D338" s="5">
        <f t="array" ref="D338">IF(COUNTIFS($A$3:$A$3999,$A338,B$3:B$3999,"&gt;0")&gt;1,IF(COUNTIF($A$3:$A$3999,$A338)&gt;2,STDEV(IF(($A$3:$A$3999=$A338)*B$3:B$3999&lt;&gt;0,($A$3:$A$3999=$A338)*B$3:B$3999,"")),""),"")</f>
        <v>5.6140181275966858</v>
      </c>
      <c r="E338" s="7" t="str">
        <f>IF(OR(B338="",D338=""),"",IF(COUNTIF($A$3:$A$4000,A338)&lt;3,"",ABS(B338-C338)/D338))</f>
        <v/>
      </c>
      <c r="F338" s="8" t="str">
        <f t="array" ref="F338">IF(E338="","",MAX(IF($A$3:$A$3999=$A338,E$3:E$3999)))</f>
        <v/>
      </c>
      <c r="G338" s="5" t="str">
        <f>IF(B338="","sans_valeur",IF(COUNTIFS($A$3:$A$3999,$A338,B$3:B$3999,"&gt;0")&lt;3,"inf_3_analyses",IF(E338&lt;&gt;F338,"N",IF(E338&gt;VLOOKUP(#REF!,valeur_critique_grubbs!$A$2:$B$249,2,TRUE),"O","N"))))</f>
        <v>sans_valeur</v>
      </c>
    </row>
    <row r="339" spans="1:7" x14ac:dyDescent="0.25">
      <c r="A339" s="5">
        <f>biomasses!$A$12</f>
        <v>10</v>
      </c>
      <c r="B339" s="10"/>
      <c r="C339" s="4" t="str">
        <f t="shared" si="5"/>
        <v/>
      </c>
      <c r="D339" s="5">
        <f t="array" ref="D339">IF(COUNTIFS($A$3:$A$3999,$A339,B$3:B$3999,"&gt;0")&gt;1,IF(COUNTIF($A$3:$A$3999,$A339)&gt;2,STDEV(IF(($A$3:$A$3999=$A339)*B$3:B$3999&lt;&gt;0,($A$3:$A$3999=$A339)*B$3:B$3999,"")),""),"")</f>
        <v>5.6140181275966858</v>
      </c>
      <c r="E339" s="7" t="str">
        <f>IF(OR(B339="",D339=""),"",IF(COUNTIF($A$3:$A$4000,A339)&lt;3,"",ABS(B339-C339)/D339))</f>
        <v/>
      </c>
      <c r="F339" s="8" t="str">
        <f t="array" ref="F339">IF(E339="","",MAX(IF($A$3:$A$3999=$A339,E$3:E$3999)))</f>
        <v/>
      </c>
      <c r="G339" s="5" t="str">
        <f>IF(B339="","sans_valeur",IF(COUNTIFS($A$3:$A$3999,$A339,B$3:B$3999,"&gt;0")&lt;3,"inf_3_analyses",IF(E339&lt;&gt;F339,"N",IF(E339&gt;VLOOKUP(#REF!,valeur_critique_grubbs!$A$2:$B$249,2,TRUE),"O","N"))))</f>
        <v>sans_valeur</v>
      </c>
    </row>
    <row r="340" spans="1:7" x14ac:dyDescent="0.25">
      <c r="A340" s="5">
        <f>biomasses!$A$12</f>
        <v>10</v>
      </c>
      <c r="B340" s="10"/>
      <c r="C340" s="4" t="str">
        <f t="shared" si="5"/>
        <v/>
      </c>
      <c r="D340" s="5">
        <f t="array" ref="D340">IF(COUNTIFS($A$3:$A$3999,$A340,B$3:B$3999,"&gt;0")&gt;1,IF(COUNTIF($A$3:$A$3999,$A340)&gt;2,STDEV(IF(($A$3:$A$3999=$A340)*B$3:B$3999&lt;&gt;0,($A$3:$A$3999=$A340)*B$3:B$3999,"")),""),"")</f>
        <v>5.6140181275966858</v>
      </c>
      <c r="E340" s="7" t="str">
        <f>IF(OR(B340="",D340=""),"",IF(COUNTIF($A$3:$A$4000,A340)&lt;3,"",ABS(B340-C340)/D340))</f>
        <v/>
      </c>
      <c r="F340" s="8" t="str">
        <f t="array" ref="F340">IF(E340="","",MAX(IF($A$3:$A$3999=$A340,E$3:E$3999)))</f>
        <v/>
      </c>
      <c r="G340" s="5" t="str">
        <f>IF(B340="","sans_valeur",IF(COUNTIFS($A$3:$A$3999,$A340,B$3:B$3999,"&gt;0")&lt;3,"inf_3_analyses",IF(E340&lt;&gt;F340,"N",IF(E340&gt;VLOOKUP(#REF!,valeur_critique_grubbs!$A$2:$B$249,2,TRUE),"O","N"))))</f>
        <v>sans_valeur</v>
      </c>
    </row>
    <row r="341" spans="1:7" x14ac:dyDescent="0.25">
      <c r="A341" s="5">
        <f>biomasses!$A$12</f>
        <v>10</v>
      </c>
      <c r="B341" s="10"/>
      <c r="C341" s="4" t="str">
        <f t="shared" si="5"/>
        <v/>
      </c>
      <c r="D341" s="5">
        <f t="array" ref="D341">IF(COUNTIFS($A$3:$A$3999,$A341,B$3:B$3999,"&gt;0")&gt;1,IF(COUNTIF($A$3:$A$3999,$A341)&gt;2,STDEV(IF(($A$3:$A$3999=$A341)*B$3:B$3999&lt;&gt;0,($A$3:$A$3999=$A341)*B$3:B$3999,"")),""),"")</f>
        <v>5.6140181275966858</v>
      </c>
      <c r="E341" s="7" t="str">
        <f>IF(OR(B341="",D341=""),"",IF(COUNTIF($A$3:$A$4000,A341)&lt;3,"",ABS(B341-C341)/D341))</f>
        <v/>
      </c>
      <c r="F341" s="8" t="str">
        <f t="array" ref="F341">IF(E341="","",MAX(IF($A$3:$A$3999=$A341,E$3:E$3999)))</f>
        <v/>
      </c>
      <c r="G341" s="5" t="str">
        <f>IF(B341="","sans_valeur",IF(COUNTIFS($A$3:$A$3999,$A341,B$3:B$3999,"&gt;0")&lt;3,"inf_3_analyses",IF(E341&lt;&gt;F341,"N",IF(E341&gt;VLOOKUP(#REF!,valeur_critique_grubbs!$A$2:$B$249,2,TRUE),"O","N"))))</f>
        <v>sans_valeur</v>
      </c>
    </row>
    <row r="342" spans="1:7" x14ac:dyDescent="0.25">
      <c r="A342" s="5">
        <f>biomasses!$A$12</f>
        <v>10</v>
      </c>
      <c r="B342" s="10"/>
      <c r="C342" s="4" t="str">
        <f t="shared" si="5"/>
        <v/>
      </c>
      <c r="D342" s="5">
        <f t="array" ref="D342">IF(COUNTIFS($A$3:$A$3999,$A342,B$3:B$3999,"&gt;0")&gt;1,IF(COUNTIF($A$3:$A$3999,$A342)&gt;2,STDEV(IF(($A$3:$A$3999=$A342)*B$3:B$3999&lt;&gt;0,($A$3:$A$3999=$A342)*B$3:B$3999,"")),""),"")</f>
        <v>5.6140181275966858</v>
      </c>
      <c r="E342" s="7" t="str">
        <f>IF(OR(B342="",D342=""),"",IF(COUNTIF($A$3:$A$4000,A342)&lt;3,"",ABS(B342-C342)/D342))</f>
        <v/>
      </c>
      <c r="F342" s="8" t="str">
        <f t="array" ref="F342">IF(E342="","",MAX(IF($A$3:$A$3999=$A342,E$3:E$3999)))</f>
        <v/>
      </c>
      <c r="G342" s="5" t="str">
        <f>IF(B342="","sans_valeur",IF(COUNTIFS($A$3:$A$3999,$A342,B$3:B$3999,"&gt;0")&lt;3,"inf_3_analyses",IF(E342&lt;&gt;F342,"N",IF(E342&gt;VLOOKUP(#REF!,valeur_critique_grubbs!$A$2:$B$249,2,TRUE),"O","N"))))</f>
        <v>sans_valeur</v>
      </c>
    </row>
    <row r="343" spans="1:7" x14ac:dyDescent="0.25">
      <c r="A343" s="5">
        <f>biomasses!$A$12</f>
        <v>10</v>
      </c>
      <c r="B343" s="10"/>
      <c r="C343" s="4" t="str">
        <f t="shared" si="5"/>
        <v/>
      </c>
      <c r="D343" s="5">
        <f t="array" ref="D343">IF(COUNTIFS($A$3:$A$3999,$A343,B$3:B$3999,"&gt;0")&gt;1,IF(COUNTIF($A$3:$A$3999,$A343)&gt;2,STDEV(IF(($A$3:$A$3999=$A343)*B$3:B$3999&lt;&gt;0,($A$3:$A$3999=$A343)*B$3:B$3999,"")),""),"")</f>
        <v>5.6140181275966858</v>
      </c>
      <c r="E343" s="7" t="str">
        <f>IF(OR(B343="",D343=""),"",IF(COUNTIF($A$3:$A$4000,A343)&lt;3,"",ABS(B343-C343)/D343))</f>
        <v/>
      </c>
      <c r="F343" s="8" t="str">
        <f t="array" ref="F343">IF(E343="","",MAX(IF($A$3:$A$3999=$A343,E$3:E$3999)))</f>
        <v/>
      </c>
      <c r="G343" s="5" t="str">
        <f>IF(B343="","sans_valeur",IF(COUNTIFS($A$3:$A$3999,$A343,B$3:B$3999,"&gt;0")&lt;3,"inf_3_analyses",IF(E343&lt;&gt;F343,"N",IF(E343&gt;VLOOKUP(#REF!,valeur_critique_grubbs!$A$2:$B$249,2,TRUE),"O","N"))))</f>
        <v>sans_valeur</v>
      </c>
    </row>
    <row r="344" spans="1:7" x14ac:dyDescent="0.25">
      <c r="A344" s="5">
        <f>biomasses!$A$12</f>
        <v>10</v>
      </c>
      <c r="B344" s="10"/>
      <c r="C344" s="4" t="str">
        <f t="shared" si="5"/>
        <v/>
      </c>
      <c r="D344" s="5">
        <f t="array" ref="D344">IF(COUNTIFS($A$3:$A$3999,$A344,B$3:B$3999,"&gt;0")&gt;1,IF(COUNTIF($A$3:$A$3999,$A344)&gt;2,STDEV(IF(($A$3:$A$3999=$A344)*B$3:B$3999&lt;&gt;0,($A$3:$A$3999=$A344)*B$3:B$3999,"")),""),"")</f>
        <v>5.6140181275966858</v>
      </c>
      <c r="E344" s="7" t="str">
        <f>IF(OR(B344="",D344=""),"",IF(COUNTIF($A$3:$A$4000,A344)&lt;3,"",ABS(B344-C344)/D344))</f>
        <v/>
      </c>
      <c r="F344" s="8" t="str">
        <f t="array" ref="F344">IF(E344="","",MAX(IF($A$3:$A$3999=$A344,E$3:E$3999)))</f>
        <v/>
      </c>
      <c r="G344" s="5" t="str">
        <f>IF(B344="","sans_valeur",IF(COUNTIFS($A$3:$A$3999,$A344,B$3:B$3999,"&gt;0")&lt;3,"inf_3_analyses",IF(E344&lt;&gt;F344,"N",IF(E344&gt;VLOOKUP(#REF!,valeur_critique_grubbs!$A$2:$B$249,2,TRUE),"O","N"))))</f>
        <v>sans_valeur</v>
      </c>
    </row>
    <row r="345" spans="1:7" x14ac:dyDescent="0.25">
      <c r="A345" s="5">
        <f>biomasses!$A$12</f>
        <v>10</v>
      </c>
      <c r="B345" s="10"/>
      <c r="C345" s="4" t="str">
        <f t="shared" si="5"/>
        <v/>
      </c>
      <c r="D345" s="5">
        <f t="array" ref="D345">IF(COUNTIFS($A$3:$A$3999,$A345,B$3:B$3999,"&gt;0")&gt;1,IF(COUNTIF($A$3:$A$3999,$A345)&gt;2,STDEV(IF(($A$3:$A$3999=$A345)*B$3:B$3999&lt;&gt;0,($A$3:$A$3999=$A345)*B$3:B$3999,"")),""),"")</f>
        <v>5.6140181275966858</v>
      </c>
      <c r="E345" s="7" t="str">
        <f>IF(OR(B345="",D345=""),"",IF(COUNTIF($A$3:$A$4000,A345)&lt;3,"",ABS(B345-C345)/D345))</f>
        <v/>
      </c>
      <c r="F345" s="8" t="str">
        <f t="array" ref="F345">IF(E345="","",MAX(IF($A$3:$A$3999=$A345,E$3:E$3999)))</f>
        <v/>
      </c>
      <c r="G345" s="5" t="str">
        <f>IF(B345="","sans_valeur",IF(COUNTIFS($A$3:$A$3999,$A345,B$3:B$3999,"&gt;0")&lt;3,"inf_3_analyses",IF(E345&lt;&gt;F345,"N",IF(E345&gt;VLOOKUP(#REF!,valeur_critique_grubbs!$A$2:$B$249,2,TRUE),"O","N"))))</f>
        <v>sans_valeur</v>
      </c>
    </row>
    <row r="346" spans="1:7" x14ac:dyDescent="0.25">
      <c r="A346" s="5">
        <f>biomasses!$A$12</f>
        <v>10</v>
      </c>
      <c r="B346" s="10"/>
      <c r="C346" s="4" t="str">
        <f t="shared" si="5"/>
        <v/>
      </c>
      <c r="D346" s="5">
        <f t="array" ref="D346">IF(COUNTIFS($A$3:$A$3999,$A346,B$3:B$3999,"&gt;0")&gt;1,IF(COUNTIF($A$3:$A$3999,$A346)&gt;2,STDEV(IF(($A$3:$A$3999=$A346)*B$3:B$3999&lt;&gt;0,($A$3:$A$3999=$A346)*B$3:B$3999,"")),""),"")</f>
        <v>5.6140181275966858</v>
      </c>
      <c r="E346" s="7" t="str">
        <f>IF(OR(B346="",D346=""),"",IF(COUNTIF($A$3:$A$4000,A346)&lt;3,"",ABS(B346-C346)/D346))</f>
        <v/>
      </c>
      <c r="F346" s="8" t="str">
        <f t="array" ref="F346">IF(E346="","",MAX(IF($A$3:$A$3999=$A346,E$3:E$3999)))</f>
        <v/>
      </c>
      <c r="G346" s="5" t="str">
        <f>IF(B346="","sans_valeur",IF(COUNTIFS($A$3:$A$3999,$A346,B$3:B$3999,"&gt;0")&lt;3,"inf_3_analyses",IF(E346&lt;&gt;F346,"N",IF(E346&gt;VLOOKUP(#REF!,valeur_critique_grubbs!$A$2:$B$249,2,TRUE),"O","N"))))</f>
        <v>sans_valeur</v>
      </c>
    </row>
    <row r="347" spans="1:7" x14ac:dyDescent="0.25">
      <c r="A347" s="5">
        <f>biomasses!$A$12</f>
        <v>10</v>
      </c>
      <c r="B347" s="10"/>
      <c r="C347" s="4" t="str">
        <f t="shared" si="5"/>
        <v/>
      </c>
      <c r="D347" s="5">
        <f t="array" ref="D347">IF(COUNTIFS($A$3:$A$3999,$A347,B$3:B$3999,"&gt;0")&gt;1,IF(COUNTIF($A$3:$A$3999,$A347)&gt;2,STDEV(IF(($A$3:$A$3999=$A347)*B$3:B$3999&lt;&gt;0,($A$3:$A$3999=$A347)*B$3:B$3999,"")),""),"")</f>
        <v>5.6140181275966858</v>
      </c>
      <c r="E347" s="7" t="str">
        <f>IF(OR(B347="",D347=""),"",IF(COUNTIF($A$3:$A$4000,A347)&lt;3,"",ABS(B347-C347)/D347))</f>
        <v/>
      </c>
      <c r="F347" s="8" t="str">
        <f t="array" ref="F347">IF(E347="","",MAX(IF($A$3:$A$3999=$A347,E$3:E$3999)))</f>
        <v/>
      </c>
      <c r="G347" s="5" t="str">
        <f>IF(B347="","sans_valeur",IF(COUNTIFS($A$3:$A$3999,$A347,B$3:B$3999,"&gt;0")&lt;3,"inf_3_analyses",IF(E347&lt;&gt;F347,"N",IF(E347&gt;VLOOKUP(#REF!,valeur_critique_grubbs!$A$2:$B$249,2,TRUE),"O","N"))))</f>
        <v>sans_valeur</v>
      </c>
    </row>
    <row r="348" spans="1:7" x14ac:dyDescent="0.25">
      <c r="A348" s="5">
        <f>biomasses!$A$12</f>
        <v>10</v>
      </c>
      <c r="B348" s="10"/>
      <c r="C348" s="4" t="str">
        <f t="shared" si="5"/>
        <v/>
      </c>
      <c r="D348" s="5">
        <f t="array" ref="D348">IF(COUNTIFS($A$3:$A$3999,$A348,B$3:B$3999,"&gt;0")&gt;1,IF(COUNTIF($A$3:$A$3999,$A348)&gt;2,STDEV(IF(($A$3:$A$3999=$A348)*B$3:B$3999&lt;&gt;0,($A$3:$A$3999=$A348)*B$3:B$3999,"")),""),"")</f>
        <v>5.6140181275966858</v>
      </c>
      <c r="E348" s="7" t="str">
        <f>IF(OR(B348="",D348=""),"",IF(COUNTIF($A$3:$A$4000,A348)&lt;3,"",ABS(B348-C348)/D348))</f>
        <v/>
      </c>
      <c r="F348" s="8" t="str">
        <f t="array" ref="F348">IF(E348="","",MAX(IF($A$3:$A$3999=$A348,E$3:E$3999)))</f>
        <v/>
      </c>
      <c r="G348" s="5" t="str">
        <f>IF(B348="","sans_valeur",IF(COUNTIFS($A$3:$A$3999,$A348,B$3:B$3999,"&gt;0")&lt;3,"inf_3_analyses",IF(E348&lt;&gt;F348,"N",IF(E348&gt;VLOOKUP(#REF!,valeur_critique_grubbs!$A$2:$B$249,2,TRUE),"O","N"))))</f>
        <v>sans_valeur</v>
      </c>
    </row>
    <row r="349" spans="1:7" x14ac:dyDescent="0.25">
      <c r="A349" s="5">
        <f>biomasses!$A$12</f>
        <v>10</v>
      </c>
      <c r="B349" s="10"/>
      <c r="C349" s="4" t="str">
        <f t="shared" si="5"/>
        <v/>
      </c>
      <c r="D349" s="5">
        <f t="array" ref="D349">IF(COUNTIFS($A$3:$A$3999,$A349,B$3:B$3999,"&gt;0")&gt;1,IF(COUNTIF($A$3:$A$3999,$A349)&gt;2,STDEV(IF(($A$3:$A$3999=$A349)*B$3:B$3999&lt;&gt;0,($A$3:$A$3999=$A349)*B$3:B$3999,"")),""),"")</f>
        <v>5.6140181275966858</v>
      </c>
      <c r="E349" s="7" t="str">
        <f>IF(OR(B349="",D349=""),"",IF(COUNTIF($A$3:$A$4000,A349)&lt;3,"",ABS(B349-C349)/D349))</f>
        <v/>
      </c>
      <c r="F349" s="8" t="str">
        <f t="array" ref="F349">IF(E349="","",MAX(IF($A$3:$A$3999=$A349,E$3:E$3999)))</f>
        <v/>
      </c>
      <c r="G349" s="5" t="str">
        <f>IF(B349="","sans_valeur",IF(COUNTIFS($A$3:$A$3999,$A349,B$3:B$3999,"&gt;0")&lt;3,"inf_3_analyses",IF(E349&lt;&gt;F349,"N",IF(E349&gt;VLOOKUP(#REF!,valeur_critique_grubbs!$A$2:$B$249,2,TRUE),"O","N"))))</f>
        <v>sans_valeur</v>
      </c>
    </row>
    <row r="350" spans="1:7" x14ac:dyDescent="0.25">
      <c r="A350" s="5">
        <f>biomasses!$A$12</f>
        <v>10</v>
      </c>
      <c r="B350" s="10"/>
      <c r="C350" s="4" t="str">
        <f t="shared" si="5"/>
        <v/>
      </c>
      <c r="D350" s="5">
        <f t="array" ref="D350">IF(COUNTIFS($A$3:$A$3999,$A350,B$3:B$3999,"&gt;0")&gt;1,IF(COUNTIF($A$3:$A$3999,$A350)&gt;2,STDEV(IF(($A$3:$A$3999=$A350)*B$3:B$3999&lt;&gt;0,($A$3:$A$3999=$A350)*B$3:B$3999,"")),""),"")</f>
        <v>5.6140181275966858</v>
      </c>
      <c r="E350" s="7" t="str">
        <f>IF(OR(B350="",D350=""),"",IF(COUNTIF($A$3:$A$4000,A350)&lt;3,"",ABS(B350-C350)/D350))</f>
        <v/>
      </c>
      <c r="F350" s="8" t="str">
        <f t="array" ref="F350">IF(E350="","",MAX(IF($A$3:$A$3999=$A350,E$3:E$3999)))</f>
        <v/>
      </c>
      <c r="G350" s="5" t="str">
        <f>IF(B350="","sans_valeur",IF(COUNTIFS($A$3:$A$3999,$A350,B$3:B$3999,"&gt;0")&lt;3,"inf_3_analyses",IF(E350&lt;&gt;F350,"N",IF(E350&gt;VLOOKUP(#REF!,valeur_critique_grubbs!$A$2:$B$249,2,TRUE),"O","N"))))</f>
        <v>sans_valeur</v>
      </c>
    </row>
    <row r="351" spans="1:7" x14ac:dyDescent="0.25">
      <c r="A351" s="5">
        <f>biomasses!$A$12</f>
        <v>10</v>
      </c>
      <c r="B351" s="10"/>
      <c r="C351" s="4" t="str">
        <f t="shared" si="5"/>
        <v/>
      </c>
      <c r="D351" s="5">
        <f t="array" ref="D351">IF(COUNTIFS($A$3:$A$3999,$A351,B$3:B$3999,"&gt;0")&gt;1,IF(COUNTIF($A$3:$A$3999,$A351)&gt;2,STDEV(IF(($A$3:$A$3999=$A351)*B$3:B$3999&lt;&gt;0,($A$3:$A$3999=$A351)*B$3:B$3999,"")),""),"")</f>
        <v>5.6140181275966858</v>
      </c>
      <c r="E351" s="7" t="str">
        <f>IF(OR(B351="",D351=""),"",IF(COUNTIF($A$3:$A$4000,A351)&lt;3,"",ABS(B351-C351)/D351))</f>
        <v/>
      </c>
      <c r="F351" s="8" t="str">
        <f t="array" ref="F351">IF(E351="","",MAX(IF($A$3:$A$3999=$A351,E$3:E$3999)))</f>
        <v/>
      </c>
      <c r="G351" s="5" t="str">
        <f>IF(B351="","sans_valeur",IF(COUNTIFS($A$3:$A$3999,$A351,B$3:B$3999,"&gt;0")&lt;3,"inf_3_analyses",IF(E351&lt;&gt;F351,"N",IF(E351&gt;VLOOKUP(#REF!,valeur_critique_grubbs!$A$2:$B$249,2,TRUE),"O","N"))))</f>
        <v>sans_valeur</v>
      </c>
    </row>
    <row r="352" spans="1:7" x14ac:dyDescent="0.25">
      <c r="A352" s="5">
        <f>biomasses!$A$12</f>
        <v>10</v>
      </c>
      <c r="B352" s="10"/>
      <c r="C352" s="4" t="str">
        <f t="shared" si="5"/>
        <v/>
      </c>
      <c r="D352" s="5">
        <f t="array" ref="D352">IF(COUNTIFS($A$3:$A$3999,$A352,B$3:B$3999,"&gt;0")&gt;1,IF(COUNTIF($A$3:$A$3999,$A352)&gt;2,STDEV(IF(($A$3:$A$3999=$A352)*B$3:B$3999&lt;&gt;0,($A$3:$A$3999=$A352)*B$3:B$3999,"")),""),"")</f>
        <v>5.6140181275966858</v>
      </c>
      <c r="E352" s="7" t="str">
        <f>IF(OR(B352="",D352=""),"",IF(COUNTIF($A$3:$A$4000,A352)&lt;3,"",ABS(B352-C352)/D352))</f>
        <v/>
      </c>
      <c r="F352" s="8" t="str">
        <f t="array" ref="F352">IF(E352="","",MAX(IF($A$3:$A$3999=$A352,E$3:E$3999)))</f>
        <v/>
      </c>
      <c r="G352" s="5" t="str">
        <f>IF(B352="","sans_valeur",IF(COUNTIFS($A$3:$A$3999,$A352,B$3:B$3999,"&gt;0")&lt;3,"inf_3_analyses",IF(E352&lt;&gt;F352,"N",IF(E352&gt;VLOOKUP(#REF!,valeur_critique_grubbs!$A$2:$B$249,2,TRUE),"O","N"))))</f>
        <v>sans_valeur</v>
      </c>
    </row>
    <row r="353" spans="1:7" x14ac:dyDescent="0.25">
      <c r="A353" s="5">
        <f>biomasses!$A$12</f>
        <v>10</v>
      </c>
      <c r="B353" s="10"/>
      <c r="C353" s="4" t="str">
        <f t="shared" si="5"/>
        <v/>
      </c>
      <c r="D353" s="5">
        <f t="array" ref="D353">IF(COUNTIFS($A$3:$A$3999,$A353,B$3:B$3999,"&gt;0")&gt;1,IF(COUNTIF($A$3:$A$3999,$A353)&gt;2,STDEV(IF(($A$3:$A$3999=$A353)*B$3:B$3999&lt;&gt;0,($A$3:$A$3999=$A353)*B$3:B$3999,"")),""),"")</f>
        <v>5.6140181275966858</v>
      </c>
      <c r="E353" s="7" t="str">
        <f>IF(OR(B353="",D353=""),"",IF(COUNTIF($A$3:$A$4000,A353)&lt;3,"",ABS(B353-C353)/D353))</f>
        <v/>
      </c>
      <c r="F353" s="8" t="str">
        <f t="array" ref="F353">IF(E353="","",MAX(IF($A$3:$A$3999=$A353,E$3:E$3999)))</f>
        <v/>
      </c>
      <c r="G353" s="5" t="str">
        <f>IF(B353="","sans_valeur",IF(COUNTIFS($A$3:$A$3999,$A353,B$3:B$3999,"&gt;0")&lt;3,"inf_3_analyses",IF(E353&lt;&gt;F353,"N",IF(E353&gt;VLOOKUP(#REF!,valeur_critique_grubbs!$A$2:$B$249,2,TRUE),"O","N"))))</f>
        <v>sans_valeur</v>
      </c>
    </row>
    <row r="354" spans="1:7" x14ac:dyDescent="0.25">
      <c r="A354" s="5">
        <f>biomasses!$A$12</f>
        <v>10</v>
      </c>
      <c r="B354" s="10"/>
      <c r="C354" s="4" t="str">
        <f t="shared" si="5"/>
        <v/>
      </c>
      <c r="D354" s="5">
        <f t="array" ref="D354">IF(COUNTIFS($A$3:$A$3999,$A354,B$3:B$3999,"&gt;0")&gt;1,IF(COUNTIF($A$3:$A$3999,$A354)&gt;2,STDEV(IF(($A$3:$A$3999=$A354)*B$3:B$3999&lt;&gt;0,($A$3:$A$3999=$A354)*B$3:B$3999,"")),""),"")</f>
        <v>5.6140181275966858</v>
      </c>
      <c r="E354" s="7" t="str">
        <f>IF(OR(B354="",D354=""),"",IF(COUNTIF($A$3:$A$4000,A354)&lt;3,"",ABS(B354-C354)/D354))</f>
        <v/>
      </c>
      <c r="F354" s="8" t="str">
        <f t="array" ref="F354">IF(E354="","",MAX(IF($A$3:$A$3999=$A354,E$3:E$3999)))</f>
        <v/>
      </c>
      <c r="G354" s="5" t="str">
        <f>IF(B354="","sans_valeur",IF(COUNTIFS($A$3:$A$3999,$A354,B$3:B$3999,"&gt;0")&lt;3,"inf_3_analyses",IF(E354&lt;&gt;F354,"N",IF(E354&gt;VLOOKUP(#REF!,valeur_critique_grubbs!$A$2:$B$249,2,TRUE),"O","N"))))</f>
        <v>sans_valeur</v>
      </c>
    </row>
    <row r="355" spans="1:7" x14ac:dyDescent="0.25">
      <c r="A355" s="5">
        <f>biomasses!$A$12</f>
        <v>10</v>
      </c>
      <c r="B355" s="10"/>
      <c r="C355" s="4" t="str">
        <f t="shared" si="5"/>
        <v/>
      </c>
      <c r="D355" s="5">
        <f t="array" ref="D355">IF(COUNTIFS($A$3:$A$3999,$A355,B$3:B$3999,"&gt;0")&gt;1,IF(COUNTIF($A$3:$A$3999,$A355)&gt;2,STDEV(IF(($A$3:$A$3999=$A355)*B$3:B$3999&lt;&gt;0,($A$3:$A$3999=$A355)*B$3:B$3999,"")),""),"")</f>
        <v>5.6140181275966858</v>
      </c>
      <c r="E355" s="7" t="str">
        <f>IF(OR(B355="",D355=""),"",IF(COUNTIF($A$3:$A$4000,A355)&lt;3,"",ABS(B355-C355)/D355))</f>
        <v/>
      </c>
      <c r="F355" s="8" t="str">
        <f t="array" ref="F355">IF(E355="","",MAX(IF($A$3:$A$3999=$A355,E$3:E$3999)))</f>
        <v/>
      </c>
      <c r="G355" s="5" t="str">
        <f>IF(B355="","sans_valeur",IF(COUNTIFS($A$3:$A$3999,$A355,B$3:B$3999,"&gt;0")&lt;3,"inf_3_analyses",IF(E355&lt;&gt;F355,"N",IF(E355&gt;VLOOKUP(#REF!,valeur_critique_grubbs!$A$2:$B$249,2,TRUE),"O","N"))))</f>
        <v>sans_valeur</v>
      </c>
    </row>
    <row r="356" spans="1:7" x14ac:dyDescent="0.25">
      <c r="A356" s="5">
        <f>biomasses!$A$12</f>
        <v>10</v>
      </c>
      <c r="B356" s="10"/>
      <c r="C356" s="4" t="str">
        <f t="shared" si="5"/>
        <v/>
      </c>
      <c r="D356" s="5">
        <f t="array" ref="D356">IF(COUNTIFS($A$3:$A$3999,$A356,B$3:B$3999,"&gt;0")&gt;1,IF(COUNTIF($A$3:$A$3999,$A356)&gt;2,STDEV(IF(($A$3:$A$3999=$A356)*B$3:B$3999&lt;&gt;0,($A$3:$A$3999=$A356)*B$3:B$3999,"")),""),"")</f>
        <v>5.6140181275966858</v>
      </c>
      <c r="E356" s="7" t="str">
        <f>IF(OR(B356="",D356=""),"",IF(COUNTIF($A$3:$A$4000,A356)&lt;3,"",ABS(B356-C356)/D356))</f>
        <v/>
      </c>
      <c r="F356" s="8" t="str">
        <f t="array" ref="F356">IF(E356="","",MAX(IF($A$3:$A$3999=$A356,E$3:E$3999)))</f>
        <v/>
      </c>
      <c r="G356" s="5" t="str">
        <f>IF(B356="","sans_valeur",IF(COUNTIFS($A$3:$A$3999,$A356,B$3:B$3999,"&gt;0")&lt;3,"inf_3_analyses",IF(E356&lt;&gt;F356,"N",IF(E356&gt;VLOOKUP(#REF!,valeur_critique_grubbs!$A$2:$B$249,2,TRUE),"O","N"))))</f>
        <v>sans_valeur</v>
      </c>
    </row>
    <row r="357" spans="1:7" x14ac:dyDescent="0.25">
      <c r="A357" s="5">
        <f>biomasses!$A$12</f>
        <v>10</v>
      </c>
      <c r="B357" s="10"/>
      <c r="C357" s="4" t="str">
        <f t="shared" si="5"/>
        <v/>
      </c>
      <c r="D357" s="5">
        <f t="array" ref="D357">IF(COUNTIFS($A$3:$A$3999,$A357,B$3:B$3999,"&gt;0")&gt;1,IF(COUNTIF($A$3:$A$3999,$A357)&gt;2,STDEV(IF(($A$3:$A$3999=$A357)*B$3:B$3999&lt;&gt;0,($A$3:$A$3999=$A357)*B$3:B$3999,"")),""),"")</f>
        <v>5.6140181275966858</v>
      </c>
      <c r="E357" s="7" t="str">
        <f>IF(OR(B357="",D357=""),"",IF(COUNTIF($A$3:$A$4000,A357)&lt;3,"",ABS(B357-C357)/D357))</f>
        <v/>
      </c>
      <c r="F357" s="8" t="str">
        <f t="array" ref="F357">IF(E357="","",MAX(IF($A$3:$A$3999=$A357,E$3:E$3999)))</f>
        <v/>
      </c>
      <c r="G357" s="5" t="str">
        <f>IF(B357="","sans_valeur",IF(COUNTIFS($A$3:$A$3999,$A357,B$3:B$3999,"&gt;0")&lt;3,"inf_3_analyses",IF(E357&lt;&gt;F357,"N",IF(E357&gt;VLOOKUP(#REF!,valeur_critique_grubbs!$A$2:$B$249,2,TRUE),"O","N"))))</f>
        <v>sans_valeur</v>
      </c>
    </row>
    <row r="358" spans="1:7" x14ac:dyDescent="0.25">
      <c r="A358" s="5">
        <f>biomasses!$A$12</f>
        <v>10</v>
      </c>
      <c r="B358" s="10"/>
      <c r="C358" s="4" t="str">
        <f t="shared" si="5"/>
        <v/>
      </c>
      <c r="D358" s="5">
        <f t="array" ref="D358">IF(COUNTIFS($A$3:$A$3999,$A358,B$3:B$3999,"&gt;0")&gt;1,IF(COUNTIF($A$3:$A$3999,$A358)&gt;2,STDEV(IF(($A$3:$A$3999=$A358)*B$3:B$3999&lt;&gt;0,($A$3:$A$3999=$A358)*B$3:B$3999,"")),""),"")</f>
        <v>5.6140181275966858</v>
      </c>
      <c r="E358" s="7" t="str">
        <f>IF(OR(B358="",D358=""),"",IF(COUNTIF($A$3:$A$4000,A358)&lt;3,"",ABS(B358-C358)/D358))</f>
        <v/>
      </c>
      <c r="F358" s="8" t="str">
        <f t="array" ref="F358">IF(E358="","",MAX(IF($A$3:$A$3999=$A358,E$3:E$3999)))</f>
        <v/>
      </c>
      <c r="G358" s="5" t="str">
        <f>IF(B358="","sans_valeur",IF(COUNTIFS($A$3:$A$3999,$A358,B$3:B$3999,"&gt;0")&lt;3,"inf_3_analyses",IF(E358&lt;&gt;F358,"N",IF(E358&gt;VLOOKUP(#REF!,valeur_critique_grubbs!$A$2:$B$249,2,TRUE),"O","N"))))</f>
        <v>sans_valeur</v>
      </c>
    </row>
    <row r="359" spans="1:7" x14ac:dyDescent="0.25">
      <c r="A359" s="5">
        <f>biomasses!$A$12</f>
        <v>10</v>
      </c>
      <c r="B359" s="10"/>
      <c r="C359" s="4" t="str">
        <f t="shared" si="5"/>
        <v/>
      </c>
      <c r="D359" s="5">
        <f t="array" ref="D359">IF(COUNTIFS($A$3:$A$3999,$A359,B$3:B$3999,"&gt;0")&gt;1,IF(COUNTIF($A$3:$A$3999,$A359)&gt;2,STDEV(IF(($A$3:$A$3999=$A359)*B$3:B$3999&lt;&gt;0,($A$3:$A$3999=$A359)*B$3:B$3999,"")),""),"")</f>
        <v>5.6140181275966858</v>
      </c>
      <c r="E359" s="7" t="str">
        <f>IF(OR(B359="",D359=""),"",IF(COUNTIF($A$3:$A$4000,A359)&lt;3,"",ABS(B359-C359)/D359))</f>
        <v/>
      </c>
      <c r="F359" s="8" t="str">
        <f t="array" ref="F359">IF(E359="","",MAX(IF($A$3:$A$3999=$A359,E$3:E$3999)))</f>
        <v/>
      </c>
      <c r="G359" s="5" t="str">
        <f>IF(B359="","sans_valeur",IF(COUNTIFS($A$3:$A$3999,$A359,B$3:B$3999,"&gt;0")&lt;3,"inf_3_analyses",IF(E359&lt;&gt;F359,"N",IF(E359&gt;VLOOKUP(#REF!,valeur_critique_grubbs!$A$2:$B$249,2,TRUE),"O","N"))))</f>
        <v>sans_valeur</v>
      </c>
    </row>
    <row r="360" spans="1:7" x14ac:dyDescent="0.25">
      <c r="A360" s="5">
        <f>biomasses!$A$12</f>
        <v>10</v>
      </c>
      <c r="B360" s="10"/>
      <c r="C360" s="4" t="str">
        <f t="shared" si="5"/>
        <v/>
      </c>
      <c r="D360" s="5">
        <f t="array" ref="D360">IF(COUNTIFS($A$3:$A$3999,$A360,B$3:B$3999,"&gt;0")&gt;1,IF(COUNTIF($A$3:$A$3999,$A360)&gt;2,STDEV(IF(($A$3:$A$3999=$A360)*B$3:B$3999&lt;&gt;0,($A$3:$A$3999=$A360)*B$3:B$3999,"")),""),"")</f>
        <v>5.6140181275966858</v>
      </c>
      <c r="E360" s="7" t="str">
        <f>IF(OR(B360="",D360=""),"",IF(COUNTIF($A$3:$A$4000,A360)&lt;3,"",ABS(B360-C360)/D360))</f>
        <v/>
      </c>
      <c r="F360" s="8" t="str">
        <f t="array" ref="F360">IF(E360="","",MAX(IF($A$3:$A$3999=$A360,E$3:E$3999)))</f>
        <v/>
      </c>
      <c r="G360" s="5" t="str">
        <f>IF(B360="","sans_valeur",IF(COUNTIFS($A$3:$A$3999,$A360,B$3:B$3999,"&gt;0")&lt;3,"inf_3_analyses",IF(E360&lt;&gt;F360,"N",IF(E360&gt;VLOOKUP(#REF!,valeur_critique_grubbs!$A$2:$B$249,2,TRUE),"O","N"))))</f>
        <v>sans_valeur</v>
      </c>
    </row>
    <row r="361" spans="1:7" x14ac:dyDescent="0.25">
      <c r="A361" s="5">
        <f>biomasses!$A$12</f>
        <v>10</v>
      </c>
      <c r="B361" s="10"/>
      <c r="C361" s="4" t="str">
        <f t="shared" si="5"/>
        <v/>
      </c>
      <c r="D361" s="5">
        <f t="array" ref="D361">IF(COUNTIFS($A$3:$A$3999,$A361,B$3:B$3999,"&gt;0")&gt;1,IF(COUNTIF($A$3:$A$3999,$A361)&gt;2,STDEV(IF(($A$3:$A$3999=$A361)*B$3:B$3999&lt;&gt;0,($A$3:$A$3999=$A361)*B$3:B$3999,"")),""),"")</f>
        <v>5.6140181275966858</v>
      </c>
      <c r="E361" s="7" t="str">
        <f>IF(OR(B361="",D361=""),"",IF(COUNTIF($A$3:$A$4000,A361)&lt;3,"",ABS(B361-C361)/D361))</f>
        <v/>
      </c>
      <c r="F361" s="8" t="str">
        <f t="array" ref="F361">IF(E361="","",MAX(IF($A$3:$A$3999=$A361,E$3:E$3999)))</f>
        <v/>
      </c>
      <c r="G361" s="5" t="str">
        <f>IF(B361="","sans_valeur",IF(COUNTIFS($A$3:$A$3999,$A361,B$3:B$3999,"&gt;0")&lt;3,"inf_3_analyses",IF(E361&lt;&gt;F361,"N",IF(E361&gt;VLOOKUP(#REF!,valeur_critique_grubbs!$A$2:$B$249,2,TRUE),"O","N"))))</f>
        <v>sans_valeur</v>
      </c>
    </row>
    <row r="362" spans="1:7" x14ac:dyDescent="0.25">
      <c r="A362" s="5">
        <f>biomasses!$A$12</f>
        <v>10</v>
      </c>
      <c r="B362" s="10"/>
      <c r="C362" s="4" t="str">
        <f t="shared" si="5"/>
        <v/>
      </c>
      <c r="D362" s="5">
        <f t="array" ref="D362">IF(COUNTIFS($A$3:$A$3999,$A362,B$3:B$3999,"&gt;0")&gt;1,IF(COUNTIF($A$3:$A$3999,$A362)&gt;2,STDEV(IF(($A$3:$A$3999=$A362)*B$3:B$3999&lt;&gt;0,($A$3:$A$3999=$A362)*B$3:B$3999,"")),""),"")</f>
        <v>5.6140181275966858</v>
      </c>
      <c r="E362" s="7" t="str">
        <f>IF(OR(B362="",D362=""),"",IF(COUNTIF($A$3:$A$4000,A362)&lt;3,"",ABS(B362-C362)/D362))</f>
        <v/>
      </c>
      <c r="F362" s="8" t="str">
        <f t="array" ref="F362">IF(E362="","",MAX(IF($A$3:$A$3999=$A362,E$3:E$3999)))</f>
        <v/>
      </c>
      <c r="G362" s="5" t="str">
        <f>IF(B362="","sans_valeur",IF(COUNTIFS($A$3:$A$3999,$A362,B$3:B$3999,"&gt;0")&lt;3,"inf_3_analyses",IF(E362&lt;&gt;F362,"N",IF(E362&gt;VLOOKUP(#REF!,valeur_critique_grubbs!$A$2:$B$249,2,TRUE),"O","N"))))</f>
        <v>sans_valeur</v>
      </c>
    </row>
    <row r="363" spans="1:7" x14ac:dyDescent="0.25">
      <c r="A363" s="5">
        <f>biomasses!$A$12</f>
        <v>10</v>
      </c>
      <c r="B363" s="10"/>
      <c r="C363" s="4" t="str">
        <f t="shared" si="5"/>
        <v/>
      </c>
      <c r="D363" s="5">
        <f t="array" ref="D363">IF(COUNTIFS($A$3:$A$3999,$A363,B$3:B$3999,"&gt;0")&gt;1,IF(COUNTIF($A$3:$A$3999,$A363)&gt;2,STDEV(IF(($A$3:$A$3999=$A363)*B$3:B$3999&lt;&gt;0,($A$3:$A$3999=$A363)*B$3:B$3999,"")),""),"")</f>
        <v>5.6140181275966858</v>
      </c>
      <c r="E363" s="7" t="str">
        <f>IF(OR(B363="",D363=""),"",IF(COUNTIF($A$3:$A$4000,A363)&lt;3,"",ABS(B363-C363)/D363))</f>
        <v/>
      </c>
      <c r="F363" s="8" t="str">
        <f t="array" ref="F363">IF(E363="","",MAX(IF($A$3:$A$3999=$A363,E$3:E$3999)))</f>
        <v/>
      </c>
      <c r="G363" s="5" t="str">
        <f>IF(B363="","sans_valeur",IF(COUNTIFS($A$3:$A$3999,$A363,B$3:B$3999,"&gt;0")&lt;3,"inf_3_analyses",IF(E363&lt;&gt;F363,"N",IF(E363&gt;VLOOKUP(#REF!,valeur_critique_grubbs!$A$2:$B$249,2,TRUE),"O","N"))))</f>
        <v>sans_valeur</v>
      </c>
    </row>
    <row r="364" spans="1:7" x14ac:dyDescent="0.25">
      <c r="A364" s="5">
        <f>biomasses!$A$12</f>
        <v>10</v>
      </c>
      <c r="B364" s="10"/>
      <c r="C364" s="4" t="str">
        <f t="shared" si="5"/>
        <v/>
      </c>
      <c r="D364" s="5">
        <f t="array" ref="D364">IF(COUNTIFS($A$3:$A$3999,$A364,B$3:B$3999,"&gt;0")&gt;1,IF(COUNTIF($A$3:$A$3999,$A364)&gt;2,STDEV(IF(($A$3:$A$3999=$A364)*B$3:B$3999&lt;&gt;0,($A$3:$A$3999=$A364)*B$3:B$3999,"")),""),"")</f>
        <v>5.6140181275966858</v>
      </c>
      <c r="E364" s="7" t="str">
        <f>IF(OR(B364="",D364=""),"",IF(COUNTIF($A$3:$A$4000,A364)&lt;3,"",ABS(B364-C364)/D364))</f>
        <v/>
      </c>
      <c r="F364" s="8" t="str">
        <f t="array" ref="F364">IF(E364="","",MAX(IF($A$3:$A$3999=$A364,E$3:E$3999)))</f>
        <v/>
      </c>
      <c r="G364" s="5" t="str">
        <f>IF(B364="","sans_valeur",IF(COUNTIFS($A$3:$A$3999,$A364,B$3:B$3999,"&gt;0")&lt;3,"inf_3_analyses",IF(E364&lt;&gt;F364,"N",IF(E364&gt;VLOOKUP(#REF!,valeur_critique_grubbs!$A$2:$B$249,2,TRUE),"O","N"))))</f>
        <v>sans_valeur</v>
      </c>
    </row>
    <row r="365" spans="1:7" x14ac:dyDescent="0.25">
      <c r="A365" s="5">
        <f>biomasses!$A$12</f>
        <v>10</v>
      </c>
      <c r="B365" s="10"/>
      <c r="C365" s="4" t="str">
        <f t="shared" si="5"/>
        <v/>
      </c>
      <c r="D365" s="5">
        <f t="array" ref="D365">IF(COUNTIFS($A$3:$A$3999,$A365,B$3:B$3999,"&gt;0")&gt;1,IF(COUNTIF($A$3:$A$3999,$A365)&gt;2,STDEV(IF(($A$3:$A$3999=$A365)*B$3:B$3999&lt;&gt;0,($A$3:$A$3999=$A365)*B$3:B$3999,"")),""),"")</f>
        <v>5.6140181275966858</v>
      </c>
      <c r="E365" s="7" t="str">
        <f>IF(OR(B365="",D365=""),"",IF(COUNTIF($A$3:$A$4000,A365)&lt;3,"",ABS(B365-C365)/D365))</f>
        <v/>
      </c>
      <c r="F365" s="8" t="str">
        <f t="array" ref="F365">IF(E365="","",MAX(IF($A$3:$A$3999=$A365,E$3:E$3999)))</f>
        <v/>
      </c>
      <c r="G365" s="5" t="str">
        <f>IF(B365="","sans_valeur",IF(COUNTIFS($A$3:$A$3999,$A365,B$3:B$3999,"&gt;0")&lt;3,"inf_3_analyses",IF(E365&lt;&gt;F365,"N",IF(E365&gt;VLOOKUP(#REF!,valeur_critique_grubbs!$A$2:$B$249,2,TRUE),"O","N"))))</f>
        <v>sans_valeur</v>
      </c>
    </row>
    <row r="366" spans="1:7" x14ac:dyDescent="0.25">
      <c r="A366" s="5">
        <f>biomasses!$A$12</f>
        <v>10</v>
      </c>
      <c r="B366" s="10"/>
      <c r="C366" s="4" t="str">
        <f t="shared" si="5"/>
        <v/>
      </c>
      <c r="D366" s="5">
        <f t="array" ref="D366">IF(COUNTIFS($A$3:$A$3999,$A366,B$3:B$3999,"&gt;0")&gt;1,IF(COUNTIF($A$3:$A$3999,$A366)&gt;2,STDEV(IF(($A$3:$A$3999=$A366)*B$3:B$3999&lt;&gt;0,($A$3:$A$3999=$A366)*B$3:B$3999,"")),""),"")</f>
        <v>5.6140181275966858</v>
      </c>
      <c r="E366" s="7" t="str">
        <f>IF(OR(B366="",D366=""),"",IF(COUNTIF($A$3:$A$4000,A366)&lt;3,"",ABS(B366-C366)/D366))</f>
        <v/>
      </c>
      <c r="F366" s="8" t="str">
        <f t="array" ref="F366">IF(E366="","",MAX(IF($A$3:$A$3999=$A366,E$3:E$3999)))</f>
        <v/>
      </c>
      <c r="G366" s="5" t="str">
        <f>IF(B366="","sans_valeur",IF(COUNTIFS($A$3:$A$3999,$A366,B$3:B$3999,"&gt;0")&lt;3,"inf_3_analyses",IF(E366&lt;&gt;F366,"N",IF(E366&gt;VLOOKUP(#REF!,valeur_critique_grubbs!$A$2:$B$249,2,TRUE),"O","N"))))</f>
        <v>sans_valeur</v>
      </c>
    </row>
    <row r="367" spans="1:7" x14ac:dyDescent="0.25">
      <c r="A367" s="5">
        <f>biomasses!$A$12</f>
        <v>10</v>
      </c>
      <c r="B367" s="10"/>
      <c r="C367" s="4" t="str">
        <f t="shared" si="5"/>
        <v/>
      </c>
      <c r="D367" s="5">
        <f t="array" ref="D367">IF(COUNTIFS($A$3:$A$3999,$A367,B$3:B$3999,"&gt;0")&gt;1,IF(COUNTIF($A$3:$A$3999,$A367)&gt;2,STDEV(IF(($A$3:$A$3999=$A367)*B$3:B$3999&lt;&gt;0,($A$3:$A$3999=$A367)*B$3:B$3999,"")),""),"")</f>
        <v>5.6140181275966858</v>
      </c>
      <c r="E367" s="7" t="str">
        <f>IF(OR(B367="",D367=""),"",IF(COUNTIF($A$3:$A$4000,A367)&lt;3,"",ABS(B367-C367)/D367))</f>
        <v/>
      </c>
      <c r="F367" s="8" t="str">
        <f t="array" ref="F367">IF(E367="","",MAX(IF($A$3:$A$3999=$A367,E$3:E$3999)))</f>
        <v/>
      </c>
      <c r="G367" s="5" t="str">
        <f>IF(B367="","sans_valeur",IF(COUNTIFS($A$3:$A$3999,$A367,B$3:B$3999,"&gt;0")&lt;3,"inf_3_analyses",IF(E367&lt;&gt;F367,"N",IF(E367&gt;VLOOKUP(#REF!,valeur_critique_grubbs!$A$2:$B$249,2,TRUE),"O","N"))))</f>
        <v>sans_valeur</v>
      </c>
    </row>
    <row r="368" spans="1:7" x14ac:dyDescent="0.25">
      <c r="A368" s="5">
        <f>biomasses!$A$12</f>
        <v>10</v>
      </c>
      <c r="B368" s="10">
        <v>25.59</v>
      </c>
      <c r="C368" s="4">
        <f t="shared" si="5"/>
        <v>6.505022388059702</v>
      </c>
      <c r="D368" s="5">
        <f t="array" ref="D368">IF(COUNTIFS($A$3:$A$3999,$A368,B$3:B$3999,"&gt;0")&gt;1,IF(COUNTIF($A$3:$A$3999,$A368)&gt;2,STDEV(IF(($A$3:$A$3999=$A368)*B$3:B$3999&lt;&gt;0,($A$3:$A$3999=$A368)*B$3:B$3999,"")),""),"")</f>
        <v>5.6140181275966858</v>
      </c>
      <c r="E368" s="7">
        <f>IF(OR(B368="",D368=""),"",IF(COUNTIF($A$3:$A$4000,A368)&lt;3,"",ABS(B368-C368)/D368))</f>
        <v>3.3995219071567933</v>
      </c>
      <c r="F368" s="8">
        <f t="array" ref="F368">IF(E368="","",MAX(IF($A$3:$A$3999=$A368,E$3:E$3999)))</f>
        <v>4.5769317141375367</v>
      </c>
      <c r="G368" s="5" t="str">
        <f>IF(B368="","sans_valeur",IF(COUNTIFS($A$3:$A$3999,$A368,B$3:B$3999,"&gt;0")&lt;3,"inf_3_analyses",IF(E368&lt;&gt;F368,"N",IF(E368&gt;VLOOKUP(#REF!,valeur_critique_grubbs!$A$2:$B$249,2,TRUE),"O","N"))))</f>
        <v>N</v>
      </c>
    </row>
    <row r="369" spans="1:7" x14ac:dyDescent="0.25">
      <c r="A369" s="5">
        <f>biomasses!$A$12</f>
        <v>10</v>
      </c>
      <c r="B369" s="10">
        <v>25.835999999999999</v>
      </c>
      <c r="C369" s="4">
        <f t="shared" si="5"/>
        <v>6.505022388059702</v>
      </c>
      <c r="D369" s="5">
        <f t="array" ref="D369">IF(COUNTIFS($A$3:$A$3999,$A369,B$3:B$3999,"&gt;0")&gt;1,IF(COUNTIF($A$3:$A$3999,$A369)&gt;2,STDEV(IF(($A$3:$A$3999=$A369)*B$3:B$3999&lt;&gt;0,($A$3:$A$3999=$A369)*B$3:B$3999,"")),""),"")</f>
        <v>5.6140181275966858</v>
      </c>
      <c r="E369" s="7">
        <f>IF(OR(B369="",D369=""),"",IF(COUNTIF($A$3:$A$4000,A369)&lt;3,"",ABS(B369-C369)/D369))</f>
        <v>3.4433407895345947</v>
      </c>
      <c r="F369" s="8">
        <f t="array" ref="F369">IF(E369="","",MAX(IF($A$3:$A$3999=$A369,E$3:E$3999)))</f>
        <v>4.5769317141375367</v>
      </c>
      <c r="G369" s="5" t="str">
        <f>IF(B369="","sans_valeur",IF(COUNTIFS($A$3:$A$3999,$A369,B$3:B$3999,"&gt;0")&lt;3,"inf_3_analyses",IF(E369&lt;&gt;F369,"N",IF(E369&gt;VLOOKUP(#REF!,valeur_critique_grubbs!$A$2:$B$249,2,TRUE),"O","N"))))</f>
        <v>N</v>
      </c>
    </row>
    <row r="370" spans="1:7" x14ac:dyDescent="0.25">
      <c r="A370" s="5">
        <f>biomasses!$A$12</f>
        <v>10</v>
      </c>
      <c r="B370" s="10">
        <v>25.248000000000001</v>
      </c>
      <c r="C370" s="4">
        <f t="shared" si="5"/>
        <v>6.505022388059702</v>
      </c>
      <c r="D370" s="5">
        <f t="array" ref="D370">IF(COUNTIFS($A$3:$A$3999,$A370,B$3:B$3999,"&gt;0")&gt;1,IF(COUNTIF($A$3:$A$3999,$A370)&gt;2,STDEV(IF(($A$3:$A$3999=$A370)*B$3:B$3999&lt;&gt;0,($A$3:$A$3999=$A370)*B$3:B$3999,"")),""),"")</f>
        <v>5.6140181275966858</v>
      </c>
      <c r="E370" s="7">
        <f>IF(OR(B370="",D370=""),"",IF(COUNTIF($A$3:$A$4000,A370)&lt;3,"",ABS(B370-C370)/D370))</f>
        <v>3.3386029731193636</v>
      </c>
      <c r="F370" s="8">
        <f t="array" ref="F370">IF(E370="","",MAX(IF($A$3:$A$3999=$A370,E$3:E$3999)))</f>
        <v>4.5769317141375367</v>
      </c>
      <c r="G370" s="5" t="str">
        <f>IF(B370="","sans_valeur",IF(COUNTIFS($A$3:$A$3999,$A370,B$3:B$3999,"&gt;0")&lt;3,"inf_3_analyses",IF(E370&lt;&gt;F370,"N",IF(E370&gt;VLOOKUP(#REF!,valeur_critique_grubbs!$A$2:$B$249,2,TRUE),"O","N"))))</f>
        <v>N</v>
      </c>
    </row>
    <row r="371" spans="1:7" x14ac:dyDescent="0.25">
      <c r="A371" s="5">
        <f>biomasses!$A$12</f>
        <v>10</v>
      </c>
      <c r="B371" s="10"/>
      <c r="C371" s="4" t="str">
        <f t="shared" si="5"/>
        <v/>
      </c>
      <c r="D371" s="5">
        <f t="array" ref="D371">IF(COUNTIFS($A$3:$A$3999,$A371,B$3:B$3999,"&gt;0")&gt;1,IF(COUNTIF($A$3:$A$3999,$A371)&gt;2,STDEV(IF(($A$3:$A$3999=$A371)*B$3:B$3999&lt;&gt;0,($A$3:$A$3999=$A371)*B$3:B$3999,"")),""),"")</f>
        <v>5.6140181275966858</v>
      </c>
      <c r="E371" s="7" t="str">
        <f>IF(OR(B371="",D371=""),"",IF(COUNTIF($A$3:$A$4000,A371)&lt;3,"",ABS(B371-C371)/D371))</f>
        <v/>
      </c>
      <c r="F371" s="8" t="str">
        <f t="array" ref="F371">IF(E371="","",MAX(IF($A$3:$A$3999=$A371,E$3:E$3999)))</f>
        <v/>
      </c>
      <c r="G371" s="5" t="str">
        <f>IF(B371="","sans_valeur",IF(COUNTIFS($A$3:$A$3999,$A371,B$3:B$3999,"&gt;0")&lt;3,"inf_3_analyses",IF(E371&lt;&gt;F371,"N",IF(E371&gt;VLOOKUP(#REF!,valeur_critique_grubbs!$A$2:$B$249,2,TRUE),"O","N"))))</f>
        <v>sans_valeur</v>
      </c>
    </row>
    <row r="372" spans="1:7" x14ac:dyDescent="0.25">
      <c r="A372" s="5">
        <f>biomasses!$A$12</f>
        <v>10</v>
      </c>
      <c r="B372" s="10"/>
      <c r="C372" s="4" t="str">
        <f t="shared" si="5"/>
        <v/>
      </c>
      <c r="D372" s="5">
        <f t="array" ref="D372">IF(COUNTIFS($A$3:$A$3999,$A372,B$3:B$3999,"&gt;0")&gt;1,IF(COUNTIF($A$3:$A$3999,$A372)&gt;2,STDEV(IF(($A$3:$A$3999=$A372)*B$3:B$3999&lt;&gt;0,($A$3:$A$3999=$A372)*B$3:B$3999,"")),""),"")</f>
        <v>5.6140181275966858</v>
      </c>
      <c r="E372" s="7" t="str">
        <f>IF(OR(B372="",D372=""),"",IF(COUNTIF($A$3:$A$4000,A372)&lt;3,"",ABS(B372-C372)/D372))</f>
        <v/>
      </c>
      <c r="F372" s="8" t="str">
        <f t="array" ref="F372">IF(E372="","",MAX(IF($A$3:$A$3999=$A372,E$3:E$3999)))</f>
        <v/>
      </c>
      <c r="G372" s="5" t="str">
        <f>IF(B372="","sans_valeur",IF(COUNTIFS($A$3:$A$3999,$A372,B$3:B$3999,"&gt;0")&lt;3,"inf_3_analyses",IF(E372&lt;&gt;F372,"N",IF(E372&gt;VLOOKUP(#REF!,valeur_critique_grubbs!$A$2:$B$249,2,TRUE),"O","N"))))</f>
        <v>sans_valeur</v>
      </c>
    </row>
    <row r="373" spans="1:7" x14ac:dyDescent="0.25">
      <c r="A373" s="5">
        <f>biomasses!$A$12</f>
        <v>10</v>
      </c>
      <c r="B373" s="10"/>
      <c r="C373" s="4" t="str">
        <f t="shared" si="5"/>
        <v/>
      </c>
      <c r="D373" s="5">
        <f t="array" ref="D373">IF(COUNTIFS($A$3:$A$3999,$A373,B$3:B$3999,"&gt;0")&gt;1,IF(COUNTIF($A$3:$A$3999,$A373)&gt;2,STDEV(IF(($A$3:$A$3999=$A373)*B$3:B$3999&lt;&gt;0,($A$3:$A$3999=$A373)*B$3:B$3999,"")),""),"")</f>
        <v>5.6140181275966858</v>
      </c>
      <c r="E373" s="7" t="str">
        <f>IF(OR(B373="",D373=""),"",IF(COUNTIF($A$3:$A$4000,A373)&lt;3,"",ABS(B373-C373)/D373))</f>
        <v/>
      </c>
      <c r="F373" s="8" t="str">
        <f t="array" ref="F373">IF(E373="","",MAX(IF($A$3:$A$3999=$A373,E$3:E$3999)))</f>
        <v/>
      </c>
      <c r="G373" s="5" t="str">
        <f>IF(B373="","sans_valeur",IF(COUNTIFS($A$3:$A$3999,$A373,B$3:B$3999,"&gt;0")&lt;3,"inf_3_analyses",IF(E373&lt;&gt;F373,"N",IF(E373&gt;VLOOKUP(#REF!,valeur_critique_grubbs!$A$2:$B$249,2,TRUE),"O","N"))))</f>
        <v>sans_valeur</v>
      </c>
    </row>
    <row r="374" spans="1:7" x14ac:dyDescent="0.25">
      <c r="A374" s="5">
        <f>biomasses!$A$12</f>
        <v>10</v>
      </c>
      <c r="B374" s="10"/>
      <c r="C374" s="4" t="str">
        <f t="shared" si="5"/>
        <v/>
      </c>
      <c r="D374" s="5">
        <f t="array" ref="D374">IF(COUNTIFS($A$3:$A$3999,$A374,B$3:B$3999,"&gt;0")&gt;1,IF(COUNTIF($A$3:$A$3999,$A374)&gt;2,STDEV(IF(($A$3:$A$3999=$A374)*B$3:B$3999&lt;&gt;0,($A$3:$A$3999=$A374)*B$3:B$3999,"")),""),"")</f>
        <v>5.6140181275966858</v>
      </c>
      <c r="E374" s="7" t="str">
        <f>IF(OR(B374="",D374=""),"",IF(COUNTIF($A$3:$A$4000,A374)&lt;3,"",ABS(B374-C374)/D374))</f>
        <v/>
      </c>
      <c r="F374" s="8" t="str">
        <f t="array" ref="F374">IF(E374="","",MAX(IF($A$3:$A$3999=$A374,E$3:E$3999)))</f>
        <v/>
      </c>
      <c r="G374" s="5" t="str">
        <f>IF(B374="","sans_valeur",IF(COUNTIFS($A$3:$A$3999,$A374,B$3:B$3999,"&gt;0")&lt;3,"inf_3_analyses",IF(E374&lt;&gt;F374,"N",IF(E374&gt;VLOOKUP(#REF!,valeur_critique_grubbs!$A$2:$B$249,2,TRUE),"O","N"))))</f>
        <v>sans_valeur</v>
      </c>
    </row>
    <row r="375" spans="1:7" x14ac:dyDescent="0.25">
      <c r="A375" s="5">
        <f>biomasses!$A$12</f>
        <v>10</v>
      </c>
      <c r="B375" s="10"/>
      <c r="C375" s="4" t="str">
        <f t="shared" si="5"/>
        <v/>
      </c>
      <c r="D375" s="5">
        <f t="array" ref="D375">IF(COUNTIFS($A$3:$A$3999,$A375,B$3:B$3999,"&gt;0")&gt;1,IF(COUNTIF($A$3:$A$3999,$A375)&gt;2,STDEV(IF(($A$3:$A$3999=$A375)*B$3:B$3999&lt;&gt;0,($A$3:$A$3999=$A375)*B$3:B$3999,"")),""),"")</f>
        <v>5.6140181275966858</v>
      </c>
      <c r="E375" s="7" t="str">
        <f>IF(OR(B375="",D375=""),"",IF(COUNTIF($A$3:$A$4000,A375)&lt;3,"",ABS(B375-C375)/D375))</f>
        <v/>
      </c>
      <c r="F375" s="8" t="str">
        <f t="array" ref="F375">IF(E375="","",MAX(IF($A$3:$A$3999=$A375,E$3:E$3999)))</f>
        <v/>
      </c>
      <c r="G375" s="5" t="str">
        <f>IF(B375="","sans_valeur",IF(COUNTIFS($A$3:$A$3999,$A375,B$3:B$3999,"&gt;0")&lt;3,"inf_3_analyses",IF(E375&lt;&gt;F375,"N",IF(E375&gt;VLOOKUP(#REF!,valeur_critique_grubbs!$A$2:$B$249,2,TRUE),"O","N"))))</f>
        <v>sans_valeur</v>
      </c>
    </row>
    <row r="376" spans="1:7" x14ac:dyDescent="0.25">
      <c r="A376" s="5">
        <f>biomasses!$A$12</f>
        <v>10</v>
      </c>
      <c r="B376" s="10">
        <v>32.200000000000003</v>
      </c>
      <c r="C376" s="4">
        <f t="shared" si="5"/>
        <v>6.505022388059702</v>
      </c>
      <c r="D376" s="5">
        <f t="array" ref="D376">IF(COUNTIFS($A$3:$A$3999,$A376,B$3:B$3999,"&gt;0")&gt;1,IF(COUNTIF($A$3:$A$3999,$A376)&gt;2,STDEV(IF(($A$3:$A$3999=$A376)*B$3:B$3999&lt;&gt;0,($A$3:$A$3999=$A376)*B$3:B$3999,"")),""),"")</f>
        <v>5.6140181275966858</v>
      </c>
      <c r="E376" s="7">
        <f>IF(OR(B376="",D376=""),"",IF(COUNTIF($A$3:$A$4000,A376)&lt;3,"",ABS(B376-C376)/D376))</f>
        <v>4.5769317141375367</v>
      </c>
      <c r="F376" s="8">
        <f t="array" ref="F376">IF(E376="","",MAX(IF($A$3:$A$3999=$A376,E$3:E$3999)))</f>
        <v>4.5769317141375367</v>
      </c>
      <c r="G376" s="5" t="e">
        <f>IF(B376="","sans_valeur",IF(COUNTIFS($A$3:$A$3999,$A376,B$3:B$3999,"&gt;0")&lt;3,"inf_3_analyses",IF(E376&lt;&gt;F376,"N",IF(E376&gt;VLOOKUP(#REF!,valeur_critique_grubbs!$A$2:$B$249,2,TRUE),"O","N"))))</f>
        <v>#REF!</v>
      </c>
    </row>
    <row r="377" spans="1:7" x14ac:dyDescent="0.25">
      <c r="A377" s="5">
        <f>biomasses!$A$12</f>
        <v>10</v>
      </c>
      <c r="B377" s="10">
        <v>24.774999999999999</v>
      </c>
      <c r="C377" s="4">
        <f t="shared" si="5"/>
        <v>6.505022388059702</v>
      </c>
      <c r="D377" s="5">
        <f t="array" ref="D377">IF(COUNTIFS($A$3:$A$3999,$A377,B$3:B$3999,"&gt;0")&gt;1,IF(COUNTIF($A$3:$A$3999,$A377)&gt;2,STDEV(IF(($A$3:$A$3999=$A377)*B$3:B$3999&lt;&gt;0,($A$3:$A$3999=$A377)*B$3:B$3999,"")),""),"")</f>
        <v>5.6140181275966858</v>
      </c>
      <c r="E377" s="7">
        <f>IF(OR(B377="",D377=""),"",IF(COUNTIF($A$3:$A$4000,A377)&lt;3,"",ABS(B377-C377)/D377))</f>
        <v>3.254349593588064</v>
      </c>
      <c r="F377" s="8">
        <f t="array" ref="F377">IF(E377="","",MAX(IF($A$3:$A$3999=$A377,E$3:E$3999)))</f>
        <v>4.5769317141375367</v>
      </c>
      <c r="G377" s="5" t="str">
        <f>IF(B377="","sans_valeur",IF(COUNTIFS($A$3:$A$3999,$A377,B$3:B$3999,"&gt;0")&lt;3,"inf_3_analyses",IF(E377&lt;&gt;F377,"N",IF(E377&gt;VLOOKUP(#REF!,valeur_critique_grubbs!$A$2:$B$249,2,TRUE),"O","N"))))</f>
        <v>N</v>
      </c>
    </row>
    <row r="378" spans="1:7" x14ac:dyDescent="0.25">
      <c r="A378" s="5">
        <f>biomasses!$A$12</f>
        <v>10</v>
      </c>
      <c r="B378" s="10">
        <v>23.373000000000001</v>
      </c>
      <c r="C378" s="4">
        <f t="shared" si="5"/>
        <v>6.505022388059702</v>
      </c>
      <c r="D378" s="5">
        <f t="array" ref="D378">IF(COUNTIFS($A$3:$A$3999,$A378,B$3:B$3999,"&gt;0")&gt;1,IF(COUNTIF($A$3:$A$3999,$A378)&gt;2,STDEV(IF(($A$3:$A$3999=$A378)*B$3:B$3999&lt;&gt;0,($A$3:$A$3999=$A378)*B$3:B$3999,"")),""),"")</f>
        <v>5.6140181275966858</v>
      </c>
      <c r="E378" s="7">
        <f>IF(OR(B378="",D378=""),"",IF(COUNTIF($A$3:$A$4000,A378)&lt;3,"",ABS(B378-C378)/D378))</f>
        <v>3.004617589142224</v>
      </c>
      <c r="F378" s="8">
        <f t="array" ref="F378">IF(E378="","",MAX(IF($A$3:$A$3999=$A378,E$3:E$3999)))</f>
        <v>4.5769317141375367</v>
      </c>
      <c r="G378" s="5" t="str">
        <f>IF(B378="","sans_valeur",IF(COUNTIFS($A$3:$A$3999,$A378,B$3:B$3999,"&gt;0")&lt;3,"inf_3_analyses",IF(E378&lt;&gt;F378,"N",IF(E378&gt;VLOOKUP(#REF!,valeur_critique_grubbs!$A$2:$B$249,2,TRUE),"O","N"))))</f>
        <v>N</v>
      </c>
    </row>
    <row r="379" spans="1:7" x14ac:dyDescent="0.25">
      <c r="A379" s="5">
        <f>biomasses!$A$12</f>
        <v>10</v>
      </c>
      <c r="B379" s="10">
        <v>25.010999999999999</v>
      </c>
      <c r="C379" s="4">
        <f t="shared" si="5"/>
        <v>6.505022388059702</v>
      </c>
      <c r="D379" s="5">
        <f t="array" ref="D379">IF(COUNTIFS($A$3:$A$3999,$A379,B$3:B$3999,"&gt;0")&gt;1,IF(COUNTIF($A$3:$A$3999,$A379)&gt;2,STDEV(IF(($A$3:$A$3999=$A379)*B$3:B$3999&lt;&gt;0,($A$3:$A$3999=$A379)*B$3:B$3999,"")),""),"")</f>
        <v>5.6140181275966858</v>
      </c>
      <c r="E379" s="7">
        <f>IF(OR(B379="",D379=""),"",IF(COUNTIF($A$3:$A$4000,A379)&lt;3,"",ABS(B379-C379)/D379))</f>
        <v>3.2963872205846525</v>
      </c>
      <c r="F379" s="8">
        <f t="array" ref="F379">IF(E379="","",MAX(IF($A$3:$A$3999=$A379,E$3:E$3999)))</f>
        <v>4.5769317141375367</v>
      </c>
      <c r="G379" s="5" t="str">
        <f>IF(B379="","sans_valeur",IF(COUNTIFS($A$3:$A$3999,$A379,B$3:B$3999,"&gt;0")&lt;3,"inf_3_analyses",IF(E379&lt;&gt;F379,"N",IF(E379&gt;VLOOKUP(#REF!,valeur_critique_grubbs!$A$2:$B$249,2,TRUE),"O","N"))))</f>
        <v>N</v>
      </c>
    </row>
    <row r="380" spans="1:7" x14ac:dyDescent="0.25">
      <c r="A380" s="5">
        <f>biomasses!$A$12</f>
        <v>10</v>
      </c>
      <c r="B380" s="10">
        <v>24.65</v>
      </c>
      <c r="C380" s="4">
        <f t="shared" si="5"/>
        <v>6.505022388059702</v>
      </c>
      <c r="D380" s="5">
        <f t="array" ref="D380">IF(COUNTIFS($A$3:$A$3999,$A380,B$3:B$3999,"&gt;0")&gt;1,IF(COUNTIF($A$3:$A$3999,$A380)&gt;2,STDEV(IF(($A$3:$A$3999=$A380)*B$3:B$3999&lt;&gt;0,($A$3:$A$3999=$A380)*B$3:B$3999,"")),""),"")</f>
        <v>5.6140181275966858</v>
      </c>
      <c r="E380" s="7">
        <f>IF(OR(B380="",D380=""),"",IF(COUNTIF($A$3:$A$4000,A380)&lt;3,"",ABS(B380-C380)/D380))</f>
        <v>3.2320839013229214</v>
      </c>
      <c r="F380" s="8">
        <f t="array" ref="F380">IF(E380="","",MAX(IF($A$3:$A$3999=$A380,E$3:E$3999)))</f>
        <v>4.5769317141375367</v>
      </c>
      <c r="G380" s="5" t="str">
        <f>IF(B380="","sans_valeur",IF(COUNTIFS($A$3:$A$3999,$A380,B$3:B$3999,"&gt;0")&lt;3,"inf_3_analyses",IF(E380&lt;&gt;F380,"N",IF(E380&gt;VLOOKUP(#REF!,valeur_critique_grubbs!$A$2:$B$249,2,TRUE),"O","N"))))</f>
        <v>N</v>
      </c>
    </row>
    <row r="381" spans="1:7" x14ac:dyDescent="0.25">
      <c r="A381" s="5">
        <f>biomasses!$A$12</f>
        <v>10</v>
      </c>
      <c r="B381" s="10">
        <v>11.436999999999999</v>
      </c>
      <c r="C381" s="4">
        <f t="shared" si="5"/>
        <v>6.505022388059702</v>
      </c>
      <c r="D381" s="5">
        <f t="array" ref="D381">IF(COUNTIFS($A$3:$A$3999,$A381,B$3:B$3999,"&gt;0")&gt;1,IF(COUNTIF($A$3:$A$3999,$A381)&gt;2,STDEV(IF(($A$3:$A$3999=$A381)*B$3:B$3999&lt;&gt;0,($A$3:$A$3999=$A381)*B$3:B$3999,"")),""),"")</f>
        <v>5.6140181275966858</v>
      </c>
      <c r="E381" s="7">
        <f>IF(OR(B381="",D381=""),"",IF(COUNTIF($A$3:$A$4000,A381)&lt;3,"",ABS(B381-C381)/D381))</f>
        <v>0.87851116612828528</v>
      </c>
      <c r="F381" s="8">
        <f t="array" ref="F381">IF(E381="","",MAX(IF($A$3:$A$3999=$A381,E$3:E$3999)))</f>
        <v>4.5769317141375367</v>
      </c>
      <c r="G381" s="5" t="str">
        <f>IF(B381="","sans_valeur",IF(COUNTIFS($A$3:$A$3999,$A381,B$3:B$3999,"&gt;0")&lt;3,"inf_3_analyses",IF(E381&lt;&gt;F381,"N",IF(E381&gt;VLOOKUP(#REF!,valeur_critique_grubbs!$A$2:$B$249,2,TRUE),"O","N"))))</f>
        <v>N</v>
      </c>
    </row>
    <row r="382" spans="1:7" x14ac:dyDescent="0.25">
      <c r="A382" s="5">
        <f>biomasses!$A$12</f>
        <v>10</v>
      </c>
      <c r="B382" s="10">
        <v>20.927</v>
      </c>
      <c r="C382" s="4">
        <f t="shared" si="5"/>
        <v>6.505022388059702</v>
      </c>
      <c r="D382" s="5">
        <f t="array" ref="D382">IF(COUNTIFS($A$3:$A$3999,$A382,B$3:B$3999,"&gt;0")&gt;1,IF(COUNTIF($A$3:$A$3999,$A382)&gt;2,STDEV(IF(($A$3:$A$3999=$A382)*B$3:B$3999&lt;&gt;0,($A$3:$A$3999=$A382)*B$3:B$3999,"")),""),"")</f>
        <v>5.6140181275966858</v>
      </c>
      <c r="E382" s="7">
        <f>IF(OR(B382="",D382=""),"",IF(COUNTIF($A$3:$A$4000,A382)&lt;3,"",ABS(B382-C382)/D382))</f>
        <v>2.5689225228979131</v>
      </c>
      <c r="F382" s="8">
        <f t="array" ref="F382">IF(E382="","",MAX(IF($A$3:$A$3999=$A382,E$3:E$3999)))</f>
        <v>4.5769317141375367</v>
      </c>
      <c r="G382" s="5" t="str">
        <f>IF(B382="","sans_valeur",IF(COUNTIFS($A$3:$A$3999,$A382,B$3:B$3999,"&gt;0")&lt;3,"inf_3_analyses",IF(E382&lt;&gt;F382,"N",IF(E382&gt;VLOOKUP(#REF!,valeur_critique_grubbs!$A$2:$B$249,2,TRUE),"O","N"))))</f>
        <v>N</v>
      </c>
    </row>
    <row r="383" spans="1:7" x14ac:dyDescent="0.25">
      <c r="A383" s="5">
        <f>biomasses!$A$12</f>
        <v>10</v>
      </c>
      <c r="B383" s="10">
        <v>23.611999999999998</v>
      </c>
      <c r="C383" s="4">
        <f t="shared" si="5"/>
        <v>6.505022388059702</v>
      </c>
      <c r="D383" s="5">
        <f t="array" ref="D383">IF(COUNTIFS($A$3:$A$3999,$A383,B$3:B$3999,"&gt;0")&gt;1,IF(COUNTIF($A$3:$A$3999,$A383)&gt;2,STDEV(IF(($A$3:$A$3999=$A383)*B$3:B$3999&lt;&gt;0,($A$3:$A$3999=$A383)*B$3:B$3999,"")),""),"")</f>
        <v>5.6140181275966858</v>
      </c>
      <c r="E383" s="7">
        <f>IF(OR(B383="",D383=""),"",IF(COUNTIF($A$3:$A$4000,A383)&lt;3,"",ABS(B383-C383)/D383))</f>
        <v>3.0471895927531762</v>
      </c>
      <c r="F383" s="8">
        <f t="array" ref="F383">IF(E383="","",MAX(IF($A$3:$A$3999=$A383,E$3:E$3999)))</f>
        <v>4.5769317141375367</v>
      </c>
      <c r="G383" s="5" t="str">
        <f>IF(B383="","sans_valeur",IF(COUNTIFS($A$3:$A$3999,$A383,B$3:B$3999,"&gt;0")&lt;3,"inf_3_analyses",IF(E383&lt;&gt;F383,"N",IF(E383&gt;VLOOKUP(#REF!,valeur_critique_grubbs!$A$2:$B$249,2,TRUE),"O","N"))))</f>
        <v>N</v>
      </c>
    </row>
    <row r="384" spans="1:7" x14ac:dyDescent="0.25">
      <c r="A384" s="5">
        <f>biomasses!$A$12</f>
        <v>10</v>
      </c>
      <c r="B384" s="10">
        <v>19.646000000000001</v>
      </c>
      <c r="C384" s="4">
        <f t="shared" si="5"/>
        <v>6.505022388059702</v>
      </c>
      <c r="D384" s="5">
        <f t="array" ref="D384">IF(COUNTIFS($A$3:$A$3999,$A384,B$3:B$3999,"&gt;0")&gt;1,IF(COUNTIF($A$3:$A$3999,$A384)&gt;2,STDEV(IF(($A$3:$A$3999=$A384)*B$3:B$3999&lt;&gt;0,($A$3:$A$3999=$A384)*B$3:B$3999,"")),""),"")</f>
        <v>5.6140181275966858</v>
      </c>
      <c r="E384" s="7">
        <f>IF(OR(B384="",D384=""),"",IF(COUNTIF($A$3:$A$4000,A384)&lt;3,"",ABS(B384-C384)/D384))</f>
        <v>2.340743708564732</v>
      </c>
      <c r="F384" s="8">
        <f t="array" ref="F384">IF(E384="","",MAX(IF($A$3:$A$3999=$A384,E$3:E$3999)))</f>
        <v>4.5769317141375367</v>
      </c>
      <c r="G384" s="5" t="str">
        <f>IF(B384="","sans_valeur",IF(COUNTIFS($A$3:$A$3999,$A384,B$3:B$3999,"&gt;0")&lt;3,"inf_3_analyses",IF(E384&lt;&gt;F384,"N",IF(E384&gt;VLOOKUP(#REF!,valeur_critique_grubbs!$A$2:$B$249,2,TRUE),"O","N"))))</f>
        <v>N</v>
      </c>
    </row>
    <row r="385" spans="1:7" x14ac:dyDescent="0.25">
      <c r="A385" s="5">
        <f>biomasses!$A$12</f>
        <v>10</v>
      </c>
      <c r="B385" s="10">
        <v>10.586</v>
      </c>
      <c r="C385" s="4">
        <f t="shared" si="5"/>
        <v>6.505022388059702</v>
      </c>
      <c r="D385" s="5">
        <f t="array" ref="D385">IF(COUNTIFS($A$3:$A$3999,$A385,B$3:B$3999,"&gt;0")&gt;1,IF(COUNTIF($A$3:$A$3999,$A385)&gt;2,STDEV(IF(($A$3:$A$3999=$A385)*B$3:B$3999&lt;&gt;0,($A$3:$A$3999=$A385)*B$3:B$3999,"")),""),"")</f>
        <v>5.6140181275966858</v>
      </c>
      <c r="E385" s="7">
        <f>IF(OR(B385="",D385=""),"",IF(COUNTIF($A$3:$A$4000,A385)&lt;3,"",ABS(B385-C385)/D385))</f>
        <v>0.72692633318719446</v>
      </c>
      <c r="F385" s="8">
        <f t="array" ref="F385">IF(E385="","",MAX(IF($A$3:$A$3999=$A385,E$3:E$3999)))</f>
        <v>4.5769317141375367</v>
      </c>
      <c r="G385" s="5" t="str">
        <f>IF(B385="","sans_valeur",IF(COUNTIFS($A$3:$A$3999,$A385,B$3:B$3999,"&gt;0")&lt;3,"inf_3_analyses",IF(E385&lt;&gt;F385,"N",IF(E385&gt;VLOOKUP(#REF!,valeur_critique_grubbs!$A$2:$B$249,2,TRUE),"O","N"))))</f>
        <v>N</v>
      </c>
    </row>
    <row r="386" spans="1:7" x14ac:dyDescent="0.25">
      <c r="A386" s="5">
        <f>biomasses!$A$12</f>
        <v>10</v>
      </c>
      <c r="B386" s="10">
        <v>10.662000000000001</v>
      </c>
      <c r="C386" s="4">
        <f t="shared" si="5"/>
        <v>6.505022388059702</v>
      </c>
      <c r="D386" s="5">
        <f t="array" ref="D386">IF(COUNTIFS($A$3:$A$3999,$A386,B$3:B$3999,"&gt;0")&gt;1,IF(COUNTIF($A$3:$A$3999,$A386)&gt;2,STDEV(IF(($A$3:$A$3999=$A386)*B$3:B$3999&lt;&gt;0,($A$3:$A$3999=$A386)*B$3:B$3999,"")),""),"")</f>
        <v>5.6140181275966858</v>
      </c>
      <c r="E386" s="7">
        <f>IF(OR(B386="",D386=""),"",IF(COUNTIF($A$3:$A$4000,A386)&lt;3,"",ABS(B386-C386)/D386))</f>
        <v>0.74046387408440129</v>
      </c>
      <c r="F386" s="8">
        <f t="array" ref="F386">IF(E386="","",MAX(IF($A$3:$A$3999=$A386,E$3:E$3999)))</f>
        <v>4.5769317141375367</v>
      </c>
      <c r="G386" s="5" t="str">
        <f>IF(B386="","sans_valeur",IF(COUNTIFS($A$3:$A$3999,$A386,B$3:B$3999,"&gt;0")&lt;3,"inf_3_analyses",IF(E386&lt;&gt;F386,"N",IF(E386&gt;VLOOKUP(#REF!,valeur_critique_grubbs!$A$2:$B$249,2,TRUE),"O","N"))))</f>
        <v>N</v>
      </c>
    </row>
    <row r="387" spans="1:7" x14ac:dyDescent="0.25">
      <c r="A387" s="5">
        <f>biomasses!$A$12</f>
        <v>10</v>
      </c>
      <c r="B387" s="10">
        <v>13.733000000000001</v>
      </c>
      <c r="C387" s="4">
        <f t="shared" si="5"/>
        <v>6.505022388059702</v>
      </c>
      <c r="D387" s="5">
        <f t="array" ref="D387">IF(COUNTIFS($A$3:$A$3999,$A387,B$3:B$3999,"&gt;0")&gt;1,IF(COUNTIF($A$3:$A$3999,$A387)&gt;2,STDEV(IF(($A$3:$A$3999=$A387)*B$3:B$3999&lt;&gt;0,($A$3:$A$3999=$A387)*B$3:B$3999,"")),""),"")</f>
        <v>5.6140181275966858</v>
      </c>
      <c r="E387" s="7">
        <f>IF(OR(B387="",D387=""),"",IF(COUNTIF($A$3:$A$4000,A387)&lt;3,"",ABS(B387-C387)/D387))</f>
        <v>1.2874874016544253</v>
      </c>
      <c r="F387" s="8">
        <f t="array" ref="F387">IF(E387="","",MAX(IF($A$3:$A$3999=$A387,E$3:E$3999)))</f>
        <v>4.5769317141375367</v>
      </c>
      <c r="G387" s="5" t="str">
        <f>IF(B387="","sans_valeur",IF(COUNTIFS($A$3:$A$3999,$A387,B$3:B$3999,"&gt;0")&lt;3,"inf_3_analyses",IF(E387&lt;&gt;F387,"N",IF(E387&gt;VLOOKUP(#REF!,valeur_critique_grubbs!$A$2:$B$249,2,TRUE),"O","N"))))</f>
        <v>N</v>
      </c>
    </row>
    <row r="388" spans="1:7" x14ac:dyDescent="0.25">
      <c r="A388" s="5">
        <f>biomasses!$A$12</f>
        <v>10</v>
      </c>
      <c r="B388" s="10">
        <v>15.622</v>
      </c>
      <c r="C388" s="4">
        <f t="shared" ref="C388:C451" si="6">IF(B388="","",SUMPRODUCT(($A$3:$A$3999=$A388)*B$3:B$3999)/(COUNTIF($A$3:$A$3999,$A388)))</f>
        <v>6.505022388059702</v>
      </c>
      <c r="D388" s="5">
        <f t="array" ref="D388">IF(COUNTIFS($A$3:$A$3999,$A388,B$3:B$3999,"&gt;0")&gt;1,IF(COUNTIF($A$3:$A$3999,$A388)&gt;2,STDEV(IF(($A$3:$A$3999=$A388)*B$3:B$3999&lt;&gt;0,($A$3:$A$3999=$A388)*B$3:B$3999,"")),""),"")</f>
        <v>5.6140181275966858</v>
      </c>
      <c r="E388" s="7">
        <f>IF(OR(B388="",D388=""),"",IF(COUNTIF($A$3:$A$4000,A388)&lt;3,"",ABS(B388-C388)/D388))</f>
        <v>1.6239665431652603</v>
      </c>
      <c r="F388" s="8">
        <f t="array" ref="F388">IF(E388="","",MAX(IF($A$3:$A$3999=$A388,E$3:E$3999)))</f>
        <v>4.5769317141375367</v>
      </c>
      <c r="G388" s="5" t="str">
        <f>IF(B388="","sans_valeur",IF(COUNTIFS($A$3:$A$3999,$A388,B$3:B$3999,"&gt;0")&lt;3,"inf_3_analyses",IF(E388&lt;&gt;F388,"N",IF(E388&gt;VLOOKUP(#REF!,valeur_critique_grubbs!$A$2:$B$249,2,TRUE),"O","N"))))</f>
        <v>N</v>
      </c>
    </row>
    <row r="389" spans="1:7" x14ac:dyDescent="0.25">
      <c r="A389" s="5">
        <f>biomasses!$A$12</f>
        <v>10</v>
      </c>
      <c r="B389" s="10">
        <v>18.661000000000001</v>
      </c>
      <c r="C389" s="4">
        <f t="shared" si="6"/>
        <v>6.505022388059702</v>
      </c>
      <c r="D389" s="5">
        <f t="array" ref="D389">IF(COUNTIFS($A$3:$A$3999,$A389,B$3:B$3999,"&gt;0")&gt;1,IF(COUNTIF($A$3:$A$3999,$A389)&gt;2,STDEV(IF(($A$3:$A$3999=$A389)*B$3:B$3999&lt;&gt;0,($A$3:$A$3999=$A389)*B$3:B$3999,"")),""),"")</f>
        <v>5.6140181275966858</v>
      </c>
      <c r="E389" s="7">
        <f>IF(OR(B389="",D389=""),"",IF(COUNTIF($A$3:$A$4000,A389)&lt;3,"",ABS(B389-C389)/D389))</f>
        <v>2.1652900535154083</v>
      </c>
      <c r="F389" s="8">
        <f t="array" ref="F389">IF(E389="","",MAX(IF($A$3:$A$3999=$A389,E$3:E$3999)))</f>
        <v>4.5769317141375367</v>
      </c>
      <c r="G389" s="5" t="str">
        <f>IF(B389="","sans_valeur",IF(COUNTIFS($A$3:$A$3999,$A389,B$3:B$3999,"&gt;0")&lt;3,"inf_3_analyses",IF(E389&lt;&gt;F389,"N",IF(E389&gt;VLOOKUP(#REF!,valeur_critique_grubbs!$A$2:$B$249,2,TRUE),"O","N"))))</f>
        <v>N</v>
      </c>
    </row>
    <row r="390" spans="1:7" x14ac:dyDescent="0.25">
      <c r="A390" s="5">
        <f>biomasses!$A$12</f>
        <v>10</v>
      </c>
      <c r="B390" s="10">
        <v>19.373999999999999</v>
      </c>
      <c r="C390" s="4">
        <f t="shared" si="6"/>
        <v>6.505022388059702</v>
      </c>
      <c r="D390" s="5">
        <f t="array" ref="D390">IF(COUNTIFS($A$3:$A$3999,$A390,B$3:B$3999,"&gt;0")&gt;1,IF(COUNTIF($A$3:$A$3999,$A390)&gt;2,STDEV(IF(($A$3:$A$3999=$A390)*B$3:B$3999&lt;&gt;0,($A$3:$A$3999=$A390)*B$3:B$3999,"")),""),"")</f>
        <v>5.6140181275966858</v>
      </c>
      <c r="E390" s="7">
        <f>IF(OR(B390="",D390=""),"",IF(COUNTIF($A$3:$A$4000,A390)&lt;3,"",ABS(B390-C390)/D390))</f>
        <v>2.2922935621957814</v>
      </c>
      <c r="F390" s="8">
        <f t="array" ref="F390">IF(E390="","",MAX(IF($A$3:$A$3999=$A390,E$3:E$3999)))</f>
        <v>4.5769317141375367</v>
      </c>
      <c r="G390" s="5" t="str">
        <f>IF(B390="","sans_valeur",IF(COUNTIFS($A$3:$A$3999,$A390,B$3:B$3999,"&gt;0")&lt;3,"inf_3_analyses",IF(E390&lt;&gt;F390,"N",IF(E390&gt;VLOOKUP(#REF!,valeur_critique_grubbs!$A$2:$B$249,2,TRUE),"O","N"))))</f>
        <v>N</v>
      </c>
    </row>
    <row r="391" spans="1:7" x14ac:dyDescent="0.25">
      <c r="A391" s="5">
        <f>biomasses!$A$12</f>
        <v>10</v>
      </c>
      <c r="B391" s="10">
        <v>25.64</v>
      </c>
      <c r="C391" s="4">
        <f t="shared" si="6"/>
        <v>6.505022388059702</v>
      </c>
      <c r="D391" s="5">
        <f t="array" ref="D391">IF(COUNTIFS($A$3:$A$3999,$A391,B$3:B$3999,"&gt;0")&gt;1,IF(COUNTIF($A$3:$A$3999,$A391)&gt;2,STDEV(IF(($A$3:$A$3999=$A391)*B$3:B$3999&lt;&gt;0,($A$3:$A$3999=$A391)*B$3:B$3999,"")),""),"")</f>
        <v>5.6140181275966858</v>
      </c>
      <c r="E391" s="7">
        <f>IF(OR(B391="",D391=""),"",IF(COUNTIF($A$3:$A$4000,A391)&lt;3,"",ABS(B391-C391)/D391))</f>
        <v>3.4084281840628514</v>
      </c>
      <c r="F391" s="8">
        <f t="array" ref="F391">IF(E391="","",MAX(IF($A$3:$A$3999=$A391,E$3:E$3999)))</f>
        <v>4.5769317141375367</v>
      </c>
      <c r="G391" s="5" t="str">
        <f>IF(B391="","sans_valeur",IF(COUNTIFS($A$3:$A$3999,$A391,B$3:B$3999,"&gt;0")&lt;3,"inf_3_analyses",IF(E391&lt;&gt;F391,"N",IF(E391&gt;VLOOKUP(#REF!,valeur_critique_grubbs!$A$2:$B$249,2,TRUE),"O","N"))))</f>
        <v>N</v>
      </c>
    </row>
    <row r="392" spans="1:7" x14ac:dyDescent="0.25">
      <c r="A392" s="5">
        <f>biomasses!$A$12</f>
        <v>10</v>
      </c>
      <c r="B392" s="10">
        <v>23.745999999999999</v>
      </c>
      <c r="C392" s="4">
        <f t="shared" si="6"/>
        <v>6.505022388059702</v>
      </c>
      <c r="D392" s="5">
        <f t="array" ref="D392">IF(COUNTIFS($A$3:$A$3999,$A392,B$3:B$3999,"&gt;0")&gt;1,IF(COUNTIF($A$3:$A$3999,$A392)&gt;2,STDEV(IF(($A$3:$A$3999=$A392)*B$3:B$3999&lt;&gt;0,($A$3:$A$3999=$A392)*B$3:B$3999,"")),""),"")</f>
        <v>5.6140181275966858</v>
      </c>
      <c r="E392" s="7">
        <f>IF(OR(B392="",D392=""),"",IF(COUNTIF($A$3:$A$4000,A392)&lt;3,"",ABS(B392-C392)/D392))</f>
        <v>3.0710584148614091</v>
      </c>
      <c r="F392" s="8">
        <f t="array" ref="F392">IF(E392="","",MAX(IF($A$3:$A$3999=$A392,E$3:E$3999)))</f>
        <v>4.5769317141375367</v>
      </c>
      <c r="G392" s="5" t="str">
        <f>IF(B392="","sans_valeur",IF(COUNTIFS($A$3:$A$3999,$A392,B$3:B$3999,"&gt;0")&lt;3,"inf_3_analyses",IF(E392&lt;&gt;F392,"N",IF(E392&gt;VLOOKUP(#REF!,valeur_critique_grubbs!$A$2:$B$249,2,TRUE),"O","N"))))</f>
        <v>N</v>
      </c>
    </row>
    <row r="393" spans="1:7" x14ac:dyDescent="0.25">
      <c r="A393" s="5">
        <f>biomasses!$A$12</f>
        <v>10</v>
      </c>
      <c r="B393" s="10">
        <v>19.574000000000002</v>
      </c>
      <c r="C393" s="4">
        <f t="shared" si="6"/>
        <v>6.505022388059702</v>
      </c>
      <c r="D393" s="5">
        <f t="array" ref="D393">IF(COUNTIFS($A$3:$A$3999,$A393,B$3:B$3999,"&gt;0")&gt;1,IF(COUNTIF($A$3:$A$3999,$A393)&gt;2,STDEV(IF(($A$3:$A$3999=$A393)*B$3:B$3999&lt;&gt;0,($A$3:$A$3999=$A393)*B$3:B$3999,"")),""),"")</f>
        <v>5.6140181275966858</v>
      </c>
      <c r="E393" s="7">
        <f>IF(OR(B393="",D393=""),"",IF(COUNTIF($A$3:$A$4000,A393)&lt;3,"",ABS(B393-C393)/D393))</f>
        <v>2.3279186698200101</v>
      </c>
      <c r="F393" s="8">
        <f t="array" ref="F393">IF(E393="","",MAX(IF($A$3:$A$3999=$A393,E$3:E$3999)))</f>
        <v>4.5769317141375367</v>
      </c>
      <c r="G393" s="5" t="str">
        <f>IF(B393="","sans_valeur",IF(COUNTIFS($A$3:$A$3999,$A393,B$3:B$3999,"&gt;0")&lt;3,"inf_3_analyses",IF(E393&lt;&gt;F393,"N",IF(E393&gt;VLOOKUP(#REF!,valeur_critique_grubbs!$A$2:$B$249,2,TRUE),"O","N"))))</f>
        <v>N</v>
      </c>
    </row>
    <row r="394" spans="1:7" x14ac:dyDescent="0.25">
      <c r="A394" s="5">
        <f>biomasses!$A$12</f>
        <v>10</v>
      </c>
      <c r="B394" s="10">
        <v>18.254999999999999</v>
      </c>
      <c r="C394" s="4">
        <f t="shared" si="6"/>
        <v>6.505022388059702</v>
      </c>
      <c r="D394" s="5">
        <f t="array" ref="D394">IF(COUNTIFS($A$3:$A$3999,$A394,B$3:B$3999,"&gt;0")&gt;1,IF(COUNTIF($A$3:$A$3999,$A394)&gt;2,STDEV(IF(($A$3:$A$3999=$A394)*B$3:B$3999&lt;&gt;0,($A$3:$A$3999=$A394)*B$3:B$3999,"")),""),"")</f>
        <v>5.6140181275966858</v>
      </c>
      <c r="E394" s="7">
        <f>IF(OR(B394="",D394=""),"",IF(COUNTIF($A$3:$A$4000,A394)&lt;3,"",ABS(B394-C394)/D394))</f>
        <v>2.0929710850382244</v>
      </c>
      <c r="F394" s="8">
        <f t="array" ref="F394">IF(E394="","",MAX(IF($A$3:$A$3999=$A394,E$3:E$3999)))</f>
        <v>4.5769317141375367</v>
      </c>
      <c r="G394" s="5" t="str">
        <f>IF(B394="","sans_valeur",IF(COUNTIFS($A$3:$A$3999,$A394,B$3:B$3999,"&gt;0")&lt;3,"inf_3_analyses",IF(E394&lt;&gt;F394,"N",IF(E394&gt;VLOOKUP(#REF!,valeur_critique_grubbs!$A$2:$B$249,2,TRUE),"O","N"))))</f>
        <v>N</v>
      </c>
    </row>
    <row r="395" spans="1:7" x14ac:dyDescent="0.25">
      <c r="A395" s="5">
        <f>biomasses!$A$12</f>
        <v>10</v>
      </c>
      <c r="B395" s="10">
        <v>27.625</v>
      </c>
      <c r="C395" s="4">
        <f t="shared" si="6"/>
        <v>6.505022388059702</v>
      </c>
      <c r="D395" s="5">
        <f t="array" ref="D395">IF(COUNTIFS($A$3:$A$3999,$A395,B$3:B$3999,"&gt;0")&gt;1,IF(COUNTIF($A$3:$A$3999,$A395)&gt;2,STDEV(IF(($A$3:$A$3999=$A395)*B$3:B$3999&lt;&gt;0,($A$3:$A$3999=$A395)*B$3:B$3999,"")),""),"")</f>
        <v>5.6140181275966858</v>
      </c>
      <c r="E395" s="7">
        <f>IF(OR(B395="",D395=""),"",IF(COUNTIF($A$3:$A$4000,A395)&lt;3,"",ABS(B395-C395)/D395))</f>
        <v>3.7620073772333162</v>
      </c>
      <c r="F395" s="8">
        <f t="array" ref="F395">IF(E395="","",MAX(IF($A$3:$A$3999=$A395,E$3:E$3999)))</f>
        <v>4.5769317141375367</v>
      </c>
      <c r="G395" s="5" t="str">
        <f>IF(B395="","sans_valeur",IF(COUNTIFS($A$3:$A$3999,$A395,B$3:B$3999,"&gt;0")&lt;3,"inf_3_analyses",IF(E395&lt;&gt;F395,"N",IF(E395&gt;VLOOKUP(#REF!,valeur_critique_grubbs!$A$2:$B$249,2,TRUE),"O","N"))))</f>
        <v>N</v>
      </c>
    </row>
    <row r="396" spans="1:7" x14ac:dyDescent="0.25">
      <c r="A396" s="5">
        <f>biomasses!$A$12</f>
        <v>10</v>
      </c>
      <c r="B396" s="10">
        <v>28.577000000000002</v>
      </c>
      <c r="C396" s="4">
        <f t="shared" si="6"/>
        <v>6.505022388059702</v>
      </c>
      <c r="D396" s="5">
        <f t="array" ref="D396">IF(COUNTIFS($A$3:$A$3999,$A396,B$3:B$3999,"&gt;0")&gt;1,IF(COUNTIF($A$3:$A$3999,$A396)&gt;2,STDEV(IF(($A$3:$A$3999=$A396)*B$3:B$3999&lt;&gt;0,($A$3:$A$3999=$A396)*B$3:B$3999,"")),""),"")</f>
        <v>5.6140181275966858</v>
      </c>
      <c r="E396" s="7">
        <f>IF(OR(B396="",D396=""),"",IF(COUNTIF($A$3:$A$4000,A396)&lt;3,"",ABS(B396-C396)/D396))</f>
        <v>3.9315828895246421</v>
      </c>
      <c r="F396" s="8">
        <f t="array" ref="F396">IF(E396="","",MAX(IF($A$3:$A$3999=$A396,E$3:E$3999)))</f>
        <v>4.5769317141375367</v>
      </c>
      <c r="G396" s="5" t="str">
        <f>IF(B396="","sans_valeur",IF(COUNTIFS($A$3:$A$3999,$A396,B$3:B$3999,"&gt;0")&lt;3,"inf_3_analyses",IF(E396&lt;&gt;F396,"N",IF(E396&gt;VLOOKUP(#REF!,valeur_critique_grubbs!$A$2:$B$249,2,TRUE),"O","N"))))</f>
        <v>N</v>
      </c>
    </row>
    <row r="397" spans="1:7" x14ac:dyDescent="0.25">
      <c r="A397" s="5">
        <f>biomasses!$A$12</f>
        <v>10</v>
      </c>
      <c r="B397" s="10">
        <v>30.277999999999999</v>
      </c>
      <c r="C397" s="4">
        <f t="shared" si="6"/>
        <v>6.505022388059702</v>
      </c>
      <c r="D397" s="5">
        <f t="array" ref="D397">IF(COUNTIFS($A$3:$A$3999,$A397,B$3:B$3999,"&gt;0")&gt;1,IF(COUNTIF($A$3:$A$3999,$A397)&gt;2,STDEV(IF(($A$3:$A$3999=$A397)*B$3:B$3999&lt;&gt;0,($A$3:$A$3999=$A397)*B$3:B$3999,"")),""),"")</f>
        <v>5.6140181275966858</v>
      </c>
      <c r="E397" s="7">
        <f>IF(OR(B397="",D397=""),"",IF(COUNTIF($A$3:$A$4000,A397)&lt;3,"",ABS(B397-C397)/D397))</f>
        <v>4.2345744298687027</v>
      </c>
      <c r="F397" s="8">
        <f t="array" ref="F397">IF(E397="","",MAX(IF($A$3:$A$3999=$A397,E$3:E$3999)))</f>
        <v>4.5769317141375367</v>
      </c>
      <c r="G397" s="5" t="str">
        <f>IF(B397="","sans_valeur",IF(COUNTIFS($A$3:$A$3999,$A397,B$3:B$3999,"&gt;0")&lt;3,"inf_3_analyses",IF(E397&lt;&gt;F397,"N",IF(E397&gt;VLOOKUP(#REF!,valeur_critique_grubbs!$A$2:$B$249,2,TRUE),"O","N"))))</f>
        <v>N</v>
      </c>
    </row>
    <row r="398" spans="1:7" x14ac:dyDescent="0.25">
      <c r="A398" s="5">
        <f>biomasses!$A$12</f>
        <v>10</v>
      </c>
      <c r="B398" s="10">
        <v>23.783999999999999</v>
      </c>
      <c r="C398" s="4">
        <f t="shared" si="6"/>
        <v>6.505022388059702</v>
      </c>
      <c r="D398" s="5">
        <f t="array" ref="D398">IF(COUNTIFS($A$3:$A$3999,$A398,B$3:B$3999,"&gt;0")&gt;1,IF(COUNTIF($A$3:$A$3999,$A398)&gt;2,STDEV(IF(($A$3:$A$3999=$A398)*B$3:B$3999&lt;&gt;0,($A$3:$A$3999=$A398)*B$3:B$3999,"")),""),"")</f>
        <v>5.6140181275966858</v>
      </c>
      <c r="E398" s="7">
        <f>IF(OR(B398="",D398=""),"",IF(COUNTIF($A$3:$A$4000,A398)&lt;3,"",ABS(B398-C398)/D398))</f>
        <v>3.0778271853100132</v>
      </c>
      <c r="F398" s="8">
        <f t="array" ref="F398">IF(E398="","",MAX(IF($A$3:$A$3999=$A398,E$3:E$3999)))</f>
        <v>4.5769317141375367</v>
      </c>
      <c r="G398" s="5" t="str">
        <f>IF(B398="","sans_valeur",IF(COUNTIFS($A$3:$A$3999,$A398,B$3:B$3999,"&gt;0")&lt;3,"inf_3_analyses",IF(E398&lt;&gt;F398,"N",IF(E398&gt;VLOOKUP(#REF!,valeur_critique_grubbs!$A$2:$B$249,2,TRUE),"O","N"))))</f>
        <v>N</v>
      </c>
    </row>
    <row r="399" spans="1:7" x14ac:dyDescent="0.25">
      <c r="A399" s="5">
        <f>biomasses!$A$12</f>
        <v>10</v>
      </c>
      <c r="B399" s="10">
        <v>25.195</v>
      </c>
      <c r="C399" s="4">
        <f t="shared" si="6"/>
        <v>6.505022388059702</v>
      </c>
      <c r="D399" s="5">
        <f t="array" ref="D399">IF(COUNTIFS($A$3:$A$3999,$A399,B$3:B$3999,"&gt;0")&gt;1,IF(COUNTIF($A$3:$A$3999,$A399)&gt;2,STDEV(IF(($A$3:$A$3999=$A399)*B$3:B$3999&lt;&gt;0,($A$3:$A$3999=$A399)*B$3:B$3999,"")),""),"")</f>
        <v>5.6140181275966858</v>
      </c>
      <c r="E399" s="7">
        <f>IF(OR(B399="",D399=""),"",IF(COUNTIF($A$3:$A$4000,A399)&lt;3,"",ABS(B399-C399)/D399))</f>
        <v>3.3291623195989435</v>
      </c>
      <c r="F399" s="8">
        <f t="array" ref="F399">IF(E399="","",MAX(IF($A$3:$A$3999=$A399,E$3:E$3999)))</f>
        <v>4.5769317141375367</v>
      </c>
      <c r="G399" s="5" t="str">
        <f>IF(B399="","sans_valeur",IF(COUNTIFS($A$3:$A$3999,$A399,B$3:B$3999,"&gt;0")&lt;3,"inf_3_analyses",IF(E399&lt;&gt;F399,"N",IF(E399&gt;VLOOKUP(#REF!,valeur_critique_grubbs!$A$2:$B$249,2,TRUE),"O","N"))))</f>
        <v>N</v>
      </c>
    </row>
    <row r="400" spans="1:7" x14ac:dyDescent="0.25">
      <c r="A400" s="5">
        <f>biomasses!$A$12</f>
        <v>10</v>
      </c>
      <c r="B400" s="10">
        <v>25.295000000000002</v>
      </c>
      <c r="C400" s="4">
        <f t="shared" si="6"/>
        <v>6.505022388059702</v>
      </c>
      <c r="D400" s="5">
        <f t="array" ref="D400">IF(COUNTIFS($A$3:$A$3999,$A400,B$3:B$3999,"&gt;0")&gt;1,IF(COUNTIF($A$3:$A$3999,$A400)&gt;2,STDEV(IF(($A$3:$A$3999=$A400)*B$3:B$3999&lt;&gt;0,($A$3:$A$3999=$A400)*B$3:B$3999,"")),""),"")</f>
        <v>5.6140181275966858</v>
      </c>
      <c r="E400" s="7">
        <f>IF(OR(B400="",D400=""),"",IF(COUNTIF($A$3:$A$4000,A400)&lt;3,"",ABS(B400-C400)/D400))</f>
        <v>3.346974873411058</v>
      </c>
      <c r="F400" s="8">
        <f t="array" ref="F400">IF(E400="","",MAX(IF($A$3:$A$3999=$A400,E$3:E$3999)))</f>
        <v>4.5769317141375367</v>
      </c>
      <c r="G400" s="5" t="str">
        <f>IF(B400="","sans_valeur",IF(COUNTIFS($A$3:$A$3999,$A400,B$3:B$3999,"&gt;0")&lt;3,"inf_3_analyses",IF(E400&lt;&gt;F400,"N",IF(E400&gt;VLOOKUP(#REF!,valeur_critique_grubbs!$A$2:$B$249,2,TRUE),"O","N"))))</f>
        <v>N</v>
      </c>
    </row>
    <row r="401" spans="1:7" x14ac:dyDescent="0.25">
      <c r="A401" s="5">
        <f>biomasses!$A$12</f>
        <v>10</v>
      </c>
      <c r="B401" s="10">
        <v>22.917999999999999</v>
      </c>
      <c r="C401" s="4">
        <f t="shared" si="6"/>
        <v>6.505022388059702</v>
      </c>
      <c r="D401" s="5">
        <f t="array" ref="D401">IF(COUNTIFS($A$3:$A$3999,$A401,B$3:B$3999,"&gt;0")&gt;1,IF(COUNTIF($A$3:$A$3999,$A401)&gt;2,STDEV(IF(($A$3:$A$3999=$A401)*B$3:B$3999&lt;&gt;0,($A$3:$A$3999=$A401)*B$3:B$3999,"")),""),"")</f>
        <v>5.6140181275966858</v>
      </c>
      <c r="E401" s="7">
        <f>IF(OR(B401="",D401=""),"",IF(COUNTIF($A$3:$A$4000,A401)&lt;3,"",ABS(B401-C401)/D401))</f>
        <v>2.9235704692971054</v>
      </c>
      <c r="F401" s="8">
        <f t="array" ref="F401">IF(E401="","",MAX(IF($A$3:$A$3999=$A401,E$3:E$3999)))</f>
        <v>4.5769317141375367</v>
      </c>
      <c r="G401" s="5" t="str">
        <f>IF(B401="","sans_valeur",IF(COUNTIFS($A$3:$A$3999,$A401,B$3:B$3999,"&gt;0")&lt;3,"inf_3_analyses",IF(E401&lt;&gt;F401,"N",IF(E401&gt;VLOOKUP(#REF!,valeur_critique_grubbs!$A$2:$B$249,2,TRUE),"O","N"))))</f>
        <v>N</v>
      </c>
    </row>
    <row r="402" spans="1:7" x14ac:dyDescent="0.25">
      <c r="A402" s="5">
        <f>biomasses!$A$12</f>
        <v>10</v>
      </c>
      <c r="B402" s="10">
        <v>27.536999999999999</v>
      </c>
      <c r="C402" s="4">
        <f t="shared" si="6"/>
        <v>6.505022388059702</v>
      </c>
      <c r="D402" s="5">
        <f t="array" ref="D402">IF(COUNTIFS($A$3:$A$3999,$A402,B$3:B$3999,"&gt;0")&gt;1,IF(COUNTIF($A$3:$A$3999,$A402)&gt;2,STDEV(IF(($A$3:$A$3999=$A402)*B$3:B$3999&lt;&gt;0,($A$3:$A$3999=$A402)*B$3:B$3999,"")),""),"")</f>
        <v>5.6140181275966858</v>
      </c>
      <c r="E402" s="7">
        <f>IF(OR(B402="",D402=""),"",IF(COUNTIF($A$3:$A$4000,A402)&lt;3,"",ABS(B402-C402)/D402))</f>
        <v>3.7463323298786553</v>
      </c>
      <c r="F402" s="8">
        <f t="array" ref="F402">IF(E402="","",MAX(IF($A$3:$A$3999=$A402,E$3:E$3999)))</f>
        <v>4.5769317141375367</v>
      </c>
      <c r="G402" s="5" t="str">
        <f>IF(B402="","sans_valeur",IF(COUNTIFS($A$3:$A$3999,$A402,B$3:B$3999,"&gt;0")&lt;3,"inf_3_analyses",IF(E402&lt;&gt;F402,"N",IF(E402&gt;VLOOKUP(#REF!,valeur_critique_grubbs!$A$2:$B$249,2,TRUE),"O","N"))))</f>
        <v>N</v>
      </c>
    </row>
    <row r="403" spans="1:7" x14ac:dyDescent="0.25">
      <c r="A403" s="5">
        <f>biomasses!$A$12</f>
        <v>10</v>
      </c>
      <c r="B403" s="10">
        <v>29.869</v>
      </c>
      <c r="C403" s="4">
        <f t="shared" si="6"/>
        <v>6.505022388059702</v>
      </c>
      <c r="D403" s="5">
        <f t="array" ref="D403">IF(COUNTIFS($A$3:$A$3999,$A403,B$3:B$3999,"&gt;0")&gt;1,IF(COUNTIF($A$3:$A$3999,$A403)&gt;2,STDEV(IF(($A$3:$A$3999=$A403)*B$3:B$3999&lt;&gt;0,($A$3:$A$3999=$A403)*B$3:B$3999,"")),""),"")</f>
        <v>5.6140181275966858</v>
      </c>
      <c r="E403" s="7">
        <f>IF(OR(B403="",D403=""),"",IF(COUNTIF($A$3:$A$4000,A403)&lt;3,"",ABS(B403-C403)/D403))</f>
        <v>4.161721084777156</v>
      </c>
      <c r="F403" s="8">
        <f t="array" ref="F403">IF(E403="","",MAX(IF($A$3:$A$3999=$A403,E$3:E$3999)))</f>
        <v>4.5769317141375367</v>
      </c>
      <c r="G403" s="5" t="str">
        <f>IF(B403="","sans_valeur",IF(COUNTIFS($A$3:$A$3999,$A403,B$3:B$3999,"&gt;0")&lt;3,"inf_3_analyses",IF(E403&lt;&gt;F403,"N",IF(E403&gt;VLOOKUP(#REF!,valeur_critique_grubbs!$A$2:$B$249,2,TRUE),"O","N"))))</f>
        <v>N</v>
      </c>
    </row>
    <row r="404" spans="1:7" x14ac:dyDescent="0.25">
      <c r="A404" s="5">
        <f>biomasses!$A$12</f>
        <v>10</v>
      </c>
      <c r="B404" s="10">
        <v>30.478000000000002</v>
      </c>
      <c r="C404" s="4">
        <f t="shared" si="6"/>
        <v>6.505022388059702</v>
      </c>
      <c r="D404" s="5">
        <f t="array" ref="D404">IF(COUNTIFS($A$3:$A$3999,$A404,B$3:B$3999,"&gt;0")&gt;1,IF(COUNTIF($A$3:$A$3999,$A404)&gt;2,STDEV(IF(($A$3:$A$3999=$A404)*B$3:B$3999&lt;&gt;0,($A$3:$A$3999=$A404)*B$3:B$3999,"")),""),"")</f>
        <v>5.6140181275966858</v>
      </c>
      <c r="E404" s="7">
        <f>IF(OR(B404="",D404=""),"",IF(COUNTIF($A$3:$A$4000,A404)&lt;3,"",ABS(B404-C404)/D404))</f>
        <v>4.2701995374929318</v>
      </c>
      <c r="F404" s="8">
        <f t="array" ref="F404">IF(E404="","",MAX(IF($A$3:$A$3999=$A404,E$3:E$3999)))</f>
        <v>4.5769317141375367</v>
      </c>
      <c r="G404" s="5" t="str">
        <f>IF(B404="","sans_valeur",IF(COUNTIFS($A$3:$A$3999,$A404,B$3:B$3999,"&gt;0")&lt;3,"inf_3_analyses",IF(E404&lt;&gt;F404,"N",IF(E404&gt;VLOOKUP(#REF!,valeur_critique_grubbs!$A$2:$B$249,2,TRUE),"O","N"))))</f>
        <v>N</v>
      </c>
    </row>
    <row r="405" spans="1:7" x14ac:dyDescent="0.25">
      <c r="A405" s="5">
        <f>biomasses!$A$12</f>
        <v>10</v>
      </c>
      <c r="B405" s="10">
        <v>21.853999999999999</v>
      </c>
      <c r="C405" s="4">
        <f t="shared" si="6"/>
        <v>6.505022388059702</v>
      </c>
      <c r="D405" s="5">
        <f t="array" ref="D405">IF(COUNTIFS($A$3:$A$3999,$A405,B$3:B$3999,"&gt;0")&gt;1,IF(COUNTIF($A$3:$A$3999,$A405)&gt;2,STDEV(IF(($A$3:$A$3999=$A405)*B$3:B$3999&lt;&gt;0,($A$3:$A$3999=$A405)*B$3:B$3999,"")),""),"")</f>
        <v>5.6140181275966858</v>
      </c>
      <c r="E405" s="7">
        <f>IF(OR(B405="",D405=""),"",IF(COUNTIF($A$3:$A$4000,A405)&lt;3,"",ABS(B405-C405)/D405))</f>
        <v>2.734044896736211</v>
      </c>
      <c r="F405" s="8">
        <f t="array" ref="F405">IF(E405="","",MAX(IF($A$3:$A$3999=$A405,E$3:E$3999)))</f>
        <v>4.5769317141375367</v>
      </c>
      <c r="G405" s="5" t="str">
        <f>IF(B405="","sans_valeur",IF(COUNTIFS($A$3:$A$3999,$A405,B$3:B$3999,"&gt;0")&lt;3,"inf_3_analyses",IF(E405&lt;&gt;F405,"N",IF(E405&gt;VLOOKUP(#REF!,valeur_critique_grubbs!$A$2:$B$249,2,TRUE),"O","N"))))</f>
        <v>N</v>
      </c>
    </row>
    <row r="406" spans="1:7" x14ac:dyDescent="0.25">
      <c r="A406" s="5">
        <f>biomasses!$A$12</f>
        <v>10</v>
      </c>
      <c r="B406" s="10">
        <v>19.123000000000001</v>
      </c>
      <c r="C406" s="4">
        <f t="shared" si="6"/>
        <v>6.505022388059702</v>
      </c>
      <c r="D406" s="5">
        <f t="array" ref="D406">IF(COUNTIFS($A$3:$A$3999,$A406,B$3:B$3999,"&gt;0")&gt;1,IF(COUNTIF($A$3:$A$3999,$A406)&gt;2,STDEV(IF(($A$3:$A$3999=$A406)*B$3:B$3999&lt;&gt;0,($A$3:$A$3999=$A406)*B$3:B$3999,"")),""),"")</f>
        <v>5.6140181275966858</v>
      </c>
      <c r="E406" s="7">
        <f>IF(OR(B406="",D406=""),"",IF(COUNTIF($A$3:$A$4000,A406)&lt;3,"",ABS(B406-C406)/D406))</f>
        <v>2.2475840521273751</v>
      </c>
      <c r="F406" s="8">
        <f t="array" ref="F406">IF(E406="","",MAX(IF($A$3:$A$3999=$A406,E$3:E$3999)))</f>
        <v>4.5769317141375367</v>
      </c>
      <c r="G406" s="5" t="str">
        <f>IF(B406="","sans_valeur",IF(COUNTIFS($A$3:$A$3999,$A406,B$3:B$3999,"&gt;0")&lt;3,"inf_3_analyses",IF(E406&lt;&gt;F406,"N",IF(E406&gt;VLOOKUP(#REF!,valeur_critique_grubbs!$A$2:$B$249,2,TRUE),"O","N"))))</f>
        <v>N</v>
      </c>
    </row>
    <row r="407" spans="1:7" x14ac:dyDescent="0.25">
      <c r="A407" s="5">
        <f>biomasses!$A$12</f>
        <v>10</v>
      </c>
      <c r="B407" s="10">
        <v>16.73</v>
      </c>
      <c r="C407" s="4">
        <f t="shared" si="6"/>
        <v>6.505022388059702</v>
      </c>
      <c r="D407" s="5">
        <f t="array" ref="D407">IF(COUNTIFS($A$3:$A$3999,$A407,B$3:B$3999,"&gt;0")&gt;1,IF(COUNTIF($A$3:$A$3999,$A407)&gt;2,STDEV(IF(($A$3:$A$3999=$A407)*B$3:B$3999&lt;&gt;0,($A$3:$A$3999=$A407)*B$3:B$3999,"")),""),"")</f>
        <v>5.6140181275966858</v>
      </c>
      <c r="E407" s="7">
        <f>IF(OR(B407="",D407=""),"",IF(COUNTIF($A$3:$A$4000,A407)&lt;3,"",ABS(B407-C407)/D407))</f>
        <v>1.8213296394034848</v>
      </c>
      <c r="F407" s="8">
        <f t="array" ref="F407">IF(E407="","",MAX(IF($A$3:$A$3999=$A407,E$3:E$3999)))</f>
        <v>4.5769317141375367</v>
      </c>
      <c r="G407" s="5" t="str">
        <f>IF(B407="","sans_valeur",IF(COUNTIFS($A$3:$A$3999,$A407,B$3:B$3999,"&gt;0")&lt;3,"inf_3_analyses",IF(E407&lt;&gt;F407,"N",IF(E407&gt;VLOOKUP(#REF!,valeur_critique_grubbs!$A$2:$B$249,2,TRUE),"O","N"))))</f>
        <v>N</v>
      </c>
    </row>
    <row r="408" spans="1:7" x14ac:dyDescent="0.25">
      <c r="A408" s="5">
        <f>biomasses!$A$12</f>
        <v>10</v>
      </c>
      <c r="B408" s="10"/>
      <c r="C408" s="4" t="str">
        <f t="shared" si="6"/>
        <v/>
      </c>
      <c r="D408" s="5">
        <f t="array" ref="D408">IF(COUNTIFS($A$3:$A$3999,$A408,B$3:B$3999,"&gt;0")&gt;1,IF(COUNTIF($A$3:$A$3999,$A408)&gt;2,STDEV(IF(($A$3:$A$3999=$A408)*B$3:B$3999&lt;&gt;0,($A$3:$A$3999=$A408)*B$3:B$3999,"")),""),"")</f>
        <v>5.6140181275966858</v>
      </c>
      <c r="E408" s="7" t="str">
        <f>IF(OR(B408="",D408=""),"",IF(COUNTIF($A$3:$A$4000,A408)&lt;3,"",ABS(B408-C408)/D408))</f>
        <v/>
      </c>
      <c r="F408" s="8" t="str">
        <f t="array" ref="F408">IF(E408="","",MAX(IF($A$3:$A$3999=$A408,E$3:E$3999)))</f>
        <v/>
      </c>
      <c r="G408" s="5" t="str">
        <f>IF(B408="","sans_valeur",IF(COUNTIFS($A$3:$A$3999,$A408,B$3:B$3999,"&gt;0")&lt;3,"inf_3_analyses",IF(E408&lt;&gt;F408,"N",IF(E408&gt;VLOOKUP(#REF!,valeur_critique_grubbs!$A$2:$B$249,2,TRUE),"O","N"))))</f>
        <v>sans_valeur</v>
      </c>
    </row>
    <row r="409" spans="1:7" x14ac:dyDescent="0.25">
      <c r="A409" s="5">
        <f>biomasses!$A$12</f>
        <v>10</v>
      </c>
      <c r="B409" s="10">
        <v>29.527999999999999</v>
      </c>
      <c r="C409" s="4">
        <f t="shared" si="6"/>
        <v>6.505022388059702</v>
      </c>
      <c r="D409" s="5">
        <f t="array" ref="D409">IF(COUNTIFS($A$3:$A$3999,$A409,B$3:B$3999,"&gt;0")&gt;1,IF(COUNTIF($A$3:$A$3999,$A409)&gt;2,STDEV(IF(($A$3:$A$3999=$A409)*B$3:B$3999&lt;&gt;0,($A$3:$A$3999=$A409)*B$3:B$3999,"")),""),"")</f>
        <v>5.6140181275966858</v>
      </c>
      <c r="E409" s="7">
        <f>IF(OR(B409="",D409=""),"",IF(COUNTIF($A$3:$A$4000,A409)&lt;3,"",ABS(B409-C409)/D409))</f>
        <v>4.1009802762778467</v>
      </c>
      <c r="F409" s="8">
        <f t="array" ref="F409">IF(E409="","",MAX(IF($A$3:$A$3999=$A409,E$3:E$3999)))</f>
        <v>4.5769317141375367</v>
      </c>
      <c r="G409" s="5" t="str">
        <f>IF(B409="","sans_valeur",IF(COUNTIFS($A$3:$A$3999,$A409,B$3:B$3999,"&gt;0")&lt;3,"inf_3_analyses",IF(E409&lt;&gt;F409,"N",IF(E409&gt;VLOOKUP(#REF!,valeur_critique_grubbs!$A$2:$B$249,2,TRUE),"O","N"))))</f>
        <v>N</v>
      </c>
    </row>
    <row r="410" spans="1:7" x14ac:dyDescent="0.25">
      <c r="A410" s="5">
        <f>biomasses!$A$12</f>
        <v>10</v>
      </c>
      <c r="B410" s="10"/>
      <c r="C410" s="4" t="str">
        <f t="shared" si="6"/>
        <v/>
      </c>
      <c r="D410" s="5">
        <f t="array" ref="D410">IF(COUNTIFS($A$3:$A$3999,$A410,B$3:B$3999,"&gt;0")&gt;1,IF(COUNTIF($A$3:$A$3999,$A410)&gt;2,STDEV(IF(($A$3:$A$3999=$A410)*B$3:B$3999&lt;&gt;0,($A$3:$A$3999=$A410)*B$3:B$3999,"")),""),"")</f>
        <v>5.6140181275966858</v>
      </c>
      <c r="E410" s="7" t="str">
        <f>IF(OR(B410="",D410=""),"",IF(COUNTIF($A$3:$A$4000,A410)&lt;3,"",ABS(B410-C410)/D410))</f>
        <v/>
      </c>
      <c r="F410" s="8" t="str">
        <f t="array" ref="F410">IF(E410="","",MAX(IF($A$3:$A$3999=$A410,E$3:E$3999)))</f>
        <v/>
      </c>
      <c r="G410" s="5" t="str">
        <f>IF(B410="","sans_valeur",IF(COUNTIFS($A$3:$A$3999,$A410,B$3:B$3999,"&gt;0")&lt;3,"inf_3_analyses",IF(E410&lt;&gt;F410,"N",IF(E410&gt;VLOOKUP(#REF!,valeur_critique_grubbs!$A$2:$B$249,2,TRUE),"O","N"))))</f>
        <v>sans_valeur</v>
      </c>
    </row>
    <row r="411" spans="1:7" x14ac:dyDescent="0.25">
      <c r="A411" s="5">
        <f>biomasses!$A$12</f>
        <v>10</v>
      </c>
      <c r="B411" s="10"/>
      <c r="C411" s="4" t="str">
        <f t="shared" si="6"/>
        <v/>
      </c>
      <c r="D411" s="5">
        <f t="array" ref="D411">IF(COUNTIFS($A$3:$A$3999,$A411,B$3:B$3999,"&gt;0")&gt;1,IF(COUNTIF($A$3:$A$3999,$A411)&gt;2,STDEV(IF(($A$3:$A$3999=$A411)*B$3:B$3999&lt;&gt;0,($A$3:$A$3999=$A411)*B$3:B$3999,"")),""),"")</f>
        <v>5.6140181275966858</v>
      </c>
      <c r="E411" s="7" t="str">
        <f>IF(OR(B411="",D411=""),"",IF(COUNTIF($A$3:$A$4000,A411)&lt;3,"",ABS(B411-C411)/D411))</f>
        <v/>
      </c>
      <c r="F411" s="8" t="str">
        <f t="array" ref="F411">IF(E411="","",MAX(IF($A$3:$A$3999=$A411,E$3:E$3999)))</f>
        <v/>
      </c>
      <c r="G411" s="5" t="str">
        <f>IF(B411="","sans_valeur",IF(COUNTIFS($A$3:$A$3999,$A411,B$3:B$3999,"&gt;0")&lt;3,"inf_3_analyses",IF(E411&lt;&gt;F411,"N",IF(E411&gt;VLOOKUP(#REF!,valeur_critique_grubbs!$A$2:$B$249,2,TRUE),"O","N"))))</f>
        <v>sans_valeur</v>
      </c>
    </row>
    <row r="412" spans="1:7" x14ac:dyDescent="0.25">
      <c r="A412" s="5">
        <f>biomasses!$A$12</f>
        <v>10</v>
      </c>
      <c r="B412" s="10"/>
      <c r="C412" s="4" t="str">
        <f t="shared" si="6"/>
        <v/>
      </c>
      <c r="D412" s="5">
        <f t="array" ref="D412">IF(COUNTIFS($A$3:$A$3999,$A412,B$3:B$3999,"&gt;0")&gt;1,IF(COUNTIF($A$3:$A$3999,$A412)&gt;2,STDEV(IF(($A$3:$A$3999=$A412)*B$3:B$3999&lt;&gt;0,($A$3:$A$3999=$A412)*B$3:B$3999,"")),""),"")</f>
        <v>5.6140181275966858</v>
      </c>
      <c r="E412" s="7" t="str">
        <f>IF(OR(B412="",D412=""),"",IF(COUNTIF($A$3:$A$4000,A412)&lt;3,"",ABS(B412-C412)/D412))</f>
        <v/>
      </c>
      <c r="F412" s="8" t="str">
        <f t="array" ref="F412">IF(E412="","",MAX(IF($A$3:$A$3999=$A412,E$3:E$3999)))</f>
        <v/>
      </c>
      <c r="G412" s="5" t="str">
        <f>IF(B412="","sans_valeur",IF(COUNTIFS($A$3:$A$3999,$A412,B$3:B$3999,"&gt;0")&lt;3,"inf_3_analyses",IF(E412&lt;&gt;F412,"N",IF(E412&gt;VLOOKUP(#REF!,valeur_critique_grubbs!$A$2:$B$249,2,TRUE),"O","N"))))</f>
        <v>sans_valeur</v>
      </c>
    </row>
    <row r="413" spans="1:7" x14ac:dyDescent="0.25">
      <c r="A413" s="5">
        <f>biomasses!$A$12</f>
        <v>10</v>
      </c>
      <c r="B413" s="10"/>
      <c r="C413" s="4" t="str">
        <f t="shared" si="6"/>
        <v/>
      </c>
      <c r="D413" s="5">
        <f t="array" ref="D413">IF(COUNTIFS($A$3:$A$3999,$A413,B$3:B$3999,"&gt;0")&gt;1,IF(COUNTIF($A$3:$A$3999,$A413)&gt;2,STDEV(IF(($A$3:$A$3999=$A413)*B$3:B$3999&lt;&gt;0,($A$3:$A$3999=$A413)*B$3:B$3999,"")),""),"")</f>
        <v>5.6140181275966858</v>
      </c>
      <c r="E413" s="7" t="str">
        <f>IF(OR(B413="",D413=""),"",IF(COUNTIF($A$3:$A$4000,A413)&lt;3,"",ABS(B413-C413)/D413))</f>
        <v/>
      </c>
      <c r="F413" s="8" t="str">
        <f t="array" ref="F413">IF(E413="","",MAX(IF($A$3:$A$3999=$A413,E$3:E$3999)))</f>
        <v/>
      </c>
      <c r="G413" s="5" t="str">
        <f>IF(B413="","sans_valeur",IF(COUNTIFS($A$3:$A$3999,$A413,B$3:B$3999,"&gt;0")&lt;3,"inf_3_analyses",IF(E413&lt;&gt;F413,"N",IF(E413&gt;VLOOKUP(#REF!,valeur_critique_grubbs!$A$2:$B$249,2,TRUE),"O","N"))))</f>
        <v>sans_valeur</v>
      </c>
    </row>
    <row r="414" spans="1:7" x14ac:dyDescent="0.25">
      <c r="A414" s="5">
        <f>biomasses!$A$12</f>
        <v>10</v>
      </c>
      <c r="B414" s="10"/>
      <c r="C414" s="4" t="str">
        <f t="shared" si="6"/>
        <v/>
      </c>
      <c r="D414" s="5">
        <f t="array" ref="D414">IF(COUNTIFS($A$3:$A$3999,$A414,B$3:B$3999,"&gt;0")&gt;1,IF(COUNTIF($A$3:$A$3999,$A414)&gt;2,STDEV(IF(($A$3:$A$3999=$A414)*B$3:B$3999&lt;&gt;0,($A$3:$A$3999=$A414)*B$3:B$3999,"")),""),"")</f>
        <v>5.6140181275966858</v>
      </c>
      <c r="E414" s="7" t="str">
        <f>IF(OR(B414="",D414=""),"",IF(COUNTIF($A$3:$A$4000,A414)&lt;3,"",ABS(B414-C414)/D414))</f>
        <v/>
      </c>
      <c r="F414" s="8" t="str">
        <f t="array" ref="F414">IF(E414="","",MAX(IF($A$3:$A$3999=$A414,E$3:E$3999)))</f>
        <v/>
      </c>
      <c r="G414" s="5" t="str">
        <f>IF(B414="","sans_valeur",IF(COUNTIFS($A$3:$A$3999,$A414,B$3:B$3999,"&gt;0")&lt;3,"inf_3_analyses",IF(E414&lt;&gt;F414,"N",IF(E414&gt;VLOOKUP(#REF!,valeur_critique_grubbs!$A$2:$B$249,2,TRUE),"O","N"))))</f>
        <v>sans_valeur</v>
      </c>
    </row>
    <row r="415" spans="1:7" x14ac:dyDescent="0.25">
      <c r="A415" s="5">
        <f>biomasses!$A$12</f>
        <v>10</v>
      </c>
      <c r="B415" s="10"/>
      <c r="C415" s="4" t="str">
        <f t="shared" si="6"/>
        <v/>
      </c>
      <c r="D415" s="5">
        <f t="array" ref="D415">IF(COUNTIFS($A$3:$A$3999,$A415,B$3:B$3999,"&gt;0")&gt;1,IF(COUNTIF($A$3:$A$3999,$A415)&gt;2,STDEV(IF(($A$3:$A$3999=$A415)*B$3:B$3999&lt;&gt;0,($A$3:$A$3999=$A415)*B$3:B$3999,"")),""),"")</f>
        <v>5.6140181275966858</v>
      </c>
      <c r="E415" s="7" t="str">
        <f>IF(OR(B415="",D415=""),"",IF(COUNTIF($A$3:$A$4000,A415)&lt;3,"",ABS(B415-C415)/D415))</f>
        <v/>
      </c>
      <c r="F415" s="8" t="str">
        <f t="array" ref="F415">IF(E415="","",MAX(IF($A$3:$A$3999=$A415,E$3:E$3999)))</f>
        <v/>
      </c>
      <c r="G415" s="5" t="str">
        <f>IF(B415="","sans_valeur",IF(COUNTIFS($A$3:$A$3999,$A415,B$3:B$3999,"&gt;0")&lt;3,"inf_3_analyses",IF(E415&lt;&gt;F415,"N",IF(E415&gt;VLOOKUP(#REF!,valeur_critique_grubbs!$A$2:$B$249,2,TRUE),"O","N"))))</f>
        <v>sans_valeur</v>
      </c>
    </row>
    <row r="416" spans="1:7" x14ac:dyDescent="0.25">
      <c r="A416" s="5">
        <f>biomasses!$A$12</f>
        <v>10</v>
      </c>
      <c r="B416" s="10"/>
      <c r="C416" s="4" t="str">
        <f t="shared" si="6"/>
        <v/>
      </c>
      <c r="D416" s="5">
        <f t="array" ref="D416">IF(COUNTIFS($A$3:$A$3999,$A416,B$3:B$3999,"&gt;0")&gt;1,IF(COUNTIF($A$3:$A$3999,$A416)&gt;2,STDEV(IF(($A$3:$A$3999=$A416)*B$3:B$3999&lt;&gt;0,($A$3:$A$3999=$A416)*B$3:B$3999,"")),""),"")</f>
        <v>5.6140181275966858</v>
      </c>
      <c r="E416" s="7" t="str">
        <f>IF(OR(B416="",D416=""),"",IF(COUNTIF($A$3:$A$4000,A416)&lt;3,"",ABS(B416-C416)/D416))</f>
        <v/>
      </c>
      <c r="F416" s="8" t="str">
        <f t="array" ref="F416">IF(E416="","",MAX(IF($A$3:$A$3999=$A416,E$3:E$3999)))</f>
        <v/>
      </c>
      <c r="G416" s="5" t="str">
        <f>IF(B416="","sans_valeur",IF(COUNTIFS($A$3:$A$3999,$A416,B$3:B$3999,"&gt;0")&lt;3,"inf_3_analyses",IF(E416&lt;&gt;F416,"N",IF(E416&gt;VLOOKUP(#REF!,valeur_critique_grubbs!$A$2:$B$249,2,TRUE),"O","N"))))</f>
        <v>sans_valeur</v>
      </c>
    </row>
    <row r="417" spans="1:7" x14ac:dyDescent="0.25">
      <c r="A417" s="5">
        <f>biomasses!$A$12</f>
        <v>10</v>
      </c>
      <c r="B417" s="10"/>
      <c r="C417" s="4" t="str">
        <f t="shared" si="6"/>
        <v/>
      </c>
      <c r="D417" s="5">
        <f t="array" ref="D417">IF(COUNTIFS($A$3:$A$3999,$A417,B$3:B$3999,"&gt;0")&gt;1,IF(COUNTIF($A$3:$A$3999,$A417)&gt;2,STDEV(IF(($A$3:$A$3999=$A417)*B$3:B$3999&lt;&gt;0,($A$3:$A$3999=$A417)*B$3:B$3999,"")),""),"")</f>
        <v>5.6140181275966858</v>
      </c>
      <c r="E417" s="7" t="str">
        <f>IF(OR(B417="",D417=""),"",IF(COUNTIF($A$3:$A$4000,A417)&lt;3,"",ABS(B417-C417)/D417))</f>
        <v/>
      </c>
      <c r="F417" s="8" t="str">
        <f t="array" ref="F417">IF(E417="","",MAX(IF($A$3:$A$3999=$A417,E$3:E$3999)))</f>
        <v/>
      </c>
      <c r="G417" s="5" t="str">
        <f>IF(B417="","sans_valeur",IF(COUNTIFS($A$3:$A$3999,$A417,B$3:B$3999,"&gt;0")&lt;3,"inf_3_analyses",IF(E417&lt;&gt;F417,"N",IF(E417&gt;VLOOKUP(#REF!,valeur_critique_grubbs!$A$2:$B$249,2,TRUE),"O","N"))))</f>
        <v>sans_valeur</v>
      </c>
    </row>
    <row r="418" spans="1:7" x14ac:dyDescent="0.25">
      <c r="A418" s="5">
        <f>biomasses!$A$12</f>
        <v>10</v>
      </c>
      <c r="B418" s="10"/>
      <c r="C418" s="4" t="str">
        <f t="shared" si="6"/>
        <v/>
      </c>
      <c r="D418" s="5">
        <f t="array" ref="D418">IF(COUNTIFS($A$3:$A$3999,$A418,B$3:B$3999,"&gt;0")&gt;1,IF(COUNTIF($A$3:$A$3999,$A418)&gt;2,STDEV(IF(($A$3:$A$3999=$A418)*B$3:B$3999&lt;&gt;0,($A$3:$A$3999=$A418)*B$3:B$3999,"")),""),"")</f>
        <v>5.6140181275966858</v>
      </c>
      <c r="E418" s="7" t="str">
        <f>IF(OR(B418="",D418=""),"",IF(COUNTIF($A$3:$A$4000,A418)&lt;3,"",ABS(B418-C418)/D418))</f>
        <v/>
      </c>
      <c r="F418" s="8" t="str">
        <f t="array" ref="F418">IF(E418="","",MAX(IF($A$3:$A$3999=$A418,E$3:E$3999)))</f>
        <v/>
      </c>
      <c r="G418" s="5" t="str">
        <f>IF(B418="","sans_valeur",IF(COUNTIFS($A$3:$A$3999,$A418,B$3:B$3999,"&gt;0")&lt;3,"inf_3_analyses",IF(E418&lt;&gt;F418,"N",IF(E418&gt;VLOOKUP(#REF!,valeur_critique_grubbs!$A$2:$B$249,2,TRUE),"O","N"))))</f>
        <v>sans_valeur</v>
      </c>
    </row>
    <row r="419" spans="1:7" x14ac:dyDescent="0.25">
      <c r="A419" s="5">
        <f>biomasses!$A$12</f>
        <v>10</v>
      </c>
      <c r="B419" s="10"/>
      <c r="C419" s="4" t="str">
        <f t="shared" si="6"/>
        <v/>
      </c>
      <c r="D419" s="5">
        <f t="array" ref="D419">IF(COUNTIFS($A$3:$A$3999,$A419,B$3:B$3999,"&gt;0")&gt;1,IF(COUNTIF($A$3:$A$3999,$A419)&gt;2,STDEV(IF(($A$3:$A$3999=$A419)*B$3:B$3999&lt;&gt;0,($A$3:$A$3999=$A419)*B$3:B$3999,"")),""),"")</f>
        <v>5.6140181275966858</v>
      </c>
      <c r="E419" s="7" t="str">
        <f>IF(OR(B419="",D419=""),"",IF(COUNTIF($A$3:$A$4000,A419)&lt;3,"",ABS(B419-C419)/D419))</f>
        <v/>
      </c>
      <c r="F419" s="8" t="str">
        <f t="array" ref="F419">IF(E419="","",MAX(IF($A$3:$A$3999=$A419,E$3:E$3999)))</f>
        <v/>
      </c>
      <c r="G419" s="5" t="str">
        <f>IF(B419="","sans_valeur",IF(COUNTIFS($A$3:$A$3999,$A419,B$3:B$3999,"&gt;0")&lt;3,"inf_3_analyses",IF(E419&lt;&gt;F419,"N",IF(E419&gt;VLOOKUP(#REF!,valeur_critique_grubbs!$A$2:$B$249,2,TRUE),"O","N"))))</f>
        <v>sans_valeur</v>
      </c>
    </row>
    <row r="420" spans="1:7" x14ac:dyDescent="0.25">
      <c r="A420" s="5">
        <f>biomasses!$A$12</f>
        <v>10</v>
      </c>
      <c r="B420" s="10"/>
      <c r="C420" s="4" t="str">
        <f t="shared" si="6"/>
        <v/>
      </c>
      <c r="D420" s="5">
        <f t="array" ref="D420">IF(COUNTIFS($A$3:$A$3999,$A420,B$3:B$3999,"&gt;0")&gt;1,IF(COUNTIF($A$3:$A$3999,$A420)&gt;2,STDEV(IF(($A$3:$A$3999=$A420)*B$3:B$3999&lt;&gt;0,($A$3:$A$3999=$A420)*B$3:B$3999,"")),""),"")</f>
        <v>5.6140181275966858</v>
      </c>
      <c r="E420" s="7" t="str">
        <f>IF(OR(B420="",D420=""),"",IF(COUNTIF($A$3:$A$4000,A420)&lt;3,"",ABS(B420-C420)/D420))</f>
        <v/>
      </c>
      <c r="F420" s="8" t="str">
        <f t="array" ref="F420">IF(E420="","",MAX(IF($A$3:$A$3999=$A420,E$3:E$3999)))</f>
        <v/>
      </c>
      <c r="G420" s="5" t="str">
        <f>IF(B420="","sans_valeur",IF(COUNTIFS($A$3:$A$3999,$A420,B$3:B$3999,"&gt;0")&lt;3,"inf_3_analyses",IF(E420&lt;&gt;F420,"N",IF(E420&gt;VLOOKUP(#REF!,valeur_critique_grubbs!$A$2:$B$249,2,TRUE),"O","N"))))</f>
        <v>sans_valeur</v>
      </c>
    </row>
    <row r="421" spans="1:7" x14ac:dyDescent="0.25">
      <c r="A421" s="5">
        <f>biomasses!$A$12</f>
        <v>10</v>
      </c>
      <c r="B421" s="10"/>
      <c r="C421" s="4" t="str">
        <f t="shared" si="6"/>
        <v/>
      </c>
      <c r="D421" s="5">
        <f t="array" ref="D421">IF(COUNTIFS($A$3:$A$3999,$A421,B$3:B$3999,"&gt;0")&gt;1,IF(COUNTIF($A$3:$A$3999,$A421)&gt;2,STDEV(IF(($A$3:$A$3999=$A421)*B$3:B$3999&lt;&gt;0,($A$3:$A$3999=$A421)*B$3:B$3999,"")),""),"")</f>
        <v>5.6140181275966858</v>
      </c>
      <c r="E421" s="7" t="str">
        <f>IF(OR(B421="",D421=""),"",IF(COUNTIF($A$3:$A$4000,A421)&lt;3,"",ABS(B421-C421)/D421))</f>
        <v/>
      </c>
      <c r="F421" s="8" t="str">
        <f t="array" ref="F421">IF(E421="","",MAX(IF($A$3:$A$3999=$A421,E$3:E$3999)))</f>
        <v/>
      </c>
      <c r="G421" s="5" t="str">
        <f>IF(B421="","sans_valeur",IF(COUNTIFS($A$3:$A$3999,$A421,B$3:B$3999,"&gt;0")&lt;3,"inf_3_analyses",IF(E421&lt;&gt;F421,"N",IF(E421&gt;VLOOKUP(#REF!,valeur_critique_grubbs!$A$2:$B$249,2,TRUE),"O","N"))))</f>
        <v>sans_valeur</v>
      </c>
    </row>
    <row r="422" spans="1:7" x14ac:dyDescent="0.25">
      <c r="A422" s="5">
        <f>biomasses!$A$12</f>
        <v>10</v>
      </c>
      <c r="B422" s="10"/>
      <c r="C422" s="4" t="str">
        <f t="shared" si="6"/>
        <v/>
      </c>
      <c r="D422" s="5">
        <f t="array" ref="D422">IF(COUNTIFS($A$3:$A$3999,$A422,B$3:B$3999,"&gt;0")&gt;1,IF(COUNTIF($A$3:$A$3999,$A422)&gt;2,STDEV(IF(($A$3:$A$3999=$A422)*B$3:B$3999&lt;&gt;0,($A$3:$A$3999=$A422)*B$3:B$3999,"")),""),"")</f>
        <v>5.6140181275966858</v>
      </c>
      <c r="E422" s="7" t="str">
        <f>IF(OR(B422="",D422=""),"",IF(COUNTIF($A$3:$A$4000,A422)&lt;3,"",ABS(B422-C422)/D422))</f>
        <v/>
      </c>
      <c r="F422" s="8" t="str">
        <f t="array" ref="F422">IF(E422="","",MAX(IF($A$3:$A$3999=$A422,E$3:E$3999)))</f>
        <v/>
      </c>
      <c r="G422" s="5" t="str">
        <f>IF(B422="","sans_valeur",IF(COUNTIFS($A$3:$A$3999,$A422,B$3:B$3999,"&gt;0")&lt;3,"inf_3_analyses",IF(E422&lt;&gt;F422,"N",IF(E422&gt;VLOOKUP(#REF!,valeur_critique_grubbs!$A$2:$B$249,2,TRUE),"O","N"))))</f>
        <v>sans_valeur</v>
      </c>
    </row>
    <row r="423" spans="1:7" x14ac:dyDescent="0.25">
      <c r="A423" s="5">
        <f>biomasses!$A$12</f>
        <v>10</v>
      </c>
      <c r="B423" s="10"/>
      <c r="C423" s="4" t="str">
        <f t="shared" si="6"/>
        <v/>
      </c>
      <c r="D423" s="5">
        <f t="array" ref="D423">IF(COUNTIFS($A$3:$A$3999,$A423,B$3:B$3999,"&gt;0")&gt;1,IF(COUNTIF($A$3:$A$3999,$A423)&gt;2,STDEV(IF(($A$3:$A$3999=$A423)*B$3:B$3999&lt;&gt;0,($A$3:$A$3999=$A423)*B$3:B$3999,"")),""),"")</f>
        <v>5.6140181275966858</v>
      </c>
      <c r="E423" s="7" t="str">
        <f>IF(OR(B423="",D423=""),"",IF(COUNTIF($A$3:$A$4000,A423)&lt;3,"",ABS(B423-C423)/D423))</f>
        <v/>
      </c>
      <c r="F423" s="8" t="str">
        <f t="array" ref="F423">IF(E423="","",MAX(IF($A$3:$A$3999=$A423,E$3:E$3999)))</f>
        <v/>
      </c>
      <c r="G423" s="5" t="str">
        <f>IF(B423="","sans_valeur",IF(COUNTIFS($A$3:$A$3999,$A423,B$3:B$3999,"&gt;0")&lt;3,"inf_3_analyses",IF(E423&lt;&gt;F423,"N",IF(E423&gt;VLOOKUP(#REF!,valeur_critique_grubbs!$A$2:$B$249,2,TRUE),"O","N"))))</f>
        <v>sans_valeur</v>
      </c>
    </row>
    <row r="424" spans="1:7" x14ac:dyDescent="0.25">
      <c r="A424" s="5">
        <f>biomasses!$A$12</f>
        <v>10</v>
      </c>
      <c r="B424" s="10"/>
      <c r="C424" s="4" t="str">
        <f t="shared" si="6"/>
        <v/>
      </c>
      <c r="D424" s="5">
        <f t="array" ref="D424">IF(COUNTIFS($A$3:$A$3999,$A424,B$3:B$3999,"&gt;0")&gt;1,IF(COUNTIF($A$3:$A$3999,$A424)&gt;2,STDEV(IF(($A$3:$A$3999=$A424)*B$3:B$3999&lt;&gt;0,($A$3:$A$3999=$A424)*B$3:B$3999,"")),""),"")</f>
        <v>5.6140181275966858</v>
      </c>
      <c r="E424" s="7" t="str">
        <f>IF(OR(B424="",D424=""),"",IF(COUNTIF($A$3:$A$4000,A424)&lt;3,"",ABS(B424-C424)/D424))</f>
        <v/>
      </c>
      <c r="F424" s="8" t="str">
        <f t="array" ref="F424">IF(E424="","",MAX(IF($A$3:$A$3999=$A424,E$3:E$3999)))</f>
        <v/>
      </c>
      <c r="G424" s="5" t="str">
        <f>IF(B424="","sans_valeur",IF(COUNTIFS($A$3:$A$3999,$A424,B$3:B$3999,"&gt;0")&lt;3,"inf_3_analyses",IF(E424&lt;&gt;F424,"N",IF(E424&gt;VLOOKUP(#REF!,valeur_critique_grubbs!$A$2:$B$249,2,TRUE),"O","N"))))</f>
        <v>sans_valeur</v>
      </c>
    </row>
    <row r="425" spans="1:7" x14ac:dyDescent="0.25">
      <c r="A425" s="5">
        <f>biomasses!$A$12</f>
        <v>10</v>
      </c>
      <c r="B425" s="10"/>
      <c r="C425" s="4" t="str">
        <f t="shared" si="6"/>
        <v/>
      </c>
      <c r="D425" s="5">
        <f t="array" ref="D425">IF(COUNTIFS($A$3:$A$3999,$A425,B$3:B$3999,"&gt;0")&gt;1,IF(COUNTIF($A$3:$A$3999,$A425)&gt;2,STDEV(IF(($A$3:$A$3999=$A425)*B$3:B$3999&lt;&gt;0,($A$3:$A$3999=$A425)*B$3:B$3999,"")),""),"")</f>
        <v>5.6140181275966858</v>
      </c>
      <c r="E425" s="7" t="str">
        <f>IF(OR(B425="",D425=""),"",IF(COUNTIF($A$3:$A$4000,A425)&lt;3,"",ABS(B425-C425)/D425))</f>
        <v/>
      </c>
      <c r="F425" s="8" t="str">
        <f t="array" ref="F425">IF(E425="","",MAX(IF($A$3:$A$3999=$A425,E$3:E$3999)))</f>
        <v/>
      </c>
      <c r="G425" s="5" t="str">
        <f>IF(B425="","sans_valeur",IF(COUNTIFS($A$3:$A$3999,$A425,B$3:B$3999,"&gt;0")&lt;3,"inf_3_analyses",IF(E425&lt;&gt;F425,"N",IF(E425&gt;VLOOKUP(#REF!,valeur_critique_grubbs!$A$2:$B$249,2,TRUE),"O","N"))))</f>
        <v>sans_valeur</v>
      </c>
    </row>
    <row r="426" spans="1:7" x14ac:dyDescent="0.25">
      <c r="A426" s="5">
        <f>biomasses!$A$12</f>
        <v>10</v>
      </c>
      <c r="B426" s="10"/>
      <c r="C426" s="4" t="str">
        <f t="shared" si="6"/>
        <v/>
      </c>
      <c r="D426" s="5">
        <f t="array" ref="D426">IF(COUNTIFS($A$3:$A$3999,$A426,B$3:B$3999,"&gt;0")&gt;1,IF(COUNTIF($A$3:$A$3999,$A426)&gt;2,STDEV(IF(($A$3:$A$3999=$A426)*B$3:B$3999&lt;&gt;0,($A$3:$A$3999=$A426)*B$3:B$3999,"")),""),"")</f>
        <v>5.6140181275966858</v>
      </c>
      <c r="E426" s="7" t="str">
        <f>IF(OR(B426="",D426=""),"",IF(COUNTIF($A$3:$A$4000,A426)&lt;3,"",ABS(B426-C426)/D426))</f>
        <v/>
      </c>
      <c r="F426" s="8" t="str">
        <f t="array" ref="F426">IF(E426="","",MAX(IF($A$3:$A$3999=$A426,E$3:E$3999)))</f>
        <v/>
      </c>
      <c r="G426" s="5" t="str">
        <f>IF(B426="","sans_valeur",IF(COUNTIFS($A$3:$A$3999,$A426,B$3:B$3999,"&gt;0")&lt;3,"inf_3_analyses",IF(E426&lt;&gt;F426,"N",IF(E426&gt;VLOOKUP(#REF!,valeur_critique_grubbs!$A$2:$B$249,2,TRUE),"O","N"))))</f>
        <v>sans_valeur</v>
      </c>
    </row>
    <row r="427" spans="1:7" x14ac:dyDescent="0.25">
      <c r="A427" s="5">
        <f>biomasses!$A$12</f>
        <v>10</v>
      </c>
      <c r="B427" s="10"/>
      <c r="C427" s="4" t="str">
        <f t="shared" si="6"/>
        <v/>
      </c>
      <c r="D427" s="5">
        <f t="array" ref="D427">IF(COUNTIFS($A$3:$A$3999,$A427,B$3:B$3999,"&gt;0")&gt;1,IF(COUNTIF($A$3:$A$3999,$A427)&gt;2,STDEV(IF(($A$3:$A$3999=$A427)*B$3:B$3999&lt;&gt;0,($A$3:$A$3999=$A427)*B$3:B$3999,"")),""),"")</f>
        <v>5.6140181275966858</v>
      </c>
      <c r="E427" s="7" t="str">
        <f>IF(OR(B427="",D427=""),"",IF(COUNTIF($A$3:$A$4000,A427)&lt;3,"",ABS(B427-C427)/D427))</f>
        <v/>
      </c>
      <c r="F427" s="8" t="str">
        <f t="array" ref="F427">IF(E427="","",MAX(IF($A$3:$A$3999=$A427,E$3:E$3999)))</f>
        <v/>
      </c>
      <c r="G427" s="5" t="str">
        <f>IF(B427="","sans_valeur",IF(COUNTIFS($A$3:$A$3999,$A427,B$3:B$3999,"&gt;0")&lt;3,"inf_3_analyses",IF(E427&lt;&gt;F427,"N",IF(E427&gt;VLOOKUP(#REF!,valeur_critique_grubbs!$A$2:$B$249,2,TRUE),"O","N"))))</f>
        <v>sans_valeur</v>
      </c>
    </row>
    <row r="428" spans="1:7" x14ac:dyDescent="0.25">
      <c r="A428" s="5">
        <f>biomasses!$A$12</f>
        <v>10</v>
      </c>
      <c r="B428" s="10"/>
      <c r="C428" s="4" t="str">
        <f t="shared" si="6"/>
        <v/>
      </c>
      <c r="D428" s="5">
        <f t="array" ref="D428">IF(COUNTIFS($A$3:$A$3999,$A428,B$3:B$3999,"&gt;0")&gt;1,IF(COUNTIF($A$3:$A$3999,$A428)&gt;2,STDEV(IF(($A$3:$A$3999=$A428)*B$3:B$3999&lt;&gt;0,($A$3:$A$3999=$A428)*B$3:B$3999,"")),""),"")</f>
        <v>5.6140181275966858</v>
      </c>
      <c r="E428" s="7" t="str">
        <f>IF(OR(B428="",D428=""),"",IF(COUNTIF($A$3:$A$4000,A428)&lt;3,"",ABS(B428-C428)/D428))</f>
        <v/>
      </c>
      <c r="F428" s="8" t="str">
        <f t="array" ref="F428">IF(E428="","",MAX(IF($A$3:$A$3999=$A428,E$3:E$3999)))</f>
        <v/>
      </c>
      <c r="G428" s="5" t="str">
        <f>IF(B428="","sans_valeur",IF(COUNTIFS($A$3:$A$3999,$A428,B$3:B$3999,"&gt;0")&lt;3,"inf_3_analyses",IF(E428&lt;&gt;F428,"N",IF(E428&gt;VLOOKUP(#REF!,valeur_critique_grubbs!$A$2:$B$249,2,TRUE),"O","N"))))</f>
        <v>sans_valeur</v>
      </c>
    </row>
    <row r="429" spans="1:7" x14ac:dyDescent="0.25">
      <c r="A429" s="5">
        <f>biomasses!$A$12</f>
        <v>10</v>
      </c>
      <c r="B429" s="10"/>
      <c r="C429" s="4" t="str">
        <f t="shared" si="6"/>
        <v/>
      </c>
      <c r="D429" s="5">
        <f t="array" ref="D429">IF(COUNTIFS($A$3:$A$3999,$A429,B$3:B$3999,"&gt;0")&gt;1,IF(COUNTIF($A$3:$A$3999,$A429)&gt;2,STDEV(IF(($A$3:$A$3999=$A429)*B$3:B$3999&lt;&gt;0,($A$3:$A$3999=$A429)*B$3:B$3999,"")),""),"")</f>
        <v>5.6140181275966858</v>
      </c>
      <c r="E429" s="7" t="str">
        <f>IF(OR(B429="",D429=""),"",IF(COUNTIF($A$3:$A$4000,A429)&lt;3,"",ABS(B429-C429)/D429))</f>
        <v/>
      </c>
      <c r="F429" s="8" t="str">
        <f t="array" ref="F429">IF(E429="","",MAX(IF($A$3:$A$3999=$A429,E$3:E$3999)))</f>
        <v/>
      </c>
      <c r="G429" s="5" t="str">
        <f>IF(B429="","sans_valeur",IF(COUNTIFS($A$3:$A$3999,$A429,B$3:B$3999,"&gt;0")&lt;3,"inf_3_analyses",IF(E429&lt;&gt;F429,"N",IF(E429&gt;VLOOKUP(#REF!,valeur_critique_grubbs!$A$2:$B$249,2,TRUE),"O","N"))))</f>
        <v>sans_valeur</v>
      </c>
    </row>
    <row r="430" spans="1:7" x14ac:dyDescent="0.25">
      <c r="A430" s="5">
        <f>biomasses!$A$12</f>
        <v>10</v>
      </c>
      <c r="B430" s="10"/>
      <c r="C430" s="4" t="str">
        <f t="shared" si="6"/>
        <v/>
      </c>
      <c r="D430" s="5">
        <f t="array" ref="D430">IF(COUNTIFS($A$3:$A$3999,$A430,B$3:B$3999,"&gt;0")&gt;1,IF(COUNTIF($A$3:$A$3999,$A430)&gt;2,STDEV(IF(($A$3:$A$3999=$A430)*B$3:B$3999&lt;&gt;0,($A$3:$A$3999=$A430)*B$3:B$3999,"")),""),"")</f>
        <v>5.6140181275966858</v>
      </c>
      <c r="E430" s="7" t="str">
        <f>IF(OR(B430="",D430=""),"",IF(COUNTIF($A$3:$A$4000,A430)&lt;3,"",ABS(B430-C430)/D430))</f>
        <v/>
      </c>
      <c r="F430" s="8" t="str">
        <f t="array" ref="F430">IF(E430="","",MAX(IF($A$3:$A$3999=$A430,E$3:E$3999)))</f>
        <v/>
      </c>
      <c r="G430" s="5" t="str">
        <f>IF(B430="","sans_valeur",IF(COUNTIFS($A$3:$A$3999,$A430,B$3:B$3999,"&gt;0")&lt;3,"inf_3_analyses",IF(E430&lt;&gt;F430,"N",IF(E430&gt;VLOOKUP(#REF!,valeur_critique_grubbs!$A$2:$B$249,2,TRUE),"O","N"))))</f>
        <v>sans_valeur</v>
      </c>
    </row>
    <row r="431" spans="1:7" x14ac:dyDescent="0.25">
      <c r="A431" s="5">
        <f>biomasses!$A$12</f>
        <v>10</v>
      </c>
      <c r="B431" s="10"/>
      <c r="C431" s="4" t="str">
        <f t="shared" si="6"/>
        <v/>
      </c>
      <c r="D431" s="5">
        <f t="array" ref="D431">IF(COUNTIFS($A$3:$A$3999,$A431,B$3:B$3999,"&gt;0")&gt;1,IF(COUNTIF($A$3:$A$3999,$A431)&gt;2,STDEV(IF(($A$3:$A$3999=$A431)*B$3:B$3999&lt;&gt;0,($A$3:$A$3999=$A431)*B$3:B$3999,"")),""),"")</f>
        <v>5.6140181275966858</v>
      </c>
      <c r="E431" s="7" t="str">
        <f>IF(OR(B431="",D431=""),"",IF(COUNTIF($A$3:$A$4000,A431)&lt;3,"",ABS(B431-C431)/D431))</f>
        <v/>
      </c>
      <c r="F431" s="8" t="str">
        <f t="array" ref="F431">IF(E431="","",MAX(IF($A$3:$A$3999=$A431,E$3:E$3999)))</f>
        <v/>
      </c>
      <c r="G431" s="5" t="str">
        <f>IF(B431="","sans_valeur",IF(COUNTIFS($A$3:$A$3999,$A431,B$3:B$3999,"&gt;0")&lt;3,"inf_3_analyses",IF(E431&lt;&gt;F431,"N",IF(E431&gt;VLOOKUP(#REF!,valeur_critique_grubbs!$A$2:$B$249,2,TRUE),"O","N"))))</f>
        <v>sans_valeur</v>
      </c>
    </row>
    <row r="432" spans="1:7" x14ac:dyDescent="0.25">
      <c r="A432" s="5">
        <f>biomasses!$A$12</f>
        <v>10</v>
      </c>
      <c r="B432" s="10"/>
      <c r="C432" s="4" t="str">
        <f t="shared" si="6"/>
        <v/>
      </c>
      <c r="D432" s="5">
        <f t="array" ref="D432">IF(COUNTIFS($A$3:$A$3999,$A432,B$3:B$3999,"&gt;0")&gt;1,IF(COUNTIF($A$3:$A$3999,$A432)&gt;2,STDEV(IF(($A$3:$A$3999=$A432)*B$3:B$3999&lt;&gt;0,($A$3:$A$3999=$A432)*B$3:B$3999,"")),""),"")</f>
        <v>5.6140181275966858</v>
      </c>
      <c r="E432" s="7" t="str">
        <f>IF(OR(B432="",D432=""),"",IF(COUNTIF($A$3:$A$4000,A432)&lt;3,"",ABS(B432-C432)/D432))</f>
        <v/>
      </c>
      <c r="F432" s="8" t="str">
        <f t="array" ref="F432">IF(E432="","",MAX(IF($A$3:$A$3999=$A432,E$3:E$3999)))</f>
        <v/>
      </c>
      <c r="G432" s="5" t="str">
        <f>IF(B432="","sans_valeur",IF(COUNTIFS($A$3:$A$3999,$A432,B$3:B$3999,"&gt;0")&lt;3,"inf_3_analyses",IF(E432&lt;&gt;F432,"N",IF(E432&gt;VLOOKUP(#REF!,valeur_critique_grubbs!$A$2:$B$249,2,TRUE),"O","N"))))</f>
        <v>sans_valeur</v>
      </c>
    </row>
    <row r="433" spans="1:7" x14ac:dyDescent="0.25">
      <c r="A433" s="5">
        <f>biomasses!$A$12</f>
        <v>10</v>
      </c>
      <c r="B433" s="10"/>
      <c r="C433" s="4" t="str">
        <f t="shared" si="6"/>
        <v/>
      </c>
      <c r="D433" s="5">
        <f t="array" ref="D433">IF(COUNTIFS($A$3:$A$3999,$A433,B$3:B$3999,"&gt;0")&gt;1,IF(COUNTIF($A$3:$A$3999,$A433)&gt;2,STDEV(IF(($A$3:$A$3999=$A433)*B$3:B$3999&lt;&gt;0,($A$3:$A$3999=$A433)*B$3:B$3999,"")),""),"")</f>
        <v>5.6140181275966858</v>
      </c>
      <c r="E433" s="7" t="str">
        <f>IF(OR(B433="",D433=""),"",IF(COUNTIF($A$3:$A$4000,A433)&lt;3,"",ABS(B433-C433)/D433))</f>
        <v/>
      </c>
      <c r="F433" s="8" t="str">
        <f t="array" ref="F433">IF(E433="","",MAX(IF($A$3:$A$3999=$A433,E$3:E$3999)))</f>
        <v/>
      </c>
      <c r="G433" s="5" t="str">
        <f>IF(B433="","sans_valeur",IF(COUNTIFS($A$3:$A$3999,$A433,B$3:B$3999,"&gt;0")&lt;3,"inf_3_analyses",IF(E433&lt;&gt;F433,"N",IF(E433&gt;VLOOKUP(#REF!,valeur_critique_grubbs!$A$2:$B$249,2,TRUE),"O","N"))))</f>
        <v>sans_valeur</v>
      </c>
    </row>
    <row r="434" spans="1:7" x14ac:dyDescent="0.25">
      <c r="A434" s="5">
        <f>biomasses!$A$12</f>
        <v>10</v>
      </c>
      <c r="B434" s="10"/>
      <c r="C434" s="4" t="str">
        <f t="shared" si="6"/>
        <v/>
      </c>
      <c r="D434" s="5">
        <f t="array" ref="D434">IF(COUNTIFS($A$3:$A$3999,$A434,B$3:B$3999,"&gt;0")&gt;1,IF(COUNTIF($A$3:$A$3999,$A434)&gt;2,STDEV(IF(($A$3:$A$3999=$A434)*B$3:B$3999&lt;&gt;0,($A$3:$A$3999=$A434)*B$3:B$3999,"")),""),"")</f>
        <v>5.6140181275966858</v>
      </c>
      <c r="E434" s="7" t="str">
        <f>IF(OR(B434="",D434=""),"",IF(COUNTIF($A$3:$A$4000,A434)&lt;3,"",ABS(B434-C434)/D434))</f>
        <v/>
      </c>
      <c r="F434" s="8" t="str">
        <f t="array" ref="F434">IF(E434="","",MAX(IF($A$3:$A$3999=$A434,E$3:E$3999)))</f>
        <v/>
      </c>
      <c r="G434" s="5" t="str">
        <f>IF(B434="","sans_valeur",IF(COUNTIFS($A$3:$A$3999,$A434,B$3:B$3999,"&gt;0")&lt;3,"inf_3_analyses",IF(E434&lt;&gt;F434,"N",IF(E434&gt;VLOOKUP(#REF!,valeur_critique_grubbs!$A$2:$B$249,2,TRUE),"O","N"))))</f>
        <v>sans_valeur</v>
      </c>
    </row>
    <row r="435" spans="1:7" x14ac:dyDescent="0.25">
      <c r="A435" s="5">
        <f>biomasses!$A$12</f>
        <v>10</v>
      </c>
      <c r="B435" s="10"/>
      <c r="C435" s="4" t="str">
        <f t="shared" si="6"/>
        <v/>
      </c>
      <c r="D435" s="5">
        <f t="array" ref="D435">IF(COUNTIFS($A$3:$A$3999,$A435,B$3:B$3999,"&gt;0")&gt;1,IF(COUNTIF($A$3:$A$3999,$A435)&gt;2,STDEV(IF(($A$3:$A$3999=$A435)*B$3:B$3999&lt;&gt;0,($A$3:$A$3999=$A435)*B$3:B$3999,"")),""),"")</f>
        <v>5.6140181275966858</v>
      </c>
      <c r="E435" s="7" t="str">
        <f>IF(OR(B435="",D435=""),"",IF(COUNTIF($A$3:$A$4000,A435)&lt;3,"",ABS(B435-C435)/D435))</f>
        <v/>
      </c>
      <c r="F435" s="8" t="str">
        <f t="array" ref="F435">IF(E435="","",MAX(IF($A$3:$A$3999=$A435,E$3:E$3999)))</f>
        <v/>
      </c>
      <c r="G435" s="5" t="str">
        <f>IF(B435="","sans_valeur",IF(COUNTIFS($A$3:$A$3999,$A435,B$3:B$3999,"&gt;0")&lt;3,"inf_3_analyses",IF(E435&lt;&gt;F435,"N",IF(E435&gt;VLOOKUP(#REF!,valeur_critique_grubbs!$A$2:$B$249,2,TRUE),"O","N"))))</f>
        <v>sans_valeur</v>
      </c>
    </row>
    <row r="436" spans="1:7" x14ac:dyDescent="0.25">
      <c r="A436" s="5">
        <f>biomasses!$A$12</f>
        <v>10</v>
      </c>
      <c r="B436" s="10">
        <v>29.030999999999999</v>
      </c>
      <c r="C436" s="4">
        <f t="shared" si="6"/>
        <v>6.505022388059702</v>
      </c>
      <c r="D436" s="5">
        <f t="array" ref="D436">IF(COUNTIFS($A$3:$A$3999,$A436,B$3:B$3999,"&gt;0")&gt;1,IF(COUNTIF($A$3:$A$3999,$A436)&gt;2,STDEV(IF(($A$3:$A$3999=$A436)*B$3:B$3999&lt;&gt;0,($A$3:$A$3999=$A436)*B$3:B$3999,"")),""),"")</f>
        <v>5.6140181275966858</v>
      </c>
      <c r="E436" s="7">
        <f>IF(OR(B436="",D436=""),"",IF(COUNTIF($A$3:$A$4000,A436)&lt;3,"",ABS(B436-C436)/D436))</f>
        <v>4.0124518838316403</v>
      </c>
      <c r="F436" s="8">
        <f t="array" ref="F436">IF(E436="","",MAX(IF($A$3:$A$3999=$A436,E$3:E$3999)))</f>
        <v>4.5769317141375367</v>
      </c>
      <c r="G436" s="5" t="str">
        <f>IF(B436="","sans_valeur",IF(COUNTIFS($A$3:$A$3999,$A436,B$3:B$3999,"&gt;0")&lt;3,"inf_3_analyses",IF(E436&lt;&gt;F436,"N",IF(E436&gt;VLOOKUP(#REF!,valeur_critique_grubbs!$A$2:$B$249,2,TRUE),"O","N"))))</f>
        <v>N</v>
      </c>
    </row>
    <row r="437" spans="1:7" x14ac:dyDescent="0.25">
      <c r="A437" s="5">
        <f>biomasses!$A$12</f>
        <v>10</v>
      </c>
      <c r="B437" s="10">
        <v>25.693000000000001</v>
      </c>
      <c r="C437" s="4">
        <f t="shared" si="6"/>
        <v>6.505022388059702</v>
      </c>
      <c r="D437" s="5">
        <f t="array" ref="D437">IF(COUNTIFS($A$3:$A$3999,$A437,B$3:B$3999,"&gt;0")&gt;1,IF(COUNTIF($A$3:$A$3999,$A437)&gt;2,STDEV(IF(($A$3:$A$3999=$A437)*B$3:B$3999&lt;&gt;0,($A$3:$A$3999=$A437)*B$3:B$3999,"")),""),"")</f>
        <v>5.6140181275966858</v>
      </c>
      <c r="E437" s="7">
        <f>IF(OR(B437="",D437=""),"",IF(COUNTIF($A$3:$A$4000,A437)&lt;3,"",ABS(B437-C437)/D437))</f>
        <v>3.4178688375832711</v>
      </c>
      <c r="F437" s="8">
        <f t="array" ref="F437">IF(E437="","",MAX(IF($A$3:$A$3999=$A437,E$3:E$3999)))</f>
        <v>4.5769317141375367</v>
      </c>
      <c r="G437" s="5" t="str">
        <f>IF(B437="","sans_valeur",IF(COUNTIFS($A$3:$A$3999,$A437,B$3:B$3999,"&gt;0")&lt;3,"inf_3_analyses",IF(E437&lt;&gt;F437,"N",IF(E437&gt;VLOOKUP(#REF!,valeur_critique_grubbs!$A$2:$B$249,2,TRUE),"O","N"))))</f>
        <v>N</v>
      </c>
    </row>
    <row r="438" spans="1:7" x14ac:dyDescent="0.25">
      <c r="A438" s="5">
        <f>biomasses!$A$13</f>
        <v>11</v>
      </c>
      <c r="B438" s="10"/>
      <c r="C438" s="4" t="str">
        <f t="shared" si="6"/>
        <v/>
      </c>
      <c r="D438" s="5" t="str">
        <f t="array" ref="D438">IF(COUNTIFS($A$3:$A$3999,$A438,B$3:B$3999,"&gt;0")&gt;1,IF(COUNTIF($A$3:$A$3999,$A438)&gt;2,STDEV(IF(($A$3:$A$3999=$A438)*B$3:B$3999&lt;&gt;0,($A$3:$A$3999=$A438)*B$3:B$3999,"")),""),"")</f>
        <v/>
      </c>
      <c r="E438" s="7" t="str">
        <f>IF(OR(B438="",D438=""),"",IF(COUNTIF($A$3:$A$4000,A438)&lt;3,"",ABS(B438-C438)/D438))</f>
        <v/>
      </c>
      <c r="F438" s="8" t="str">
        <f t="array" ref="F438">IF(E438="","",MAX(IF($A$3:$A$3999=$A438,E$3:E$3999)))</f>
        <v/>
      </c>
      <c r="G438" s="5" t="str">
        <f>IF(B438="","sans_valeur",IF(COUNTIFS($A$3:$A$3999,$A438,B$3:B$3999,"&gt;0")&lt;3,"inf_3_analyses",IF(E438&lt;&gt;F438,"N",IF(E438&gt;VLOOKUP(#REF!,valeur_critique_grubbs!$A$2:$B$249,2,TRUE),"O","N"))))</f>
        <v>sans_valeur</v>
      </c>
    </row>
    <row r="439" spans="1:7" x14ac:dyDescent="0.25">
      <c r="A439" s="5">
        <f>biomasses!$A$13</f>
        <v>11</v>
      </c>
      <c r="B439" s="10"/>
      <c r="C439" s="4" t="str">
        <f t="shared" si="6"/>
        <v/>
      </c>
      <c r="D439" s="5" t="str">
        <f t="array" ref="D439">IF(COUNTIFS($A$3:$A$3999,$A439,B$3:B$3999,"&gt;0")&gt;1,IF(COUNTIF($A$3:$A$3999,$A439)&gt;2,STDEV(IF(($A$3:$A$3999=$A439)*B$3:B$3999&lt;&gt;0,($A$3:$A$3999=$A439)*B$3:B$3999,"")),""),"")</f>
        <v/>
      </c>
      <c r="E439" s="7" t="str">
        <f>IF(OR(B439="",D439=""),"",IF(COUNTIF($A$3:$A$4000,A439)&lt;3,"",ABS(B439-C439)/D439))</f>
        <v/>
      </c>
      <c r="F439" s="8" t="str">
        <f t="array" ref="F439">IF(E439="","",MAX(IF($A$3:$A$3999=$A439,E$3:E$3999)))</f>
        <v/>
      </c>
      <c r="G439" s="5" t="str">
        <f>IF(B439="","sans_valeur",IF(COUNTIFS($A$3:$A$3999,$A439,B$3:B$3999,"&gt;0")&lt;3,"inf_3_analyses",IF(E439&lt;&gt;F439,"N",IF(E439&gt;VLOOKUP(#REF!,valeur_critique_grubbs!$A$2:$B$249,2,TRUE),"O","N"))))</f>
        <v>sans_valeur</v>
      </c>
    </row>
    <row r="440" spans="1:7" x14ac:dyDescent="0.25">
      <c r="A440" s="5">
        <f>biomasses!$A$13</f>
        <v>11</v>
      </c>
      <c r="B440" s="10"/>
      <c r="C440" s="4" t="str">
        <f t="shared" si="6"/>
        <v/>
      </c>
      <c r="D440" s="5" t="str">
        <f t="array" ref="D440">IF(COUNTIFS($A$3:$A$3999,$A440,B$3:B$3999,"&gt;0")&gt;1,IF(COUNTIF($A$3:$A$3999,$A440)&gt;2,STDEV(IF(($A$3:$A$3999=$A440)*B$3:B$3999&lt;&gt;0,($A$3:$A$3999=$A440)*B$3:B$3999,"")),""),"")</f>
        <v/>
      </c>
      <c r="E440" s="7" t="str">
        <f>IF(OR(B440="",D440=""),"",IF(COUNTIF($A$3:$A$4000,A440)&lt;3,"",ABS(B440-C440)/D440))</f>
        <v/>
      </c>
      <c r="F440" s="8" t="str">
        <f t="array" ref="F440">IF(E440="","",MAX(IF($A$3:$A$3999=$A440,E$3:E$3999)))</f>
        <v/>
      </c>
      <c r="G440" s="5" t="str">
        <f>IF(B440="","sans_valeur",IF(COUNTIFS($A$3:$A$3999,$A440,B$3:B$3999,"&gt;0")&lt;3,"inf_3_analyses",IF(E440&lt;&gt;F440,"N",IF(E440&gt;VLOOKUP(#REF!,valeur_critique_grubbs!$A$2:$B$249,2,TRUE),"O","N"))))</f>
        <v>sans_valeur</v>
      </c>
    </row>
    <row r="441" spans="1:7" x14ac:dyDescent="0.25">
      <c r="A441" s="5">
        <f>biomasses!$A$13</f>
        <v>11</v>
      </c>
      <c r="B441" s="10"/>
      <c r="C441" s="4" t="str">
        <f t="shared" si="6"/>
        <v/>
      </c>
      <c r="D441" s="5" t="str">
        <f t="array" ref="D441">IF(COUNTIFS($A$3:$A$3999,$A441,B$3:B$3999,"&gt;0")&gt;1,IF(COUNTIF($A$3:$A$3999,$A441)&gt;2,STDEV(IF(($A$3:$A$3999=$A441)*B$3:B$3999&lt;&gt;0,($A$3:$A$3999=$A441)*B$3:B$3999,"")),""),"")</f>
        <v/>
      </c>
      <c r="E441" s="7" t="str">
        <f>IF(OR(B441="",D441=""),"",IF(COUNTIF($A$3:$A$4000,A441)&lt;3,"",ABS(B441-C441)/D441))</f>
        <v/>
      </c>
      <c r="F441" s="8" t="str">
        <f t="array" ref="F441">IF(E441="","",MAX(IF($A$3:$A$3999=$A441,E$3:E$3999)))</f>
        <v/>
      </c>
      <c r="G441" s="5" t="str">
        <f>IF(B441="","sans_valeur",IF(COUNTIFS($A$3:$A$3999,$A441,B$3:B$3999,"&gt;0")&lt;3,"inf_3_analyses",IF(E441&lt;&gt;F441,"N",IF(E441&gt;VLOOKUP(#REF!,valeur_critique_grubbs!$A$2:$B$249,2,TRUE),"O","N"))))</f>
        <v>sans_valeur</v>
      </c>
    </row>
    <row r="442" spans="1:7" x14ac:dyDescent="0.25">
      <c r="A442" s="5">
        <f>biomasses!$A$13</f>
        <v>11</v>
      </c>
      <c r="B442" s="10"/>
      <c r="C442" s="4" t="str">
        <f t="shared" si="6"/>
        <v/>
      </c>
      <c r="D442" s="5" t="str">
        <f t="array" ref="D442">IF(COUNTIFS($A$3:$A$3999,$A442,B$3:B$3999,"&gt;0")&gt;1,IF(COUNTIF($A$3:$A$3999,$A442)&gt;2,STDEV(IF(($A$3:$A$3999=$A442)*B$3:B$3999&lt;&gt;0,($A$3:$A$3999=$A442)*B$3:B$3999,"")),""),"")</f>
        <v/>
      </c>
      <c r="E442" s="7" t="str">
        <f>IF(OR(B442="",D442=""),"",IF(COUNTIF($A$3:$A$4000,A442)&lt;3,"",ABS(B442-C442)/D442))</f>
        <v/>
      </c>
      <c r="F442" s="8" t="str">
        <f t="array" ref="F442">IF(E442="","",MAX(IF($A$3:$A$3999=$A442,E$3:E$3999)))</f>
        <v/>
      </c>
      <c r="G442" s="5" t="str">
        <f>IF(B442="","sans_valeur",IF(COUNTIFS($A$3:$A$3999,$A442,B$3:B$3999,"&gt;0")&lt;3,"inf_3_analyses",IF(E442&lt;&gt;F442,"N",IF(E442&gt;VLOOKUP(#REF!,valeur_critique_grubbs!$A$2:$B$249,2,TRUE),"O","N"))))</f>
        <v>sans_valeur</v>
      </c>
    </row>
    <row r="443" spans="1:7" x14ac:dyDescent="0.25">
      <c r="A443" s="5">
        <f>biomasses!$A$13</f>
        <v>11</v>
      </c>
      <c r="B443" s="10"/>
      <c r="C443" s="4" t="str">
        <f t="shared" si="6"/>
        <v/>
      </c>
      <c r="D443" s="5" t="str">
        <f t="array" ref="D443">IF(COUNTIFS($A$3:$A$3999,$A443,B$3:B$3999,"&gt;0")&gt;1,IF(COUNTIF($A$3:$A$3999,$A443)&gt;2,STDEV(IF(($A$3:$A$3999=$A443)*B$3:B$3999&lt;&gt;0,($A$3:$A$3999=$A443)*B$3:B$3999,"")),""),"")</f>
        <v/>
      </c>
      <c r="E443" s="7" t="str">
        <f>IF(OR(B443="",D443=""),"",IF(COUNTIF($A$3:$A$4000,A443)&lt;3,"",ABS(B443-C443)/D443))</f>
        <v/>
      </c>
      <c r="F443" s="8" t="str">
        <f t="array" ref="F443">IF(E443="","",MAX(IF($A$3:$A$3999=$A443,E$3:E$3999)))</f>
        <v/>
      </c>
      <c r="G443" s="5" t="str">
        <f>IF(B443="","sans_valeur",IF(COUNTIFS($A$3:$A$3999,$A443,B$3:B$3999,"&gt;0")&lt;3,"inf_3_analyses",IF(E443&lt;&gt;F443,"N",IF(E443&gt;VLOOKUP(#REF!,valeur_critique_grubbs!$A$2:$B$249,2,TRUE),"O","N"))))</f>
        <v>sans_valeur</v>
      </c>
    </row>
    <row r="444" spans="1:7" x14ac:dyDescent="0.25">
      <c r="A444" s="5">
        <f>biomasses!$A$13</f>
        <v>11</v>
      </c>
      <c r="B444" s="10"/>
      <c r="C444" s="4" t="str">
        <f t="shared" si="6"/>
        <v/>
      </c>
      <c r="D444" s="5" t="str">
        <f t="array" ref="D444">IF(COUNTIFS($A$3:$A$3999,$A444,B$3:B$3999,"&gt;0")&gt;1,IF(COUNTIF($A$3:$A$3999,$A444)&gt;2,STDEV(IF(($A$3:$A$3999=$A444)*B$3:B$3999&lt;&gt;0,($A$3:$A$3999=$A444)*B$3:B$3999,"")),""),"")</f>
        <v/>
      </c>
      <c r="E444" s="7" t="str">
        <f>IF(OR(B444="",D444=""),"",IF(COUNTIF($A$3:$A$4000,A444)&lt;3,"",ABS(B444-C444)/D444))</f>
        <v/>
      </c>
      <c r="F444" s="8" t="str">
        <f t="array" ref="F444">IF(E444="","",MAX(IF($A$3:$A$3999=$A444,E$3:E$3999)))</f>
        <v/>
      </c>
      <c r="G444" s="5" t="str">
        <f>IF(B444="","sans_valeur",IF(COUNTIFS($A$3:$A$3999,$A444,B$3:B$3999,"&gt;0")&lt;3,"inf_3_analyses",IF(E444&lt;&gt;F444,"N",IF(E444&gt;VLOOKUP(#REF!,valeur_critique_grubbs!$A$2:$B$249,2,TRUE),"O","N"))))</f>
        <v>sans_valeur</v>
      </c>
    </row>
    <row r="445" spans="1:7" x14ac:dyDescent="0.25">
      <c r="A445" s="5">
        <f>biomasses!$A$13</f>
        <v>11</v>
      </c>
      <c r="B445" s="10"/>
      <c r="C445" s="4" t="str">
        <f t="shared" si="6"/>
        <v/>
      </c>
      <c r="D445" s="5" t="str">
        <f t="array" ref="D445">IF(COUNTIFS($A$3:$A$3999,$A445,B$3:B$3999,"&gt;0")&gt;1,IF(COUNTIF($A$3:$A$3999,$A445)&gt;2,STDEV(IF(($A$3:$A$3999=$A445)*B$3:B$3999&lt;&gt;0,($A$3:$A$3999=$A445)*B$3:B$3999,"")),""),"")</f>
        <v/>
      </c>
      <c r="E445" s="7" t="str">
        <f>IF(OR(B445="",D445=""),"",IF(COUNTIF($A$3:$A$4000,A445)&lt;3,"",ABS(B445-C445)/D445))</f>
        <v/>
      </c>
      <c r="F445" s="8" t="str">
        <f t="array" ref="F445">IF(E445="","",MAX(IF($A$3:$A$3999=$A445,E$3:E$3999)))</f>
        <v/>
      </c>
      <c r="G445" s="5" t="str">
        <f>IF(B445="","sans_valeur",IF(COUNTIFS($A$3:$A$3999,$A445,B$3:B$3999,"&gt;0")&lt;3,"inf_3_analyses",IF(E445&lt;&gt;F445,"N",IF(E445&gt;VLOOKUP(#REF!,valeur_critique_grubbs!$A$2:$B$249,2,TRUE),"O","N"))))</f>
        <v>sans_valeur</v>
      </c>
    </row>
    <row r="446" spans="1:7" x14ac:dyDescent="0.25">
      <c r="A446" s="5">
        <f>biomasses!$A$13</f>
        <v>11</v>
      </c>
      <c r="B446" s="10"/>
      <c r="C446" s="4" t="str">
        <f t="shared" si="6"/>
        <v/>
      </c>
      <c r="D446" s="5" t="str">
        <f t="array" ref="D446">IF(COUNTIFS($A$3:$A$3999,$A446,B$3:B$3999,"&gt;0")&gt;1,IF(COUNTIF($A$3:$A$3999,$A446)&gt;2,STDEV(IF(($A$3:$A$3999=$A446)*B$3:B$3999&lt;&gt;0,($A$3:$A$3999=$A446)*B$3:B$3999,"")),""),"")</f>
        <v/>
      </c>
      <c r="E446" s="7" t="str">
        <f>IF(OR(B446="",D446=""),"",IF(COUNTIF($A$3:$A$4000,A446)&lt;3,"",ABS(B446-C446)/D446))</f>
        <v/>
      </c>
      <c r="F446" s="8" t="str">
        <f t="array" ref="F446">IF(E446="","",MAX(IF($A$3:$A$3999=$A446,E$3:E$3999)))</f>
        <v/>
      </c>
      <c r="G446" s="5" t="str">
        <f>IF(B446="","sans_valeur",IF(COUNTIFS($A$3:$A$3999,$A446,B$3:B$3999,"&gt;0")&lt;3,"inf_3_analyses",IF(E446&lt;&gt;F446,"N",IF(E446&gt;VLOOKUP(#REF!,valeur_critique_grubbs!$A$2:$B$249,2,TRUE),"O","N"))))</f>
        <v>sans_valeur</v>
      </c>
    </row>
    <row r="447" spans="1:7" x14ac:dyDescent="0.25">
      <c r="A447" s="5">
        <f>biomasses!$A$13</f>
        <v>11</v>
      </c>
      <c r="B447" s="10"/>
      <c r="C447" s="4" t="str">
        <f t="shared" si="6"/>
        <v/>
      </c>
      <c r="D447" s="5" t="str">
        <f t="array" ref="D447">IF(COUNTIFS($A$3:$A$3999,$A447,B$3:B$3999,"&gt;0")&gt;1,IF(COUNTIF($A$3:$A$3999,$A447)&gt;2,STDEV(IF(($A$3:$A$3999=$A447)*B$3:B$3999&lt;&gt;0,($A$3:$A$3999=$A447)*B$3:B$3999,"")),""),"")</f>
        <v/>
      </c>
      <c r="E447" s="7" t="str">
        <f>IF(OR(B447="",D447=""),"",IF(COUNTIF($A$3:$A$4000,A447)&lt;3,"",ABS(B447-C447)/D447))</f>
        <v/>
      </c>
      <c r="F447" s="8" t="str">
        <f t="array" ref="F447">IF(E447="","",MAX(IF($A$3:$A$3999=$A447,E$3:E$3999)))</f>
        <v/>
      </c>
      <c r="G447" s="5" t="str">
        <f>IF(B447="","sans_valeur",IF(COUNTIFS($A$3:$A$3999,$A447,B$3:B$3999,"&gt;0")&lt;3,"inf_3_analyses",IF(E447&lt;&gt;F447,"N",IF(E447&gt;VLOOKUP(#REF!,valeur_critique_grubbs!$A$2:$B$249,2,TRUE),"O","N"))))</f>
        <v>sans_valeur</v>
      </c>
    </row>
    <row r="448" spans="1:7" x14ac:dyDescent="0.25">
      <c r="A448" s="5">
        <f>biomasses!$A$13</f>
        <v>11</v>
      </c>
      <c r="B448" s="10"/>
      <c r="C448" s="4" t="str">
        <f t="shared" si="6"/>
        <v/>
      </c>
      <c r="D448" s="5" t="str">
        <f t="array" ref="D448">IF(COUNTIFS($A$3:$A$3999,$A448,B$3:B$3999,"&gt;0")&gt;1,IF(COUNTIF($A$3:$A$3999,$A448)&gt;2,STDEV(IF(($A$3:$A$3999=$A448)*B$3:B$3999&lt;&gt;0,($A$3:$A$3999=$A448)*B$3:B$3999,"")),""),"")</f>
        <v/>
      </c>
      <c r="E448" s="7" t="str">
        <f>IF(OR(B448="",D448=""),"",IF(COUNTIF($A$3:$A$4000,A448)&lt;3,"",ABS(B448-C448)/D448))</f>
        <v/>
      </c>
      <c r="F448" s="8" t="str">
        <f t="array" ref="F448">IF(E448="","",MAX(IF($A$3:$A$3999=$A448,E$3:E$3999)))</f>
        <v/>
      </c>
      <c r="G448" s="5" t="str">
        <f>IF(B448="","sans_valeur",IF(COUNTIFS($A$3:$A$3999,$A448,B$3:B$3999,"&gt;0")&lt;3,"inf_3_analyses",IF(E448&lt;&gt;F448,"N",IF(E448&gt;VLOOKUP(#REF!,valeur_critique_grubbs!$A$2:$B$249,2,TRUE),"O","N"))))</f>
        <v>sans_valeur</v>
      </c>
    </row>
    <row r="449" spans="1:7" x14ac:dyDescent="0.25">
      <c r="A449" s="5">
        <f>biomasses!$A$13</f>
        <v>11</v>
      </c>
      <c r="B449" s="10"/>
      <c r="C449" s="4" t="str">
        <f t="shared" si="6"/>
        <v/>
      </c>
      <c r="D449" s="5" t="str">
        <f t="array" ref="D449">IF(COUNTIFS($A$3:$A$3999,$A449,B$3:B$3999,"&gt;0")&gt;1,IF(COUNTIF($A$3:$A$3999,$A449)&gt;2,STDEV(IF(($A$3:$A$3999=$A449)*B$3:B$3999&lt;&gt;0,($A$3:$A$3999=$A449)*B$3:B$3999,"")),""),"")</f>
        <v/>
      </c>
      <c r="E449" s="7" t="str">
        <f>IF(OR(B449="",D449=""),"",IF(COUNTIF($A$3:$A$4000,A449)&lt;3,"",ABS(B449-C449)/D449))</f>
        <v/>
      </c>
      <c r="F449" s="8" t="str">
        <f t="array" ref="F449">IF(E449="","",MAX(IF($A$3:$A$3999=$A449,E$3:E$3999)))</f>
        <v/>
      </c>
      <c r="G449" s="5" t="str">
        <f>IF(B449="","sans_valeur",IF(COUNTIFS($A$3:$A$3999,$A449,B$3:B$3999,"&gt;0")&lt;3,"inf_3_analyses",IF(E449&lt;&gt;F449,"N",IF(E449&gt;VLOOKUP(#REF!,valeur_critique_grubbs!$A$2:$B$249,2,TRUE),"O","N"))))</f>
        <v>sans_valeur</v>
      </c>
    </row>
    <row r="450" spans="1:7" x14ac:dyDescent="0.25">
      <c r="A450" s="5">
        <f>biomasses!$A$13</f>
        <v>11</v>
      </c>
      <c r="B450" s="10"/>
      <c r="C450" s="4" t="str">
        <f t="shared" si="6"/>
        <v/>
      </c>
      <c r="D450" s="5" t="str">
        <f t="array" ref="D450">IF(COUNTIFS($A$3:$A$3999,$A450,B$3:B$3999,"&gt;0")&gt;1,IF(COUNTIF($A$3:$A$3999,$A450)&gt;2,STDEV(IF(($A$3:$A$3999=$A450)*B$3:B$3999&lt;&gt;0,($A$3:$A$3999=$A450)*B$3:B$3999,"")),""),"")</f>
        <v/>
      </c>
      <c r="E450" s="7" t="str">
        <f>IF(OR(B450="",D450=""),"",IF(COUNTIF($A$3:$A$4000,A450)&lt;3,"",ABS(B450-C450)/D450))</f>
        <v/>
      </c>
      <c r="F450" s="8" t="str">
        <f t="array" ref="F450">IF(E450="","",MAX(IF($A$3:$A$3999=$A450,E$3:E$3999)))</f>
        <v/>
      </c>
      <c r="G450" s="5" t="str">
        <f>IF(B450="","sans_valeur",IF(COUNTIFS($A$3:$A$3999,$A450,B$3:B$3999,"&gt;0")&lt;3,"inf_3_analyses",IF(E450&lt;&gt;F450,"N",IF(E450&gt;VLOOKUP(#REF!,valeur_critique_grubbs!$A$2:$B$249,2,TRUE),"O","N"))))</f>
        <v>sans_valeur</v>
      </c>
    </row>
    <row r="451" spans="1:7" x14ac:dyDescent="0.25">
      <c r="A451" s="5">
        <f>biomasses!$A$13</f>
        <v>11</v>
      </c>
      <c r="B451" s="10"/>
      <c r="C451" s="4" t="str">
        <f t="shared" si="6"/>
        <v/>
      </c>
      <c r="D451" s="5" t="str">
        <f t="array" ref="D451">IF(COUNTIFS($A$3:$A$3999,$A451,B$3:B$3999,"&gt;0")&gt;1,IF(COUNTIF($A$3:$A$3999,$A451)&gt;2,STDEV(IF(($A$3:$A$3999=$A451)*B$3:B$3999&lt;&gt;0,($A$3:$A$3999=$A451)*B$3:B$3999,"")),""),"")</f>
        <v/>
      </c>
      <c r="E451" s="7" t="str">
        <f>IF(OR(B451="",D451=""),"",IF(COUNTIF($A$3:$A$4000,A451)&lt;3,"",ABS(B451-C451)/D451))</f>
        <v/>
      </c>
      <c r="F451" s="8" t="str">
        <f t="array" ref="F451">IF(E451="","",MAX(IF($A$3:$A$3999=$A451,E$3:E$3999)))</f>
        <v/>
      </c>
      <c r="G451" s="5" t="str">
        <f>IF(B451="","sans_valeur",IF(COUNTIFS($A$3:$A$3999,$A451,B$3:B$3999,"&gt;0")&lt;3,"inf_3_analyses",IF(E451&lt;&gt;F451,"N",IF(E451&gt;VLOOKUP(#REF!,valeur_critique_grubbs!$A$2:$B$249,2,TRUE),"O","N"))))</f>
        <v>sans_valeur</v>
      </c>
    </row>
    <row r="452" spans="1:7" x14ac:dyDescent="0.25">
      <c r="A452" s="5">
        <f>biomasses!$A$13</f>
        <v>11</v>
      </c>
      <c r="B452" s="10"/>
      <c r="C452" s="4" t="str">
        <f t="shared" ref="C452:C515" si="7">IF(B452="","",SUMPRODUCT(($A$3:$A$3999=$A452)*B$3:B$3999)/(COUNTIF($A$3:$A$3999,$A452)))</f>
        <v/>
      </c>
      <c r="D452" s="5" t="str">
        <f t="array" ref="D452">IF(COUNTIFS($A$3:$A$3999,$A452,B$3:B$3999,"&gt;0")&gt;1,IF(COUNTIF($A$3:$A$3999,$A452)&gt;2,STDEV(IF(($A$3:$A$3999=$A452)*B$3:B$3999&lt;&gt;0,($A$3:$A$3999=$A452)*B$3:B$3999,"")),""),"")</f>
        <v/>
      </c>
      <c r="E452" s="7" t="str">
        <f>IF(OR(B452="",D452=""),"",IF(COUNTIF($A$3:$A$4000,A452)&lt;3,"",ABS(B452-C452)/D452))</f>
        <v/>
      </c>
      <c r="F452" s="8" t="str">
        <f t="array" ref="F452">IF(E452="","",MAX(IF($A$3:$A$3999=$A452,E$3:E$3999)))</f>
        <v/>
      </c>
      <c r="G452" s="5" t="str">
        <f>IF(B452="","sans_valeur",IF(COUNTIFS($A$3:$A$3999,$A452,B$3:B$3999,"&gt;0")&lt;3,"inf_3_analyses",IF(E452&lt;&gt;F452,"N",IF(E452&gt;VLOOKUP(#REF!,valeur_critique_grubbs!$A$2:$B$249,2,TRUE),"O","N"))))</f>
        <v>sans_valeur</v>
      </c>
    </row>
    <row r="453" spans="1:7" x14ac:dyDescent="0.25">
      <c r="A453" s="5">
        <f>biomasses!$A$13</f>
        <v>11</v>
      </c>
      <c r="B453" s="10"/>
      <c r="C453" s="4" t="str">
        <f t="shared" si="7"/>
        <v/>
      </c>
      <c r="D453" s="5" t="str">
        <f t="array" ref="D453">IF(COUNTIFS($A$3:$A$3999,$A453,B$3:B$3999,"&gt;0")&gt;1,IF(COUNTIF($A$3:$A$3999,$A453)&gt;2,STDEV(IF(($A$3:$A$3999=$A453)*B$3:B$3999&lt;&gt;0,($A$3:$A$3999=$A453)*B$3:B$3999,"")),""),"")</f>
        <v/>
      </c>
      <c r="E453" s="7" t="str">
        <f>IF(OR(B453="",D453=""),"",IF(COUNTIF($A$3:$A$4000,A453)&lt;3,"",ABS(B453-C453)/D453))</f>
        <v/>
      </c>
      <c r="F453" s="8" t="str">
        <f t="array" ref="F453">IF(E453="","",MAX(IF($A$3:$A$3999=$A453,E$3:E$3999)))</f>
        <v/>
      </c>
      <c r="G453" s="5" t="str">
        <f>IF(B453="","sans_valeur",IF(COUNTIFS($A$3:$A$3999,$A453,B$3:B$3999,"&gt;0")&lt;3,"inf_3_analyses",IF(E453&lt;&gt;F453,"N",IF(E453&gt;VLOOKUP(#REF!,valeur_critique_grubbs!$A$2:$B$249,2,TRUE),"O","N"))))</f>
        <v>sans_valeur</v>
      </c>
    </row>
    <row r="454" spans="1:7" x14ac:dyDescent="0.25">
      <c r="A454" s="5">
        <f>biomasses!$A$13</f>
        <v>11</v>
      </c>
      <c r="B454" s="10"/>
      <c r="C454" s="4" t="str">
        <f t="shared" si="7"/>
        <v/>
      </c>
      <c r="D454" s="5" t="str">
        <f t="array" ref="D454">IF(COUNTIFS($A$3:$A$3999,$A454,B$3:B$3999,"&gt;0")&gt;1,IF(COUNTIF($A$3:$A$3999,$A454)&gt;2,STDEV(IF(($A$3:$A$3999=$A454)*B$3:B$3999&lt;&gt;0,($A$3:$A$3999=$A454)*B$3:B$3999,"")),""),"")</f>
        <v/>
      </c>
      <c r="E454" s="7" t="str">
        <f>IF(OR(B454="",D454=""),"",IF(COUNTIF($A$3:$A$4000,A454)&lt;3,"",ABS(B454-C454)/D454))</f>
        <v/>
      </c>
      <c r="F454" s="8" t="str">
        <f t="array" ref="F454">IF(E454="","",MAX(IF($A$3:$A$3999=$A454,E$3:E$3999)))</f>
        <v/>
      </c>
      <c r="G454" s="5" t="str">
        <f>IF(B454="","sans_valeur",IF(COUNTIFS($A$3:$A$3999,$A454,B$3:B$3999,"&gt;0")&lt;3,"inf_3_analyses",IF(E454&lt;&gt;F454,"N",IF(E454&gt;VLOOKUP(#REF!,valeur_critique_grubbs!$A$2:$B$249,2,TRUE),"O","N"))))</f>
        <v>sans_valeur</v>
      </c>
    </row>
    <row r="455" spans="1:7" x14ac:dyDescent="0.25">
      <c r="A455" s="5">
        <f>biomasses!$A$13</f>
        <v>11</v>
      </c>
      <c r="B455" s="10"/>
      <c r="C455" s="4" t="str">
        <f t="shared" si="7"/>
        <v/>
      </c>
      <c r="D455" s="5" t="str">
        <f t="array" ref="D455">IF(COUNTIFS($A$3:$A$3999,$A455,B$3:B$3999,"&gt;0")&gt;1,IF(COUNTIF($A$3:$A$3999,$A455)&gt;2,STDEV(IF(($A$3:$A$3999=$A455)*B$3:B$3999&lt;&gt;0,($A$3:$A$3999=$A455)*B$3:B$3999,"")),""),"")</f>
        <v/>
      </c>
      <c r="E455" s="7" t="str">
        <f>IF(OR(B455="",D455=""),"",IF(COUNTIF($A$3:$A$4000,A455)&lt;3,"",ABS(B455-C455)/D455))</f>
        <v/>
      </c>
      <c r="F455" s="8" t="str">
        <f t="array" ref="F455">IF(E455="","",MAX(IF($A$3:$A$3999=$A455,E$3:E$3999)))</f>
        <v/>
      </c>
      <c r="G455" s="5" t="str">
        <f>IF(B455="","sans_valeur",IF(COUNTIFS($A$3:$A$3999,$A455,B$3:B$3999,"&gt;0")&lt;3,"inf_3_analyses",IF(E455&lt;&gt;F455,"N",IF(E455&gt;VLOOKUP(#REF!,valeur_critique_grubbs!$A$2:$B$249,2,TRUE),"O","N"))))</f>
        <v>sans_valeur</v>
      </c>
    </row>
    <row r="456" spans="1:7" x14ac:dyDescent="0.25">
      <c r="A456" s="5">
        <f>biomasses!$A$13</f>
        <v>11</v>
      </c>
      <c r="B456" s="10"/>
      <c r="C456" s="4" t="str">
        <f t="shared" si="7"/>
        <v/>
      </c>
      <c r="D456" s="5" t="str">
        <f t="array" ref="D456">IF(COUNTIFS($A$3:$A$3999,$A456,B$3:B$3999,"&gt;0")&gt;1,IF(COUNTIF($A$3:$A$3999,$A456)&gt;2,STDEV(IF(($A$3:$A$3999=$A456)*B$3:B$3999&lt;&gt;0,($A$3:$A$3999=$A456)*B$3:B$3999,"")),""),"")</f>
        <v/>
      </c>
      <c r="E456" s="7" t="str">
        <f>IF(OR(B456="",D456=""),"",IF(COUNTIF($A$3:$A$4000,A456)&lt;3,"",ABS(B456-C456)/D456))</f>
        <v/>
      </c>
      <c r="F456" s="8" t="str">
        <f t="array" ref="F456">IF(E456="","",MAX(IF($A$3:$A$3999=$A456,E$3:E$3999)))</f>
        <v/>
      </c>
      <c r="G456" s="5" t="str">
        <f>IF(B456="","sans_valeur",IF(COUNTIFS($A$3:$A$3999,$A456,B$3:B$3999,"&gt;0")&lt;3,"inf_3_analyses",IF(E456&lt;&gt;F456,"N",IF(E456&gt;VLOOKUP(#REF!,valeur_critique_grubbs!$A$2:$B$249,2,TRUE),"O","N"))))</f>
        <v>sans_valeur</v>
      </c>
    </row>
    <row r="457" spans="1:7" x14ac:dyDescent="0.25">
      <c r="A457" s="5">
        <f>biomasses!$A$13</f>
        <v>11</v>
      </c>
      <c r="B457" s="10"/>
      <c r="C457" s="4" t="str">
        <f t="shared" si="7"/>
        <v/>
      </c>
      <c r="D457" s="5" t="str">
        <f t="array" ref="D457">IF(COUNTIFS($A$3:$A$3999,$A457,B$3:B$3999,"&gt;0")&gt;1,IF(COUNTIF($A$3:$A$3999,$A457)&gt;2,STDEV(IF(($A$3:$A$3999=$A457)*B$3:B$3999&lt;&gt;0,($A$3:$A$3999=$A457)*B$3:B$3999,"")),""),"")</f>
        <v/>
      </c>
      <c r="E457" s="7" t="str">
        <f>IF(OR(B457="",D457=""),"",IF(COUNTIF($A$3:$A$4000,A457)&lt;3,"",ABS(B457-C457)/D457))</f>
        <v/>
      </c>
      <c r="F457" s="8" t="str">
        <f t="array" ref="F457">IF(E457="","",MAX(IF($A$3:$A$3999=$A457,E$3:E$3999)))</f>
        <v/>
      </c>
      <c r="G457" s="5" t="str">
        <f>IF(B457="","sans_valeur",IF(COUNTIFS($A$3:$A$3999,$A457,B$3:B$3999,"&gt;0")&lt;3,"inf_3_analyses",IF(E457&lt;&gt;F457,"N",IF(E457&gt;VLOOKUP(#REF!,valeur_critique_grubbs!$A$2:$B$249,2,TRUE),"O","N"))))</f>
        <v>sans_valeur</v>
      </c>
    </row>
    <row r="458" spans="1:7" x14ac:dyDescent="0.25">
      <c r="A458" s="5">
        <f>biomasses!$A$13</f>
        <v>11</v>
      </c>
      <c r="B458" s="10"/>
      <c r="C458" s="4" t="str">
        <f t="shared" si="7"/>
        <v/>
      </c>
      <c r="D458" s="5" t="str">
        <f t="array" ref="D458">IF(COUNTIFS($A$3:$A$3999,$A458,B$3:B$3999,"&gt;0")&gt;1,IF(COUNTIF($A$3:$A$3999,$A458)&gt;2,STDEV(IF(($A$3:$A$3999=$A458)*B$3:B$3999&lt;&gt;0,($A$3:$A$3999=$A458)*B$3:B$3999,"")),""),"")</f>
        <v/>
      </c>
      <c r="E458" s="7" t="str">
        <f>IF(OR(B458="",D458=""),"",IF(COUNTIF($A$3:$A$4000,A458)&lt;3,"",ABS(B458-C458)/D458))</f>
        <v/>
      </c>
      <c r="F458" s="8" t="str">
        <f t="array" ref="F458">IF(E458="","",MAX(IF($A$3:$A$3999=$A458,E$3:E$3999)))</f>
        <v/>
      </c>
      <c r="G458" s="5" t="str">
        <f>IF(B458="","sans_valeur",IF(COUNTIFS($A$3:$A$3999,$A458,B$3:B$3999,"&gt;0")&lt;3,"inf_3_analyses",IF(E458&lt;&gt;F458,"N",IF(E458&gt;VLOOKUP(#REF!,valeur_critique_grubbs!$A$2:$B$249,2,TRUE),"O","N"))))</f>
        <v>sans_valeur</v>
      </c>
    </row>
    <row r="459" spans="1:7" x14ac:dyDescent="0.25">
      <c r="A459" s="5">
        <f>biomasses!$A$13</f>
        <v>11</v>
      </c>
      <c r="B459" s="10"/>
      <c r="C459" s="4" t="str">
        <f t="shared" si="7"/>
        <v/>
      </c>
      <c r="D459" s="5" t="str">
        <f t="array" ref="D459">IF(COUNTIFS($A$3:$A$3999,$A459,B$3:B$3999,"&gt;0")&gt;1,IF(COUNTIF($A$3:$A$3999,$A459)&gt;2,STDEV(IF(($A$3:$A$3999=$A459)*B$3:B$3999&lt;&gt;0,($A$3:$A$3999=$A459)*B$3:B$3999,"")),""),"")</f>
        <v/>
      </c>
      <c r="E459" s="7" t="str">
        <f>IF(OR(B459="",D459=""),"",IF(COUNTIF($A$3:$A$4000,A459)&lt;3,"",ABS(B459-C459)/D459))</f>
        <v/>
      </c>
      <c r="F459" s="8" t="str">
        <f t="array" ref="F459">IF(E459="","",MAX(IF($A$3:$A$3999=$A459,E$3:E$3999)))</f>
        <v/>
      </c>
      <c r="G459" s="5" t="str">
        <f>IF(B459="","sans_valeur",IF(COUNTIFS($A$3:$A$3999,$A459,B$3:B$3999,"&gt;0")&lt;3,"inf_3_analyses",IF(E459&lt;&gt;F459,"N",IF(E459&gt;VLOOKUP(#REF!,valeur_critique_grubbs!$A$2:$B$249,2,TRUE),"O","N"))))</f>
        <v>sans_valeur</v>
      </c>
    </row>
    <row r="460" spans="1:7" x14ac:dyDescent="0.25">
      <c r="A460" s="5">
        <f>biomasses!$A$13</f>
        <v>11</v>
      </c>
      <c r="B460" s="10"/>
      <c r="C460" s="4" t="str">
        <f t="shared" si="7"/>
        <v/>
      </c>
      <c r="D460" s="5" t="str">
        <f t="array" ref="D460">IF(COUNTIFS($A$3:$A$3999,$A460,B$3:B$3999,"&gt;0")&gt;1,IF(COUNTIF($A$3:$A$3999,$A460)&gt;2,STDEV(IF(($A$3:$A$3999=$A460)*B$3:B$3999&lt;&gt;0,($A$3:$A$3999=$A460)*B$3:B$3999,"")),""),"")</f>
        <v/>
      </c>
      <c r="E460" s="7" t="str">
        <f>IF(OR(B460="",D460=""),"",IF(COUNTIF($A$3:$A$4000,A460)&lt;3,"",ABS(B460-C460)/D460))</f>
        <v/>
      </c>
      <c r="F460" s="8" t="str">
        <f t="array" ref="F460">IF(E460="","",MAX(IF($A$3:$A$3999=$A460,E$3:E$3999)))</f>
        <v/>
      </c>
      <c r="G460" s="5" t="str">
        <f>IF(B460="","sans_valeur",IF(COUNTIFS($A$3:$A$3999,$A460,B$3:B$3999,"&gt;0")&lt;3,"inf_3_analyses",IF(E460&lt;&gt;F460,"N",IF(E460&gt;VLOOKUP(#REF!,valeur_critique_grubbs!$A$2:$B$249,2,TRUE),"O","N"))))</f>
        <v>sans_valeur</v>
      </c>
    </row>
    <row r="461" spans="1:7" x14ac:dyDescent="0.25">
      <c r="A461" s="5">
        <f>biomasses!$A$13</f>
        <v>11</v>
      </c>
      <c r="B461" s="10"/>
      <c r="C461" s="4" t="str">
        <f t="shared" si="7"/>
        <v/>
      </c>
      <c r="D461" s="5" t="str">
        <f t="array" ref="D461">IF(COUNTIFS($A$3:$A$3999,$A461,B$3:B$3999,"&gt;0")&gt;1,IF(COUNTIF($A$3:$A$3999,$A461)&gt;2,STDEV(IF(($A$3:$A$3999=$A461)*B$3:B$3999&lt;&gt;0,($A$3:$A$3999=$A461)*B$3:B$3999,"")),""),"")</f>
        <v/>
      </c>
      <c r="E461" s="7" t="str">
        <f>IF(OR(B461="",D461=""),"",IF(COUNTIF($A$3:$A$4000,A461)&lt;3,"",ABS(B461-C461)/D461))</f>
        <v/>
      </c>
      <c r="F461" s="8" t="str">
        <f t="array" ref="F461">IF(E461="","",MAX(IF($A$3:$A$3999=$A461,E$3:E$3999)))</f>
        <v/>
      </c>
      <c r="G461" s="5" t="str">
        <f>IF(B461="","sans_valeur",IF(COUNTIFS($A$3:$A$3999,$A461,B$3:B$3999,"&gt;0")&lt;3,"inf_3_analyses",IF(E461&lt;&gt;F461,"N",IF(E461&gt;VLOOKUP(#REF!,valeur_critique_grubbs!$A$2:$B$249,2,TRUE),"O","N"))))</f>
        <v>sans_valeur</v>
      </c>
    </row>
    <row r="462" spans="1:7" x14ac:dyDescent="0.25">
      <c r="A462" s="5">
        <f>biomasses!$A$13</f>
        <v>11</v>
      </c>
      <c r="B462" s="10"/>
      <c r="C462" s="4" t="str">
        <f t="shared" si="7"/>
        <v/>
      </c>
      <c r="D462" s="5" t="str">
        <f t="array" ref="D462">IF(COUNTIFS($A$3:$A$3999,$A462,B$3:B$3999,"&gt;0")&gt;1,IF(COUNTIF($A$3:$A$3999,$A462)&gt;2,STDEV(IF(($A$3:$A$3999=$A462)*B$3:B$3999&lt;&gt;0,($A$3:$A$3999=$A462)*B$3:B$3999,"")),""),"")</f>
        <v/>
      </c>
      <c r="E462" s="7" t="str">
        <f>IF(OR(B462="",D462=""),"",IF(COUNTIF($A$3:$A$4000,A462)&lt;3,"",ABS(B462-C462)/D462))</f>
        <v/>
      </c>
      <c r="F462" s="8" t="str">
        <f t="array" ref="F462">IF(E462="","",MAX(IF($A$3:$A$3999=$A462,E$3:E$3999)))</f>
        <v/>
      </c>
      <c r="G462" s="5" t="str">
        <f>IF(B462="","sans_valeur",IF(COUNTIFS($A$3:$A$3999,$A462,B$3:B$3999,"&gt;0")&lt;3,"inf_3_analyses",IF(E462&lt;&gt;F462,"N",IF(E462&gt;VLOOKUP(#REF!,valeur_critique_grubbs!$A$2:$B$249,2,TRUE),"O","N"))))</f>
        <v>sans_valeur</v>
      </c>
    </row>
    <row r="463" spans="1:7" x14ac:dyDescent="0.25">
      <c r="A463" s="5">
        <f>biomasses!$A$13</f>
        <v>11</v>
      </c>
      <c r="B463" s="10"/>
      <c r="C463" s="4" t="str">
        <f t="shared" si="7"/>
        <v/>
      </c>
      <c r="D463" s="5" t="str">
        <f t="array" ref="D463">IF(COUNTIFS($A$3:$A$3999,$A463,B$3:B$3999,"&gt;0")&gt;1,IF(COUNTIF($A$3:$A$3999,$A463)&gt;2,STDEV(IF(($A$3:$A$3999=$A463)*B$3:B$3999&lt;&gt;0,($A$3:$A$3999=$A463)*B$3:B$3999,"")),""),"")</f>
        <v/>
      </c>
      <c r="E463" s="7" t="str">
        <f>IF(OR(B463="",D463=""),"",IF(COUNTIF($A$3:$A$4000,A463)&lt;3,"",ABS(B463-C463)/D463))</f>
        <v/>
      </c>
      <c r="F463" s="8" t="str">
        <f t="array" ref="F463">IF(E463="","",MAX(IF($A$3:$A$3999=$A463,E$3:E$3999)))</f>
        <v/>
      </c>
      <c r="G463" s="5" t="str">
        <f>IF(B463="","sans_valeur",IF(COUNTIFS($A$3:$A$3999,$A463,B$3:B$3999,"&gt;0")&lt;3,"inf_3_analyses",IF(E463&lt;&gt;F463,"N",IF(E463&gt;VLOOKUP(#REF!,valeur_critique_grubbs!$A$2:$B$249,2,TRUE),"O","N"))))</f>
        <v>sans_valeur</v>
      </c>
    </row>
    <row r="464" spans="1:7" x14ac:dyDescent="0.25">
      <c r="A464" s="5">
        <f>biomasses!$A$13</f>
        <v>11</v>
      </c>
      <c r="B464" s="10"/>
      <c r="C464" s="4" t="str">
        <f t="shared" si="7"/>
        <v/>
      </c>
      <c r="D464" s="5" t="str">
        <f t="array" ref="D464">IF(COUNTIFS($A$3:$A$3999,$A464,B$3:B$3999,"&gt;0")&gt;1,IF(COUNTIF($A$3:$A$3999,$A464)&gt;2,STDEV(IF(($A$3:$A$3999=$A464)*B$3:B$3999&lt;&gt;0,($A$3:$A$3999=$A464)*B$3:B$3999,"")),""),"")</f>
        <v/>
      </c>
      <c r="E464" s="7" t="str">
        <f>IF(OR(B464="",D464=""),"",IF(COUNTIF($A$3:$A$4000,A464)&lt;3,"",ABS(B464-C464)/D464))</f>
        <v/>
      </c>
      <c r="F464" s="8" t="str">
        <f t="array" ref="F464">IF(E464="","",MAX(IF($A$3:$A$3999=$A464,E$3:E$3999)))</f>
        <v/>
      </c>
      <c r="G464" s="5" t="str">
        <f>IF(B464="","sans_valeur",IF(COUNTIFS($A$3:$A$3999,$A464,B$3:B$3999,"&gt;0")&lt;3,"inf_3_analyses",IF(E464&lt;&gt;F464,"N",IF(E464&gt;VLOOKUP(#REF!,valeur_critique_grubbs!$A$2:$B$249,2,TRUE),"O","N"))))</f>
        <v>sans_valeur</v>
      </c>
    </row>
    <row r="465" spans="1:7" x14ac:dyDescent="0.25">
      <c r="A465" s="5">
        <f>biomasses!$A$14</f>
        <v>12</v>
      </c>
      <c r="B465" s="10"/>
      <c r="C465" s="4" t="str">
        <f t="shared" si="7"/>
        <v/>
      </c>
      <c r="D465" s="5">
        <f t="array" ref="D465">IF(COUNTIFS($A$3:$A$3999,$A465,B$3:B$3999,"&gt;0")&gt;1,IF(COUNTIF($A$3:$A$3999,$A465)&gt;2,STDEV(IF(($A$3:$A$3999=$A465)*B$3:B$3999&lt;&gt;0,($A$3:$A$3999=$A465)*B$3:B$3999,"")),""),"")</f>
        <v>4.7396154452044597</v>
      </c>
      <c r="E465" s="7" t="str">
        <f>IF(OR(B465="",D465=""),"",IF(COUNTIF($A$3:$A$4000,A465)&lt;3,"",ABS(B465-C465)/D465))</f>
        <v/>
      </c>
      <c r="F465" s="8" t="str">
        <f t="array" ref="F465">IF(E465="","",MAX(IF($A$3:$A$3999=$A465,E$3:E$3999)))</f>
        <v/>
      </c>
      <c r="G465" s="5" t="str">
        <f>IF(B465="","sans_valeur",IF(COUNTIFS($A$3:$A$3999,$A465,B$3:B$3999,"&gt;0")&lt;3,"inf_3_analyses",IF(E465&lt;&gt;F465,"N",IF(E465&gt;VLOOKUP(#REF!,valeur_critique_grubbs!$A$2:$B$249,2,TRUE),"O","N"))))</f>
        <v>sans_valeur</v>
      </c>
    </row>
    <row r="466" spans="1:7" x14ac:dyDescent="0.25">
      <c r="A466" s="5">
        <f>biomasses!$A$14</f>
        <v>12</v>
      </c>
      <c r="B466" s="10"/>
      <c r="C466" s="4" t="str">
        <f t="shared" si="7"/>
        <v/>
      </c>
      <c r="D466" s="5">
        <f t="array" ref="D466">IF(COUNTIFS($A$3:$A$3999,$A466,B$3:B$3999,"&gt;0")&gt;1,IF(COUNTIF($A$3:$A$3999,$A466)&gt;2,STDEV(IF(($A$3:$A$3999=$A466)*B$3:B$3999&lt;&gt;0,($A$3:$A$3999=$A466)*B$3:B$3999,"")),""),"")</f>
        <v>4.7396154452044597</v>
      </c>
      <c r="E466" s="7" t="str">
        <f>IF(OR(B466="",D466=""),"",IF(COUNTIF($A$3:$A$4000,A466)&lt;3,"",ABS(B466-C466)/D466))</f>
        <v/>
      </c>
      <c r="F466" s="8" t="str">
        <f t="array" ref="F466">IF(E466="","",MAX(IF($A$3:$A$3999=$A466,E$3:E$3999)))</f>
        <v/>
      </c>
      <c r="G466" s="5" t="str">
        <f>IF(B466="","sans_valeur",IF(COUNTIFS($A$3:$A$3999,$A466,B$3:B$3999,"&gt;0")&lt;3,"inf_3_analyses",IF(E466&lt;&gt;F466,"N",IF(E466&gt;VLOOKUP(#REF!,valeur_critique_grubbs!$A$2:$B$249,2,TRUE),"O","N"))))</f>
        <v>sans_valeur</v>
      </c>
    </row>
    <row r="467" spans="1:7" x14ac:dyDescent="0.25">
      <c r="A467" s="5">
        <f>biomasses!$A$14</f>
        <v>12</v>
      </c>
      <c r="B467" s="10"/>
      <c r="C467" s="4" t="str">
        <f t="shared" si="7"/>
        <v/>
      </c>
      <c r="D467" s="5">
        <f t="array" ref="D467">IF(COUNTIFS($A$3:$A$3999,$A467,B$3:B$3999,"&gt;0")&gt;1,IF(COUNTIF($A$3:$A$3999,$A467)&gt;2,STDEV(IF(($A$3:$A$3999=$A467)*B$3:B$3999&lt;&gt;0,($A$3:$A$3999=$A467)*B$3:B$3999,"")),""),"")</f>
        <v>4.7396154452044597</v>
      </c>
      <c r="E467" s="7" t="str">
        <f>IF(OR(B467="",D467=""),"",IF(COUNTIF($A$3:$A$4000,A467)&lt;3,"",ABS(B467-C467)/D467))</f>
        <v/>
      </c>
      <c r="F467" s="8" t="str">
        <f t="array" ref="F467">IF(E467="","",MAX(IF($A$3:$A$3999=$A467,E$3:E$3999)))</f>
        <v/>
      </c>
      <c r="G467" s="5" t="str">
        <f>IF(B467="","sans_valeur",IF(COUNTIFS($A$3:$A$3999,$A467,B$3:B$3999,"&gt;0")&lt;3,"inf_3_analyses",IF(E467&lt;&gt;F467,"N",IF(E467&gt;VLOOKUP(#REF!,valeur_critique_grubbs!$A$2:$B$249,2,TRUE),"O","N"))))</f>
        <v>sans_valeur</v>
      </c>
    </row>
    <row r="468" spans="1:7" x14ac:dyDescent="0.25">
      <c r="A468" s="5">
        <f>biomasses!$A$14</f>
        <v>12</v>
      </c>
      <c r="B468" s="10">
        <v>29.943999999999999</v>
      </c>
      <c r="C468" s="4">
        <f t="shared" si="7"/>
        <v>19.717294117647064</v>
      </c>
      <c r="D468" s="5">
        <f t="array" ref="D468">IF(COUNTIFS($A$3:$A$3999,$A468,B$3:B$3999,"&gt;0")&gt;1,IF(COUNTIF($A$3:$A$3999,$A468)&gt;2,STDEV(IF(($A$3:$A$3999=$A468)*B$3:B$3999&lt;&gt;0,($A$3:$A$3999=$A468)*B$3:B$3999,"")),""),"")</f>
        <v>4.7396154452044597</v>
      </c>
      <c r="E468" s="7">
        <f>IF(OR(B468="",D468=""),"",IF(COUNTIF($A$3:$A$4000,A468)&lt;3,"",ABS(B468-C468)/D468))</f>
        <v>2.1577079407782565</v>
      </c>
      <c r="F468" s="8">
        <f t="array" ref="F468">IF(E468="","",MAX(IF($A$3:$A$3999=$A468,E$3:E$3999)))</f>
        <v>4.9001245250501668</v>
      </c>
      <c r="G468" s="5" t="str">
        <f>IF(B468="","sans_valeur",IF(COUNTIFS($A$3:$A$3999,$A468,B$3:B$3999,"&gt;0")&lt;3,"inf_3_analyses",IF(E468&lt;&gt;F468,"N",IF(E468&gt;VLOOKUP(#REF!,valeur_critique_grubbs!$A$2:$B$249,2,TRUE),"O","N"))))</f>
        <v>N</v>
      </c>
    </row>
    <row r="469" spans="1:7" x14ac:dyDescent="0.25">
      <c r="A469" s="5">
        <f>biomasses!$A$14</f>
        <v>12</v>
      </c>
      <c r="B469" s="10">
        <v>23.634</v>
      </c>
      <c r="C469" s="4">
        <f t="shared" si="7"/>
        <v>19.717294117647064</v>
      </c>
      <c r="D469" s="5">
        <f t="array" ref="D469">IF(COUNTIFS($A$3:$A$3999,$A469,B$3:B$3999,"&gt;0")&gt;1,IF(COUNTIF($A$3:$A$3999,$A469)&gt;2,STDEV(IF(($A$3:$A$3999=$A469)*B$3:B$3999&lt;&gt;0,($A$3:$A$3999=$A469)*B$3:B$3999,"")),""),"")</f>
        <v>4.7396154452044597</v>
      </c>
      <c r="E469" s="7">
        <f>IF(OR(B469="",D469=""),"",IF(COUNTIF($A$3:$A$4000,A469)&lt;3,"",ABS(B469-C469)/D469))</f>
        <v>0.82637630154485564</v>
      </c>
      <c r="F469" s="8">
        <f t="array" ref="F469">IF(E469="","",MAX(IF($A$3:$A$3999=$A469,E$3:E$3999)))</f>
        <v>4.9001245250501668</v>
      </c>
      <c r="G469" s="5" t="str">
        <f>IF(B469="","sans_valeur",IF(COUNTIFS($A$3:$A$3999,$A469,B$3:B$3999,"&gt;0")&lt;3,"inf_3_analyses",IF(E469&lt;&gt;F469,"N",IF(E469&gt;VLOOKUP(#REF!,valeur_critique_grubbs!$A$2:$B$249,2,TRUE),"O","N"))))</f>
        <v>N</v>
      </c>
    </row>
    <row r="470" spans="1:7" x14ac:dyDescent="0.25">
      <c r="A470" s="5">
        <f>biomasses!$A$14</f>
        <v>12</v>
      </c>
      <c r="B470" s="10">
        <v>34.319000000000003</v>
      </c>
      <c r="C470" s="4">
        <f t="shared" si="7"/>
        <v>19.717294117647064</v>
      </c>
      <c r="D470" s="5">
        <f t="array" ref="D470">IF(COUNTIFS($A$3:$A$3999,$A470,B$3:B$3999,"&gt;0")&gt;1,IF(COUNTIF($A$3:$A$3999,$A470)&gt;2,STDEV(IF(($A$3:$A$3999=$A470)*B$3:B$3999&lt;&gt;0,($A$3:$A$3999=$A470)*B$3:B$3999,"")),""),"")</f>
        <v>4.7396154452044597</v>
      </c>
      <c r="E470" s="7">
        <f>IF(OR(B470="",D470=""),"",IF(COUNTIF($A$3:$A$4000,A470)&lt;3,"",ABS(B470-C470)/D470))</f>
        <v>3.0807786098188488</v>
      </c>
      <c r="F470" s="8">
        <f t="array" ref="F470">IF(E470="","",MAX(IF($A$3:$A$3999=$A470,E$3:E$3999)))</f>
        <v>4.9001245250501668</v>
      </c>
      <c r="G470" s="5" t="str">
        <f>IF(B470="","sans_valeur",IF(COUNTIFS($A$3:$A$3999,$A470,B$3:B$3999,"&gt;0")&lt;3,"inf_3_analyses",IF(E470&lt;&gt;F470,"N",IF(E470&gt;VLOOKUP(#REF!,valeur_critique_grubbs!$A$2:$B$249,2,TRUE),"O","N"))))</f>
        <v>N</v>
      </c>
    </row>
    <row r="471" spans="1:7" x14ac:dyDescent="0.25">
      <c r="A471" s="5">
        <f>biomasses!$A$14</f>
        <v>12</v>
      </c>
      <c r="B471" s="10">
        <v>32.177999999999997</v>
      </c>
      <c r="C471" s="4">
        <f t="shared" si="7"/>
        <v>19.717294117647064</v>
      </c>
      <c r="D471" s="5">
        <f t="array" ref="D471">IF(COUNTIFS($A$3:$A$3999,$A471,B$3:B$3999,"&gt;0")&gt;1,IF(COUNTIF($A$3:$A$3999,$A471)&gt;2,STDEV(IF(($A$3:$A$3999=$A471)*B$3:B$3999&lt;&gt;0,($A$3:$A$3999=$A471)*B$3:B$3999,"")),""),"")</f>
        <v>4.7396154452044597</v>
      </c>
      <c r="E471" s="7">
        <f>IF(OR(B471="",D471=""),"",IF(COUNTIF($A$3:$A$4000,A471)&lt;3,"",ABS(B471-C471)/D471))</f>
        <v>2.629054197838069</v>
      </c>
      <c r="F471" s="8">
        <f t="array" ref="F471">IF(E471="","",MAX(IF($A$3:$A$3999=$A471,E$3:E$3999)))</f>
        <v>4.9001245250501668</v>
      </c>
      <c r="G471" s="5" t="str">
        <f>IF(B471="","sans_valeur",IF(COUNTIFS($A$3:$A$3999,$A471,B$3:B$3999,"&gt;0")&lt;3,"inf_3_analyses",IF(E471&lt;&gt;F471,"N",IF(E471&gt;VLOOKUP(#REF!,valeur_critique_grubbs!$A$2:$B$249,2,TRUE),"O","N"))))</f>
        <v>N</v>
      </c>
    </row>
    <row r="472" spans="1:7" x14ac:dyDescent="0.25">
      <c r="A472" s="5">
        <f>biomasses!$A$14</f>
        <v>12</v>
      </c>
      <c r="B472" s="10">
        <v>34.698999999999998</v>
      </c>
      <c r="C472" s="4">
        <f t="shared" si="7"/>
        <v>19.717294117647064</v>
      </c>
      <c r="D472" s="5">
        <f t="array" ref="D472">IF(COUNTIFS($A$3:$A$3999,$A472,B$3:B$3999,"&gt;0")&gt;1,IF(COUNTIF($A$3:$A$3999,$A472)&gt;2,STDEV(IF(($A$3:$A$3999=$A472)*B$3:B$3999&lt;&gt;0,($A$3:$A$3999=$A472)*B$3:B$3999,"")),""),"")</f>
        <v>4.7396154452044597</v>
      </c>
      <c r="E472" s="7">
        <f>IF(OR(B472="",D472=""),"",IF(COUNTIF($A$3:$A$4000,A472)&lt;3,"",ABS(B472-C472)/D472))</f>
        <v>3.1609538907869448</v>
      </c>
      <c r="F472" s="8">
        <f t="array" ref="F472">IF(E472="","",MAX(IF($A$3:$A$3999=$A472,E$3:E$3999)))</f>
        <v>4.9001245250501668</v>
      </c>
      <c r="G472" s="5" t="str">
        <f>IF(B472="","sans_valeur",IF(COUNTIFS($A$3:$A$3999,$A472,B$3:B$3999,"&gt;0")&lt;3,"inf_3_analyses",IF(E472&lt;&gt;F472,"N",IF(E472&gt;VLOOKUP(#REF!,valeur_critique_grubbs!$A$2:$B$249,2,TRUE),"O","N"))))</f>
        <v>N</v>
      </c>
    </row>
    <row r="473" spans="1:7" x14ac:dyDescent="0.25">
      <c r="A473" s="5">
        <f>biomasses!$A$14</f>
        <v>12</v>
      </c>
      <c r="B473" s="10">
        <v>28.937000000000001</v>
      </c>
      <c r="C473" s="4">
        <f t="shared" si="7"/>
        <v>19.717294117647064</v>
      </c>
      <c r="D473" s="5">
        <f t="array" ref="D473">IF(COUNTIFS($A$3:$A$3999,$A473,B$3:B$3999,"&gt;0")&gt;1,IF(COUNTIF($A$3:$A$3999,$A473)&gt;2,STDEV(IF(($A$3:$A$3999=$A473)*B$3:B$3999&lt;&gt;0,($A$3:$A$3999=$A473)*B$3:B$3999,"")),""),"")</f>
        <v>4.7396154452044597</v>
      </c>
      <c r="E473" s="7">
        <f>IF(OR(B473="",D473=""),"",IF(COUNTIF($A$3:$A$4000,A473)&lt;3,"",ABS(B473-C473)/D473))</f>
        <v>1.9452434462127999</v>
      </c>
      <c r="F473" s="8">
        <f t="array" ref="F473">IF(E473="","",MAX(IF($A$3:$A$3999=$A473,E$3:E$3999)))</f>
        <v>4.9001245250501668</v>
      </c>
      <c r="G473" s="5" t="str">
        <f>IF(B473="","sans_valeur",IF(COUNTIFS($A$3:$A$3999,$A473,B$3:B$3999,"&gt;0")&lt;3,"inf_3_analyses",IF(E473&lt;&gt;F473,"N",IF(E473&gt;VLOOKUP(#REF!,valeur_critique_grubbs!$A$2:$B$249,2,TRUE),"O","N"))))</f>
        <v>N</v>
      </c>
    </row>
    <row r="474" spans="1:7" x14ac:dyDescent="0.25">
      <c r="A474" s="5">
        <f>biomasses!$A$14</f>
        <v>12</v>
      </c>
      <c r="B474" s="10"/>
      <c r="C474" s="4" t="str">
        <f t="shared" si="7"/>
        <v/>
      </c>
      <c r="D474" s="5">
        <f t="array" ref="D474">IF(COUNTIFS($A$3:$A$3999,$A474,B$3:B$3999,"&gt;0")&gt;1,IF(COUNTIF($A$3:$A$3999,$A474)&gt;2,STDEV(IF(($A$3:$A$3999=$A474)*B$3:B$3999&lt;&gt;0,($A$3:$A$3999=$A474)*B$3:B$3999,"")),""),"")</f>
        <v>4.7396154452044597</v>
      </c>
      <c r="E474" s="7" t="str">
        <f>IF(OR(B474="",D474=""),"",IF(COUNTIF($A$3:$A$4000,A474)&lt;3,"",ABS(B474-C474)/D474))</f>
        <v/>
      </c>
      <c r="F474" s="8" t="str">
        <f t="array" ref="F474">IF(E474="","",MAX(IF($A$3:$A$3999=$A474,E$3:E$3999)))</f>
        <v/>
      </c>
      <c r="G474" s="5" t="str">
        <f>IF(B474="","sans_valeur",IF(COUNTIFS($A$3:$A$3999,$A474,B$3:B$3999,"&gt;0")&lt;3,"inf_3_analyses",IF(E474&lt;&gt;F474,"N",IF(E474&gt;VLOOKUP(#REF!,valeur_critique_grubbs!$A$2:$B$249,2,TRUE),"O","N"))))</f>
        <v>sans_valeur</v>
      </c>
    </row>
    <row r="475" spans="1:7" x14ac:dyDescent="0.25">
      <c r="A475" s="5">
        <f>biomasses!$A$14</f>
        <v>12</v>
      </c>
      <c r="B475" s="10"/>
      <c r="C475" s="4" t="str">
        <f t="shared" si="7"/>
        <v/>
      </c>
      <c r="D475" s="5">
        <f t="array" ref="D475">IF(COUNTIFS($A$3:$A$3999,$A475,B$3:B$3999,"&gt;0")&gt;1,IF(COUNTIF($A$3:$A$3999,$A475)&gt;2,STDEV(IF(($A$3:$A$3999=$A475)*B$3:B$3999&lt;&gt;0,($A$3:$A$3999=$A475)*B$3:B$3999,"")),""),"")</f>
        <v>4.7396154452044597</v>
      </c>
      <c r="E475" s="7" t="str">
        <f>IF(OR(B475="",D475=""),"",IF(COUNTIF($A$3:$A$4000,A475)&lt;3,"",ABS(B475-C475)/D475))</f>
        <v/>
      </c>
      <c r="F475" s="8" t="str">
        <f t="array" ref="F475">IF(E475="","",MAX(IF($A$3:$A$3999=$A475,E$3:E$3999)))</f>
        <v/>
      </c>
      <c r="G475" s="5" t="str">
        <f>IF(B475="","sans_valeur",IF(COUNTIFS($A$3:$A$3999,$A475,B$3:B$3999,"&gt;0")&lt;3,"inf_3_analyses",IF(E475&lt;&gt;F475,"N",IF(E475&gt;VLOOKUP(#REF!,valeur_critique_grubbs!$A$2:$B$249,2,TRUE),"O","N"))))</f>
        <v>sans_valeur</v>
      </c>
    </row>
    <row r="476" spans="1:7" x14ac:dyDescent="0.25">
      <c r="A476" s="5">
        <f>biomasses!$A$14</f>
        <v>12</v>
      </c>
      <c r="B476" s="10"/>
      <c r="C476" s="4" t="str">
        <f t="shared" si="7"/>
        <v/>
      </c>
      <c r="D476" s="5">
        <f t="array" ref="D476">IF(COUNTIFS($A$3:$A$3999,$A476,B$3:B$3999,"&gt;0")&gt;1,IF(COUNTIF($A$3:$A$3999,$A476)&gt;2,STDEV(IF(($A$3:$A$3999=$A476)*B$3:B$3999&lt;&gt;0,($A$3:$A$3999=$A476)*B$3:B$3999,"")),""),"")</f>
        <v>4.7396154452044597</v>
      </c>
      <c r="E476" s="7" t="str">
        <f>IF(OR(B476="",D476=""),"",IF(COUNTIF($A$3:$A$4000,A476)&lt;3,"",ABS(B476-C476)/D476))</f>
        <v/>
      </c>
      <c r="F476" s="8" t="str">
        <f t="array" ref="F476">IF(E476="","",MAX(IF($A$3:$A$3999=$A476,E$3:E$3999)))</f>
        <v/>
      </c>
      <c r="G476" s="5" t="str">
        <f>IF(B476="","sans_valeur",IF(COUNTIFS($A$3:$A$3999,$A476,B$3:B$3999,"&gt;0")&lt;3,"inf_3_analyses",IF(E476&lt;&gt;F476,"N",IF(E476&gt;VLOOKUP(#REF!,valeur_critique_grubbs!$A$2:$B$249,2,TRUE),"O","N"))))</f>
        <v>sans_valeur</v>
      </c>
    </row>
    <row r="477" spans="1:7" x14ac:dyDescent="0.25">
      <c r="A477" s="5">
        <f>biomasses!$A$14</f>
        <v>12</v>
      </c>
      <c r="B477" s="10">
        <v>30.547000000000001</v>
      </c>
      <c r="C477" s="4">
        <f t="shared" si="7"/>
        <v>19.717294117647064</v>
      </c>
      <c r="D477" s="5">
        <f t="array" ref="D477">IF(COUNTIFS($A$3:$A$3999,$A477,B$3:B$3999,"&gt;0")&gt;1,IF(COUNTIF($A$3:$A$3999,$A477)&gt;2,STDEV(IF(($A$3:$A$3999=$A477)*B$3:B$3999&lt;&gt;0,($A$3:$A$3999=$A477)*B$3:B$3999,"")),""),"")</f>
        <v>4.7396154452044597</v>
      </c>
      <c r="E477" s="7">
        <f>IF(OR(B477="",D477=""),"",IF(COUNTIF($A$3:$A$4000,A477)&lt;3,"",ABS(B477-C477)/D477))</f>
        <v>2.2849334524197373</v>
      </c>
      <c r="F477" s="8">
        <f t="array" ref="F477">IF(E477="","",MAX(IF($A$3:$A$3999=$A477,E$3:E$3999)))</f>
        <v>4.9001245250501668</v>
      </c>
      <c r="G477" s="5" t="str">
        <f>IF(B477="","sans_valeur",IF(COUNTIFS($A$3:$A$3999,$A477,B$3:B$3999,"&gt;0")&lt;3,"inf_3_analyses",IF(E477&lt;&gt;F477,"N",IF(E477&gt;VLOOKUP(#REF!,valeur_critique_grubbs!$A$2:$B$249,2,TRUE),"O","N"))))</f>
        <v>N</v>
      </c>
    </row>
    <row r="478" spans="1:7" x14ac:dyDescent="0.25">
      <c r="A478" s="5">
        <f>biomasses!$A$14</f>
        <v>12</v>
      </c>
      <c r="B478" s="10">
        <v>39.036999999999999</v>
      </c>
      <c r="C478" s="4">
        <f t="shared" si="7"/>
        <v>19.717294117647064</v>
      </c>
      <c r="D478" s="5">
        <f t="array" ref="D478">IF(COUNTIFS($A$3:$A$3999,$A478,B$3:B$3999,"&gt;0")&gt;1,IF(COUNTIF($A$3:$A$3999,$A478)&gt;2,STDEV(IF(($A$3:$A$3999=$A478)*B$3:B$3999&lt;&gt;0,($A$3:$A$3999=$A478)*B$3:B$3999,"")),""),"")</f>
        <v>4.7396154452044597</v>
      </c>
      <c r="E478" s="7">
        <f>IF(OR(B478="",D478=""),"",IF(COUNTIF($A$3:$A$4000,A478)&lt;3,"",ABS(B478-C478)/D478))</f>
        <v>4.0762180193122211</v>
      </c>
      <c r="F478" s="8">
        <f t="array" ref="F478">IF(E478="","",MAX(IF($A$3:$A$3999=$A478,E$3:E$3999)))</f>
        <v>4.9001245250501668</v>
      </c>
      <c r="G478" s="5" t="str">
        <f>IF(B478="","sans_valeur",IF(COUNTIFS($A$3:$A$3999,$A478,B$3:B$3999,"&gt;0")&lt;3,"inf_3_analyses",IF(E478&lt;&gt;F478,"N",IF(E478&gt;VLOOKUP(#REF!,valeur_critique_grubbs!$A$2:$B$249,2,TRUE),"O","N"))))</f>
        <v>N</v>
      </c>
    </row>
    <row r="479" spans="1:7" x14ac:dyDescent="0.25">
      <c r="A479" s="5">
        <f>biomasses!$A$14</f>
        <v>12</v>
      </c>
      <c r="B479" s="10"/>
      <c r="C479" s="4" t="str">
        <f t="shared" si="7"/>
        <v/>
      </c>
      <c r="D479" s="5">
        <f t="array" ref="D479">IF(COUNTIFS($A$3:$A$3999,$A479,B$3:B$3999,"&gt;0")&gt;1,IF(COUNTIF($A$3:$A$3999,$A479)&gt;2,STDEV(IF(($A$3:$A$3999=$A479)*B$3:B$3999&lt;&gt;0,($A$3:$A$3999=$A479)*B$3:B$3999,"")),""),"")</f>
        <v>4.7396154452044597</v>
      </c>
      <c r="E479" s="7" t="str">
        <f>IF(OR(B479="",D479=""),"",IF(COUNTIF($A$3:$A$4000,A479)&lt;3,"",ABS(B479-C479)/D479))</f>
        <v/>
      </c>
      <c r="F479" s="8" t="str">
        <f t="array" ref="F479">IF(E479="","",MAX(IF($A$3:$A$3999=$A479,E$3:E$3999)))</f>
        <v/>
      </c>
      <c r="G479" s="5" t="str">
        <f>IF(B479="","sans_valeur",IF(COUNTIFS($A$3:$A$3999,$A479,B$3:B$3999,"&gt;0")&lt;3,"inf_3_analyses",IF(E479&lt;&gt;F479,"N",IF(E479&gt;VLOOKUP(#REF!,valeur_critique_grubbs!$A$2:$B$249,2,TRUE),"O","N"))))</f>
        <v>sans_valeur</v>
      </c>
    </row>
    <row r="480" spans="1:7" x14ac:dyDescent="0.25">
      <c r="A480" s="5">
        <f>biomasses!$A$14</f>
        <v>12</v>
      </c>
      <c r="B480" s="10">
        <v>29.106999999999999</v>
      </c>
      <c r="C480" s="4">
        <f t="shared" si="7"/>
        <v>19.717294117647064</v>
      </c>
      <c r="D480" s="5">
        <f t="array" ref="D480">IF(COUNTIFS($A$3:$A$3999,$A480,B$3:B$3999,"&gt;0")&gt;1,IF(COUNTIF($A$3:$A$3999,$A480)&gt;2,STDEV(IF(($A$3:$A$3999=$A480)*B$3:B$3999&lt;&gt;0,($A$3:$A$3999=$A480)*B$3:B$3999,"")),""),"")</f>
        <v>4.7396154452044597</v>
      </c>
      <c r="E480" s="7">
        <f>IF(OR(B480="",D480=""),"",IF(COUNTIF($A$3:$A$4000,A480)&lt;3,"",ABS(B480-C480)/D480))</f>
        <v>1.9811113350669483</v>
      </c>
      <c r="F480" s="8">
        <f t="array" ref="F480">IF(E480="","",MAX(IF($A$3:$A$3999=$A480,E$3:E$3999)))</f>
        <v>4.9001245250501668</v>
      </c>
      <c r="G480" s="5" t="str">
        <f>IF(B480="","sans_valeur",IF(COUNTIFS($A$3:$A$3999,$A480,B$3:B$3999,"&gt;0")&lt;3,"inf_3_analyses",IF(E480&lt;&gt;F480,"N",IF(E480&gt;VLOOKUP(#REF!,valeur_critique_grubbs!$A$2:$B$249,2,TRUE),"O","N"))))</f>
        <v>N</v>
      </c>
    </row>
    <row r="481" spans="1:7" x14ac:dyDescent="0.25">
      <c r="A481" s="5">
        <f>biomasses!$A$14</f>
        <v>12</v>
      </c>
      <c r="B481" s="10">
        <v>36.798999999999999</v>
      </c>
      <c r="C481" s="4">
        <f t="shared" si="7"/>
        <v>19.717294117647064</v>
      </c>
      <c r="D481" s="5">
        <f t="array" ref="D481">IF(COUNTIFS($A$3:$A$3999,$A481,B$3:B$3999,"&gt;0")&gt;1,IF(COUNTIF($A$3:$A$3999,$A481)&gt;2,STDEV(IF(($A$3:$A$3999=$A481)*B$3:B$3999&lt;&gt;0,($A$3:$A$3999=$A481)*B$3:B$3999,"")),""),"")</f>
        <v>4.7396154452044597</v>
      </c>
      <c r="E481" s="7">
        <f>IF(OR(B481="",D481=""),"",IF(COUNTIF($A$3:$A$4000,A481)&lt;3,"",ABS(B481-C481)/D481))</f>
        <v>3.6040278119264286</v>
      </c>
      <c r="F481" s="8">
        <f t="array" ref="F481">IF(E481="","",MAX(IF($A$3:$A$3999=$A481,E$3:E$3999)))</f>
        <v>4.9001245250501668</v>
      </c>
      <c r="G481" s="5" t="str">
        <f>IF(B481="","sans_valeur",IF(COUNTIFS($A$3:$A$3999,$A481,B$3:B$3999,"&gt;0")&lt;3,"inf_3_analyses",IF(E481&lt;&gt;F481,"N",IF(E481&gt;VLOOKUP(#REF!,valeur_critique_grubbs!$A$2:$B$249,2,TRUE),"O","N"))))</f>
        <v>N</v>
      </c>
    </row>
    <row r="482" spans="1:7" x14ac:dyDescent="0.25">
      <c r="A482" s="5">
        <f>biomasses!$A$14</f>
        <v>12</v>
      </c>
      <c r="B482" s="10"/>
      <c r="C482" s="4" t="str">
        <f t="shared" si="7"/>
        <v/>
      </c>
      <c r="D482" s="5">
        <f t="array" ref="D482">IF(COUNTIFS($A$3:$A$3999,$A482,B$3:B$3999,"&gt;0")&gt;1,IF(COUNTIF($A$3:$A$3999,$A482)&gt;2,STDEV(IF(($A$3:$A$3999=$A482)*B$3:B$3999&lt;&gt;0,($A$3:$A$3999=$A482)*B$3:B$3999,"")),""),"")</f>
        <v>4.7396154452044597</v>
      </c>
      <c r="E482" s="7" t="str">
        <f>IF(OR(B482="",D482=""),"",IF(COUNTIF($A$3:$A$4000,A482)&lt;3,"",ABS(B482-C482)/D482))</f>
        <v/>
      </c>
      <c r="F482" s="8" t="str">
        <f t="array" ref="F482">IF(E482="","",MAX(IF($A$3:$A$3999=$A482,E$3:E$3999)))</f>
        <v/>
      </c>
      <c r="G482" s="5" t="str">
        <f>IF(B482="","sans_valeur",IF(COUNTIFS($A$3:$A$3999,$A482,B$3:B$3999,"&gt;0")&lt;3,"inf_3_analyses",IF(E482&lt;&gt;F482,"N",IF(E482&gt;VLOOKUP(#REF!,valeur_critique_grubbs!$A$2:$B$249,2,TRUE),"O","N"))))</f>
        <v>sans_valeur</v>
      </c>
    </row>
    <row r="483" spans="1:7" x14ac:dyDescent="0.25">
      <c r="A483" s="5">
        <f>biomasses!$A$14</f>
        <v>12</v>
      </c>
      <c r="B483" s="10">
        <v>29.744</v>
      </c>
      <c r="C483" s="4">
        <f t="shared" si="7"/>
        <v>19.717294117647064</v>
      </c>
      <c r="D483" s="5">
        <f t="array" ref="D483">IF(COUNTIFS($A$3:$A$3999,$A483,B$3:B$3999,"&gt;0")&gt;1,IF(COUNTIF($A$3:$A$3999,$A483)&gt;2,STDEV(IF(($A$3:$A$3999=$A483)*B$3:B$3999&lt;&gt;0,($A$3:$A$3999=$A483)*B$3:B$3999,"")),""),"")</f>
        <v>4.7396154452044597</v>
      </c>
      <c r="E483" s="7">
        <f>IF(OR(B483="",D483=""),"",IF(COUNTIF($A$3:$A$4000,A483)&lt;3,"",ABS(B483-C483)/D483))</f>
        <v>2.1155104244792584</v>
      </c>
      <c r="F483" s="8">
        <f t="array" ref="F483">IF(E483="","",MAX(IF($A$3:$A$3999=$A483,E$3:E$3999)))</f>
        <v>4.9001245250501668</v>
      </c>
      <c r="G483" s="5" t="str">
        <f>IF(B483="","sans_valeur",IF(COUNTIFS($A$3:$A$3999,$A483,B$3:B$3999,"&gt;0")&lt;3,"inf_3_analyses",IF(E483&lt;&gt;F483,"N",IF(E483&gt;VLOOKUP(#REF!,valeur_critique_grubbs!$A$2:$B$249,2,TRUE),"O","N"))))</f>
        <v>N</v>
      </c>
    </row>
    <row r="484" spans="1:7" x14ac:dyDescent="0.25">
      <c r="A484" s="5">
        <f>biomasses!$A$14</f>
        <v>12</v>
      </c>
      <c r="B484" s="10">
        <v>30.454000000000001</v>
      </c>
      <c r="C484" s="4">
        <f t="shared" si="7"/>
        <v>19.717294117647064</v>
      </c>
      <c r="D484" s="5">
        <f t="array" ref="D484">IF(COUNTIFS($A$3:$A$3999,$A484,B$3:B$3999,"&gt;0")&gt;1,IF(COUNTIF($A$3:$A$3999,$A484)&gt;2,STDEV(IF(($A$3:$A$3999=$A484)*B$3:B$3999&lt;&gt;0,($A$3:$A$3999=$A484)*B$3:B$3999,"")),""),"")</f>
        <v>4.7396154452044597</v>
      </c>
      <c r="E484" s="7">
        <f>IF(OR(B484="",D484=""),"",IF(COUNTIF($A$3:$A$4000,A484)&lt;3,"",ABS(B484-C484)/D484))</f>
        <v>2.2653116073407031</v>
      </c>
      <c r="F484" s="8">
        <f t="array" ref="F484">IF(E484="","",MAX(IF($A$3:$A$3999=$A484,E$3:E$3999)))</f>
        <v>4.9001245250501668</v>
      </c>
      <c r="G484" s="5" t="str">
        <f>IF(B484="","sans_valeur",IF(COUNTIFS($A$3:$A$3999,$A484,B$3:B$3999,"&gt;0")&lt;3,"inf_3_analyses",IF(E484&lt;&gt;F484,"N",IF(E484&gt;VLOOKUP(#REF!,valeur_critique_grubbs!$A$2:$B$249,2,TRUE),"O","N"))))</f>
        <v>N</v>
      </c>
    </row>
    <row r="485" spans="1:7" x14ac:dyDescent="0.25">
      <c r="A485" s="5">
        <f>biomasses!$A$14</f>
        <v>12</v>
      </c>
      <c r="B485" s="10">
        <v>34.408000000000001</v>
      </c>
      <c r="C485" s="4">
        <f t="shared" si="7"/>
        <v>19.717294117647064</v>
      </c>
      <c r="D485" s="5">
        <f t="array" ref="D485">IF(COUNTIFS($A$3:$A$3999,$A485,B$3:B$3999,"&gt;0")&gt;1,IF(COUNTIF($A$3:$A$3999,$A485)&gt;2,STDEV(IF(($A$3:$A$3999=$A485)*B$3:B$3999&lt;&gt;0,($A$3:$A$3999=$A485)*B$3:B$3999,"")),""),"")</f>
        <v>4.7396154452044597</v>
      </c>
      <c r="E485" s="7">
        <f>IF(OR(B485="",D485=""),"",IF(COUNTIF($A$3:$A$4000,A485)&lt;3,"",ABS(B485-C485)/D485))</f>
        <v>3.0995565045719027</v>
      </c>
      <c r="F485" s="8">
        <f t="array" ref="F485">IF(E485="","",MAX(IF($A$3:$A$3999=$A485,E$3:E$3999)))</f>
        <v>4.9001245250501668</v>
      </c>
      <c r="G485" s="5" t="str">
        <f>IF(B485="","sans_valeur",IF(COUNTIFS($A$3:$A$3999,$A485,B$3:B$3999,"&gt;0")&lt;3,"inf_3_analyses",IF(E485&lt;&gt;F485,"N",IF(E485&gt;VLOOKUP(#REF!,valeur_critique_grubbs!$A$2:$B$249,2,TRUE),"O","N"))))</f>
        <v>N</v>
      </c>
    </row>
    <row r="486" spans="1:7" x14ac:dyDescent="0.25">
      <c r="A486" s="5">
        <f>biomasses!$A$14</f>
        <v>12</v>
      </c>
      <c r="B486" s="10">
        <v>34.618000000000002</v>
      </c>
      <c r="C486" s="4">
        <f t="shared" si="7"/>
        <v>19.717294117647064</v>
      </c>
      <c r="D486" s="5">
        <f t="array" ref="D486">IF(COUNTIFS($A$3:$A$3999,$A486,B$3:B$3999,"&gt;0")&gt;1,IF(COUNTIF($A$3:$A$3999,$A486)&gt;2,STDEV(IF(($A$3:$A$3999=$A486)*B$3:B$3999&lt;&gt;0,($A$3:$A$3999=$A486)*B$3:B$3999,"")),""),"")</f>
        <v>4.7396154452044597</v>
      </c>
      <c r="E486" s="7">
        <f>IF(OR(B486="",D486=""),"",IF(COUNTIF($A$3:$A$4000,A486)&lt;3,"",ABS(B486-C486)/D486))</f>
        <v>3.143863896685851</v>
      </c>
      <c r="F486" s="8">
        <f t="array" ref="F486">IF(E486="","",MAX(IF($A$3:$A$3999=$A486,E$3:E$3999)))</f>
        <v>4.9001245250501668</v>
      </c>
      <c r="G486" s="5" t="str">
        <f>IF(B486="","sans_valeur",IF(COUNTIFS($A$3:$A$3999,$A486,B$3:B$3999,"&gt;0")&lt;3,"inf_3_analyses",IF(E486&lt;&gt;F486,"N",IF(E486&gt;VLOOKUP(#REF!,valeur_critique_grubbs!$A$2:$B$249,2,TRUE),"O","N"))))</f>
        <v>N</v>
      </c>
    </row>
    <row r="487" spans="1:7" x14ac:dyDescent="0.25">
      <c r="A487" s="5">
        <f>biomasses!$A$14</f>
        <v>12</v>
      </c>
      <c r="B487" s="10">
        <v>29.77</v>
      </c>
      <c r="C487" s="4">
        <f t="shared" si="7"/>
        <v>19.717294117647064</v>
      </c>
      <c r="D487" s="5">
        <f t="array" ref="D487">IF(COUNTIFS($A$3:$A$3999,$A487,B$3:B$3999,"&gt;0")&gt;1,IF(COUNTIF($A$3:$A$3999,$A487)&gt;2,STDEV(IF(($A$3:$A$3999=$A487)*B$3:B$3999&lt;&gt;0,($A$3:$A$3999=$A487)*B$3:B$3999,"")),""),"")</f>
        <v>4.7396154452044597</v>
      </c>
      <c r="E487" s="7">
        <f>IF(OR(B487="",D487=""),"",IF(COUNTIF($A$3:$A$4000,A487)&lt;3,"",ABS(B487-C487)/D487))</f>
        <v>2.120996101598128</v>
      </c>
      <c r="F487" s="8">
        <f t="array" ref="F487">IF(E487="","",MAX(IF($A$3:$A$3999=$A487,E$3:E$3999)))</f>
        <v>4.9001245250501668</v>
      </c>
      <c r="G487" s="5" t="str">
        <f>IF(B487="","sans_valeur",IF(COUNTIFS($A$3:$A$3999,$A487,B$3:B$3999,"&gt;0")&lt;3,"inf_3_analyses",IF(E487&lt;&gt;F487,"N",IF(E487&gt;VLOOKUP(#REF!,valeur_critique_grubbs!$A$2:$B$249,2,TRUE),"O","N"))))</f>
        <v>N</v>
      </c>
    </row>
    <row r="488" spans="1:7" x14ac:dyDescent="0.25">
      <c r="A488" s="5">
        <f>biomasses!$A$14</f>
        <v>12</v>
      </c>
      <c r="B488" s="10"/>
      <c r="C488" s="4" t="str">
        <f t="shared" si="7"/>
        <v/>
      </c>
      <c r="D488" s="5">
        <f t="array" ref="D488">IF(COUNTIFS($A$3:$A$3999,$A488,B$3:B$3999,"&gt;0")&gt;1,IF(COUNTIF($A$3:$A$3999,$A488)&gt;2,STDEV(IF(($A$3:$A$3999=$A488)*B$3:B$3999&lt;&gt;0,($A$3:$A$3999=$A488)*B$3:B$3999,"")),""),"")</f>
        <v>4.7396154452044597</v>
      </c>
      <c r="E488" s="7" t="str">
        <f>IF(OR(B488="",D488=""),"",IF(COUNTIF($A$3:$A$4000,A488)&lt;3,"",ABS(B488-C488)/D488))</f>
        <v/>
      </c>
      <c r="F488" s="8" t="str">
        <f t="array" ref="F488">IF(E488="","",MAX(IF($A$3:$A$3999=$A488,E$3:E$3999)))</f>
        <v/>
      </c>
      <c r="G488" s="5" t="str">
        <f>IF(B488="","sans_valeur",IF(COUNTIFS($A$3:$A$3999,$A488,B$3:B$3999,"&gt;0")&lt;3,"inf_3_analyses",IF(E488&lt;&gt;F488,"N",IF(E488&gt;VLOOKUP(#REF!,valeur_critique_grubbs!$A$2:$B$249,2,TRUE),"O","N"))))</f>
        <v>sans_valeur</v>
      </c>
    </row>
    <row r="489" spans="1:7" x14ac:dyDescent="0.25">
      <c r="A489" s="5">
        <f>biomasses!$A$14</f>
        <v>12</v>
      </c>
      <c r="B489" s="10">
        <v>32.380000000000003</v>
      </c>
      <c r="C489" s="4">
        <f t="shared" si="7"/>
        <v>19.717294117647064</v>
      </c>
      <c r="D489" s="5">
        <f t="array" ref="D489">IF(COUNTIFS($A$3:$A$3999,$A489,B$3:B$3999,"&gt;0")&gt;1,IF(COUNTIF($A$3:$A$3999,$A489)&gt;2,STDEV(IF(($A$3:$A$3999=$A489)*B$3:B$3999&lt;&gt;0,($A$3:$A$3999=$A489)*B$3:B$3999,"")),""),"")</f>
        <v>4.7396154452044597</v>
      </c>
      <c r="E489" s="7">
        <f>IF(OR(B489="",D489=""),"",IF(COUNTIF($A$3:$A$4000,A489)&lt;3,"",ABS(B489-C489)/D489))</f>
        <v>2.6716736893000586</v>
      </c>
      <c r="F489" s="8">
        <f t="array" ref="F489">IF(E489="","",MAX(IF($A$3:$A$3999=$A489,E$3:E$3999)))</f>
        <v>4.9001245250501668</v>
      </c>
      <c r="G489" s="5" t="str">
        <f>IF(B489="","sans_valeur",IF(COUNTIFS($A$3:$A$3999,$A489,B$3:B$3999,"&gt;0")&lt;3,"inf_3_analyses",IF(E489&lt;&gt;F489,"N",IF(E489&gt;VLOOKUP(#REF!,valeur_critique_grubbs!$A$2:$B$249,2,TRUE),"O","N"))))</f>
        <v>N</v>
      </c>
    </row>
    <row r="490" spans="1:7" x14ac:dyDescent="0.25">
      <c r="A490" s="5">
        <f>biomasses!$A$14</f>
        <v>12</v>
      </c>
      <c r="B490" s="10"/>
      <c r="C490" s="4" t="str">
        <f t="shared" si="7"/>
        <v/>
      </c>
      <c r="D490" s="5">
        <f t="array" ref="D490">IF(COUNTIFS($A$3:$A$3999,$A490,B$3:B$3999,"&gt;0")&gt;1,IF(COUNTIF($A$3:$A$3999,$A490)&gt;2,STDEV(IF(($A$3:$A$3999=$A490)*B$3:B$3999&lt;&gt;0,($A$3:$A$3999=$A490)*B$3:B$3999,"")),""),"")</f>
        <v>4.7396154452044597</v>
      </c>
      <c r="E490" s="7" t="str">
        <f>IF(OR(B490="",D490=""),"",IF(COUNTIF($A$3:$A$4000,A490)&lt;3,"",ABS(B490-C490)/D490))</f>
        <v/>
      </c>
      <c r="F490" s="8" t="str">
        <f t="array" ref="F490">IF(E490="","",MAX(IF($A$3:$A$3999=$A490,E$3:E$3999)))</f>
        <v/>
      </c>
      <c r="G490" s="5" t="str">
        <f>IF(B490="","sans_valeur",IF(COUNTIFS($A$3:$A$3999,$A490,B$3:B$3999,"&gt;0")&lt;3,"inf_3_analyses",IF(E490&lt;&gt;F490,"N",IF(E490&gt;VLOOKUP(#REF!,valeur_critique_grubbs!$A$2:$B$249,2,TRUE),"O","N"))))</f>
        <v>sans_valeur</v>
      </c>
    </row>
    <row r="491" spans="1:7" x14ac:dyDescent="0.25">
      <c r="A491" s="5">
        <f>biomasses!$A$14</f>
        <v>12</v>
      </c>
      <c r="B491" s="10">
        <v>40.130000000000003</v>
      </c>
      <c r="C491" s="4">
        <f t="shared" si="7"/>
        <v>19.717294117647064</v>
      </c>
      <c r="D491" s="5">
        <f t="array" ref="D491">IF(COUNTIFS($A$3:$A$3999,$A491,B$3:B$3999,"&gt;0")&gt;1,IF(COUNTIF($A$3:$A$3999,$A491)&gt;2,STDEV(IF(($A$3:$A$3999=$A491)*B$3:B$3999&lt;&gt;0,($A$3:$A$3999=$A491)*B$3:B$3999,"")),""),"")</f>
        <v>4.7396154452044597</v>
      </c>
      <c r="E491" s="7">
        <f>IF(OR(B491="",D491=""),"",IF(COUNTIF($A$3:$A$4000,A491)&lt;3,"",ABS(B491-C491)/D491))</f>
        <v>4.306827445886249</v>
      </c>
      <c r="F491" s="8">
        <f t="array" ref="F491">IF(E491="","",MAX(IF($A$3:$A$3999=$A491,E$3:E$3999)))</f>
        <v>4.9001245250501668</v>
      </c>
      <c r="G491" s="5" t="str">
        <f>IF(B491="","sans_valeur",IF(COUNTIFS($A$3:$A$3999,$A491,B$3:B$3999,"&gt;0")&lt;3,"inf_3_analyses",IF(E491&lt;&gt;F491,"N",IF(E491&gt;VLOOKUP(#REF!,valeur_critique_grubbs!$A$2:$B$249,2,TRUE),"O","N"))))</f>
        <v>N</v>
      </c>
    </row>
    <row r="492" spans="1:7" x14ac:dyDescent="0.25">
      <c r="A492" s="5">
        <f>biomasses!$A$14</f>
        <v>12</v>
      </c>
      <c r="B492" s="10">
        <v>39.213999999999999</v>
      </c>
      <c r="C492" s="4">
        <f t="shared" si="7"/>
        <v>19.717294117647064</v>
      </c>
      <c r="D492" s="5">
        <f t="array" ref="D492">IF(COUNTIFS($A$3:$A$3999,$A492,B$3:B$3999,"&gt;0")&gt;1,IF(COUNTIF($A$3:$A$3999,$A492)&gt;2,STDEV(IF(($A$3:$A$3999=$A492)*B$3:B$3999&lt;&gt;0,($A$3:$A$3999=$A492)*B$3:B$3999,"")),""),"")</f>
        <v>4.7396154452044597</v>
      </c>
      <c r="E492" s="7">
        <f>IF(OR(B492="",D492=""),"",IF(COUNTIF($A$3:$A$4000,A492)&lt;3,"",ABS(B492-C492)/D492))</f>
        <v>4.1135628212368349</v>
      </c>
      <c r="F492" s="8">
        <f t="array" ref="F492">IF(E492="","",MAX(IF($A$3:$A$3999=$A492,E$3:E$3999)))</f>
        <v>4.9001245250501668</v>
      </c>
      <c r="G492" s="5" t="str">
        <f>IF(B492="","sans_valeur",IF(COUNTIFS($A$3:$A$3999,$A492,B$3:B$3999,"&gt;0")&lt;3,"inf_3_analyses",IF(E492&lt;&gt;F492,"N",IF(E492&gt;VLOOKUP(#REF!,valeur_critique_grubbs!$A$2:$B$249,2,TRUE),"O","N"))))</f>
        <v>N</v>
      </c>
    </row>
    <row r="493" spans="1:7" x14ac:dyDescent="0.25">
      <c r="A493" s="5">
        <f>biomasses!$A$14</f>
        <v>12</v>
      </c>
      <c r="B493" s="10"/>
      <c r="C493" s="4" t="str">
        <f t="shared" si="7"/>
        <v/>
      </c>
      <c r="D493" s="5">
        <f t="array" ref="D493">IF(COUNTIFS($A$3:$A$3999,$A493,B$3:B$3999,"&gt;0")&gt;1,IF(COUNTIF($A$3:$A$3999,$A493)&gt;2,STDEV(IF(($A$3:$A$3999=$A493)*B$3:B$3999&lt;&gt;0,($A$3:$A$3999=$A493)*B$3:B$3999,"")),""),"")</f>
        <v>4.7396154452044597</v>
      </c>
      <c r="E493" s="7" t="str">
        <f>IF(OR(B493="",D493=""),"",IF(COUNTIF($A$3:$A$4000,A493)&lt;3,"",ABS(B493-C493)/D493))</f>
        <v/>
      </c>
      <c r="F493" s="8" t="str">
        <f t="array" ref="F493">IF(E493="","",MAX(IF($A$3:$A$3999=$A493,E$3:E$3999)))</f>
        <v/>
      </c>
      <c r="G493" s="5" t="str">
        <f>IF(B493="","sans_valeur",IF(COUNTIFS($A$3:$A$3999,$A493,B$3:B$3999,"&gt;0")&lt;3,"inf_3_analyses",IF(E493&lt;&gt;F493,"N",IF(E493&gt;VLOOKUP(#REF!,valeur_critique_grubbs!$A$2:$B$249,2,TRUE),"O","N"))))</f>
        <v>sans_valeur</v>
      </c>
    </row>
    <row r="494" spans="1:7" x14ac:dyDescent="0.25">
      <c r="A494" s="5">
        <f>biomasses!$A$14</f>
        <v>12</v>
      </c>
      <c r="B494" s="10">
        <v>37.527000000000001</v>
      </c>
      <c r="C494" s="4">
        <f t="shared" si="7"/>
        <v>19.717294117647064</v>
      </c>
      <c r="D494" s="5">
        <f t="array" ref="D494">IF(COUNTIFS($A$3:$A$3999,$A494,B$3:B$3999,"&gt;0")&gt;1,IF(COUNTIF($A$3:$A$3999,$A494)&gt;2,STDEV(IF(($A$3:$A$3999=$A494)*B$3:B$3999&lt;&gt;0,($A$3:$A$3999=$A494)*B$3:B$3999,"")),""),"")</f>
        <v>4.7396154452044597</v>
      </c>
      <c r="E494" s="7">
        <f>IF(OR(B494="",D494=""),"",IF(COUNTIF($A$3:$A$4000,A494)&lt;3,"",ABS(B494-C494)/D494))</f>
        <v>3.7576267712547833</v>
      </c>
      <c r="F494" s="8">
        <f t="array" ref="F494">IF(E494="","",MAX(IF($A$3:$A$3999=$A494,E$3:E$3999)))</f>
        <v>4.9001245250501668</v>
      </c>
      <c r="G494" s="5" t="str">
        <f>IF(B494="","sans_valeur",IF(COUNTIFS($A$3:$A$3999,$A494,B$3:B$3999,"&gt;0")&lt;3,"inf_3_analyses",IF(E494&lt;&gt;F494,"N",IF(E494&gt;VLOOKUP(#REF!,valeur_critique_grubbs!$A$2:$B$249,2,TRUE),"O","N"))))</f>
        <v>N</v>
      </c>
    </row>
    <row r="495" spans="1:7" x14ac:dyDescent="0.25">
      <c r="A495" s="5">
        <f>biomasses!$A$14</f>
        <v>12</v>
      </c>
      <c r="B495" s="10">
        <v>42.942</v>
      </c>
      <c r="C495" s="4">
        <f t="shared" si="7"/>
        <v>19.717294117647064</v>
      </c>
      <c r="D495" s="5">
        <f t="array" ref="D495">IF(COUNTIFS($A$3:$A$3999,$A495,B$3:B$3999,"&gt;0")&gt;1,IF(COUNTIF($A$3:$A$3999,$A495)&gt;2,STDEV(IF(($A$3:$A$3999=$A495)*B$3:B$3999&lt;&gt;0,($A$3:$A$3999=$A495)*B$3:B$3999,"")),""),"")</f>
        <v>4.7396154452044597</v>
      </c>
      <c r="E495" s="7">
        <f>IF(OR(B495="",D495=""),"",IF(COUNTIF($A$3:$A$4000,A495)&lt;3,"",ABS(B495-C495)/D495))</f>
        <v>4.9001245250501668</v>
      </c>
      <c r="F495" s="8">
        <f t="array" ref="F495">IF(E495="","",MAX(IF($A$3:$A$3999=$A495,E$3:E$3999)))</f>
        <v>4.9001245250501668</v>
      </c>
      <c r="G495" s="5" t="e">
        <f>IF(B495="","sans_valeur",IF(COUNTIFS($A$3:$A$3999,$A495,B$3:B$3999,"&gt;0")&lt;3,"inf_3_analyses",IF(E495&lt;&gt;F495,"N",IF(E495&gt;VLOOKUP(#REF!,valeur_critique_grubbs!$A$2:$B$249,2,TRUE),"O","N"))))</f>
        <v>#REF!</v>
      </c>
    </row>
    <row r="496" spans="1:7" x14ac:dyDescent="0.25">
      <c r="A496" s="5">
        <f>biomasses!$A$14</f>
        <v>12</v>
      </c>
      <c r="B496" s="10"/>
      <c r="C496" s="4" t="str">
        <f t="shared" si="7"/>
        <v/>
      </c>
      <c r="D496" s="5">
        <f t="array" ref="D496">IF(COUNTIFS($A$3:$A$3999,$A496,B$3:B$3999,"&gt;0")&gt;1,IF(COUNTIF($A$3:$A$3999,$A496)&gt;2,STDEV(IF(($A$3:$A$3999=$A496)*B$3:B$3999&lt;&gt;0,($A$3:$A$3999=$A496)*B$3:B$3999,"")),""),"")</f>
        <v>4.7396154452044597</v>
      </c>
      <c r="E496" s="7" t="str">
        <f>IF(OR(B496="",D496=""),"",IF(COUNTIF($A$3:$A$4000,A496)&lt;3,"",ABS(B496-C496)/D496))</f>
        <v/>
      </c>
      <c r="F496" s="8" t="str">
        <f t="array" ref="F496">IF(E496="","",MAX(IF($A$3:$A$3999=$A496,E$3:E$3999)))</f>
        <v/>
      </c>
      <c r="G496" s="5" t="str">
        <f>IF(B496="","sans_valeur",IF(COUNTIFS($A$3:$A$3999,$A496,B$3:B$3999,"&gt;0")&lt;3,"inf_3_analyses",IF(E496&lt;&gt;F496,"N",IF(E496&gt;VLOOKUP(#REF!,valeur_critique_grubbs!$A$2:$B$249,2,TRUE),"O","N"))))</f>
        <v>sans_valeur</v>
      </c>
    </row>
    <row r="497" spans="1:7" x14ac:dyDescent="0.25">
      <c r="A497" s="5">
        <f>biomasses!$A$14</f>
        <v>12</v>
      </c>
      <c r="B497" s="10"/>
      <c r="C497" s="4" t="str">
        <f t="shared" si="7"/>
        <v/>
      </c>
      <c r="D497" s="5">
        <f t="array" ref="D497">IF(COUNTIFS($A$3:$A$3999,$A497,B$3:B$3999,"&gt;0")&gt;1,IF(COUNTIF($A$3:$A$3999,$A497)&gt;2,STDEV(IF(($A$3:$A$3999=$A497)*B$3:B$3999&lt;&gt;0,($A$3:$A$3999=$A497)*B$3:B$3999,"")),""),"")</f>
        <v>4.7396154452044597</v>
      </c>
      <c r="E497" s="7" t="str">
        <f>IF(OR(B497="",D497=""),"",IF(COUNTIF($A$3:$A$4000,A497)&lt;3,"",ABS(B497-C497)/D497))</f>
        <v/>
      </c>
      <c r="F497" s="8" t="str">
        <f t="array" ref="F497">IF(E497="","",MAX(IF($A$3:$A$3999=$A497,E$3:E$3999)))</f>
        <v/>
      </c>
      <c r="G497" s="5" t="str">
        <f>IF(B497="","sans_valeur",IF(COUNTIFS($A$3:$A$3999,$A497,B$3:B$3999,"&gt;0")&lt;3,"inf_3_analyses",IF(E497&lt;&gt;F497,"N",IF(E497&gt;VLOOKUP(#REF!,valeur_critique_grubbs!$A$2:$B$249,2,TRUE),"O","N"))))</f>
        <v>sans_valeur</v>
      </c>
    </row>
    <row r="498" spans="1:7" x14ac:dyDescent="0.25">
      <c r="A498" s="5">
        <f>biomasses!$A$14</f>
        <v>12</v>
      </c>
      <c r="B498" s="10"/>
      <c r="C498" s="4" t="str">
        <f t="shared" si="7"/>
        <v/>
      </c>
      <c r="D498" s="5">
        <f t="array" ref="D498">IF(COUNTIFS($A$3:$A$3999,$A498,B$3:B$3999,"&gt;0")&gt;1,IF(COUNTIF($A$3:$A$3999,$A498)&gt;2,STDEV(IF(($A$3:$A$3999=$A498)*B$3:B$3999&lt;&gt;0,($A$3:$A$3999=$A498)*B$3:B$3999,"")),""),"")</f>
        <v>4.7396154452044597</v>
      </c>
      <c r="E498" s="7" t="str">
        <f>IF(OR(B498="",D498=""),"",IF(COUNTIF($A$3:$A$4000,A498)&lt;3,"",ABS(B498-C498)/D498))</f>
        <v/>
      </c>
      <c r="F498" s="8" t="str">
        <f t="array" ref="F498">IF(E498="","",MAX(IF($A$3:$A$3999=$A498,E$3:E$3999)))</f>
        <v/>
      </c>
      <c r="G498" s="5" t="str">
        <f>IF(B498="","sans_valeur",IF(COUNTIFS($A$3:$A$3999,$A498,B$3:B$3999,"&gt;0")&lt;3,"inf_3_analyses",IF(E498&lt;&gt;F498,"N",IF(E498&gt;VLOOKUP(#REF!,valeur_critique_grubbs!$A$2:$B$249,2,TRUE),"O","N"))))</f>
        <v>sans_valeur</v>
      </c>
    </row>
    <row r="499" spans="1:7" x14ac:dyDescent="0.25">
      <c r="A499" s="5">
        <f>biomasses!$A$15</f>
        <v>13</v>
      </c>
      <c r="B499" s="10"/>
      <c r="C499" s="4" t="str">
        <f t="shared" si="7"/>
        <v/>
      </c>
      <c r="D499" s="5">
        <f t="array" ref="D499">IF(COUNTIFS($A$3:$A$3999,$A499,B$3:B$3999,"&gt;0")&gt;1,IF(COUNTIF($A$3:$A$3999,$A499)&gt;2,STDEV(IF(($A$3:$A$3999=$A499)*B$3:B$3999&lt;&gt;0,($A$3:$A$3999=$A499)*B$3:B$3999,"")),""),"")</f>
        <v>1.5124692913057314</v>
      </c>
      <c r="E499" s="7" t="str">
        <f>IF(OR(B499="",D499=""),"",IF(COUNTIF($A$3:$A$4000,A499)&lt;3,"",ABS(B499-C499)/D499))</f>
        <v/>
      </c>
      <c r="F499" s="8" t="str">
        <f t="array" ref="F499">IF(E499="","",MAX(IF($A$3:$A$3999=$A499,E$3:E$3999)))</f>
        <v/>
      </c>
      <c r="G499" s="5" t="str">
        <f>IF(B499="","sans_valeur",IF(COUNTIFS($A$3:$A$3999,$A499,B$3:B$3999,"&gt;0")&lt;3,"inf_3_analyses",IF(E499&lt;&gt;F499,"N",IF(E499&gt;VLOOKUP(#REF!,valeur_critique_grubbs!$A$2:$B$249,2,TRUE),"O","N"))))</f>
        <v>sans_valeur</v>
      </c>
    </row>
    <row r="500" spans="1:7" x14ac:dyDescent="0.25">
      <c r="A500" s="5">
        <f>biomasses!$A$15</f>
        <v>13</v>
      </c>
      <c r="B500" s="10"/>
      <c r="C500" s="4" t="str">
        <f t="shared" si="7"/>
        <v/>
      </c>
      <c r="D500" s="5">
        <f t="array" ref="D500">IF(COUNTIFS($A$3:$A$3999,$A500,B$3:B$3999,"&gt;0")&gt;1,IF(COUNTIF($A$3:$A$3999,$A500)&gt;2,STDEV(IF(($A$3:$A$3999=$A500)*B$3:B$3999&lt;&gt;0,($A$3:$A$3999=$A500)*B$3:B$3999,"")),""),"")</f>
        <v>1.5124692913057314</v>
      </c>
      <c r="E500" s="7" t="str">
        <f>IF(OR(B500="",D500=""),"",IF(COUNTIF($A$3:$A$4000,A500)&lt;3,"",ABS(B500-C500)/D500))</f>
        <v/>
      </c>
      <c r="F500" s="8" t="str">
        <f t="array" ref="F500">IF(E500="","",MAX(IF($A$3:$A$3999=$A500,E$3:E$3999)))</f>
        <v/>
      </c>
      <c r="G500" s="5" t="str">
        <f>IF(B500="","sans_valeur",IF(COUNTIFS($A$3:$A$3999,$A500,B$3:B$3999,"&gt;0")&lt;3,"inf_3_analyses",IF(E500&lt;&gt;F500,"N",IF(E500&gt;VLOOKUP(#REF!,valeur_critique_grubbs!$A$2:$B$249,2,TRUE),"O","N"))))</f>
        <v>sans_valeur</v>
      </c>
    </row>
    <row r="501" spans="1:7" x14ac:dyDescent="0.25">
      <c r="A501" s="5">
        <f>biomasses!$A$15</f>
        <v>13</v>
      </c>
      <c r="B501" s="10"/>
      <c r="C501" s="4" t="str">
        <f t="shared" si="7"/>
        <v/>
      </c>
      <c r="D501" s="5">
        <f t="array" ref="D501">IF(COUNTIFS($A$3:$A$3999,$A501,B$3:B$3999,"&gt;0")&gt;1,IF(COUNTIF($A$3:$A$3999,$A501)&gt;2,STDEV(IF(($A$3:$A$3999=$A501)*B$3:B$3999&lt;&gt;0,($A$3:$A$3999=$A501)*B$3:B$3999,"")),""),"")</f>
        <v>1.5124692913057314</v>
      </c>
      <c r="E501" s="7" t="str">
        <f>IF(OR(B501="",D501=""),"",IF(COUNTIF($A$3:$A$4000,A501)&lt;3,"",ABS(B501-C501)/D501))</f>
        <v/>
      </c>
      <c r="F501" s="8" t="str">
        <f t="array" ref="F501">IF(E501="","",MAX(IF($A$3:$A$3999=$A501,E$3:E$3999)))</f>
        <v/>
      </c>
      <c r="G501" s="5" t="str">
        <f>IF(B501="","sans_valeur",IF(COUNTIFS($A$3:$A$3999,$A501,B$3:B$3999,"&gt;0")&lt;3,"inf_3_analyses",IF(E501&lt;&gt;F501,"N",IF(E501&gt;VLOOKUP(#REF!,valeur_critique_grubbs!$A$2:$B$249,2,TRUE),"O","N"))))</f>
        <v>sans_valeur</v>
      </c>
    </row>
    <row r="502" spans="1:7" x14ac:dyDescent="0.25">
      <c r="A502" s="5">
        <f>biomasses!$A$15</f>
        <v>13</v>
      </c>
      <c r="B502" s="10"/>
      <c r="C502" s="4" t="str">
        <f t="shared" si="7"/>
        <v/>
      </c>
      <c r="D502" s="5">
        <f t="array" ref="D502">IF(COUNTIFS($A$3:$A$3999,$A502,B$3:B$3999,"&gt;0")&gt;1,IF(COUNTIF($A$3:$A$3999,$A502)&gt;2,STDEV(IF(($A$3:$A$3999=$A502)*B$3:B$3999&lt;&gt;0,($A$3:$A$3999=$A502)*B$3:B$3999,"")),""),"")</f>
        <v>1.5124692913057314</v>
      </c>
      <c r="E502" s="7" t="str">
        <f>IF(OR(B502="",D502=""),"",IF(COUNTIF($A$3:$A$4000,A502)&lt;3,"",ABS(B502-C502)/D502))</f>
        <v/>
      </c>
      <c r="F502" s="8" t="str">
        <f t="array" ref="F502">IF(E502="","",MAX(IF($A$3:$A$3999=$A502,E$3:E$3999)))</f>
        <v/>
      </c>
      <c r="G502" s="5" t="str">
        <f>IF(B502="","sans_valeur",IF(COUNTIFS($A$3:$A$3999,$A502,B$3:B$3999,"&gt;0")&lt;3,"inf_3_analyses",IF(E502&lt;&gt;F502,"N",IF(E502&gt;VLOOKUP(#REF!,valeur_critique_grubbs!$A$2:$B$249,2,TRUE),"O","N"))))</f>
        <v>sans_valeur</v>
      </c>
    </row>
    <row r="503" spans="1:7" x14ac:dyDescent="0.25">
      <c r="A503" s="5">
        <f>biomasses!$A$15</f>
        <v>13</v>
      </c>
      <c r="B503" s="10"/>
      <c r="C503" s="4" t="str">
        <f t="shared" si="7"/>
        <v/>
      </c>
      <c r="D503" s="5">
        <f t="array" ref="D503">IF(COUNTIFS($A$3:$A$3999,$A503,B$3:B$3999,"&gt;0")&gt;1,IF(COUNTIF($A$3:$A$3999,$A503)&gt;2,STDEV(IF(($A$3:$A$3999=$A503)*B$3:B$3999&lt;&gt;0,($A$3:$A$3999=$A503)*B$3:B$3999,"")),""),"")</f>
        <v>1.5124692913057314</v>
      </c>
      <c r="E503" s="7" t="str">
        <f>IF(OR(B503="",D503=""),"",IF(COUNTIF($A$3:$A$4000,A503)&lt;3,"",ABS(B503-C503)/D503))</f>
        <v/>
      </c>
      <c r="F503" s="8" t="str">
        <f t="array" ref="F503">IF(E503="","",MAX(IF($A$3:$A$3999=$A503,E$3:E$3999)))</f>
        <v/>
      </c>
      <c r="G503" s="5" t="str">
        <f>IF(B503="","sans_valeur",IF(COUNTIFS($A$3:$A$3999,$A503,B$3:B$3999,"&gt;0")&lt;3,"inf_3_analyses",IF(E503&lt;&gt;F503,"N",IF(E503&gt;VLOOKUP(#REF!,valeur_critique_grubbs!$A$2:$B$249,2,TRUE),"O","N"))))</f>
        <v>sans_valeur</v>
      </c>
    </row>
    <row r="504" spans="1:7" x14ac:dyDescent="0.25">
      <c r="A504" s="5">
        <f>biomasses!$A$15</f>
        <v>13</v>
      </c>
      <c r="B504" s="10"/>
      <c r="C504" s="4" t="str">
        <f t="shared" si="7"/>
        <v/>
      </c>
      <c r="D504" s="5">
        <f t="array" ref="D504">IF(COUNTIFS($A$3:$A$3999,$A504,B$3:B$3999,"&gt;0")&gt;1,IF(COUNTIF($A$3:$A$3999,$A504)&gt;2,STDEV(IF(($A$3:$A$3999=$A504)*B$3:B$3999&lt;&gt;0,($A$3:$A$3999=$A504)*B$3:B$3999,"")),""),"")</f>
        <v>1.5124692913057314</v>
      </c>
      <c r="E504" s="7" t="str">
        <f>IF(OR(B504="",D504=""),"",IF(COUNTIF($A$3:$A$4000,A504)&lt;3,"",ABS(B504-C504)/D504))</f>
        <v/>
      </c>
      <c r="F504" s="8" t="str">
        <f t="array" ref="F504">IF(E504="","",MAX(IF($A$3:$A$3999=$A504,E$3:E$3999)))</f>
        <v/>
      </c>
      <c r="G504" s="5" t="str">
        <f>IF(B504="","sans_valeur",IF(COUNTIFS($A$3:$A$3999,$A504,B$3:B$3999,"&gt;0")&lt;3,"inf_3_analyses",IF(E504&lt;&gt;F504,"N",IF(E504&gt;VLOOKUP(#REF!,valeur_critique_grubbs!$A$2:$B$249,2,TRUE),"O","N"))))</f>
        <v>sans_valeur</v>
      </c>
    </row>
    <row r="505" spans="1:7" x14ac:dyDescent="0.25">
      <c r="A505" s="5">
        <f>biomasses!$A$15</f>
        <v>13</v>
      </c>
      <c r="B505" s="10"/>
      <c r="C505" s="4" t="str">
        <f t="shared" si="7"/>
        <v/>
      </c>
      <c r="D505" s="5">
        <f t="array" ref="D505">IF(COUNTIFS($A$3:$A$3999,$A505,B$3:B$3999,"&gt;0")&gt;1,IF(COUNTIF($A$3:$A$3999,$A505)&gt;2,STDEV(IF(($A$3:$A$3999=$A505)*B$3:B$3999&lt;&gt;0,($A$3:$A$3999=$A505)*B$3:B$3999,"")),""),"")</f>
        <v>1.5124692913057314</v>
      </c>
      <c r="E505" s="7" t="str">
        <f>IF(OR(B505="",D505=""),"",IF(COUNTIF($A$3:$A$4000,A505)&lt;3,"",ABS(B505-C505)/D505))</f>
        <v/>
      </c>
      <c r="F505" s="8" t="str">
        <f t="array" ref="F505">IF(E505="","",MAX(IF($A$3:$A$3999=$A505,E$3:E$3999)))</f>
        <v/>
      </c>
      <c r="G505" s="5" t="str">
        <f>IF(B505="","sans_valeur",IF(COUNTIFS($A$3:$A$3999,$A505,B$3:B$3999,"&gt;0")&lt;3,"inf_3_analyses",IF(E505&lt;&gt;F505,"N",IF(E505&gt;VLOOKUP(#REF!,valeur_critique_grubbs!$A$2:$B$249,2,TRUE),"O","N"))))</f>
        <v>sans_valeur</v>
      </c>
    </row>
    <row r="506" spans="1:7" x14ac:dyDescent="0.25">
      <c r="A506" s="5">
        <f>biomasses!$A$15</f>
        <v>13</v>
      </c>
      <c r="B506" s="10"/>
      <c r="C506" s="4" t="str">
        <f t="shared" si="7"/>
        <v/>
      </c>
      <c r="D506" s="5">
        <f t="array" ref="D506">IF(COUNTIFS($A$3:$A$3999,$A506,B$3:B$3999,"&gt;0")&gt;1,IF(COUNTIF($A$3:$A$3999,$A506)&gt;2,STDEV(IF(($A$3:$A$3999=$A506)*B$3:B$3999&lt;&gt;0,($A$3:$A$3999=$A506)*B$3:B$3999,"")),""),"")</f>
        <v>1.5124692913057314</v>
      </c>
      <c r="E506" s="7" t="str">
        <f>IF(OR(B506="",D506=""),"",IF(COUNTIF($A$3:$A$4000,A506)&lt;3,"",ABS(B506-C506)/D506))</f>
        <v/>
      </c>
      <c r="F506" s="8" t="str">
        <f t="array" ref="F506">IF(E506="","",MAX(IF($A$3:$A$3999=$A506,E$3:E$3999)))</f>
        <v/>
      </c>
      <c r="G506" s="5" t="str">
        <f>IF(B506="","sans_valeur",IF(COUNTIFS($A$3:$A$3999,$A506,B$3:B$3999,"&gt;0")&lt;3,"inf_3_analyses",IF(E506&lt;&gt;F506,"N",IF(E506&gt;VLOOKUP(#REF!,valeur_critique_grubbs!$A$2:$B$249,2,TRUE),"O","N"))))</f>
        <v>sans_valeur</v>
      </c>
    </row>
    <row r="507" spans="1:7" x14ac:dyDescent="0.25">
      <c r="A507" s="5">
        <f>biomasses!$A$15</f>
        <v>13</v>
      </c>
      <c r="B507" s="10"/>
      <c r="C507" s="4" t="str">
        <f t="shared" si="7"/>
        <v/>
      </c>
      <c r="D507" s="5">
        <f t="array" ref="D507">IF(COUNTIFS($A$3:$A$3999,$A507,B$3:B$3999,"&gt;0")&gt;1,IF(COUNTIF($A$3:$A$3999,$A507)&gt;2,STDEV(IF(($A$3:$A$3999=$A507)*B$3:B$3999&lt;&gt;0,($A$3:$A$3999=$A507)*B$3:B$3999,"")),""),"")</f>
        <v>1.5124692913057314</v>
      </c>
      <c r="E507" s="7" t="str">
        <f>IF(OR(B507="",D507=""),"",IF(COUNTIF($A$3:$A$4000,A507)&lt;3,"",ABS(B507-C507)/D507))</f>
        <v/>
      </c>
      <c r="F507" s="8" t="str">
        <f t="array" ref="F507">IF(E507="","",MAX(IF($A$3:$A$3999=$A507,E$3:E$3999)))</f>
        <v/>
      </c>
      <c r="G507" s="5" t="str">
        <f>IF(B507="","sans_valeur",IF(COUNTIFS($A$3:$A$3999,$A507,B$3:B$3999,"&gt;0")&lt;3,"inf_3_analyses",IF(E507&lt;&gt;F507,"N",IF(E507&gt;VLOOKUP(#REF!,valeur_critique_grubbs!$A$2:$B$249,2,TRUE),"O","N"))))</f>
        <v>sans_valeur</v>
      </c>
    </row>
    <row r="508" spans="1:7" x14ac:dyDescent="0.25">
      <c r="A508" s="5">
        <f>biomasses!$A$15</f>
        <v>13</v>
      </c>
      <c r="B508" s="10"/>
      <c r="C508" s="4" t="str">
        <f t="shared" si="7"/>
        <v/>
      </c>
      <c r="D508" s="5">
        <f t="array" ref="D508">IF(COUNTIFS($A$3:$A$3999,$A508,B$3:B$3999,"&gt;0")&gt;1,IF(COUNTIF($A$3:$A$3999,$A508)&gt;2,STDEV(IF(($A$3:$A$3999=$A508)*B$3:B$3999&lt;&gt;0,($A$3:$A$3999=$A508)*B$3:B$3999,"")),""),"")</f>
        <v>1.5124692913057314</v>
      </c>
      <c r="E508" s="7" t="str">
        <f>IF(OR(B508="",D508=""),"",IF(COUNTIF($A$3:$A$4000,A508)&lt;3,"",ABS(B508-C508)/D508))</f>
        <v/>
      </c>
      <c r="F508" s="8" t="str">
        <f t="array" ref="F508">IF(E508="","",MAX(IF($A$3:$A$3999=$A508,E$3:E$3999)))</f>
        <v/>
      </c>
      <c r="G508" s="5" t="str">
        <f>IF(B508="","sans_valeur",IF(COUNTIFS($A$3:$A$3999,$A508,B$3:B$3999,"&gt;0")&lt;3,"inf_3_analyses",IF(E508&lt;&gt;F508,"N",IF(E508&gt;VLOOKUP(#REF!,valeur_critique_grubbs!$A$2:$B$249,2,TRUE),"O","N"))))</f>
        <v>sans_valeur</v>
      </c>
    </row>
    <row r="509" spans="1:7" x14ac:dyDescent="0.25">
      <c r="A509" s="5">
        <f>biomasses!$A$15</f>
        <v>13</v>
      </c>
      <c r="B509" s="10"/>
      <c r="C509" s="4" t="str">
        <f t="shared" si="7"/>
        <v/>
      </c>
      <c r="D509" s="5">
        <f t="array" ref="D509">IF(COUNTIFS($A$3:$A$3999,$A509,B$3:B$3999,"&gt;0")&gt;1,IF(COUNTIF($A$3:$A$3999,$A509)&gt;2,STDEV(IF(($A$3:$A$3999=$A509)*B$3:B$3999&lt;&gt;0,($A$3:$A$3999=$A509)*B$3:B$3999,"")),""),"")</f>
        <v>1.5124692913057314</v>
      </c>
      <c r="E509" s="7" t="str">
        <f>IF(OR(B509="",D509=""),"",IF(COUNTIF($A$3:$A$4000,A509)&lt;3,"",ABS(B509-C509)/D509))</f>
        <v/>
      </c>
      <c r="F509" s="8" t="str">
        <f t="array" ref="F509">IF(E509="","",MAX(IF($A$3:$A$3999=$A509,E$3:E$3999)))</f>
        <v/>
      </c>
      <c r="G509" s="5" t="str">
        <f>IF(B509="","sans_valeur",IF(COUNTIFS($A$3:$A$3999,$A509,B$3:B$3999,"&gt;0")&lt;3,"inf_3_analyses",IF(E509&lt;&gt;F509,"N",IF(E509&gt;VLOOKUP(#REF!,valeur_critique_grubbs!$A$2:$B$249,2,TRUE),"O","N"))))</f>
        <v>sans_valeur</v>
      </c>
    </row>
    <row r="510" spans="1:7" x14ac:dyDescent="0.25">
      <c r="A510" s="5">
        <f>biomasses!$A$15</f>
        <v>13</v>
      </c>
      <c r="B510" s="10"/>
      <c r="C510" s="4" t="str">
        <f t="shared" si="7"/>
        <v/>
      </c>
      <c r="D510" s="5">
        <f t="array" ref="D510">IF(COUNTIFS($A$3:$A$3999,$A510,B$3:B$3999,"&gt;0")&gt;1,IF(COUNTIF($A$3:$A$3999,$A510)&gt;2,STDEV(IF(($A$3:$A$3999=$A510)*B$3:B$3999&lt;&gt;0,($A$3:$A$3999=$A510)*B$3:B$3999,"")),""),"")</f>
        <v>1.5124692913057314</v>
      </c>
      <c r="E510" s="7" t="str">
        <f>IF(OR(B510="",D510=""),"",IF(COUNTIF($A$3:$A$4000,A510)&lt;3,"",ABS(B510-C510)/D510))</f>
        <v/>
      </c>
      <c r="F510" s="8" t="str">
        <f t="array" ref="F510">IF(E510="","",MAX(IF($A$3:$A$3999=$A510,E$3:E$3999)))</f>
        <v/>
      </c>
      <c r="G510" s="5" t="str">
        <f>IF(B510="","sans_valeur",IF(COUNTIFS($A$3:$A$3999,$A510,B$3:B$3999,"&gt;0")&lt;3,"inf_3_analyses",IF(E510&lt;&gt;F510,"N",IF(E510&gt;VLOOKUP(#REF!,valeur_critique_grubbs!$A$2:$B$249,2,TRUE),"O","N"))))</f>
        <v>sans_valeur</v>
      </c>
    </row>
    <row r="511" spans="1:7" x14ac:dyDescent="0.25">
      <c r="A511" s="5">
        <f>biomasses!$A$15</f>
        <v>13</v>
      </c>
      <c r="B511" s="10"/>
      <c r="C511" s="4" t="str">
        <f t="shared" si="7"/>
        <v/>
      </c>
      <c r="D511" s="5">
        <f t="array" ref="D511">IF(COUNTIFS($A$3:$A$3999,$A511,B$3:B$3999,"&gt;0")&gt;1,IF(COUNTIF($A$3:$A$3999,$A511)&gt;2,STDEV(IF(($A$3:$A$3999=$A511)*B$3:B$3999&lt;&gt;0,($A$3:$A$3999=$A511)*B$3:B$3999,"")),""),"")</f>
        <v>1.5124692913057314</v>
      </c>
      <c r="E511" s="7" t="str">
        <f>IF(OR(B511="",D511=""),"",IF(COUNTIF($A$3:$A$4000,A511)&lt;3,"",ABS(B511-C511)/D511))</f>
        <v/>
      </c>
      <c r="F511" s="8" t="str">
        <f t="array" ref="F511">IF(E511="","",MAX(IF($A$3:$A$3999=$A511,E$3:E$3999)))</f>
        <v/>
      </c>
      <c r="G511" s="5" t="str">
        <f>IF(B511="","sans_valeur",IF(COUNTIFS($A$3:$A$3999,$A511,B$3:B$3999,"&gt;0")&lt;3,"inf_3_analyses",IF(E511&lt;&gt;F511,"N",IF(E511&gt;VLOOKUP(#REF!,valeur_critique_grubbs!$A$2:$B$249,2,TRUE),"O","N"))))</f>
        <v>sans_valeur</v>
      </c>
    </row>
    <row r="512" spans="1:7" x14ac:dyDescent="0.25">
      <c r="A512" s="5">
        <f>biomasses!$A$15</f>
        <v>13</v>
      </c>
      <c r="B512" s="10"/>
      <c r="C512" s="4" t="str">
        <f t="shared" si="7"/>
        <v/>
      </c>
      <c r="D512" s="5">
        <f t="array" ref="D512">IF(COUNTIFS($A$3:$A$3999,$A512,B$3:B$3999,"&gt;0")&gt;1,IF(COUNTIF($A$3:$A$3999,$A512)&gt;2,STDEV(IF(($A$3:$A$3999=$A512)*B$3:B$3999&lt;&gt;0,($A$3:$A$3999=$A512)*B$3:B$3999,"")),""),"")</f>
        <v>1.5124692913057314</v>
      </c>
      <c r="E512" s="7" t="str">
        <f>IF(OR(B512="",D512=""),"",IF(COUNTIF($A$3:$A$4000,A512)&lt;3,"",ABS(B512-C512)/D512))</f>
        <v/>
      </c>
      <c r="F512" s="8" t="str">
        <f t="array" ref="F512">IF(E512="","",MAX(IF($A$3:$A$3999=$A512,E$3:E$3999)))</f>
        <v/>
      </c>
      <c r="G512" s="5" t="str">
        <f>IF(B512="","sans_valeur",IF(COUNTIFS($A$3:$A$3999,$A512,B$3:B$3999,"&gt;0")&lt;3,"inf_3_analyses",IF(E512&lt;&gt;F512,"N",IF(E512&gt;VLOOKUP(#REF!,valeur_critique_grubbs!$A$2:$B$249,2,TRUE),"O","N"))))</f>
        <v>sans_valeur</v>
      </c>
    </row>
    <row r="513" spans="1:7" x14ac:dyDescent="0.25">
      <c r="A513" s="5">
        <f>biomasses!$A$15</f>
        <v>13</v>
      </c>
      <c r="B513" s="10"/>
      <c r="C513" s="4" t="str">
        <f t="shared" si="7"/>
        <v/>
      </c>
      <c r="D513" s="5">
        <f t="array" ref="D513">IF(COUNTIFS($A$3:$A$3999,$A513,B$3:B$3999,"&gt;0")&gt;1,IF(COUNTIF($A$3:$A$3999,$A513)&gt;2,STDEV(IF(($A$3:$A$3999=$A513)*B$3:B$3999&lt;&gt;0,($A$3:$A$3999=$A513)*B$3:B$3999,"")),""),"")</f>
        <v>1.5124692913057314</v>
      </c>
      <c r="E513" s="7" t="str">
        <f>IF(OR(B513="",D513=""),"",IF(COUNTIF($A$3:$A$4000,A513)&lt;3,"",ABS(B513-C513)/D513))</f>
        <v/>
      </c>
      <c r="F513" s="8" t="str">
        <f t="array" ref="F513">IF(E513="","",MAX(IF($A$3:$A$3999=$A513,E$3:E$3999)))</f>
        <v/>
      </c>
      <c r="G513" s="5" t="str">
        <f>IF(B513="","sans_valeur",IF(COUNTIFS($A$3:$A$3999,$A513,B$3:B$3999,"&gt;0")&lt;3,"inf_3_analyses",IF(E513&lt;&gt;F513,"N",IF(E513&gt;VLOOKUP(#REF!,valeur_critique_grubbs!$A$2:$B$249,2,TRUE),"O","N"))))</f>
        <v>sans_valeur</v>
      </c>
    </row>
    <row r="514" spans="1:7" x14ac:dyDescent="0.25">
      <c r="A514" s="5">
        <f>biomasses!$A$15</f>
        <v>13</v>
      </c>
      <c r="B514" s="10"/>
      <c r="C514" s="4" t="str">
        <f t="shared" si="7"/>
        <v/>
      </c>
      <c r="D514" s="5">
        <f t="array" ref="D514">IF(COUNTIFS($A$3:$A$3999,$A514,B$3:B$3999,"&gt;0")&gt;1,IF(COUNTIF($A$3:$A$3999,$A514)&gt;2,STDEV(IF(($A$3:$A$3999=$A514)*B$3:B$3999&lt;&gt;0,($A$3:$A$3999=$A514)*B$3:B$3999,"")),""),"")</f>
        <v>1.5124692913057314</v>
      </c>
      <c r="E514" s="7" t="str">
        <f>IF(OR(B514="",D514=""),"",IF(COUNTIF($A$3:$A$4000,A514)&lt;3,"",ABS(B514-C514)/D514))</f>
        <v/>
      </c>
      <c r="F514" s="8" t="str">
        <f t="array" ref="F514">IF(E514="","",MAX(IF($A$3:$A$3999=$A514,E$3:E$3999)))</f>
        <v/>
      </c>
      <c r="G514" s="5" t="str">
        <f>IF(B514="","sans_valeur",IF(COUNTIFS($A$3:$A$3999,$A514,B$3:B$3999,"&gt;0")&lt;3,"inf_3_analyses",IF(E514&lt;&gt;F514,"N",IF(E514&gt;VLOOKUP(#REF!,valeur_critique_grubbs!$A$2:$B$249,2,TRUE),"O","N"))))</f>
        <v>sans_valeur</v>
      </c>
    </row>
    <row r="515" spans="1:7" x14ac:dyDescent="0.25">
      <c r="A515" s="5">
        <f>biomasses!$A$15</f>
        <v>13</v>
      </c>
      <c r="B515" s="10"/>
      <c r="C515" s="4" t="str">
        <f t="shared" si="7"/>
        <v/>
      </c>
      <c r="D515" s="5">
        <f t="array" ref="D515">IF(COUNTIFS($A$3:$A$3999,$A515,B$3:B$3999,"&gt;0")&gt;1,IF(COUNTIF($A$3:$A$3999,$A515)&gt;2,STDEV(IF(($A$3:$A$3999=$A515)*B$3:B$3999&lt;&gt;0,($A$3:$A$3999=$A515)*B$3:B$3999,"")),""),"")</f>
        <v>1.5124692913057314</v>
      </c>
      <c r="E515" s="7" t="str">
        <f>IF(OR(B515="",D515=""),"",IF(COUNTIF($A$3:$A$4000,A515)&lt;3,"",ABS(B515-C515)/D515))</f>
        <v/>
      </c>
      <c r="F515" s="8" t="str">
        <f t="array" ref="F515">IF(E515="","",MAX(IF($A$3:$A$3999=$A515,E$3:E$3999)))</f>
        <v/>
      </c>
      <c r="G515" s="5" t="str">
        <f>IF(B515="","sans_valeur",IF(COUNTIFS($A$3:$A$3999,$A515,B$3:B$3999,"&gt;0")&lt;3,"inf_3_analyses",IF(E515&lt;&gt;F515,"N",IF(E515&gt;VLOOKUP(#REF!,valeur_critique_grubbs!$A$2:$B$249,2,TRUE),"O","N"))))</f>
        <v>sans_valeur</v>
      </c>
    </row>
    <row r="516" spans="1:7" x14ac:dyDescent="0.25">
      <c r="A516" s="5">
        <f>biomasses!$A$15</f>
        <v>13</v>
      </c>
      <c r="B516" s="10"/>
      <c r="C516" s="4" t="str">
        <f t="shared" ref="C516:C579" si="8">IF(B516="","",SUMPRODUCT(($A$3:$A$3999=$A516)*B$3:B$3999)/(COUNTIF($A$3:$A$3999,$A516)))</f>
        <v/>
      </c>
      <c r="D516" s="5">
        <f t="array" ref="D516">IF(COUNTIFS($A$3:$A$3999,$A516,B$3:B$3999,"&gt;0")&gt;1,IF(COUNTIF($A$3:$A$3999,$A516)&gt;2,STDEV(IF(($A$3:$A$3999=$A516)*B$3:B$3999&lt;&gt;0,($A$3:$A$3999=$A516)*B$3:B$3999,"")),""),"")</f>
        <v>1.5124692913057314</v>
      </c>
      <c r="E516" s="7" t="str">
        <f>IF(OR(B516="",D516=""),"",IF(COUNTIF($A$3:$A$4000,A516)&lt;3,"",ABS(B516-C516)/D516))</f>
        <v/>
      </c>
      <c r="F516" s="8" t="str">
        <f t="array" ref="F516">IF(E516="","",MAX(IF($A$3:$A$3999=$A516,E$3:E$3999)))</f>
        <v/>
      </c>
      <c r="G516" s="5" t="str">
        <f>IF(B516="","sans_valeur",IF(COUNTIFS($A$3:$A$3999,$A516,B$3:B$3999,"&gt;0")&lt;3,"inf_3_analyses",IF(E516&lt;&gt;F516,"N",IF(E516&gt;VLOOKUP(#REF!,valeur_critique_grubbs!$A$2:$B$249,2,TRUE),"O","N"))))</f>
        <v>sans_valeur</v>
      </c>
    </row>
    <row r="517" spans="1:7" x14ac:dyDescent="0.25">
      <c r="A517" s="5">
        <f>biomasses!$A$15</f>
        <v>13</v>
      </c>
      <c r="B517" s="10"/>
      <c r="C517" s="4" t="str">
        <f t="shared" si="8"/>
        <v/>
      </c>
      <c r="D517" s="5">
        <f t="array" ref="D517">IF(COUNTIFS($A$3:$A$3999,$A517,B$3:B$3999,"&gt;0")&gt;1,IF(COUNTIF($A$3:$A$3999,$A517)&gt;2,STDEV(IF(($A$3:$A$3999=$A517)*B$3:B$3999&lt;&gt;0,($A$3:$A$3999=$A517)*B$3:B$3999,"")),""),"")</f>
        <v>1.5124692913057314</v>
      </c>
      <c r="E517" s="7" t="str">
        <f>IF(OR(B517="",D517=""),"",IF(COUNTIF($A$3:$A$4000,A517)&lt;3,"",ABS(B517-C517)/D517))</f>
        <v/>
      </c>
      <c r="F517" s="8" t="str">
        <f t="array" ref="F517">IF(E517="","",MAX(IF($A$3:$A$3999=$A517,E$3:E$3999)))</f>
        <v/>
      </c>
      <c r="G517" s="5" t="str">
        <f>IF(B517="","sans_valeur",IF(COUNTIFS($A$3:$A$3999,$A517,B$3:B$3999,"&gt;0")&lt;3,"inf_3_analyses",IF(E517&lt;&gt;F517,"N",IF(E517&gt;VLOOKUP(#REF!,valeur_critique_grubbs!$A$2:$B$249,2,TRUE),"O","N"))))</f>
        <v>sans_valeur</v>
      </c>
    </row>
    <row r="518" spans="1:7" x14ac:dyDescent="0.25">
      <c r="A518" s="5">
        <f>biomasses!$A$15</f>
        <v>13</v>
      </c>
      <c r="B518" s="10"/>
      <c r="C518" s="4" t="str">
        <f t="shared" si="8"/>
        <v/>
      </c>
      <c r="D518" s="5">
        <f t="array" ref="D518">IF(COUNTIFS($A$3:$A$3999,$A518,B$3:B$3999,"&gt;0")&gt;1,IF(COUNTIF($A$3:$A$3999,$A518)&gt;2,STDEV(IF(($A$3:$A$3999=$A518)*B$3:B$3999&lt;&gt;0,($A$3:$A$3999=$A518)*B$3:B$3999,"")),""),"")</f>
        <v>1.5124692913057314</v>
      </c>
      <c r="E518" s="7" t="str">
        <f>IF(OR(B518="",D518=""),"",IF(COUNTIF($A$3:$A$4000,A518)&lt;3,"",ABS(B518-C518)/D518))</f>
        <v/>
      </c>
      <c r="F518" s="8" t="str">
        <f t="array" ref="F518">IF(E518="","",MAX(IF($A$3:$A$3999=$A518,E$3:E$3999)))</f>
        <v/>
      </c>
      <c r="G518" s="5" t="str">
        <f>IF(B518="","sans_valeur",IF(COUNTIFS($A$3:$A$3999,$A518,B$3:B$3999,"&gt;0")&lt;3,"inf_3_analyses",IF(E518&lt;&gt;F518,"N",IF(E518&gt;VLOOKUP(#REF!,valeur_critique_grubbs!$A$2:$B$249,2,TRUE),"O","N"))))</f>
        <v>sans_valeur</v>
      </c>
    </row>
    <row r="519" spans="1:7" x14ac:dyDescent="0.25">
      <c r="A519" s="5">
        <f>biomasses!$A$15</f>
        <v>13</v>
      </c>
      <c r="B519" s="10"/>
      <c r="C519" s="4" t="str">
        <f t="shared" si="8"/>
        <v/>
      </c>
      <c r="D519" s="5">
        <f t="array" ref="D519">IF(COUNTIFS($A$3:$A$3999,$A519,B$3:B$3999,"&gt;0")&gt;1,IF(COUNTIF($A$3:$A$3999,$A519)&gt;2,STDEV(IF(($A$3:$A$3999=$A519)*B$3:B$3999&lt;&gt;0,($A$3:$A$3999=$A519)*B$3:B$3999,"")),""),"")</f>
        <v>1.5124692913057314</v>
      </c>
      <c r="E519" s="7" t="str">
        <f>IF(OR(B519="",D519=""),"",IF(COUNTIF($A$3:$A$4000,A519)&lt;3,"",ABS(B519-C519)/D519))</f>
        <v/>
      </c>
      <c r="F519" s="8" t="str">
        <f t="array" ref="F519">IF(E519="","",MAX(IF($A$3:$A$3999=$A519,E$3:E$3999)))</f>
        <v/>
      </c>
      <c r="G519" s="5" t="str">
        <f>IF(B519="","sans_valeur",IF(COUNTIFS($A$3:$A$3999,$A519,B$3:B$3999,"&gt;0")&lt;3,"inf_3_analyses",IF(E519&lt;&gt;F519,"N",IF(E519&gt;VLOOKUP(#REF!,valeur_critique_grubbs!$A$2:$B$249,2,TRUE),"O","N"))))</f>
        <v>sans_valeur</v>
      </c>
    </row>
    <row r="520" spans="1:7" x14ac:dyDescent="0.25">
      <c r="A520" s="5">
        <f>biomasses!$A$15</f>
        <v>13</v>
      </c>
      <c r="B520" s="10"/>
      <c r="C520" s="4" t="str">
        <f t="shared" si="8"/>
        <v/>
      </c>
      <c r="D520" s="5">
        <f t="array" ref="D520">IF(COUNTIFS($A$3:$A$3999,$A520,B$3:B$3999,"&gt;0")&gt;1,IF(COUNTIF($A$3:$A$3999,$A520)&gt;2,STDEV(IF(($A$3:$A$3999=$A520)*B$3:B$3999&lt;&gt;0,($A$3:$A$3999=$A520)*B$3:B$3999,"")),""),"")</f>
        <v>1.5124692913057314</v>
      </c>
      <c r="E520" s="7" t="str">
        <f>IF(OR(B520="",D520=""),"",IF(COUNTIF($A$3:$A$4000,A520)&lt;3,"",ABS(B520-C520)/D520))</f>
        <v/>
      </c>
      <c r="F520" s="8" t="str">
        <f t="array" ref="F520">IF(E520="","",MAX(IF($A$3:$A$3999=$A520,E$3:E$3999)))</f>
        <v/>
      </c>
      <c r="G520" s="5" t="str">
        <f>IF(B520="","sans_valeur",IF(COUNTIFS($A$3:$A$3999,$A520,B$3:B$3999,"&gt;0")&lt;3,"inf_3_analyses",IF(E520&lt;&gt;F520,"N",IF(E520&gt;VLOOKUP(#REF!,valeur_critique_grubbs!$A$2:$B$249,2,TRUE),"O","N"))))</f>
        <v>sans_valeur</v>
      </c>
    </row>
    <row r="521" spans="1:7" x14ac:dyDescent="0.25">
      <c r="A521" s="5">
        <f>biomasses!$A$15</f>
        <v>13</v>
      </c>
      <c r="B521" s="10"/>
      <c r="C521" s="4" t="str">
        <f t="shared" si="8"/>
        <v/>
      </c>
      <c r="D521" s="5">
        <f t="array" ref="D521">IF(COUNTIFS($A$3:$A$3999,$A521,B$3:B$3999,"&gt;0")&gt;1,IF(COUNTIF($A$3:$A$3999,$A521)&gt;2,STDEV(IF(($A$3:$A$3999=$A521)*B$3:B$3999&lt;&gt;0,($A$3:$A$3999=$A521)*B$3:B$3999,"")),""),"")</f>
        <v>1.5124692913057314</v>
      </c>
      <c r="E521" s="7" t="str">
        <f>IF(OR(B521="",D521=""),"",IF(COUNTIF($A$3:$A$4000,A521)&lt;3,"",ABS(B521-C521)/D521))</f>
        <v/>
      </c>
      <c r="F521" s="8" t="str">
        <f t="array" ref="F521">IF(E521="","",MAX(IF($A$3:$A$3999=$A521,E$3:E$3999)))</f>
        <v/>
      </c>
      <c r="G521" s="5" t="str">
        <f>IF(B521="","sans_valeur",IF(COUNTIFS($A$3:$A$3999,$A521,B$3:B$3999,"&gt;0")&lt;3,"inf_3_analyses",IF(E521&lt;&gt;F521,"N",IF(E521&gt;VLOOKUP(#REF!,valeur_critique_grubbs!$A$2:$B$249,2,TRUE),"O","N"))))</f>
        <v>sans_valeur</v>
      </c>
    </row>
    <row r="522" spans="1:7" x14ac:dyDescent="0.25">
      <c r="A522" s="5">
        <f>biomasses!$A$15</f>
        <v>13</v>
      </c>
      <c r="B522" s="10"/>
      <c r="C522" s="4" t="str">
        <f t="shared" si="8"/>
        <v/>
      </c>
      <c r="D522" s="5">
        <f t="array" ref="D522">IF(COUNTIFS($A$3:$A$3999,$A522,B$3:B$3999,"&gt;0")&gt;1,IF(COUNTIF($A$3:$A$3999,$A522)&gt;2,STDEV(IF(($A$3:$A$3999=$A522)*B$3:B$3999&lt;&gt;0,($A$3:$A$3999=$A522)*B$3:B$3999,"")),""),"")</f>
        <v>1.5124692913057314</v>
      </c>
      <c r="E522" s="7" t="str">
        <f>IF(OR(B522="",D522=""),"",IF(COUNTIF($A$3:$A$4000,A522)&lt;3,"",ABS(B522-C522)/D522))</f>
        <v/>
      </c>
      <c r="F522" s="8" t="str">
        <f t="array" ref="F522">IF(E522="","",MAX(IF($A$3:$A$3999=$A522,E$3:E$3999)))</f>
        <v/>
      </c>
      <c r="G522" s="5" t="str">
        <f>IF(B522="","sans_valeur",IF(COUNTIFS($A$3:$A$3999,$A522,B$3:B$3999,"&gt;0")&lt;3,"inf_3_analyses",IF(E522&lt;&gt;F522,"N",IF(E522&gt;VLOOKUP(#REF!,valeur_critique_grubbs!$A$2:$B$249,2,TRUE),"O","N"))))</f>
        <v>sans_valeur</v>
      </c>
    </row>
    <row r="523" spans="1:7" x14ac:dyDescent="0.25">
      <c r="A523" s="5">
        <f>biomasses!$A$15</f>
        <v>13</v>
      </c>
      <c r="B523" s="10"/>
      <c r="C523" s="4" t="str">
        <f t="shared" si="8"/>
        <v/>
      </c>
      <c r="D523" s="5">
        <f t="array" ref="D523">IF(COUNTIFS($A$3:$A$3999,$A523,B$3:B$3999,"&gt;0")&gt;1,IF(COUNTIF($A$3:$A$3999,$A523)&gt;2,STDEV(IF(($A$3:$A$3999=$A523)*B$3:B$3999&lt;&gt;0,($A$3:$A$3999=$A523)*B$3:B$3999,"")),""),"")</f>
        <v>1.5124692913057314</v>
      </c>
      <c r="E523" s="7" t="str">
        <f>IF(OR(B523="",D523=""),"",IF(COUNTIF($A$3:$A$4000,A523)&lt;3,"",ABS(B523-C523)/D523))</f>
        <v/>
      </c>
      <c r="F523" s="8" t="str">
        <f t="array" ref="F523">IF(E523="","",MAX(IF($A$3:$A$3999=$A523,E$3:E$3999)))</f>
        <v/>
      </c>
      <c r="G523" s="5" t="str">
        <f>IF(B523="","sans_valeur",IF(COUNTIFS($A$3:$A$3999,$A523,B$3:B$3999,"&gt;0")&lt;3,"inf_3_analyses",IF(E523&lt;&gt;F523,"N",IF(E523&gt;VLOOKUP(#REF!,valeur_critique_grubbs!$A$2:$B$249,2,TRUE),"O","N"))))</f>
        <v>sans_valeur</v>
      </c>
    </row>
    <row r="524" spans="1:7" x14ac:dyDescent="0.25">
      <c r="A524" s="5">
        <f>biomasses!$A$15</f>
        <v>13</v>
      </c>
      <c r="B524" s="10"/>
      <c r="C524" s="4" t="str">
        <f t="shared" si="8"/>
        <v/>
      </c>
      <c r="D524" s="5">
        <f t="array" ref="D524">IF(COUNTIFS($A$3:$A$3999,$A524,B$3:B$3999,"&gt;0")&gt;1,IF(COUNTIF($A$3:$A$3999,$A524)&gt;2,STDEV(IF(($A$3:$A$3999=$A524)*B$3:B$3999&lt;&gt;0,($A$3:$A$3999=$A524)*B$3:B$3999,"")),""),"")</f>
        <v>1.5124692913057314</v>
      </c>
      <c r="E524" s="7" t="str">
        <f>IF(OR(B524="",D524=""),"",IF(COUNTIF($A$3:$A$4000,A524)&lt;3,"",ABS(B524-C524)/D524))</f>
        <v/>
      </c>
      <c r="F524" s="8" t="str">
        <f t="array" ref="F524">IF(E524="","",MAX(IF($A$3:$A$3999=$A524,E$3:E$3999)))</f>
        <v/>
      </c>
      <c r="G524" s="5" t="str">
        <f>IF(B524="","sans_valeur",IF(COUNTIFS($A$3:$A$3999,$A524,B$3:B$3999,"&gt;0")&lt;3,"inf_3_analyses",IF(E524&lt;&gt;F524,"N",IF(E524&gt;VLOOKUP(#REF!,valeur_critique_grubbs!$A$2:$B$249,2,TRUE),"O","N"))))</f>
        <v>sans_valeur</v>
      </c>
    </row>
    <row r="525" spans="1:7" x14ac:dyDescent="0.25">
      <c r="A525" s="5">
        <f>biomasses!$A$15</f>
        <v>13</v>
      </c>
      <c r="B525" s="10"/>
      <c r="C525" s="4" t="str">
        <f t="shared" si="8"/>
        <v/>
      </c>
      <c r="D525" s="5">
        <f t="array" ref="D525">IF(COUNTIFS($A$3:$A$3999,$A525,B$3:B$3999,"&gt;0")&gt;1,IF(COUNTIF($A$3:$A$3999,$A525)&gt;2,STDEV(IF(($A$3:$A$3999=$A525)*B$3:B$3999&lt;&gt;0,($A$3:$A$3999=$A525)*B$3:B$3999,"")),""),"")</f>
        <v>1.5124692913057314</v>
      </c>
      <c r="E525" s="7" t="str">
        <f>IF(OR(B525="",D525=""),"",IF(COUNTIF($A$3:$A$4000,A525)&lt;3,"",ABS(B525-C525)/D525))</f>
        <v/>
      </c>
      <c r="F525" s="8" t="str">
        <f t="array" ref="F525">IF(E525="","",MAX(IF($A$3:$A$3999=$A525,E$3:E$3999)))</f>
        <v/>
      </c>
      <c r="G525" s="5" t="str">
        <f>IF(B525="","sans_valeur",IF(COUNTIFS($A$3:$A$3999,$A525,B$3:B$3999,"&gt;0")&lt;3,"inf_3_analyses",IF(E525&lt;&gt;F525,"N",IF(E525&gt;VLOOKUP(#REF!,valeur_critique_grubbs!$A$2:$B$249,2,TRUE),"O","N"))))</f>
        <v>sans_valeur</v>
      </c>
    </row>
    <row r="526" spans="1:7" x14ac:dyDescent="0.25">
      <c r="A526" s="5">
        <f>biomasses!$A$15</f>
        <v>13</v>
      </c>
      <c r="B526" s="10"/>
      <c r="C526" s="4" t="str">
        <f t="shared" si="8"/>
        <v/>
      </c>
      <c r="D526" s="5">
        <f t="array" ref="D526">IF(COUNTIFS($A$3:$A$3999,$A526,B$3:B$3999,"&gt;0")&gt;1,IF(COUNTIF($A$3:$A$3999,$A526)&gt;2,STDEV(IF(($A$3:$A$3999=$A526)*B$3:B$3999&lt;&gt;0,($A$3:$A$3999=$A526)*B$3:B$3999,"")),""),"")</f>
        <v>1.5124692913057314</v>
      </c>
      <c r="E526" s="7" t="str">
        <f>IF(OR(B526="",D526=""),"",IF(COUNTIF($A$3:$A$4000,A526)&lt;3,"",ABS(B526-C526)/D526))</f>
        <v/>
      </c>
      <c r="F526" s="8" t="str">
        <f t="array" ref="F526">IF(E526="","",MAX(IF($A$3:$A$3999=$A526,E$3:E$3999)))</f>
        <v/>
      </c>
      <c r="G526" s="5" t="str">
        <f>IF(B526="","sans_valeur",IF(COUNTIFS($A$3:$A$3999,$A526,B$3:B$3999,"&gt;0")&lt;3,"inf_3_analyses",IF(E526&lt;&gt;F526,"N",IF(E526&gt;VLOOKUP(#REF!,valeur_critique_grubbs!$A$2:$B$249,2,TRUE),"O","N"))))</f>
        <v>sans_valeur</v>
      </c>
    </row>
    <row r="527" spans="1:7" x14ac:dyDescent="0.25">
      <c r="A527" s="5">
        <f>biomasses!$A$15</f>
        <v>13</v>
      </c>
      <c r="B527" s="10"/>
      <c r="C527" s="4" t="str">
        <f t="shared" si="8"/>
        <v/>
      </c>
      <c r="D527" s="5">
        <f t="array" ref="D527">IF(COUNTIFS($A$3:$A$3999,$A527,B$3:B$3999,"&gt;0")&gt;1,IF(COUNTIF($A$3:$A$3999,$A527)&gt;2,STDEV(IF(($A$3:$A$3999=$A527)*B$3:B$3999&lt;&gt;0,($A$3:$A$3999=$A527)*B$3:B$3999,"")),""),"")</f>
        <v>1.5124692913057314</v>
      </c>
      <c r="E527" s="7" t="str">
        <f>IF(OR(B527="",D527=""),"",IF(COUNTIF($A$3:$A$4000,A527)&lt;3,"",ABS(B527-C527)/D527))</f>
        <v/>
      </c>
      <c r="F527" s="8" t="str">
        <f t="array" ref="F527">IF(E527="","",MAX(IF($A$3:$A$3999=$A527,E$3:E$3999)))</f>
        <v/>
      </c>
      <c r="G527" s="5" t="str">
        <f>IF(B527="","sans_valeur",IF(COUNTIFS($A$3:$A$3999,$A527,B$3:B$3999,"&gt;0")&lt;3,"inf_3_analyses",IF(E527&lt;&gt;F527,"N",IF(E527&gt;VLOOKUP(#REF!,valeur_critique_grubbs!$A$2:$B$249,2,TRUE),"O","N"))))</f>
        <v>sans_valeur</v>
      </c>
    </row>
    <row r="528" spans="1:7" x14ac:dyDescent="0.25">
      <c r="A528" s="5">
        <f>biomasses!$A$15</f>
        <v>13</v>
      </c>
      <c r="B528" s="10"/>
      <c r="C528" s="4" t="str">
        <f t="shared" si="8"/>
        <v/>
      </c>
      <c r="D528" s="5">
        <f t="array" ref="D528">IF(COUNTIFS($A$3:$A$3999,$A528,B$3:B$3999,"&gt;0")&gt;1,IF(COUNTIF($A$3:$A$3999,$A528)&gt;2,STDEV(IF(($A$3:$A$3999=$A528)*B$3:B$3999&lt;&gt;0,($A$3:$A$3999=$A528)*B$3:B$3999,"")),""),"")</f>
        <v>1.5124692913057314</v>
      </c>
      <c r="E528" s="7" t="str">
        <f>IF(OR(B528="",D528=""),"",IF(COUNTIF($A$3:$A$4000,A528)&lt;3,"",ABS(B528-C528)/D528))</f>
        <v/>
      </c>
      <c r="F528" s="8" t="str">
        <f t="array" ref="F528">IF(E528="","",MAX(IF($A$3:$A$3999=$A528,E$3:E$3999)))</f>
        <v/>
      </c>
      <c r="G528" s="5" t="str">
        <f>IF(B528="","sans_valeur",IF(COUNTIFS($A$3:$A$3999,$A528,B$3:B$3999,"&gt;0")&lt;3,"inf_3_analyses",IF(E528&lt;&gt;F528,"N",IF(E528&gt;VLOOKUP(#REF!,valeur_critique_grubbs!$A$2:$B$249,2,TRUE),"O","N"))))</f>
        <v>sans_valeur</v>
      </c>
    </row>
    <row r="529" spans="1:7" x14ac:dyDescent="0.25">
      <c r="A529" s="5">
        <f>biomasses!$A$15</f>
        <v>13</v>
      </c>
      <c r="B529" s="10"/>
      <c r="C529" s="4" t="str">
        <f t="shared" si="8"/>
        <v/>
      </c>
      <c r="D529" s="5">
        <f t="array" ref="D529">IF(COUNTIFS($A$3:$A$3999,$A529,B$3:B$3999,"&gt;0")&gt;1,IF(COUNTIF($A$3:$A$3999,$A529)&gt;2,STDEV(IF(($A$3:$A$3999=$A529)*B$3:B$3999&lt;&gt;0,($A$3:$A$3999=$A529)*B$3:B$3999,"")),""),"")</f>
        <v>1.5124692913057314</v>
      </c>
      <c r="E529" s="7" t="str">
        <f>IF(OR(B529="",D529=""),"",IF(COUNTIF($A$3:$A$4000,A529)&lt;3,"",ABS(B529-C529)/D529))</f>
        <v/>
      </c>
      <c r="F529" s="8" t="str">
        <f t="array" ref="F529">IF(E529="","",MAX(IF($A$3:$A$3999=$A529,E$3:E$3999)))</f>
        <v/>
      </c>
      <c r="G529" s="5" t="str">
        <f>IF(B529="","sans_valeur",IF(COUNTIFS($A$3:$A$3999,$A529,B$3:B$3999,"&gt;0")&lt;3,"inf_3_analyses",IF(E529&lt;&gt;F529,"N",IF(E529&gt;VLOOKUP(#REF!,valeur_critique_grubbs!$A$2:$B$249,2,TRUE),"O","N"))))</f>
        <v>sans_valeur</v>
      </c>
    </row>
    <row r="530" spans="1:7" x14ac:dyDescent="0.25">
      <c r="A530" s="5">
        <f>biomasses!$A$15</f>
        <v>13</v>
      </c>
      <c r="B530" s="10"/>
      <c r="C530" s="4" t="str">
        <f t="shared" si="8"/>
        <v/>
      </c>
      <c r="D530" s="5">
        <f t="array" ref="D530">IF(COUNTIFS($A$3:$A$3999,$A530,B$3:B$3999,"&gt;0")&gt;1,IF(COUNTIF($A$3:$A$3999,$A530)&gt;2,STDEV(IF(($A$3:$A$3999=$A530)*B$3:B$3999&lt;&gt;0,($A$3:$A$3999=$A530)*B$3:B$3999,"")),""),"")</f>
        <v>1.5124692913057314</v>
      </c>
      <c r="E530" s="7" t="str">
        <f>IF(OR(B530="",D530=""),"",IF(COUNTIF($A$3:$A$4000,A530)&lt;3,"",ABS(B530-C530)/D530))</f>
        <v/>
      </c>
      <c r="F530" s="8" t="str">
        <f t="array" ref="F530">IF(E530="","",MAX(IF($A$3:$A$3999=$A530,E$3:E$3999)))</f>
        <v/>
      </c>
      <c r="G530" s="5" t="str">
        <f>IF(B530="","sans_valeur",IF(COUNTIFS($A$3:$A$3999,$A530,B$3:B$3999,"&gt;0")&lt;3,"inf_3_analyses",IF(E530&lt;&gt;F530,"N",IF(E530&gt;VLOOKUP(#REF!,valeur_critique_grubbs!$A$2:$B$249,2,TRUE),"O","N"))))</f>
        <v>sans_valeur</v>
      </c>
    </row>
    <row r="531" spans="1:7" x14ac:dyDescent="0.25">
      <c r="A531" s="5">
        <f>biomasses!$A$15</f>
        <v>13</v>
      </c>
      <c r="B531" s="10"/>
      <c r="C531" s="4" t="str">
        <f t="shared" si="8"/>
        <v/>
      </c>
      <c r="D531" s="5">
        <f t="array" ref="D531">IF(COUNTIFS($A$3:$A$3999,$A531,B$3:B$3999,"&gt;0")&gt;1,IF(COUNTIF($A$3:$A$3999,$A531)&gt;2,STDEV(IF(($A$3:$A$3999=$A531)*B$3:B$3999&lt;&gt;0,($A$3:$A$3999=$A531)*B$3:B$3999,"")),""),"")</f>
        <v>1.5124692913057314</v>
      </c>
      <c r="E531" s="7" t="str">
        <f>IF(OR(B531="",D531=""),"",IF(COUNTIF($A$3:$A$4000,A531)&lt;3,"",ABS(B531-C531)/D531))</f>
        <v/>
      </c>
      <c r="F531" s="8" t="str">
        <f t="array" ref="F531">IF(E531="","",MAX(IF($A$3:$A$3999=$A531,E$3:E$3999)))</f>
        <v/>
      </c>
      <c r="G531" s="5" t="str">
        <f>IF(B531="","sans_valeur",IF(COUNTIFS($A$3:$A$3999,$A531,B$3:B$3999,"&gt;0")&lt;3,"inf_3_analyses",IF(E531&lt;&gt;F531,"N",IF(E531&gt;VLOOKUP(#REF!,valeur_critique_grubbs!$A$2:$B$249,2,TRUE),"O","N"))))</f>
        <v>sans_valeur</v>
      </c>
    </row>
    <row r="532" spans="1:7" x14ac:dyDescent="0.25">
      <c r="A532" s="5">
        <f>biomasses!$A$15</f>
        <v>13</v>
      </c>
      <c r="B532" s="10"/>
      <c r="C532" s="4" t="str">
        <f t="shared" si="8"/>
        <v/>
      </c>
      <c r="D532" s="5">
        <f t="array" ref="D532">IF(COUNTIFS($A$3:$A$3999,$A532,B$3:B$3999,"&gt;0")&gt;1,IF(COUNTIF($A$3:$A$3999,$A532)&gt;2,STDEV(IF(($A$3:$A$3999=$A532)*B$3:B$3999&lt;&gt;0,($A$3:$A$3999=$A532)*B$3:B$3999,"")),""),"")</f>
        <v>1.5124692913057314</v>
      </c>
      <c r="E532" s="7" t="str">
        <f>IF(OR(B532="",D532=""),"",IF(COUNTIF($A$3:$A$4000,A532)&lt;3,"",ABS(B532-C532)/D532))</f>
        <v/>
      </c>
      <c r="F532" s="8" t="str">
        <f t="array" ref="F532">IF(E532="","",MAX(IF($A$3:$A$3999=$A532,E$3:E$3999)))</f>
        <v/>
      </c>
      <c r="G532" s="5" t="str">
        <f>IF(B532="","sans_valeur",IF(COUNTIFS($A$3:$A$3999,$A532,B$3:B$3999,"&gt;0")&lt;3,"inf_3_analyses",IF(E532&lt;&gt;F532,"N",IF(E532&gt;VLOOKUP(#REF!,valeur_critique_grubbs!$A$2:$B$249,2,TRUE),"O","N"))))</f>
        <v>sans_valeur</v>
      </c>
    </row>
    <row r="533" spans="1:7" x14ac:dyDescent="0.25">
      <c r="A533" s="5">
        <f>biomasses!$A$15</f>
        <v>13</v>
      </c>
      <c r="B533" s="10"/>
      <c r="C533" s="4" t="str">
        <f t="shared" si="8"/>
        <v/>
      </c>
      <c r="D533" s="5">
        <f t="array" ref="D533">IF(COUNTIFS($A$3:$A$3999,$A533,B$3:B$3999,"&gt;0")&gt;1,IF(COUNTIF($A$3:$A$3999,$A533)&gt;2,STDEV(IF(($A$3:$A$3999=$A533)*B$3:B$3999&lt;&gt;0,($A$3:$A$3999=$A533)*B$3:B$3999,"")),""),"")</f>
        <v>1.5124692913057314</v>
      </c>
      <c r="E533" s="7" t="str">
        <f>IF(OR(B533="",D533=""),"",IF(COUNTIF($A$3:$A$4000,A533)&lt;3,"",ABS(B533-C533)/D533))</f>
        <v/>
      </c>
      <c r="F533" s="8" t="str">
        <f t="array" ref="F533">IF(E533="","",MAX(IF($A$3:$A$3999=$A533,E$3:E$3999)))</f>
        <v/>
      </c>
      <c r="G533" s="5" t="str">
        <f>IF(B533="","sans_valeur",IF(COUNTIFS($A$3:$A$3999,$A533,B$3:B$3999,"&gt;0")&lt;3,"inf_3_analyses",IF(E533&lt;&gt;F533,"N",IF(E533&gt;VLOOKUP(#REF!,valeur_critique_grubbs!$A$2:$B$249,2,TRUE),"O","N"))))</f>
        <v>sans_valeur</v>
      </c>
    </row>
    <row r="534" spans="1:7" x14ac:dyDescent="0.25">
      <c r="A534" s="5">
        <f>biomasses!$A$15</f>
        <v>13</v>
      </c>
      <c r="B534" s="10"/>
      <c r="C534" s="4" t="str">
        <f t="shared" si="8"/>
        <v/>
      </c>
      <c r="D534" s="5">
        <f t="array" ref="D534">IF(COUNTIFS($A$3:$A$3999,$A534,B$3:B$3999,"&gt;0")&gt;1,IF(COUNTIF($A$3:$A$3999,$A534)&gt;2,STDEV(IF(($A$3:$A$3999=$A534)*B$3:B$3999&lt;&gt;0,($A$3:$A$3999=$A534)*B$3:B$3999,"")),""),"")</f>
        <v>1.5124692913057314</v>
      </c>
      <c r="E534" s="7" t="str">
        <f>IF(OR(B534="",D534=""),"",IF(COUNTIF($A$3:$A$4000,A534)&lt;3,"",ABS(B534-C534)/D534))</f>
        <v/>
      </c>
      <c r="F534" s="8" t="str">
        <f t="array" ref="F534">IF(E534="","",MAX(IF($A$3:$A$3999=$A534,E$3:E$3999)))</f>
        <v/>
      </c>
      <c r="G534" s="5" t="str">
        <f>IF(B534="","sans_valeur",IF(COUNTIFS($A$3:$A$3999,$A534,B$3:B$3999,"&gt;0")&lt;3,"inf_3_analyses",IF(E534&lt;&gt;F534,"N",IF(E534&gt;VLOOKUP(#REF!,valeur_critique_grubbs!$A$2:$B$249,2,TRUE),"O","N"))))</f>
        <v>sans_valeur</v>
      </c>
    </row>
    <row r="535" spans="1:7" x14ac:dyDescent="0.25">
      <c r="A535" s="5">
        <f>biomasses!$A$15</f>
        <v>13</v>
      </c>
      <c r="B535" s="10"/>
      <c r="C535" s="4" t="str">
        <f t="shared" si="8"/>
        <v/>
      </c>
      <c r="D535" s="5">
        <f t="array" ref="D535">IF(COUNTIFS($A$3:$A$3999,$A535,B$3:B$3999,"&gt;0")&gt;1,IF(COUNTIF($A$3:$A$3999,$A535)&gt;2,STDEV(IF(($A$3:$A$3999=$A535)*B$3:B$3999&lt;&gt;0,($A$3:$A$3999=$A535)*B$3:B$3999,"")),""),"")</f>
        <v>1.5124692913057314</v>
      </c>
      <c r="E535" s="7" t="str">
        <f>IF(OR(B535="",D535=""),"",IF(COUNTIF($A$3:$A$4000,A535)&lt;3,"",ABS(B535-C535)/D535))</f>
        <v/>
      </c>
      <c r="F535" s="8" t="str">
        <f t="array" ref="F535">IF(E535="","",MAX(IF($A$3:$A$3999=$A535,E$3:E$3999)))</f>
        <v/>
      </c>
      <c r="G535" s="5" t="str">
        <f>IF(B535="","sans_valeur",IF(COUNTIFS($A$3:$A$3999,$A535,B$3:B$3999,"&gt;0")&lt;3,"inf_3_analyses",IF(E535&lt;&gt;F535,"N",IF(E535&gt;VLOOKUP(#REF!,valeur_critique_grubbs!$A$2:$B$249,2,TRUE),"O","N"))))</f>
        <v>sans_valeur</v>
      </c>
    </row>
    <row r="536" spans="1:7" x14ac:dyDescent="0.25">
      <c r="A536" s="5">
        <f>biomasses!$A$15</f>
        <v>13</v>
      </c>
      <c r="B536" s="10"/>
      <c r="C536" s="4" t="str">
        <f t="shared" si="8"/>
        <v/>
      </c>
      <c r="D536" s="5">
        <f t="array" ref="D536">IF(COUNTIFS($A$3:$A$3999,$A536,B$3:B$3999,"&gt;0")&gt;1,IF(COUNTIF($A$3:$A$3999,$A536)&gt;2,STDEV(IF(($A$3:$A$3999=$A536)*B$3:B$3999&lt;&gt;0,($A$3:$A$3999=$A536)*B$3:B$3999,"")),""),"")</f>
        <v>1.5124692913057314</v>
      </c>
      <c r="E536" s="7" t="str">
        <f>IF(OR(B536="",D536=""),"",IF(COUNTIF($A$3:$A$4000,A536)&lt;3,"",ABS(B536-C536)/D536))</f>
        <v/>
      </c>
      <c r="F536" s="8" t="str">
        <f t="array" ref="F536">IF(E536="","",MAX(IF($A$3:$A$3999=$A536,E$3:E$3999)))</f>
        <v/>
      </c>
      <c r="G536" s="5" t="str">
        <f>IF(B536="","sans_valeur",IF(COUNTIFS($A$3:$A$3999,$A536,B$3:B$3999,"&gt;0")&lt;3,"inf_3_analyses",IF(E536&lt;&gt;F536,"N",IF(E536&gt;VLOOKUP(#REF!,valeur_critique_grubbs!$A$2:$B$249,2,TRUE),"O","N"))))</f>
        <v>sans_valeur</v>
      </c>
    </row>
    <row r="537" spans="1:7" x14ac:dyDescent="0.25">
      <c r="A537" s="5">
        <f>biomasses!$A$15</f>
        <v>13</v>
      </c>
      <c r="B537" s="10"/>
      <c r="C537" s="4" t="str">
        <f t="shared" si="8"/>
        <v/>
      </c>
      <c r="D537" s="5">
        <f t="array" ref="D537">IF(COUNTIFS($A$3:$A$3999,$A537,B$3:B$3999,"&gt;0")&gt;1,IF(COUNTIF($A$3:$A$3999,$A537)&gt;2,STDEV(IF(($A$3:$A$3999=$A537)*B$3:B$3999&lt;&gt;0,($A$3:$A$3999=$A537)*B$3:B$3999,"")),""),"")</f>
        <v>1.5124692913057314</v>
      </c>
      <c r="E537" s="7" t="str">
        <f>IF(OR(B537="",D537=""),"",IF(COUNTIF($A$3:$A$4000,A537)&lt;3,"",ABS(B537-C537)/D537))</f>
        <v/>
      </c>
      <c r="F537" s="8" t="str">
        <f t="array" ref="F537">IF(E537="","",MAX(IF($A$3:$A$3999=$A537,E$3:E$3999)))</f>
        <v/>
      </c>
      <c r="G537" s="5" t="str">
        <f>IF(B537="","sans_valeur",IF(COUNTIFS($A$3:$A$3999,$A537,B$3:B$3999,"&gt;0")&lt;3,"inf_3_analyses",IF(E537&lt;&gt;F537,"N",IF(E537&gt;VLOOKUP(#REF!,valeur_critique_grubbs!$A$2:$B$249,2,TRUE),"O","N"))))</f>
        <v>sans_valeur</v>
      </c>
    </row>
    <row r="538" spans="1:7" x14ac:dyDescent="0.25">
      <c r="A538" s="5">
        <f>biomasses!$A$15</f>
        <v>13</v>
      </c>
      <c r="B538" s="10"/>
      <c r="C538" s="4" t="str">
        <f t="shared" si="8"/>
        <v/>
      </c>
      <c r="D538" s="5">
        <f t="array" ref="D538">IF(COUNTIFS($A$3:$A$3999,$A538,B$3:B$3999,"&gt;0")&gt;1,IF(COUNTIF($A$3:$A$3999,$A538)&gt;2,STDEV(IF(($A$3:$A$3999=$A538)*B$3:B$3999&lt;&gt;0,($A$3:$A$3999=$A538)*B$3:B$3999,"")),""),"")</f>
        <v>1.5124692913057314</v>
      </c>
      <c r="E538" s="7" t="str">
        <f>IF(OR(B538="",D538=""),"",IF(COUNTIF($A$3:$A$4000,A538)&lt;3,"",ABS(B538-C538)/D538))</f>
        <v/>
      </c>
      <c r="F538" s="8" t="str">
        <f t="array" ref="F538">IF(E538="","",MAX(IF($A$3:$A$3999=$A538,E$3:E$3999)))</f>
        <v/>
      </c>
      <c r="G538" s="5" t="str">
        <f>IF(B538="","sans_valeur",IF(COUNTIFS($A$3:$A$3999,$A538,B$3:B$3999,"&gt;0")&lt;3,"inf_3_analyses",IF(E538&lt;&gt;F538,"N",IF(E538&gt;VLOOKUP(#REF!,valeur_critique_grubbs!$A$2:$B$249,2,TRUE),"O","N"))))</f>
        <v>sans_valeur</v>
      </c>
    </row>
    <row r="539" spans="1:7" x14ac:dyDescent="0.25">
      <c r="A539" s="5">
        <f>biomasses!$A$15</f>
        <v>13</v>
      </c>
      <c r="B539" s="10"/>
      <c r="C539" s="4" t="str">
        <f t="shared" si="8"/>
        <v/>
      </c>
      <c r="D539" s="5">
        <f t="array" ref="D539">IF(COUNTIFS($A$3:$A$3999,$A539,B$3:B$3999,"&gt;0")&gt;1,IF(COUNTIF($A$3:$A$3999,$A539)&gt;2,STDEV(IF(($A$3:$A$3999=$A539)*B$3:B$3999&lt;&gt;0,($A$3:$A$3999=$A539)*B$3:B$3999,"")),""),"")</f>
        <v>1.5124692913057314</v>
      </c>
      <c r="E539" s="7" t="str">
        <f>IF(OR(B539="",D539=""),"",IF(COUNTIF($A$3:$A$4000,A539)&lt;3,"",ABS(B539-C539)/D539))</f>
        <v/>
      </c>
      <c r="F539" s="8" t="str">
        <f t="array" ref="F539">IF(E539="","",MAX(IF($A$3:$A$3999=$A539,E$3:E$3999)))</f>
        <v/>
      </c>
      <c r="G539" s="5" t="str">
        <f>IF(B539="","sans_valeur",IF(COUNTIFS($A$3:$A$3999,$A539,B$3:B$3999,"&gt;0")&lt;3,"inf_3_analyses",IF(E539&lt;&gt;F539,"N",IF(E539&gt;VLOOKUP(#REF!,valeur_critique_grubbs!$A$2:$B$249,2,TRUE),"O","N"))))</f>
        <v>sans_valeur</v>
      </c>
    </row>
    <row r="540" spans="1:7" x14ac:dyDescent="0.25">
      <c r="A540" s="5">
        <f>biomasses!$A$15</f>
        <v>13</v>
      </c>
      <c r="B540" s="10"/>
      <c r="C540" s="4" t="str">
        <f t="shared" si="8"/>
        <v/>
      </c>
      <c r="D540" s="5">
        <f t="array" ref="D540">IF(COUNTIFS($A$3:$A$3999,$A540,B$3:B$3999,"&gt;0")&gt;1,IF(COUNTIF($A$3:$A$3999,$A540)&gt;2,STDEV(IF(($A$3:$A$3999=$A540)*B$3:B$3999&lt;&gt;0,($A$3:$A$3999=$A540)*B$3:B$3999,"")),""),"")</f>
        <v>1.5124692913057314</v>
      </c>
      <c r="E540" s="7" t="str">
        <f>IF(OR(B540="",D540=""),"",IF(COUNTIF($A$3:$A$4000,A540)&lt;3,"",ABS(B540-C540)/D540))</f>
        <v/>
      </c>
      <c r="F540" s="8" t="str">
        <f t="array" ref="F540">IF(E540="","",MAX(IF($A$3:$A$3999=$A540,E$3:E$3999)))</f>
        <v/>
      </c>
      <c r="G540" s="5" t="str">
        <f>IF(B540="","sans_valeur",IF(COUNTIFS($A$3:$A$3999,$A540,B$3:B$3999,"&gt;0")&lt;3,"inf_3_analyses",IF(E540&lt;&gt;F540,"N",IF(E540&gt;VLOOKUP(#REF!,valeur_critique_grubbs!$A$2:$B$249,2,TRUE),"O","N"))))</f>
        <v>sans_valeur</v>
      </c>
    </row>
    <row r="541" spans="1:7" x14ac:dyDescent="0.25">
      <c r="A541" s="5">
        <f>biomasses!$A$15</f>
        <v>13</v>
      </c>
      <c r="B541" s="10"/>
      <c r="C541" s="4" t="str">
        <f t="shared" si="8"/>
        <v/>
      </c>
      <c r="D541" s="5">
        <f t="array" ref="D541">IF(COUNTIFS($A$3:$A$3999,$A541,B$3:B$3999,"&gt;0")&gt;1,IF(COUNTIF($A$3:$A$3999,$A541)&gt;2,STDEV(IF(($A$3:$A$3999=$A541)*B$3:B$3999&lt;&gt;0,($A$3:$A$3999=$A541)*B$3:B$3999,"")),""),"")</f>
        <v>1.5124692913057314</v>
      </c>
      <c r="E541" s="7" t="str">
        <f>IF(OR(B541="",D541=""),"",IF(COUNTIF($A$3:$A$4000,A541)&lt;3,"",ABS(B541-C541)/D541))</f>
        <v/>
      </c>
      <c r="F541" s="8" t="str">
        <f t="array" ref="F541">IF(E541="","",MAX(IF($A$3:$A$3999=$A541,E$3:E$3999)))</f>
        <v/>
      </c>
      <c r="G541" s="5" t="str">
        <f>IF(B541="","sans_valeur",IF(COUNTIFS($A$3:$A$3999,$A541,B$3:B$3999,"&gt;0")&lt;3,"inf_3_analyses",IF(E541&lt;&gt;F541,"N",IF(E541&gt;VLOOKUP(#REF!,valeur_critique_grubbs!$A$2:$B$249,2,TRUE),"O","N"))))</f>
        <v>sans_valeur</v>
      </c>
    </row>
    <row r="542" spans="1:7" x14ac:dyDescent="0.25">
      <c r="A542" s="5">
        <f>biomasses!$A$15</f>
        <v>13</v>
      </c>
      <c r="B542" s="10"/>
      <c r="C542" s="4" t="str">
        <f t="shared" si="8"/>
        <v/>
      </c>
      <c r="D542" s="5">
        <f t="array" ref="D542">IF(COUNTIFS($A$3:$A$3999,$A542,B$3:B$3999,"&gt;0")&gt;1,IF(COUNTIF($A$3:$A$3999,$A542)&gt;2,STDEV(IF(($A$3:$A$3999=$A542)*B$3:B$3999&lt;&gt;0,($A$3:$A$3999=$A542)*B$3:B$3999,"")),""),"")</f>
        <v>1.5124692913057314</v>
      </c>
      <c r="E542" s="7" t="str">
        <f>IF(OR(B542="",D542=""),"",IF(COUNTIF($A$3:$A$4000,A542)&lt;3,"",ABS(B542-C542)/D542))</f>
        <v/>
      </c>
      <c r="F542" s="8" t="str">
        <f t="array" ref="F542">IF(E542="","",MAX(IF($A$3:$A$3999=$A542,E$3:E$3999)))</f>
        <v/>
      </c>
      <c r="G542" s="5" t="str">
        <f>IF(B542="","sans_valeur",IF(COUNTIFS($A$3:$A$3999,$A542,B$3:B$3999,"&gt;0")&lt;3,"inf_3_analyses",IF(E542&lt;&gt;F542,"N",IF(E542&gt;VLOOKUP(#REF!,valeur_critique_grubbs!$A$2:$B$249,2,TRUE),"O","N"))))</f>
        <v>sans_valeur</v>
      </c>
    </row>
    <row r="543" spans="1:7" x14ac:dyDescent="0.25">
      <c r="A543" s="5">
        <f>biomasses!$A$15</f>
        <v>13</v>
      </c>
      <c r="B543" s="10"/>
      <c r="C543" s="4" t="str">
        <f t="shared" si="8"/>
        <v/>
      </c>
      <c r="D543" s="5">
        <f t="array" ref="D543">IF(COUNTIFS($A$3:$A$3999,$A543,B$3:B$3999,"&gt;0")&gt;1,IF(COUNTIF($A$3:$A$3999,$A543)&gt;2,STDEV(IF(($A$3:$A$3999=$A543)*B$3:B$3999&lt;&gt;0,($A$3:$A$3999=$A543)*B$3:B$3999,"")),""),"")</f>
        <v>1.5124692913057314</v>
      </c>
      <c r="E543" s="7" t="str">
        <f>IF(OR(B543="",D543=""),"",IF(COUNTIF($A$3:$A$4000,A543)&lt;3,"",ABS(B543-C543)/D543))</f>
        <v/>
      </c>
      <c r="F543" s="8" t="str">
        <f t="array" ref="F543">IF(E543="","",MAX(IF($A$3:$A$3999=$A543,E$3:E$3999)))</f>
        <v/>
      </c>
      <c r="G543" s="5" t="str">
        <f>IF(B543="","sans_valeur",IF(COUNTIFS($A$3:$A$3999,$A543,B$3:B$3999,"&gt;0")&lt;3,"inf_3_analyses",IF(E543&lt;&gt;F543,"N",IF(E543&gt;VLOOKUP(#REF!,valeur_critique_grubbs!$A$2:$B$249,2,TRUE),"O","N"))))</f>
        <v>sans_valeur</v>
      </c>
    </row>
    <row r="544" spans="1:7" x14ac:dyDescent="0.25">
      <c r="A544" s="5">
        <f>biomasses!$A$15</f>
        <v>13</v>
      </c>
      <c r="B544" s="10"/>
      <c r="C544" s="4" t="str">
        <f t="shared" si="8"/>
        <v/>
      </c>
      <c r="D544" s="5">
        <f t="array" ref="D544">IF(COUNTIFS($A$3:$A$3999,$A544,B$3:B$3999,"&gt;0")&gt;1,IF(COUNTIF($A$3:$A$3999,$A544)&gt;2,STDEV(IF(($A$3:$A$3999=$A544)*B$3:B$3999&lt;&gt;0,($A$3:$A$3999=$A544)*B$3:B$3999,"")),""),"")</f>
        <v>1.5124692913057314</v>
      </c>
      <c r="E544" s="7" t="str">
        <f>IF(OR(B544="",D544=""),"",IF(COUNTIF($A$3:$A$4000,A544)&lt;3,"",ABS(B544-C544)/D544))</f>
        <v/>
      </c>
      <c r="F544" s="8" t="str">
        <f t="array" ref="F544">IF(E544="","",MAX(IF($A$3:$A$3999=$A544,E$3:E$3999)))</f>
        <v/>
      </c>
      <c r="G544" s="5" t="str">
        <f>IF(B544="","sans_valeur",IF(COUNTIFS($A$3:$A$3999,$A544,B$3:B$3999,"&gt;0")&lt;3,"inf_3_analyses",IF(E544&lt;&gt;F544,"N",IF(E544&gt;VLOOKUP(#REF!,valeur_critique_grubbs!$A$2:$B$249,2,TRUE),"O","N"))))</f>
        <v>sans_valeur</v>
      </c>
    </row>
    <row r="545" spans="1:7" x14ac:dyDescent="0.25">
      <c r="A545" s="5">
        <f>biomasses!$A$15</f>
        <v>13</v>
      </c>
      <c r="B545" s="10"/>
      <c r="C545" s="4" t="str">
        <f t="shared" si="8"/>
        <v/>
      </c>
      <c r="D545" s="5">
        <f t="array" ref="D545">IF(COUNTIFS($A$3:$A$3999,$A545,B$3:B$3999,"&gt;0")&gt;1,IF(COUNTIF($A$3:$A$3999,$A545)&gt;2,STDEV(IF(($A$3:$A$3999=$A545)*B$3:B$3999&lt;&gt;0,($A$3:$A$3999=$A545)*B$3:B$3999,"")),""),"")</f>
        <v>1.5124692913057314</v>
      </c>
      <c r="E545" s="7" t="str">
        <f>IF(OR(B545="",D545=""),"",IF(COUNTIF($A$3:$A$4000,A545)&lt;3,"",ABS(B545-C545)/D545))</f>
        <v/>
      </c>
      <c r="F545" s="8" t="str">
        <f t="array" ref="F545">IF(E545="","",MAX(IF($A$3:$A$3999=$A545,E$3:E$3999)))</f>
        <v/>
      </c>
      <c r="G545" s="5" t="str">
        <f>IF(B545="","sans_valeur",IF(COUNTIFS($A$3:$A$3999,$A545,B$3:B$3999,"&gt;0")&lt;3,"inf_3_analyses",IF(E545&lt;&gt;F545,"N",IF(E545&gt;VLOOKUP(#REF!,valeur_critique_grubbs!$A$2:$B$249,2,TRUE),"O","N"))))</f>
        <v>sans_valeur</v>
      </c>
    </row>
    <row r="546" spans="1:7" x14ac:dyDescent="0.25">
      <c r="A546" s="5">
        <f>biomasses!$A$15</f>
        <v>13</v>
      </c>
      <c r="B546" s="10"/>
      <c r="C546" s="4" t="str">
        <f t="shared" si="8"/>
        <v/>
      </c>
      <c r="D546" s="5">
        <f t="array" ref="D546">IF(COUNTIFS($A$3:$A$3999,$A546,B$3:B$3999,"&gt;0")&gt;1,IF(COUNTIF($A$3:$A$3999,$A546)&gt;2,STDEV(IF(($A$3:$A$3999=$A546)*B$3:B$3999&lt;&gt;0,($A$3:$A$3999=$A546)*B$3:B$3999,"")),""),"")</f>
        <v>1.5124692913057314</v>
      </c>
      <c r="E546" s="7" t="str">
        <f>IF(OR(B546="",D546=""),"",IF(COUNTIF($A$3:$A$4000,A546)&lt;3,"",ABS(B546-C546)/D546))</f>
        <v/>
      </c>
      <c r="F546" s="8" t="str">
        <f t="array" ref="F546">IF(E546="","",MAX(IF($A$3:$A$3999=$A546,E$3:E$3999)))</f>
        <v/>
      </c>
      <c r="G546" s="5" t="str">
        <f>IF(B546="","sans_valeur",IF(COUNTIFS($A$3:$A$3999,$A546,B$3:B$3999,"&gt;0")&lt;3,"inf_3_analyses",IF(E546&lt;&gt;F546,"N",IF(E546&gt;VLOOKUP(#REF!,valeur_critique_grubbs!$A$2:$B$249,2,TRUE),"O","N"))))</f>
        <v>sans_valeur</v>
      </c>
    </row>
    <row r="547" spans="1:7" x14ac:dyDescent="0.25">
      <c r="A547" s="5">
        <f>biomasses!$A$15</f>
        <v>13</v>
      </c>
      <c r="B547" s="10"/>
      <c r="C547" s="4" t="str">
        <f t="shared" si="8"/>
        <v/>
      </c>
      <c r="D547" s="5">
        <f t="array" ref="D547">IF(COUNTIFS($A$3:$A$3999,$A547,B$3:B$3999,"&gt;0")&gt;1,IF(COUNTIF($A$3:$A$3999,$A547)&gt;2,STDEV(IF(($A$3:$A$3999=$A547)*B$3:B$3999&lt;&gt;0,($A$3:$A$3999=$A547)*B$3:B$3999,"")),""),"")</f>
        <v>1.5124692913057314</v>
      </c>
      <c r="E547" s="7" t="str">
        <f>IF(OR(B547="",D547=""),"",IF(COUNTIF($A$3:$A$4000,A547)&lt;3,"",ABS(B547-C547)/D547))</f>
        <v/>
      </c>
      <c r="F547" s="8" t="str">
        <f t="array" ref="F547">IF(E547="","",MAX(IF($A$3:$A$3999=$A547,E$3:E$3999)))</f>
        <v/>
      </c>
      <c r="G547" s="5" t="str">
        <f>IF(B547="","sans_valeur",IF(COUNTIFS($A$3:$A$3999,$A547,B$3:B$3999,"&gt;0")&lt;3,"inf_3_analyses",IF(E547&lt;&gt;F547,"N",IF(E547&gt;VLOOKUP(#REF!,valeur_critique_grubbs!$A$2:$B$249,2,TRUE),"O","N"))))</f>
        <v>sans_valeur</v>
      </c>
    </row>
    <row r="548" spans="1:7" x14ac:dyDescent="0.25">
      <c r="A548" s="5">
        <f>biomasses!$A$15</f>
        <v>13</v>
      </c>
      <c r="B548" s="10"/>
      <c r="C548" s="4" t="str">
        <f t="shared" si="8"/>
        <v/>
      </c>
      <c r="D548" s="5">
        <f t="array" ref="D548">IF(COUNTIFS($A$3:$A$3999,$A548,B$3:B$3999,"&gt;0")&gt;1,IF(COUNTIF($A$3:$A$3999,$A548)&gt;2,STDEV(IF(($A$3:$A$3999=$A548)*B$3:B$3999&lt;&gt;0,($A$3:$A$3999=$A548)*B$3:B$3999,"")),""),"")</f>
        <v>1.5124692913057314</v>
      </c>
      <c r="E548" s="7" t="str">
        <f>IF(OR(B548="",D548=""),"",IF(COUNTIF($A$3:$A$4000,A548)&lt;3,"",ABS(B548-C548)/D548))</f>
        <v/>
      </c>
      <c r="F548" s="8" t="str">
        <f t="array" ref="F548">IF(E548="","",MAX(IF($A$3:$A$3999=$A548,E$3:E$3999)))</f>
        <v/>
      </c>
      <c r="G548" s="5" t="str">
        <f>IF(B548="","sans_valeur",IF(COUNTIFS($A$3:$A$3999,$A548,B$3:B$3999,"&gt;0")&lt;3,"inf_3_analyses",IF(E548&lt;&gt;F548,"N",IF(E548&gt;VLOOKUP(#REF!,valeur_critique_grubbs!$A$2:$B$249,2,TRUE),"O","N"))))</f>
        <v>sans_valeur</v>
      </c>
    </row>
    <row r="549" spans="1:7" x14ac:dyDescent="0.25">
      <c r="A549" s="5">
        <f>biomasses!$A$15</f>
        <v>13</v>
      </c>
      <c r="B549" s="10"/>
      <c r="C549" s="4" t="str">
        <f t="shared" si="8"/>
        <v/>
      </c>
      <c r="D549" s="5">
        <f t="array" ref="D549">IF(COUNTIFS($A$3:$A$3999,$A549,B$3:B$3999,"&gt;0")&gt;1,IF(COUNTIF($A$3:$A$3999,$A549)&gt;2,STDEV(IF(($A$3:$A$3999=$A549)*B$3:B$3999&lt;&gt;0,($A$3:$A$3999=$A549)*B$3:B$3999,"")),""),"")</f>
        <v>1.5124692913057314</v>
      </c>
      <c r="E549" s="7" t="str">
        <f>IF(OR(B549="",D549=""),"",IF(COUNTIF($A$3:$A$4000,A549)&lt;3,"",ABS(B549-C549)/D549))</f>
        <v/>
      </c>
      <c r="F549" s="8" t="str">
        <f t="array" ref="F549">IF(E549="","",MAX(IF($A$3:$A$3999=$A549,E$3:E$3999)))</f>
        <v/>
      </c>
      <c r="G549" s="5" t="str">
        <f>IF(B549="","sans_valeur",IF(COUNTIFS($A$3:$A$3999,$A549,B$3:B$3999,"&gt;0")&lt;3,"inf_3_analyses",IF(E549&lt;&gt;F549,"N",IF(E549&gt;VLOOKUP(#REF!,valeur_critique_grubbs!$A$2:$B$249,2,TRUE),"O","N"))))</f>
        <v>sans_valeur</v>
      </c>
    </row>
    <row r="550" spans="1:7" x14ac:dyDescent="0.25">
      <c r="A550" s="5">
        <f>biomasses!$A$15</f>
        <v>13</v>
      </c>
      <c r="B550" s="10"/>
      <c r="C550" s="4" t="str">
        <f t="shared" si="8"/>
        <v/>
      </c>
      <c r="D550" s="5">
        <f t="array" ref="D550">IF(COUNTIFS($A$3:$A$3999,$A550,B$3:B$3999,"&gt;0")&gt;1,IF(COUNTIF($A$3:$A$3999,$A550)&gt;2,STDEV(IF(($A$3:$A$3999=$A550)*B$3:B$3999&lt;&gt;0,($A$3:$A$3999=$A550)*B$3:B$3999,"")),""),"")</f>
        <v>1.5124692913057314</v>
      </c>
      <c r="E550" s="7" t="str">
        <f>IF(OR(B550="",D550=""),"",IF(COUNTIF($A$3:$A$4000,A550)&lt;3,"",ABS(B550-C550)/D550))</f>
        <v/>
      </c>
      <c r="F550" s="8" t="str">
        <f t="array" ref="F550">IF(E550="","",MAX(IF($A$3:$A$3999=$A550,E$3:E$3999)))</f>
        <v/>
      </c>
      <c r="G550" s="5" t="str">
        <f>IF(B550="","sans_valeur",IF(COUNTIFS($A$3:$A$3999,$A550,B$3:B$3999,"&gt;0")&lt;3,"inf_3_analyses",IF(E550&lt;&gt;F550,"N",IF(E550&gt;VLOOKUP(#REF!,valeur_critique_grubbs!$A$2:$B$249,2,TRUE),"O","N"))))</f>
        <v>sans_valeur</v>
      </c>
    </row>
    <row r="551" spans="1:7" x14ac:dyDescent="0.25">
      <c r="A551" s="5">
        <f>biomasses!$A$15</f>
        <v>13</v>
      </c>
      <c r="B551" s="10"/>
      <c r="C551" s="4" t="str">
        <f t="shared" si="8"/>
        <v/>
      </c>
      <c r="D551" s="5">
        <f t="array" ref="D551">IF(COUNTIFS($A$3:$A$3999,$A551,B$3:B$3999,"&gt;0")&gt;1,IF(COUNTIF($A$3:$A$3999,$A551)&gt;2,STDEV(IF(($A$3:$A$3999=$A551)*B$3:B$3999&lt;&gt;0,($A$3:$A$3999=$A551)*B$3:B$3999,"")),""),"")</f>
        <v>1.5124692913057314</v>
      </c>
      <c r="E551" s="7" t="str">
        <f>IF(OR(B551="",D551=""),"",IF(COUNTIF($A$3:$A$4000,A551)&lt;3,"",ABS(B551-C551)/D551))</f>
        <v/>
      </c>
      <c r="F551" s="8" t="str">
        <f t="array" ref="F551">IF(E551="","",MAX(IF($A$3:$A$3999=$A551,E$3:E$3999)))</f>
        <v/>
      </c>
      <c r="G551" s="5" t="str">
        <f>IF(B551="","sans_valeur",IF(COUNTIFS($A$3:$A$3999,$A551,B$3:B$3999,"&gt;0")&lt;3,"inf_3_analyses",IF(E551&lt;&gt;F551,"N",IF(E551&gt;VLOOKUP(#REF!,valeur_critique_grubbs!$A$2:$B$249,2,TRUE),"O","N"))))</f>
        <v>sans_valeur</v>
      </c>
    </row>
    <row r="552" spans="1:7" x14ac:dyDescent="0.25">
      <c r="A552" s="5">
        <f>biomasses!$A$15</f>
        <v>13</v>
      </c>
      <c r="B552" s="10"/>
      <c r="C552" s="4" t="str">
        <f t="shared" si="8"/>
        <v/>
      </c>
      <c r="D552" s="5">
        <f t="array" ref="D552">IF(COUNTIFS($A$3:$A$3999,$A552,B$3:B$3999,"&gt;0")&gt;1,IF(COUNTIF($A$3:$A$3999,$A552)&gt;2,STDEV(IF(($A$3:$A$3999=$A552)*B$3:B$3999&lt;&gt;0,($A$3:$A$3999=$A552)*B$3:B$3999,"")),""),"")</f>
        <v>1.5124692913057314</v>
      </c>
      <c r="E552" s="7" t="str">
        <f>IF(OR(B552="",D552=""),"",IF(COUNTIF($A$3:$A$4000,A552)&lt;3,"",ABS(B552-C552)/D552))</f>
        <v/>
      </c>
      <c r="F552" s="8" t="str">
        <f t="array" ref="F552">IF(E552="","",MAX(IF($A$3:$A$3999=$A552,E$3:E$3999)))</f>
        <v/>
      </c>
      <c r="G552" s="5" t="str">
        <f>IF(B552="","sans_valeur",IF(COUNTIFS($A$3:$A$3999,$A552,B$3:B$3999,"&gt;0")&lt;3,"inf_3_analyses",IF(E552&lt;&gt;F552,"N",IF(E552&gt;VLOOKUP(#REF!,valeur_critique_grubbs!$A$2:$B$249,2,TRUE),"O","N"))))</f>
        <v>sans_valeur</v>
      </c>
    </row>
    <row r="553" spans="1:7" x14ac:dyDescent="0.25">
      <c r="A553" s="5">
        <f>biomasses!$A$15</f>
        <v>13</v>
      </c>
      <c r="B553" s="10"/>
      <c r="C553" s="4" t="str">
        <f t="shared" si="8"/>
        <v/>
      </c>
      <c r="D553" s="5">
        <f t="array" ref="D553">IF(COUNTIFS($A$3:$A$3999,$A553,B$3:B$3999,"&gt;0")&gt;1,IF(COUNTIF($A$3:$A$3999,$A553)&gt;2,STDEV(IF(($A$3:$A$3999=$A553)*B$3:B$3999&lt;&gt;0,($A$3:$A$3999=$A553)*B$3:B$3999,"")),""),"")</f>
        <v>1.5124692913057314</v>
      </c>
      <c r="E553" s="7" t="str">
        <f>IF(OR(B553="",D553=""),"",IF(COUNTIF($A$3:$A$4000,A553)&lt;3,"",ABS(B553-C553)/D553))</f>
        <v/>
      </c>
      <c r="F553" s="8" t="str">
        <f t="array" ref="F553">IF(E553="","",MAX(IF($A$3:$A$3999=$A553,E$3:E$3999)))</f>
        <v/>
      </c>
      <c r="G553" s="5" t="str">
        <f>IF(B553="","sans_valeur",IF(COUNTIFS($A$3:$A$3999,$A553,B$3:B$3999,"&gt;0")&lt;3,"inf_3_analyses",IF(E553&lt;&gt;F553,"N",IF(E553&gt;VLOOKUP(#REF!,valeur_critique_grubbs!$A$2:$B$249,2,TRUE),"O","N"))))</f>
        <v>sans_valeur</v>
      </c>
    </row>
    <row r="554" spans="1:7" x14ac:dyDescent="0.25">
      <c r="A554" s="5">
        <f>biomasses!$A$15</f>
        <v>13</v>
      </c>
      <c r="B554" s="10"/>
      <c r="C554" s="4" t="str">
        <f t="shared" si="8"/>
        <v/>
      </c>
      <c r="D554" s="5">
        <f t="array" ref="D554">IF(COUNTIFS($A$3:$A$3999,$A554,B$3:B$3999,"&gt;0")&gt;1,IF(COUNTIF($A$3:$A$3999,$A554)&gt;2,STDEV(IF(($A$3:$A$3999=$A554)*B$3:B$3999&lt;&gt;0,($A$3:$A$3999=$A554)*B$3:B$3999,"")),""),"")</f>
        <v>1.5124692913057314</v>
      </c>
      <c r="E554" s="7" t="str">
        <f>IF(OR(B554="",D554=""),"",IF(COUNTIF($A$3:$A$4000,A554)&lt;3,"",ABS(B554-C554)/D554))</f>
        <v/>
      </c>
      <c r="F554" s="8" t="str">
        <f t="array" ref="F554">IF(E554="","",MAX(IF($A$3:$A$3999=$A554,E$3:E$3999)))</f>
        <v/>
      </c>
      <c r="G554" s="5" t="str">
        <f>IF(B554="","sans_valeur",IF(COUNTIFS($A$3:$A$3999,$A554,B$3:B$3999,"&gt;0")&lt;3,"inf_3_analyses",IF(E554&lt;&gt;F554,"N",IF(E554&gt;VLOOKUP(#REF!,valeur_critique_grubbs!$A$2:$B$249,2,TRUE),"O","N"))))</f>
        <v>sans_valeur</v>
      </c>
    </row>
    <row r="555" spans="1:7" x14ac:dyDescent="0.25">
      <c r="A555" s="5">
        <f>biomasses!$A$15</f>
        <v>13</v>
      </c>
      <c r="B555" s="10"/>
      <c r="C555" s="4" t="str">
        <f t="shared" si="8"/>
        <v/>
      </c>
      <c r="D555" s="5">
        <f t="array" ref="D555">IF(COUNTIFS($A$3:$A$3999,$A555,B$3:B$3999,"&gt;0")&gt;1,IF(COUNTIF($A$3:$A$3999,$A555)&gt;2,STDEV(IF(($A$3:$A$3999=$A555)*B$3:B$3999&lt;&gt;0,($A$3:$A$3999=$A555)*B$3:B$3999,"")),""),"")</f>
        <v>1.5124692913057314</v>
      </c>
      <c r="E555" s="7" t="str">
        <f>IF(OR(B555="",D555=""),"",IF(COUNTIF($A$3:$A$4000,A555)&lt;3,"",ABS(B555-C555)/D555))</f>
        <v/>
      </c>
      <c r="F555" s="8" t="str">
        <f t="array" ref="F555">IF(E555="","",MAX(IF($A$3:$A$3999=$A555,E$3:E$3999)))</f>
        <v/>
      </c>
      <c r="G555" s="5" t="str">
        <f>IF(B555="","sans_valeur",IF(COUNTIFS($A$3:$A$3999,$A555,B$3:B$3999,"&gt;0")&lt;3,"inf_3_analyses",IF(E555&lt;&gt;F555,"N",IF(E555&gt;VLOOKUP(#REF!,valeur_critique_grubbs!$A$2:$B$249,2,TRUE),"O","N"))))</f>
        <v>sans_valeur</v>
      </c>
    </row>
    <row r="556" spans="1:7" x14ac:dyDescent="0.25">
      <c r="A556" s="5">
        <f>biomasses!$A$15</f>
        <v>13</v>
      </c>
      <c r="B556" s="10"/>
      <c r="C556" s="4" t="str">
        <f t="shared" si="8"/>
        <v/>
      </c>
      <c r="D556" s="5">
        <f t="array" ref="D556">IF(COUNTIFS($A$3:$A$3999,$A556,B$3:B$3999,"&gt;0")&gt;1,IF(COUNTIF($A$3:$A$3999,$A556)&gt;2,STDEV(IF(($A$3:$A$3999=$A556)*B$3:B$3999&lt;&gt;0,($A$3:$A$3999=$A556)*B$3:B$3999,"")),""),"")</f>
        <v>1.5124692913057314</v>
      </c>
      <c r="E556" s="7" t="str">
        <f>IF(OR(B556="",D556=""),"",IF(COUNTIF($A$3:$A$4000,A556)&lt;3,"",ABS(B556-C556)/D556))</f>
        <v/>
      </c>
      <c r="F556" s="8" t="str">
        <f t="array" ref="F556">IF(E556="","",MAX(IF($A$3:$A$3999=$A556,E$3:E$3999)))</f>
        <v/>
      </c>
      <c r="G556" s="5" t="str">
        <f>IF(B556="","sans_valeur",IF(COUNTIFS($A$3:$A$3999,$A556,B$3:B$3999,"&gt;0")&lt;3,"inf_3_analyses",IF(E556&lt;&gt;F556,"N",IF(E556&gt;VLOOKUP(#REF!,valeur_critique_grubbs!$A$2:$B$249,2,TRUE),"O","N"))))</f>
        <v>sans_valeur</v>
      </c>
    </row>
    <row r="557" spans="1:7" x14ac:dyDescent="0.25">
      <c r="A557" s="5">
        <f>biomasses!$A$15</f>
        <v>13</v>
      </c>
      <c r="B557" s="10"/>
      <c r="C557" s="4" t="str">
        <f t="shared" si="8"/>
        <v/>
      </c>
      <c r="D557" s="5">
        <f t="array" ref="D557">IF(COUNTIFS($A$3:$A$3999,$A557,B$3:B$3999,"&gt;0")&gt;1,IF(COUNTIF($A$3:$A$3999,$A557)&gt;2,STDEV(IF(($A$3:$A$3999=$A557)*B$3:B$3999&lt;&gt;0,($A$3:$A$3999=$A557)*B$3:B$3999,"")),""),"")</f>
        <v>1.5124692913057314</v>
      </c>
      <c r="E557" s="7" t="str">
        <f>IF(OR(B557="",D557=""),"",IF(COUNTIF($A$3:$A$4000,A557)&lt;3,"",ABS(B557-C557)/D557))</f>
        <v/>
      </c>
      <c r="F557" s="8" t="str">
        <f t="array" ref="F557">IF(E557="","",MAX(IF($A$3:$A$3999=$A557,E$3:E$3999)))</f>
        <v/>
      </c>
      <c r="G557" s="5" t="str">
        <f>IF(B557="","sans_valeur",IF(COUNTIFS($A$3:$A$3999,$A557,B$3:B$3999,"&gt;0")&lt;3,"inf_3_analyses",IF(E557&lt;&gt;F557,"N",IF(E557&gt;VLOOKUP(#REF!,valeur_critique_grubbs!$A$2:$B$249,2,TRUE),"O","N"))))</f>
        <v>sans_valeur</v>
      </c>
    </row>
    <row r="558" spans="1:7" x14ac:dyDescent="0.25">
      <c r="A558" s="5">
        <f>biomasses!$A$15</f>
        <v>13</v>
      </c>
      <c r="B558" s="10"/>
      <c r="C558" s="4" t="str">
        <f t="shared" si="8"/>
        <v/>
      </c>
      <c r="D558" s="5">
        <f t="array" ref="D558">IF(COUNTIFS($A$3:$A$3999,$A558,B$3:B$3999,"&gt;0")&gt;1,IF(COUNTIF($A$3:$A$3999,$A558)&gt;2,STDEV(IF(($A$3:$A$3999=$A558)*B$3:B$3999&lt;&gt;0,($A$3:$A$3999=$A558)*B$3:B$3999,"")),""),"")</f>
        <v>1.5124692913057314</v>
      </c>
      <c r="E558" s="7" t="str">
        <f>IF(OR(B558="",D558=""),"",IF(COUNTIF($A$3:$A$4000,A558)&lt;3,"",ABS(B558-C558)/D558))</f>
        <v/>
      </c>
      <c r="F558" s="8" t="str">
        <f t="array" ref="F558">IF(E558="","",MAX(IF($A$3:$A$3999=$A558,E$3:E$3999)))</f>
        <v/>
      </c>
      <c r="G558" s="5" t="str">
        <f>IF(B558="","sans_valeur",IF(COUNTIFS($A$3:$A$3999,$A558,B$3:B$3999,"&gt;0")&lt;3,"inf_3_analyses",IF(E558&lt;&gt;F558,"N",IF(E558&gt;VLOOKUP(#REF!,valeur_critique_grubbs!$A$2:$B$249,2,TRUE),"O","N"))))</f>
        <v>sans_valeur</v>
      </c>
    </row>
    <row r="559" spans="1:7" x14ac:dyDescent="0.25">
      <c r="A559" s="5">
        <f>biomasses!$A$15</f>
        <v>13</v>
      </c>
      <c r="B559" s="10"/>
      <c r="C559" s="4" t="str">
        <f t="shared" si="8"/>
        <v/>
      </c>
      <c r="D559" s="5">
        <f t="array" ref="D559">IF(COUNTIFS($A$3:$A$3999,$A559,B$3:B$3999,"&gt;0")&gt;1,IF(COUNTIF($A$3:$A$3999,$A559)&gt;2,STDEV(IF(($A$3:$A$3999=$A559)*B$3:B$3999&lt;&gt;0,($A$3:$A$3999=$A559)*B$3:B$3999,"")),""),"")</f>
        <v>1.5124692913057314</v>
      </c>
      <c r="E559" s="7" t="str">
        <f>IF(OR(B559="",D559=""),"",IF(COUNTIF($A$3:$A$4000,A559)&lt;3,"",ABS(B559-C559)/D559))</f>
        <v/>
      </c>
      <c r="F559" s="8" t="str">
        <f t="array" ref="F559">IF(E559="","",MAX(IF($A$3:$A$3999=$A559,E$3:E$3999)))</f>
        <v/>
      </c>
      <c r="G559" s="5" t="str">
        <f>IF(B559="","sans_valeur",IF(COUNTIFS($A$3:$A$3999,$A559,B$3:B$3999,"&gt;0")&lt;3,"inf_3_analyses",IF(E559&lt;&gt;F559,"N",IF(E559&gt;VLOOKUP(#REF!,valeur_critique_grubbs!$A$2:$B$249,2,TRUE),"O","N"))))</f>
        <v>sans_valeur</v>
      </c>
    </row>
    <row r="560" spans="1:7" x14ac:dyDescent="0.25">
      <c r="A560" s="5">
        <f>biomasses!$A$15</f>
        <v>13</v>
      </c>
      <c r="B560" s="10"/>
      <c r="C560" s="4" t="str">
        <f t="shared" si="8"/>
        <v/>
      </c>
      <c r="D560" s="5">
        <f t="array" ref="D560">IF(COUNTIFS($A$3:$A$3999,$A560,B$3:B$3999,"&gt;0")&gt;1,IF(COUNTIF($A$3:$A$3999,$A560)&gt;2,STDEV(IF(($A$3:$A$3999=$A560)*B$3:B$3999&lt;&gt;0,($A$3:$A$3999=$A560)*B$3:B$3999,"")),""),"")</f>
        <v>1.5124692913057314</v>
      </c>
      <c r="E560" s="7" t="str">
        <f>IF(OR(B560="",D560=""),"",IF(COUNTIF($A$3:$A$4000,A560)&lt;3,"",ABS(B560-C560)/D560))</f>
        <v/>
      </c>
      <c r="F560" s="8" t="str">
        <f t="array" ref="F560">IF(E560="","",MAX(IF($A$3:$A$3999=$A560,E$3:E$3999)))</f>
        <v/>
      </c>
      <c r="G560" s="5" t="str">
        <f>IF(B560="","sans_valeur",IF(COUNTIFS($A$3:$A$3999,$A560,B$3:B$3999,"&gt;0")&lt;3,"inf_3_analyses",IF(E560&lt;&gt;F560,"N",IF(E560&gt;VLOOKUP(#REF!,valeur_critique_grubbs!$A$2:$B$249,2,TRUE),"O","N"))))</f>
        <v>sans_valeur</v>
      </c>
    </row>
    <row r="561" spans="1:7" x14ac:dyDescent="0.25">
      <c r="A561" s="5">
        <f>biomasses!$A$15</f>
        <v>13</v>
      </c>
      <c r="B561" s="10"/>
      <c r="C561" s="4" t="str">
        <f t="shared" si="8"/>
        <v/>
      </c>
      <c r="D561" s="5">
        <f t="array" ref="D561">IF(COUNTIFS($A$3:$A$3999,$A561,B$3:B$3999,"&gt;0")&gt;1,IF(COUNTIF($A$3:$A$3999,$A561)&gt;2,STDEV(IF(($A$3:$A$3999=$A561)*B$3:B$3999&lt;&gt;0,($A$3:$A$3999=$A561)*B$3:B$3999,"")),""),"")</f>
        <v>1.5124692913057314</v>
      </c>
      <c r="E561" s="7" t="str">
        <f>IF(OR(B561="",D561=""),"",IF(COUNTIF($A$3:$A$4000,A561)&lt;3,"",ABS(B561-C561)/D561))</f>
        <v/>
      </c>
      <c r="F561" s="8" t="str">
        <f t="array" ref="F561">IF(E561="","",MAX(IF($A$3:$A$3999=$A561,E$3:E$3999)))</f>
        <v/>
      </c>
      <c r="G561" s="5" t="str">
        <f>IF(B561="","sans_valeur",IF(COUNTIFS($A$3:$A$3999,$A561,B$3:B$3999,"&gt;0")&lt;3,"inf_3_analyses",IF(E561&lt;&gt;F561,"N",IF(E561&gt;VLOOKUP(#REF!,valeur_critique_grubbs!$A$2:$B$249,2,TRUE),"O","N"))))</f>
        <v>sans_valeur</v>
      </c>
    </row>
    <row r="562" spans="1:7" x14ac:dyDescent="0.25">
      <c r="A562" s="5">
        <f>biomasses!$A$15</f>
        <v>13</v>
      </c>
      <c r="B562" s="10"/>
      <c r="C562" s="4" t="str">
        <f t="shared" si="8"/>
        <v/>
      </c>
      <c r="D562" s="5">
        <f t="array" ref="D562">IF(COUNTIFS($A$3:$A$3999,$A562,B$3:B$3999,"&gt;0")&gt;1,IF(COUNTIF($A$3:$A$3999,$A562)&gt;2,STDEV(IF(($A$3:$A$3999=$A562)*B$3:B$3999&lt;&gt;0,($A$3:$A$3999=$A562)*B$3:B$3999,"")),""),"")</f>
        <v>1.5124692913057314</v>
      </c>
      <c r="E562" s="7" t="str">
        <f>IF(OR(B562="",D562=""),"",IF(COUNTIF($A$3:$A$4000,A562)&lt;3,"",ABS(B562-C562)/D562))</f>
        <v/>
      </c>
      <c r="F562" s="8" t="str">
        <f t="array" ref="F562">IF(E562="","",MAX(IF($A$3:$A$3999=$A562,E$3:E$3999)))</f>
        <v/>
      </c>
      <c r="G562" s="5" t="str">
        <f>IF(B562="","sans_valeur",IF(COUNTIFS($A$3:$A$3999,$A562,B$3:B$3999,"&gt;0")&lt;3,"inf_3_analyses",IF(E562&lt;&gt;F562,"N",IF(E562&gt;VLOOKUP(#REF!,valeur_critique_grubbs!$A$2:$B$249,2,TRUE),"O","N"))))</f>
        <v>sans_valeur</v>
      </c>
    </row>
    <row r="563" spans="1:7" x14ac:dyDescent="0.25">
      <c r="A563" s="5">
        <f>biomasses!$A$15</f>
        <v>13</v>
      </c>
      <c r="B563" s="10"/>
      <c r="C563" s="4" t="str">
        <f t="shared" si="8"/>
        <v/>
      </c>
      <c r="D563" s="5">
        <f t="array" ref="D563">IF(COUNTIFS($A$3:$A$3999,$A563,B$3:B$3999,"&gt;0")&gt;1,IF(COUNTIF($A$3:$A$3999,$A563)&gt;2,STDEV(IF(($A$3:$A$3999=$A563)*B$3:B$3999&lt;&gt;0,($A$3:$A$3999=$A563)*B$3:B$3999,"")),""),"")</f>
        <v>1.5124692913057314</v>
      </c>
      <c r="E563" s="7" t="str">
        <f>IF(OR(B563="",D563=""),"",IF(COUNTIF($A$3:$A$4000,A563)&lt;3,"",ABS(B563-C563)/D563))</f>
        <v/>
      </c>
      <c r="F563" s="8" t="str">
        <f t="array" ref="F563">IF(E563="","",MAX(IF($A$3:$A$3999=$A563,E$3:E$3999)))</f>
        <v/>
      </c>
      <c r="G563" s="5" t="str">
        <f>IF(B563="","sans_valeur",IF(COUNTIFS($A$3:$A$3999,$A563,B$3:B$3999,"&gt;0")&lt;3,"inf_3_analyses",IF(E563&lt;&gt;F563,"N",IF(E563&gt;VLOOKUP(#REF!,valeur_critique_grubbs!$A$2:$B$249,2,TRUE),"O","N"))))</f>
        <v>sans_valeur</v>
      </c>
    </row>
    <row r="564" spans="1:7" x14ac:dyDescent="0.25">
      <c r="A564" s="5">
        <f>biomasses!$A$15</f>
        <v>13</v>
      </c>
      <c r="B564" s="10"/>
      <c r="C564" s="4" t="str">
        <f t="shared" si="8"/>
        <v/>
      </c>
      <c r="D564" s="5">
        <f t="array" ref="D564">IF(COUNTIFS($A$3:$A$3999,$A564,B$3:B$3999,"&gt;0")&gt;1,IF(COUNTIF($A$3:$A$3999,$A564)&gt;2,STDEV(IF(($A$3:$A$3999=$A564)*B$3:B$3999&lt;&gt;0,($A$3:$A$3999=$A564)*B$3:B$3999,"")),""),"")</f>
        <v>1.5124692913057314</v>
      </c>
      <c r="E564" s="7" t="str">
        <f>IF(OR(B564="",D564=""),"",IF(COUNTIF($A$3:$A$4000,A564)&lt;3,"",ABS(B564-C564)/D564))</f>
        <v/>
      </c>
      <c r="F564" s="8" t="str">
        <f t="array" ref="F564">IF(E564="","",MAX(IF($A$3:$A$3999=$A564,E$3:E$3999)))</f>
        <v/>
      </c>
      <c r="G564" s="5" t="str">
        <f>IF(B564="","sans_valeur",IF(COUNTIFS($A$3:$A$3999,$A564,B$3:B$3999,"&gt;0")&lt;3,"inf_3_analyses",IF(E564&lt;&gt;F564,"N",IF(E564&gt;VLOOKUP(#REF!,valeur_critique_grubbs!$A$2:$B$249,2,TRUE),"O","N"))))</f>
        <v>sans_valeur</v>
      </c>
    </row>
    <row r="565" spans="1:7" x14ac:dyDescent="0.25">
      <c r="A565" s="5">
        <f>biomasses!$A$15</f>
        <v>13</v>
      </c>
      <c r="B565" s="10"/>
      <c r="C565" s="4" t="str">
        <f t="shared" si="8"/>
        <v/>
      </c>
      <c r="D565" s="5">
        <f t="array" ref="D565">IF(COUNTIFS($A$3:$A$3999,$A565,B$3:B$3999,"&gt;0")&gt;1,IF(COUNTIF($A$3:$A$3999,$A565)&gt;2,STDEV(IF(($A$3:$A$3999=$A565)*B$3:B$3999&lt;&gt;0,($A$3:$A$3999=$A565)*B$3:B$3999,"")),""),"")</f>
        <v>1.5124692913057314</v>
      </c>
      <c r="E565" s="7" t="str">
        <f>IF(OR(B565="",D565=""),"",IF(COUNTIF($A$3:$A$4000,A565)&lt;3,"",ABS(B565-C565)/D565))</f>
        <v/>
      </c>
      <c r="F565" s="8" t="str">
        <f t="array" ref="F565">IF(E565="","",MAX(IF($A$3:$A$3999=$A565,E$3:E$3999)))</f>
        <v/>
      </c>
      <c r="G565" s="5" t="str">
        <f>IF(B565="","sans_valeur",IF(COUNTIFS($A$3:$A$3999,$A565,B$3:B$3999,"&gt;0")&lt;3,"inf_3_analyses",IF(E565&lt;&gt;F565,"N",IF(E565&gt;VLOOKUP(#REF!,valeur_critique_grubbs!$A$2:$B$249,2,TRUE),"O","N"))))</f>
        <v>sans_valeur</v>
      </c>
    </row>
    <row r="566" spans="1:7" x14ac:dyDescent="0.25">
      <c r="A566" s="5">
        <f>biomasses!$A$15</f>
        <v>13</v>
      </c>
      <c r="B566" s="10"/>
      <c r="C566" s="4" t="str">
        <f t="shared" si="8"/>
        <v/>
      </c>
      <c r="D566" s="5">
        <f t="array" ref="D566">IF(COUNTIFS($A$3:$A$3999,$A566,B$3:B$3999,"&gt;0")&gt;1,IF(COUNTIF($A$3:$A$3999,$A566)&gt;2,STDEV(IF(($A$3:$A$3999=$A566)*B$3:B$3999&lt;&gt;0,($A$3:$A$3999=$A566)*B$3:B$3999,"")),""),"")</f>
        <v>1.5124692913057314</v>
      </c>
      <c r="E566" s="7" t="str">
        <f>IF(OR(B566="",D566=""),"",IF(COUNTIF($A$3:$A$4000,A566)&lt;3,"",ABS(B566-C566)/D566))</f>
        <v/>
      </c>
      <c r="F566" s="8" t="str">
        <f t="array" ref="F566">IF(E566="","",MAX(IF($A$3:$A$3999=$A566,E$3:E$3999)))</f>
        <v/>
      </c>
      <c r="G566" s="5" t="str">
        <f>IF(B566="","sans_valeur",IF(COUNTIFS($A$3:$A$3999,$A566,B$3:B$3999,"&gt;0")&lt;3,"inf_3_analyses",IF(E566&lt;&gt;F566,"N",IF(E566&gt;VLOOKUP(#REF!,valeur_critique_grubbs!$A$2:$B$249,2,TRUE),"O","N"))))</f>
        <v>sans_valeur</v>
      </c>
    </row>
    <row r="567" spans="1:7" x14ac:dyDescent="0.25">
      <c r="A567" s="5">
        <f>biomasses!$A$15</f>
        <v>13</v>
      </c>
      <c r="B567" s="10"/>
      <c r="C567" s="4" t="str">
        <f t="shared" si="8"/>
        <v/>
      </c>
      <c r="D567" s="5">
        <f t="array" ref="D567">IF(COUNTIFS($A$3:$A$3999,$A567,B$3:B$3999,"&gt;0")&gt;1,IF(COUNTIF($A$3:$A$3999,$A567)&gt;2,STDEV(IF(($A$3:$A$3999=$A567)*B$3:B$3999&lt;&gt;0,($A$3:$A$3999=$A567)*B$3:B$3999,"")),""),"")</f>
        <v>1.5124692913057314</v>
      </c>
      <c r="E567" s="7" t="str">
        <f>IF(OR(B567="",D567=""),"",IF(COUNTIF($A$3:$A$4000,A567)&lt;3,"",ABS(B567-C567)/D567))</f>
        <v/>
      </c>
      <c r="F567" s="8" t="str">
        <f t="array" ref="F567">IF(E567="","",MAX(IF($A$3:$A$3999=$A567,E$3:E$3999)))</f>
        <v/>
      </c>
      <c r="G567" s="5" t="str">
        <f>IF(B567="","sans_valeur",IF(COUNTIFS($A$3:$A$3999,$A567,B$3:B$3999,"&gt;0")&lt;3,"inf_3_analyses",IF(E567&lt;&gt;F567,"N",IF(E567&gt;VLOOKUP(#REF!,valeur_critique_grubbs!$A$2:$B$249,2,TRUE),"O","N"))))</f>
        <v>sans_valeur</v>
      </c>
    </row>
    <row r="568" spans="1:7" x14ac:dyDescent="0.25">
      <c r="A568" s="5">
        <f>biomasses!$A$15</f>
        <v>13</v>
      </c>
      <c r="B568" s="10"/>
      <c r="C568" s="4" t="str">
        <f t="shared" si="8"/>
        <v/>
      </c>
      <c r="D568" s="5">
        <f t="array" ref="D568">IF(COUNTIFS($A$3:$A$3999,$A568,B$3:B$3999,"&gt;0")&gt;1,IF(COUNTIF($A$3:$A$3999,$A568)&gt;2,STDEV(IF(($A$3:$A$3999=$A568)*B$3:B$3999&lt;&gt;0,($A$3:$A$3999=$A568)*B$3:B$3999,"")),""),"")</f>
        <v>1.5124692913057314</v>
      </c>
      <c r="E568" s="7" t="str">
        <f>IF(OR(B568="",D568=""),"",IF(COUNTIF($A$3:$A$4000,A568)&lt;3,"",ABS(B568-C568)/D568))</f>
        <v/>
      </c>
      <c r="F568" s="8" t="str">
        <f t="array" ref="F568">IF(E568="","",MAX(IF($A$3:$A$3999=$A568,E$3:E$3999)))</f>
        <v/>
      </c>
      <c r="G568" s="5" t="str">
        <f>IF(B568="","sans_valeur",IF(COUNTIFS($A$3:$A$3999,$A568,B$3:B$3999,"&gt;0")&lt;3,"inf_3_analyses",IF(E568&lt;&gt;F568,"N",IF(E568&gt;VLOOKUP(#REF!,valeur_critique_grubbs!$A$2:$B$249,2,TRUE),"O","N"))))</f>
        <v>sans_valeur</v>
      </c>
    </row>
    <row r="569" spans="1:7" x14ac:dyDescent="0.25">
      <c r="A569" s="5">
        <f>biomasses!$A$15</f>
        <v>13</v>
      </c>
      <c r="B569" s="10"/>
      <c r="C569" s="4" t="str">
        <f t="shared" si="8"/>
        <v/>
      </c>
      <c r="D569" s="5">
        <f t="array" ref="D569">IF(COUNTIFS($A$3:$A$3999,$A569,B$3:B$3999,"&gt;0")&gt;1,IF(COUNTIF($A$3:$A$3999,$A569)&gt;2,STDEV(IF(($A$3:$A$3999=$A569)*B$3:B$3999&lt;&gt;0,($A$3:$A$3999=$A569)*B$3:B$3999,"")),""),"")</f>
        <v>1.5124692913057314</v>
      </c>
      <c r="E569" s="7" t="str">
        <f>IF(OR(B569="",D569=""),"",IF(COUNTIF($A$3:$A$4000,A569)&lt;3,"",ABS(B569-C569)/D569))</f>
        <v/>
      </c>
      <c r="F569" s="8" t="str">
        <f t="array" ref="F569">IF(E569="","",MAX(IF($A$3:$A$3999=$A569,E$3:E$3999)))</f>
        <v/>
      </c>
      <c r="G569" s="5" t="str">
        <f>IF(B569="","sans_valeur",IF(COUNTIFS($A$3:$A$3999,$A569,B$3:B$3999,"&gt;0")&lt;3,"inf_3_analyses",IF(E569&lt;&gt;F569,"N",IF(E569&gt;VLOOKUP(#REF!,valeur_critique_grubbs!$A$2:$B$249,2,TRUE),"O","N"))))</f>
        <v>sans_valeur</v>
      </c>
    </row>
    <row r="570" spans="1:7" x14ac:dyDescent="0.25">
      <c r="A570" s="5">
        <f>biomasses!$A$15</f>
        <v>13</v>
      </c>
      <c r="B570" s="10"/>
      <c r="C570" s="4" t="str">
        <f t="shared" si="8"/>
        <v/>
      </c>
      <c r="D570" s="5">
        <f t="array" ref="D570">IF(COUNTIFS($A$3:$A$3999,$A570,B$3:B$3999,"&gt;0")&gt;1,IF(COUNTIF($A$3:$A$3999,$A570)&gt;2,STDEV(IF(($A$3:$A$3999=$A570)*B$3:B$3999&lt;&gt;0,($A$3:$A$3999=$A570)*B$3:B$3999,"")),""),"")</f>
        <v>1.5124692913057314</v>
      </c>
      <c r="E570" s="7" t="str">
        <f>IF(OR(B570="",D570=""),"",IF(COUNTIF($A$3:$A$4000,A570)&lt;3,"",ABS(B570-C570)/D570))</f>
        <v/>
      </c>
      <c r="F570" s="8" t="str">
        <f t="array" ref="F570">IF(E570="","",MAX(IF($A$3:$A$3999=$A570,E$3:E$3999)))</f>
        <v/>
      </c>
      <c r="G570" s="5" t="str">
        <f>IF(B570="","sans_valeur",IF(COUNTIFS($A$3:$A$3999,$A570,B$3:B$3999,"&gt;0")&lt;3,"inf_3_analyses",IF(E570&lt;&gt;F570,"N",IF(E570&gt;VLOOKUP(#REF!,valeur_critique_grubbs!$A$2:$B$249,2,TRUE),"O","N"))))</f>
        <v>sans_valeur</v>
      </c>
    </row>
    <row r="571" spans="1:7" x14ac:dyDescent="0.25">
      <c r="A571" s="5">
        <f>biomasses!$A$15</f>
        <v>13</v>
      </c>
      <c r="B571" s="10"/>
      <c r="C571" s="4" t="str">
        <f t="shared" si="8"/>
        <v/>
      </c>
      <c r="D571" s="5">
        <f t="array" ref="D571">IF(COUNTIFS($A$3:$A$3999,$A571,B$3:B$3999,"&gt;0")&gt;1,IF(COUNTIF($A$3:$A$3999,$A571)&gt;2,STDEV(IF(($A$3:$A$3999=$A571)*B$3:B$3999&lt;&gt;0,($A$3:$A$3999=$A571)*B$3:B$3999,"")),""),"")</f>
        <v>1.5124692913057314</v>
      </c>
      <c r="E571" s="7" t="str">
        <f>IF(OR(B571="",D571=""),"",IF(COUNTIF($A$3:$A$4000,A571)&lt;3,"",ABS(B571-C571)/D571))</f>
        <v/>
      </c>
      <c r="F571" s="8" t="str">
        <f t="array" ref="F571">IF(E571="","",MAX(IF($A$3:$A$3999=$A571,E$3:E$3999)))</f>
        <v/>
      </c>
      <c r="G571" s="5" t="str">
        <f>IF(B571="","sans_valeur",IF(COUNTIFS($A$3:$A$3999,$A571,B$3:B$3999,"&gt;0")&lt;3,"inf_3_analyses",IF(E571&lt;&gt;F571,"N",IF(E571&gt;VLOOKUP(#REF!,valeur_critique_grubbs!$A$2:$B$249,2,TRUE),"O","N"))))</f>
        <v>sans_valeur</v>
      </c>
    </row>
    <row r="572" spans="1:7" x14ac:dyDescent="0.25">
      <c r="A572" s="5">
        <f>biomasses!$A$15</f>
        <v>13</v>
      </c>
      <c r="B572" s="10"/>
      <c r="C572" s="4" t="str">
        <f t="shared" si="8"/>
        <v/>
      </c>
      <c r="D572" s="5">
        <f t="array" ref="D572">IF(COUNTIFS($A$3:$A$3999,$A572,B$3:B$3999,"&gt;0")&gt;1,IF(COUNTIF($A$3:$A$3999,$A572)&gt;2,STDEV(IF(($A$3:$A$3999=$A572)*B$3:B$3999&lt;&gt;0,($A$3:$A$3999=$A572)*B$3:B$3999,"")),""),"")</f>
        <v>1.5124692913057314</v>
      </c>
      <c r="E572" s="7" t="str">
        <f>IF(OR(B572="",D572=""),"",IF(COUNTIF($A$3:$A$4000,A572)&lt;3,"",ABS(B572-C572)/D572))</f>
        <v/>
      </c>
      <c r="F572" s="8" t="str">
        <f t="array" ref="F572">IF(E572="","",MAX(IF($A$3:$A$3999=$A572,E$3:E$3999)))</f>
        <v/>
      </c>
      <c r="G572" s="5" t="str">
        <f>IF(B572="","sans_valeur",IF(COUNTIFS($A$3:$A$3999,$A572,B$3:B$3999,"&gt;0")&lt;3,"inf_3_analyses",IF(E572&lt;&gt;F572,"N",IF(E572&gt;VLOOKUP(#REF!,valeur_critique_grubbs!$A$2:$B$249,2,TRUE),"O","N"))))</f>
        <v>sans_valeur</v>
      </c>
    </row>
    <row r="573" spans="1:7" x14ac:dyDescent="0.25">
      <c r="A573" s="5">
        <f>biomasses!$A$15</f>
        <v>13</v>
      </c>
      <c r="B573" s="10"/>
      <c r="C573" s="4" t="str">
        <f t="shared" si="8"/>
        <v/>
      </c>
      <c r="D573" s="5">
        <f t="array" ref="D573">IF(COUNTIFS($A$3:$A$3999,$A573,B$3:B$3999,"&gt;0")&gt;1,IF(COUNTIF($A$3:$A$3999,$A573)&gt;2,STDEV(IF(($A$3:$A$3999=$A573)*B$3:B$3999&lt;&gt;0,($A$3:$A$3999=$A573)*B$3:B$3999,"")),""),"")</f>
        <v>1.5124692913057314</v>
      </c>
      <c r="E573" s="7" t="str">
        <f>IF(OR(B573="",D573=""),"",IF(COUNTIF($A$3:$A$4000,A573)&lt;3,"",ABS(B573-C573)/D573))</f>
        <v/>
      </c>
      <c r="F573" s="8" t="str">
        <f t="array" ref="F573">IF(E573="","",MAX(IF($A$3:$A$3999=$A573,E$3:E$3999)))</f>
        <v/>
      </c>
      <c r="G573" s="5" t="str">
        <f>IF(B573="","sans_valeur",IF(COUNTIFS($A$3:$A$3999,$A573,B$3:B$3999,"&gt;0")&lt;3,"inf_3_analyses",IF(E573&lt;&gt;F573,"N",IF(E573&gt;VLOOKUP(#REF!,valeur_critique_grubbs!$A$2:$B$249,2,TRUE),"O","N"))))</f>
        <v>sans_valeur</v>
      </c>
    </row>
    <row r="574" spans="1:7" x14ac:dyDescent="0.25">
      <c r="A574" s="5">
        <f>biomasses!$A$15</f>
        <v>13</v>
      </c>
      <c r="B574" s="10"/>
      <c r="C574" s="4" t="str">
        <f t="shared" si="8"/>
        <v/>
      </c>
      <c r="D574" s="5">
        <f t="array" ref="D574">IF(COUNTIFS($A$3:$A$3999,$A574,B$3:B$3999,"&gt;0")&gt;1,IF(COUNTIF($A$3:$A$3999,$A574)&gt;2,STDEV(IF(($A$3:$A$3999=$A574)*B$3:B$3999&lt;&gt;0,($A$3:$A$3999=$A574)*B$3:B$3999,"")),""),"")</f>
        <v>1.5124692913057314</v>
      </c>
      <c r="E574" s="7" t="str">
        <f>IF(OR(B574="",D574=""),"",IF(COUNTIF($A$3:$A$4000,A574)&lt;3,"",ABS(B574-C574)/D574))</f>
        <v/>
      </c>
      <c r="F574" s="8" t="str">
        <f t="array" ref="F574">IF(E574="","",MAX(IF($A$3:$A$3999=$A574,E$3:E$3999)))</f>
        <v/>
      </c>
      <c r="G574" s="5" t="str">
        <f>IF(B574="","sans_valeur",IF(COUNTIFS($A$3:$A$3999,$A574,B$3:B$3999,"&gt;0")&lt;3,"inf_3_analyses",IF(E574&lt;&gt;F574,"N",IF(E574&gt;VLOOKUP(#REF!,valeur_critique_grubbs!$A$2:$B$249,2,TRUE),"O","N"))))</f>
        <v>sans_valeur</v>
      </c>
    </row>
    <row r="575" spans="1:7" x14ac:dyDescent="0.25">
      <c r="A575" s="5">
        <f>biomasses!$A$15</f>
        <v>13</v>
      </c>
      <c r="B575" s="10"/>
      <c r="C575" s="4" t="str">
        <f t="shared" si="8"/>
        <v/>
      </c>
      <c r="D575" s="5">
        <f t="array" ref="D575">IF(COUNTIFS($A$3:$A$3999,$A575,B$3:B$3999,"&gt;0")&gt;1,IF(COUNTIF($A$3:$A$3999,$A575)&gt;2,STDEV(IF(($A$3:$A$3999=$A575)*B$3:B$3999&lt;&gt;0,($A$3:$A$3999=$A575)*B$3:B$3999,"")),""),"")</f>
        <v>1.5124692913057314</v>
      </c>
      <c r="E575" s="7" t="str">
        <f>IF(OR(B575="",D575=""),"",IF(COUNTIF($A$3:$A$4000,A575)&lt;3,"",ABS(B575-C575)/D575))</f>
        <v/>
      </c>
      <c r="F575" s="8" t="str">
        <f t="array" ref="F575">IF(E575="","",MAX(IF($A$3:$A$3999=$A575,E$3:E$3999)))</f>
        <v/>
      </c>
      <c r="G575" s="5" t="str">
        <f>IF(B575="","sans_valeur",IF(COUNTIFS($A$3:$A$3999,$A575,B$3:B$3999,"&gt;0")&lt;3,"inf_3_analyses",IF(E575&lt;&gt;F575,"N",IF(E575&gt;VLOOKUP(#REF!,valeur_critique_grubbs!$A$2:$B$249,2,TRUE),"O","N"))))</f>
        <v>sans_valeur</v>
      </c>
    </row>
    <row r="576" spans="1:7" x14ac:dyDescent="0.25">
      <c r="A576" s="5">
        <f>biomasses!$A$15</f>
        <v>13</v>
      </c>
      <c r="B576" s="10"/>
      <c r="C576" s="4" t="str">
        <f t="shared" si="8"/>
        <v/>
      </c>
      <c r="D576" s="5">
        <f t="array" ref="D576">IF(COUNTIFS($A$3:$A$3999,$A576,B$3:B$3999,"&gt;0")&gt;1,IF(COUNTIF($A$3:$A$3999,$A576)&gt;2,STDEV(IF(($A$3:$A$3999=$A576)*B$3:B$3999&lt;&gt;0,($A$3:$A$3999=$A576)*B$3:B$3999,"")),""),"")</f>
        <v>1.5124692913057314</v>
      </c>
      <c r="E576" s="7" t="str">
        <f>IF(OR(B576="",D576=""),"",IF(COUNTIF($A$3:$A$4000,A576)&lt;3,"",ABS(B576-C576)/D576))</f>
        <v/>
      </c>
      <c r="F576" s="8" t="str">
        <f t="array" ref="F576">IF(E576="","",MAX(IF($A$3:$A$3999=$A576,E$3:E$3999)))</f>
        <v/>
      </c>
      <c r="G576" s="5" t="str">
        <f>IF(B576="","sans_valeur",IF(COUNTIFS($A$3:$A$3999,$A576,B$3:B$3999,"&gt;0")&lt;3,"inf_3_analyses",IF(E576&lt;&gt;F576,"N",IF(E576&gt;VLOOKUP(#REF!,valeur_critique_grubbs!$A$2:$B$249,2,TRUE),"O","N"))))</f>
        <v>sans_valeur</v>
      </c>
    </row>
    <row r="577" spans="1:7" x14ac:dyDescent="0.25">
      <c r="A577" s="5">
        <f>biomasses!$A$15</f>
        <v>13</v>
      </c>
      <c r="B577" s="10">
        <v>38.249000000000002</v>
      </c>
      <c r="C577" s="4">
        <f t="shared" si="8"/>
        <v>3.4470000000000001</v>
      </c>
      <c r="D577" s="5">
        <f t="array" ref="D577">IF(COUNTIFS($A$3:$A$3999,$A577,B$3:B$3999,"&gt;0")&gt;1,IF(COUNTIF($A$3:$A$3999,$A577)&gt;2,STDEV(IF(($A$3:$A$3999=$A577)*B$3:B$3999&lt;&gt;0,($A$3:$A$3999=$A577)*B$3:B$3999,"")),""),"")</f>
        <v>1.5124692913057314</v>
      </c>
      <c r="E577" s="7">
        <f>IF(OR(B577="",D577=""),"",IF(COUNTIF($A$3:$A$4000,A577)&lt;3,"",ABS(B577-C577)/D577))</f>
        <v>23.010053956173252</v>
      </c>
      <c r="F577" s="8">
        <f t="array" ref="F577">IF(E577="","",MAX(IF($A$3:$A$3999=$A577,E$3:E$3999)))</f>
        <v>23.782301040272163</v>
      </c>
      <c r="G577" s="5" t="str">
        <f>IF(B577="","sans_valeur",IF(COUNTIFS($A$3:$A$3999,$A577,B$3:B$3999,"&gt;0")&lt;3,"inf_3_analyses",IF(E577&lt;&gt;F577,"N",IF(E577&gt;VLOOKUP(#REF!,valeur_critique_grubbs!$A$2:$B$249,2,TRUE),"O","N"))))</f>
        <v>N</v>
      </c>
    </row>
    <row r="578" spans="1:7" x14ac:dyDescent="0.25">
      <c r="A578" s="5">
        <f>biomasses!$A$15</f>
        <v>13</v>
      </c>
      <c r="B578" s="10">
        <v>37.085999999999999</v>
      </c>
      <c r="C578" s="4">
        <f t="shared" si="8"/>
        <v>3.4470000000000001</v>
      </c>
      <c r="D578" s="5">
        <f t="array" ref="D578">IF(COUNTIFS($A$3:$A$3999,$A578,B$3:B$3999,"&gt;0")&gt;1,IF(COUNTIF($A$3:$A$3999,$A578)&gt;2,STDEV(IF(($A$3:$A$3999=$A578)*B$3:B$3999&lt;&gt;0,($A$3:$A$3999=$A578)*B$3:B$3999,"")),""),"")</f>
        <v>1.5124692913057314</v>
      </c>
      <c r="E578" s="7">
        <f>IF(OR(B578="",D578=""),"",IF(COUNTIF($A$3:$A$4000,A578)&lt;3,"",ABS(B578-C578)/D578))</f>
        <v>22.241112724317912</v>
      </c>
      <c r="F578" s="8">
        <f t="array" ref="F578">IF(E578="","",MAX(IF($A$3:$A$3999=$A578,E$3:E$3999)))</f>
        <v>23.782301040272163</v>
      </c>
      <c r="G578" s="5" t="str">
        <f>IF(B578="","sans_valeur",IF(COUNTIFS($A$3:$A$3999,$A578,B$3:B$3999,"&gt;0")&lt;3,"inf_3_analyses",IF(E578&lt;&gt;F578,"N",IF(E578&gt;VLOOKUP(#REF!,valeur_critique_grubbs!$A$2:$B$249,2,TRUE),"O","N"))))</f>
        <v>N</v>
      </c>
    </row>
    <row r="579" spans="1:7" x14ac:dyDescent="0.25">
      <c r="A579" s="5">
        <f>biomasses!$A$15</f>
        <v>13</v>
      </c>
      <c r="B579" s="10">
        <v>35.567999999999998</v>
      </c>
      <c r="C579" s="4">
        <f t="shared" si="8"/>
        <v>3.4470000000000001</v>
      </c>
      <c r="D579" s="5">
        <f t="array" ref="D579">IF(COUNTIFS($A$3:$A$3999,$A579,B$3:B$3999,"&gt;0")&gt;1,IF(COUNTIF($A$3:$A$3999,$A579)&gt;2,STDEV(IF(($A$3:$A$3999=$A579)*B$3:B$3999&lt;&gt;0,($A$3:$A$3999=$A579)*B$3:B$3999,"")),""),"")</f>
        <v>1.5124692913057314</v>
      </c>
      <c r="E579" s="7">
        <f>IF(OR(B579="",D579=""),"",IF(COUNTIF($A$3:$A$4000,A579)&lt;3,"",ABS(B579-C579)/D579))</f>
        <v>21.237455983168811</v>
      </c>
      <c r="F579" s="8">
        <f t="array" ref="F579">IF(E579="","",MAX(IF($A$3:$A$3999=$A579,E$3:E$3999)))</f>
        <v>23.782301040272163</v>
      </c>
      <c r="G579" s="5" t="str">
        <f>IF(B579="","sans_valeur",IF(COUNTIFS($A$3:$A$3999,$A579,B$3:B$3999,"&gt;0")&lt;3,"inf_3_analyses",IF(E579&lt;&gt;F579,"N",IF(E579&gt;VLOOKUP(#REF!,valeur_critique_grubbs!$A$2:$B$249,2,TRUE),"O","N"))))</f>
        <v>N</v>
      </c>
    </row>
    <row r="580" spans="1:7" x14ac:dyDescent="0.25">
      <c r="A580" s="5">
        <f>biomasses!$A$15</f>
        <v>13</v>
      </c>
      <c r="B580" s="10">
        <v>37.201000000000001</v>
      </c>
      <c r="C580" s="4">
        <f t="shared" ref="C580:C643" si="9">IF(B580="","",SUMPRODUCT(($A$3:$A$3999=$A580)*B$3:B$3999)/(COUNTIF($A$3:$A$3999,$A580)))</f>
        <v>3.4470000000000001</v>
      </c>
      <c r="D580" s="5">
        <f t="array" ref="D580">IF(COUNTIFS($A$3:$A$3999,$A580,B$3:B$3999,"&gt;0")&gt;1,IF(COUNTIF($A$3:$A$3999,$A580)&gt;2,STDEV(IF(($A$3:$A$3999=$A580)*B$3:B$3999&lt;&gt;0,($A$3:$A$3999=$A580)*B$3:B$3999,"")),""),"")</f>
        <v>1.5124692913057314</v>
      </c>
      <c r="E580" s="7">
        <f>IF(OR(B580="",D580=""),"",IF(COUNTIF($A$3:$A$4000,A580)&lt;3,"",ABS(B580-C580)/D580))</f>
        <v>22.317147325920118</v>
      </c>
      <c r="F580" s="8">
        <f t="array" ref="F580">IF(E580="","",MAX(IF($A$3:$A$3999=$A580,E$3:E$3999)))</f>
        <v>23.782301040272163</v>
      </c>
      <c r="G580" s="5" t="str">
        <f>IF(B580="","sans_valeur",IF(COUNTIFS($A$3:$A$3999,$A580,B$3:B$3999,"&gt;0")&lt;3,"inf_3_analyses",IF(E580&lt;&gt;F580,"N",IF(E580&gt;VLOOKUP(#REF!,valeur_critique_grubbs!$A$2:$B$249,2,TRUE),"O","N"))))</f>
        <v>N</v>
      </c>
    </row>
    <row r="581" spans="1:7" x14ac:dyDescent="0.25">
      <c r="A581" s="5">
        <f>biomasses!$A$15</f>
        <v>13</v>
      </c>
      <c r="B581" s="10">
        <v>34.777999999999999</v>
      </c>
      <c r="C581" s="4">
        <f t="shared" si="9"/>
        <v>3.4470000000000001</v>
      </c>
      <c r="D581" s="5">
        <f t="array" ref="D581">IF(COUNTIFS($A$3:$A$3999,$A581,B$3:B$3999,"&gt;0")&gt;1,IF(COUNTIF($A$3:$A$3999,$A581)&gt;2,STDEV(IF(($A$3:$A$3999=$A581)*B$3:B$3999&lt;&gt;0,($A$3:$A$3999=$A581)*B$3:B$3999,"")),""),"")</f>
        <v>1.5124692913057314</v>
      </c>
      <c r="E581" s="7">
        <f>IF(OR(B581="",D581=""),"",IF(COUNTIF($A$3:$A$4000,A581)&lt;3,"",ABS(B581-C581)/D581))</f>
        <v>20.715131328684102</v>
      </c>
      <c r="F581" s="8">
        <f t="array" ref="F581">IF(E581="","",MAX(IF($A$3:$A$3999=$A581,E$3:E$3999)))</f>
        <v>23.782301040272163</v>
      </c>
      <c r="G581" s="5" t="str">
        <f>IF(B581="","sans_valeur",IF(COUNTIFS($A$3:$A$3999,$A581,B$3:B$3999,"&gt;0")&lt;3,"inf_3_analyses",IF(E581&lt;&gt;F581,"N",IF(E581&gt;VLOOKUP(#REF!,valeur_critique_grubbs!$A$2:$B$249,2,TRUE),"O","N"))))</f>
        <v>N</v>
      </c>
    </row>
    <row r="582" spans="1:7" x14ac:dyDescent="0.25">
      <c r="A582" s="5">
        <f>biomasses!$A$15</f>
        <v>13</v>
      </c>
      <c r="B582" s="10">
        <v>39.417000000000002</v>
      </c>
      <c r="C582" s="4">
        <f t="shared" si="9"/>
        <v>3.4470000000000001</v>
      </c>
      <c r="D582" s="5">
        <f t="array" ref="D582">IF(COUNTIFS($A$3:$A$3999,$A582,B$3:B$3999,"&gt;0")&gt;1,IF(COUNTIF($A$3:$A$3999,$A582)&gt;2,STDEV(IF(($A$3:$A$3999=$A582)*B$3:B$3999&lt;&gt;0,($A$3:$A$3999=$A582)*B$3:B$3999,"")),""),"")</f>
        <v>1.5124692913057314</v>
      </c>
      <c r="E582" s="7">
        <f>IF(OR(B582="",D582=""),"",IF(COUNTIF($A$3:$A$4000,A582)&lt;3,"",ABS(B582-C582)/D582))</f>
        <v>23.782301040272163</v>
      </c>
      <c r="F582" s="8">
        <f t="array" ref="F582">IF(E582="","",MAX(IF($A$3:$A$3999=$A582,E$3:E$3999)))</f>
        <v>23.782301040272163</v>
      </c>
      <c r="G582" s="5" t="e">
        <f>IF(B582="","sans_valeur",IF(COUNTIFS($A$3:$A$3999,$A582,B$3:B$3999,"&gt;0")&lt;3,"inf_3_analyses",IF(E582&lt;&gt;F582,"N",IF(E582&gt;VLOOKUP(#REF!,valeur_critique_grubbs!$A$2:$B$249,2,TRUE),"O","N"))))</f>
        <v>#REF!</v>
      </c>
    </row>
    <row r="583" spans="1:7" x14ac:dyDescent="0.25">
      <c r="A583" s="5">
        <f>biomasses!$A$15</f>
        <v>13</v>
      </c>
      <c r="B583" s="10">
        <v>36.18</v>
      </c>
      <c r="C583" s="4">
        <f t="shared" si="9"/>
        <v>3.4470000000000001</v>
      </c>
      <c r="D583" s="5">
        <f t="array" ref="D583">IF(COUNTIFS($A$3:$A$3999,$A583,B$3:B$3999,"&gt;0")&gt;1,IF(COUNTIF($A$3:$A$3999,$A583)&gt;2,STDEV(IF(($A$3:$A$3999=$A583)*B$3:B$3999&lt;&gt;0,($A$3:$A$3999=$A583)*B$3:B$3999,"")),""),"")</f>
        <v>1.5124692913057314</v>
      </c>
      <c r="E583" s="7">
        <f>IF(OR(B583="",D583=""),"",IF(COUNTIF($A$3:$A$4000,A583)&lt;3,"",ABS(B583-C583)/D583))</f>
        <v>21.642092297782284</v>
      </c>
      <c r="F583" s="8">
        <f t="array" ref="F583">IF(E583="","",MAX(IF($A$3:$A$3999=$A583,E$3:E$3999)))</f>
        <v>23.782301040272163</v>
      </c>
      <c r="G583" s="5" t="str">
        <f>IF(B583="","sans_valeur",IF(COUNTIFS($A$3:$A$3999,$A583,B$3:B$3999,"&gt;0")&lt;3,"inf_3_analyses",IF(E583&lt;&gt;F583,"N",IF(E583&gt;VLOOKUP(#REF!,valeur_critique_grubbs!$A$2:$B$249,2,TRUE),"O","N"))))</f>
        <v>N</v>
      </c>
    </row>
    <row r="584" spans="1:7" x14ac:dyDescent="0.25">
      <c r="A584" s="5">
        <f>biomasses!$A$15</f>
        <v>13</v>
      </c>
      <c r="B584" s="10">
        <v>37.963000000000001</v>
      </c>
      <c r="C584" s="4">
        <f t="shared" si="9"/>
        <v>3.4470000000000001</v>
      </c>
      <c r="D584" s="5">
        <f t="array" ref="D584">IF(COUNTIFS($A$3:$A$3999,$A584,B$3:B$3999,"&gt;0")&gt;1,IF(COUNTIF($A$3:$A$3999,$A584)&gt;2,STDEV(IF(($A$3:$A$3999=$A584)*B$3:B$3999&lt;&gt;0,($A$3:$A$3999=$A584)*B$3:B$3999,"")),""),"")</f>
        <v>1.5124692913057314</v>
      </c>
      <c r="E584" s="7">
        <f>IF(OR(B584="",D584=""),"",IF(COUNTIF($A$3:$A$4000,A584)&lt;3,"",ABS(B584-C584)/D584))</f>
        <v>22.820959207840811</v>
      </c>
      <c r="F584" s="8">
        <f t="array" ref="F584">IF(E584="","",MAX(IF($A$3:$A$3999=$A584,E$3:E$3999)))</f>
        <v>23.782301040272163</v>
      </c>
      <c r="G584" s="5" t="str">
        <f>IF(B584="","sans_valeur",IF(COUNTIFS($A$3:$A$3999,$A584,B$3:B$3999,"&gt;0")&lt;3,"inf_3_analyses",IF(E584&lt;&gt;F584,"N",IF(E584&gt;VLOOKUP(#REF!,valeur_critique_grubbs!$A$2:$B$249,2,TRUE),"O","N"))))</f>
        <v>N</v>
      </c>
    </row>
    <row r="585" spans="1:7" x14ac:dyDescent="0.25">
      <c r="A585" s="5">
        <f>biomasses!$A$16</f>
        <v>14</v>
      </c>
      <c r="B585" s="10"/>
      <c r="C585" s="4" t="str">
        <f t="shared" si="9"/>
        <v/>
      </c>
      <c r="D585" s="5">
        <f t="array" ref="D585">IF(COUNTIFS($A$3:$A$3999,$A585,B$3:B$3999,"&gt;0")&gt;1,IF(COUNTIF($A$3:$A$3999,$A585)&gt;2,STDEV(IF(($A$3:$A$3999=$A585)*B$3:B$3999&lt;&gt;0,($A$3:$A$3999=$A585)*B$3:B$3999,"")),""),"")</f>
        <v>3.4874199313787519</v>
      </c>
      <c r="E585" s="7" t="str">
        <f>IF(OR(B585="",D585=""),"",IF(COUNTIF($A$3:$A$4000,A585)&lt;3,"",ABS(B585-C585)/D585))</f>
        <v/>
      </c>
      <c r="F585" s="8" t="str">
        <f t="array" ref="F585">IF(E585="","",MAX(IF($A$3:$A$3999=$A585,E$3:E$3999)))</f>
        <v/>
      </c>
      <c r="G585" s="5" t="str">
        <f>IF(B585="","sans_valeur",IF(COUNTIFS($A$3:$A$3999,$A585,B$3:B$3999,"&gt;0")&lt;3,"inf_3_analyses",IF(E585&lt;&gt;F585,"N",IF(E585&gt;VLOOKUP(#REF!,valeur_critique_grubbs!$A$2:$B$249,2,TRUE),"O","N"))))</f>
        <v>sans_valeur</v>
      </c>
    </row>
    <row r="586" spans="1:7" x14ac:dyDescent="0.25">
      <c r="A586" s="5">
        <f>biomasses!$A$16</f>
        <v>14</v>
      </c>
      <c r="B586" s="10"/>
      <c r="C586" s="4" t="str">
        <f t="shared" si="9"/>
        <v/>
      </c>
      <c r="D586" s="5">
        <f t="array" ref="D586">IF(COUNTIFS($A$3:$A$3999,$A586,B$3:B$3999,"&gt;0")&gt;1,IF(COUNTIF($A$3:$A$3999,$A586)&gt;2,STDEV(IF(($A$3:$A$3999=$A586)*B$3:B$3999&lt;&gt;0,($A$3:$A$3999=$A586)*B$3:B$3999,"")),""),"")</f>
        <v>3.4874199313787519</v>
      </c>
      <c r="E586" s="7" t="str">
        <f>IF(OR(B586="",D586=""),"",IF(COUNTIF($A$3:$A$4000,A586)&lt;3,"",ABS(B586-C586)/D586))</f>
        <v/>
      </c>
      <c r="F586" s="8" t="str">
        <f t="array" ref="F586">IF(E586="","",MAX(IF($A$3:$A$3999=$A586,E$3:E$3999)))</f>
        <v/>
      </c>
      <c r="G586" s="5" t="str">
        <f>IF(B586="","sans_valeur",IF(COUNTIFS($A$3:$A$3999,$A586,B$3:B$3999,"&gt;0")&lt;3,"inf_3_analyses",IF(E586&lt;&gt;F586,"N",IF(E586&gt;VLOOKUP(#REF!,valeur_critique_grubbs!$A$2:$B$249,2,TRUE),"O","N"))))</f>
        <v>sans_valeur</v>
      </c>
    </row>
    <row r="587" spans="1:7" x14ac:dyDescent="0.25">
      <c r="A587" s="5">
        <f>biomasses!$A$16</f>
        <v>14</v>
      </c>
      <c r="B587" s="10"/>
      <c r="C587" s="4" t="str">
        <f t="shared" si="9"/>
        <v/>
      </c>
      <c r="D587" s="5">
        <f t="array" ref="D587">IF(COUNTIFS($A$3:$A$3999,$A587,B$3:B$3999,"&gt;0")&gt;1,IF(COUNTIF($A$3:$A$3999,$A587)&gt;2,STDEV(IF(($A$3:$A$3999=$A587)*B$3:B$3999&lt;&gt;0,($A$3:$A$3999=$A587)*B$3:B$3999,"")),""),"")</f>
        <v>3.4874199313787519</v>
      </c>
      <c r="E587" s="7" t="str">
        <f>IF(OR(B587="",D587=""),"",IF(COUNTIF($A$3:$A$4000,A587)&lt;3,"",ABS(B587-C587)/D587))</f>
        <v/>
      </c>
      <c r="F587" s="8" t="str">
        <f t="array" ref="F587">IF(E587="","",MAX(IF($A$3:$A$3999=$A587,E$3:E$3999)))</f>
        <v/>
      </c>
      <c r="G587" s="5" t="str">
        <f>IF(B587="","sans_valeur",IF(COUNTIFS($A$3:$A$3999,$A587,B$3:B$3999,"&gt;0")&lt;3,"inf_3_analyses",IF(E587&lt;&gt;F587,"N",IF(E587&gt;VLOOKUP(#REF!,valeur_critique_grubbs!$A$2:$B$249,2,TRUE),"O","N"))))</f>
        <v>sans_valeur</v>
      </c>
    </row>
    <row r="588" spans="1:7" x14ac:dyDescent="0.25">
      <c r="A588" s="5">
        <f>biomasses!$A$16</f>
        <v>14</v>
      </c>
      <c r="B588" s="10"/>
      <c r="C588" s="4" t="str">
        <f t="shared" si="9"/>
        <v/>
      </c>
      <c r="D588" s="5">
        <f t="array" ref="D588">IF(COUNTIFS($A$3:$A$3999,$A588,B$3:B$3999,"&gt;0")&gt;1,IF(COUNTIF($A$3:$A$3999,$A588)&gt;2,STDEV(IF(($A$3:$A$3999=$A588)*B$3:B$3999&lt;&gt;0,($A$3:$A$3999=$A588)*B$3:B$3999,"")),""),"")</f>
        <v>3.4874199313787519</v>
      </c>
      <c r="E588" s="7" t="str">
        <f>IF(OR(B588="",D588=""),"",IF(COUNTIF($A$3:$A$4000,A588)&lt;3,"",ABS(B588-C588)/D588))</f>
        <v/>
      </c>
      <c r="F588" s="8" t="str">
        <f t="array" ref="F588">IF(E588="","",MAX(IF($A$3:$A$3999=$A588,E$3:E$3999)))</f>
        <v/>
      </c>
      <c r="G588" s="5" t="str">
        <f>IF(B588="","sans_valeur",IF(COUNTIFS($A$3:$A$3999,$A588,B$3:B$3999,"&gt;0")&lt;3,"inf_3_analyses",IF(E588&lt;&gt;F588,"N",IF(E588&gt;VLOOKUP(#REF!,valeur_critique_grubbs!$A$2:$B$249,2,TRUE),"O","N"))))</f>
        <v>sans_valeur</v>
      </c>
    </row>
    <row r="589" spans="1:7" x14ac:dyDescent="0.25">
      <c r="A589" s="5">
        <f>biomasses!$A$16</f>
        <v>14</v>
      </c>
      <c r="B589" s="10"/>
      <c r="C589" s="4" t="str">
        <f t="shared" si="9"/>
        <v/>
      </c>
      <c r="D589" s="5">
        <f t="array" ref="D589">IF(COUNTIFS($A$3:$A$3999,$A589,B$3:B$3999,"&gt;0")&gt;1,IF(COUNTIF($A$3:$A$3999,$A589)&gt;2,STDEV(IF(($A$3:$A$3999=$A589)*B$3:B$3999&lt;&gt;0,($A$3:$A$3999=$A589)*B$3:B$3999,"")),""),"")</f>
        <v>3.4874199313787519</v>
      </c>
      <c r="E589" s="7" t="str">
        <f>IF(OR(B589="",D589=""),"",IF(COUNTIF($A$3:$A$4000,A589)&lt;3,"",ABS(B589-C589)/D589))</f>
        <v/>
      </c>
      <c r="F589" s="8" t="str">
        <f t="array" ref="F589">IF(E589="","",MAX(IF($A$3:$A$3999=$A589,E$3:E$3999)))</f>
        <v/>
      </c>
      <c r="G589" s="5" t="str">
        <f>IF(B589="","sans_valeur",IF(COUNTIFS($A$3:$A$3999,$A589,B$3:B$3999,"&gt;0")&lt;3,"inf_3_analyses",IF(E589&lt;&gt;F589,"N",IF(E589&gt;VLOOKUP(#REF!,valeur_critique_grubbs!$A$2:$B$249,2,TRUE),"O","N"))))</f>
        <v>sans_valeur</v>
      </c>
    </row>
    <row r="590" spans="1:7" x14ac:dyDescent="0.25">
      <c r="A590" s="5">
        <f>biomasses!$A$16</f>
        <v>14</v>
      </c>
      <c r="B590" s="10">
        <v>25.207000000000001</v>
      </c>
      <c r="C590" s="4">
        <f t="shared" si="9"/>
        <v>26.63344</v>
      </c>
      <c r="D590" s="5">
        <f t="array" ref="D590">IF(COUNTIFS($A$3:$A$3999,$A590,B$3:B$3999,"&gt;0")&gt;1,IF(COUNTIF($A$3:$A$3999,$A590)&gt;2,STDEV(IF(($A$3:$A$3999=$A590)*B$3:B$3999&lt;&gt;0,($A$3:$A$3999=$A590)*B$3:B$3999,"")),""),"")</f>
        <v>3.4874199313787519</v>
      </c>
      <c r="E590" s="7">
        <f>IF(OR(B590="",D590=""),"",IF(COUNTIF($A$3:$A$4000,A590)&lt;3,"",ABS(B590-C590)/D590))</f>
        <v>0.40902444445113217</v>
      </c>
      <c r="F590" s="8">
        <f t="array" ref="F590">IF(E590="","",MAX(IF($A$3:$A$3999=$A590,E$3:E$3999)))</f>
        <v>3.7318591555031615</v>
      </c>
      <c r="G590" s="5" t="str">
        <f>IF(B590="","sans_valeur",IF(COUNTIFS($A$3:$A$3999,$A590,B$3:B$3999,"&gt;0")&lt;3,"inf_3_analyses",IF(E590&lt;&gt;F590,"N",IF(E590&gt;VLOOKUP(#REF!,valeur_critique_grubbs!$A$2:$B$249,2,TRUE),"O","N"))))</f>
        <v>N</v>
      </c>
    </row>
    <row r="591" spans="1:7" x14ac:dyDescent="0.25">
      <c r="A591" s="5">
        <f>biomasses!$A$16</f>
        <v>14</v>
      </c>
      <c r="B591" s="10">
        <v>27.228999999999999</v>
      </c>
      <c r="C591" s="4">
        <f t="shared" si="9"/>
        <v>26.63344</v>
      </c>
      <c r="D591" s="5">
        <f t="array" ref="D591">IF(COUNTIFS($A$3:$A$3999,$A591,B$3:B$3999,"&gt;0")&gt;1,IF(COUNTIF($A$3:$A$3999,$A591)&gt;2,STDEV(IF(($A$3:$A$3999=$A591)*B$3:B$3999&lt;&gt;0,($A$3:$A$3999=$A591)*B$3:B$3999,"")),""),"")</f>
        <v>3.4874199313787519</v>
      </c>
      <c r="E591" s="7">
        <f>IF(OR(B591="",D591=""),"",IF(COUNTIF($A$3:$A$4000,A591)&lt;3,"",ABS(B591-C591)/D591))</f>
        <v>0.17077381322545354</v>
      </c>
      <c r="F591" s="8">
        <f t="array" ref="F591">IF(E591="","",MAX(IF($A$3:$A$3999=$A591,E$3:E$3999)))</f>
        <v>3.7318591555031615</v>
      </c>
      <c r="G591" s="5" t="str">
        <f>IF(B591="","sans_valeur",IF(COUNTIFS($A$3:$A$3999,$A591,B$3:B$3999,"&gt;0")&lt;3,"inf_3_analyses",IF(E591&lt;&gt;F591,"N",IF(E591&gt;VLOOKUP(#REF!,valeur_critique_grubbs!$A$2:$B$249,2,TRUE),"O","N"))))</f>
        <v>N</v>
      </c>
    </row>
    <row r="592" spans="1:7" x14ac:dyDescent="0.25">
      <c r="A592" s="5">
        <f>biomasses!$A$16</f>
        <v>14</v>
      </c>
      <c r="B592" s="10">
        <v>38.305999999999997</v>
      </c>
      <c r="C592" s="4">
        <f t="shared" si="9"/>
        <v>26.63344</v>
      </c>
      <c r="D592" s="5">
        <f t="array" ref="D592">IF(COUNTIFS($A$3:$A$3999,$A592,B$3:B$3999,"&gt;0")&gt;1,IF(COUNTIF($A$3:$A$3999,$A592)&gt;2,STDEV(IF(($A$3:$A$3999=$A592)*B$3:B$3999&lt;&gt;0,($A$3:$A$3999=$A592)*B$3:B$3999,"")),""),"")</f>
        <v>3.4874199313787519</v>
      </c>
      <c r="E592" s="7">
        <f>IF(OR(B592="",D592=""),"",IF(COUNTIF($A$3:$A$4000,A592)&lt;3,"",ABS(B592-C592)/D592))</f>
        <v>3.3470474533261179</v>
      </c>
      <c r="F592" s="8">
        <f t="array" ref="F592">IF(E592="","",MAX(IF($A$3:$A$3999=$A592,E$3:E$3999)))</f>
        <v>3.7318591555031615</v>
      </c>
      <c r="G592" s="5" t="str">
        <f>IF(B592="","sans_valeur",IF(COUNTIFS($A$3:$A$3999,$A592,B$3:B$3999,"&gt;0")&lt;3,"inf_3_analyses",IF(E592&lt;&gt;F592,"N",IF(E592&gt;VLOOKUP(#REF!,valeur_critique_grubbs!$A$2:$B$249,2,TRUE),"O","N"))))</f>
        <v>N</v>
      </c>
    </row>
    <row r="593" spans="1:7" x14ac:dyDescent="0.25">
      <c r="A593" s="5">
        <f>biomasses!$A$16</f>
        <v>14</v>
      </c>
      <c r="B593" s="10">
        <v>35.21</v>
      </c>
      <c r="C593" s="4">
        <f t="shared" si="9"/>
        <v>26.63344</v>
      </c>
      <c r="D593" s="5">
        <f t="array" ref="D593">IF(COUNTIFS($A$3:$A$3999,$A593,B$3:B$3999,"&gt;0")&gt;1,IF(COUNTIF($A$3:$A$3999,$A593)&gt;2,STDEV(IF(($A$3:$A$3999=$A593)*B$3:B$3999&lt;&gt;0,($A$3:$A$3999=$A593)*B$3:B$3999,"")),""),"")</f>
        <v>3.4874199313787519</v>
      </c>
      <c r="E593" s="7">
        <f>IF(OR(B593="",D593=""),"",IF(COUNTIF($A$3:$A$4000,A593)&lt;3,"",ABS(B593-C593)/D593))</f>
        <v>2.4592851359340764</v>
      </c>
      <c r="F593" s="8">
        <f t="array" ref="F593">IF(E593="","",MAX(IF($A$3:$A$3999=$A593,E$3:E$3999)))</f>
        <v>3.7318591555031615</v>
      </c>
      <c r="G593" s="5" t="str">
        <f>IF(B593="","sans_valeur",IF(COUNTIFS($A$3:$A$3999,$A593,B$3:B$3999,"&gt;0")&lt;3,"inf_3_analyses",IF(E593&lt;&gt;F593,"N",IF(E593&gt;VLOOKUP(#REF!,valeur_critique_grubbs!$A$2:$B$249,2,TRUE),"O","N"))))</f>
        <v>N</v>
      </c>
    </row>
    <row r="594" spans="1:7" x14ac:dyDescent="0.25">
      <c r="A594" s="5">
        <f>biomasses!$A$16</f>
        <v>14</v>
      </c>
      <c r="B594" s="10">
        <v>39.648000000000003</v>
      </c>
      <c r="C594" s="4">
        <f t="shared" si="9"/>
        <v>26.63344</v>
      </c>
      <c r="D594" s="5">
        <f t="array" ref="D594">IF(COUNTIFS($A$3:$A$3999,$A594,B$3:B$3999,"&gt;0")&gt;1,IF(COUNTIF($A$3:$A$3999,$A594)&gt;2,STDEV(IF(($A$3:$A$3999=$A594)*B$3:B$3999&lt;&gt;0,($A$3:$A$3999=$A594)*B$3:B$3999,"")),""),"")</f>
        <v>3.4874199313787519</v>
      </c>
      <c r="E594" s="7">
        <f>IF(OR(B594="",D594=""),"",IF(COUNTIF($A$3:$A$4000,A594)&lt;3,"",ABS(B594-C594)/D594))</f>
        <v>3.7318591555031615</v>
      </c>
      <c r="F594" s="8">
        <f t="array" ref="F594">IF(E594="","",MAX(IF($A$3:$A$3999=$A594,E$3:E$3999)))</f>
        <v>3.7318591555031615</v>
      </c>
      <c r="G594" s="5" t="e">
        <f>IF(B594="","sans_valeur",IF(COUNTIFS($A$3:$A$3999,$A594,B$3:B$3999,"&gt;0")&lt;3,"inf_3_analyses",IF(E594&lt;&gt;F594,"N",IF(E594&gt;VLOOKUP(#REF!,valeur_critique_grubbs!$A$2:$B$249,2,TRUE),"O","N"))))</f>
        <v>#REF!</v>
      </c>
    </row>
    <row r="595" spans="1:7" x14ac:dyDescent="0.25">
      <c r="A595" s="5">
        <f>biomasses!$A$16</f>
        <v>14</v>
      </c>
      <c r="B595" s="10">
        <v>37.094000000000001</v>
      </c>
      <c r="C595" s="4">
        <f t="shared" si="9"/>
        <v>26.63344</v>
      </c>
      <c r="D595" s="5">
        <f t="array" ref="D595">IF(COUNTIFS($A$3:$A$3999,$A595,B$3:B$3999,"&gt;0")&gt;1,IF(COUNTIF($A$3:$A$3999,$A595)&gt;2,STDEV(IF(($A$3:$A$3999=$A595)*B$3:B$3999&lt;&gt;0,($A$3:$A$3999=$A595)*B$3:B$3999,"")),""),"")</f>
        <v>3.4874199313787519</v>
      </c>
      <c r="E595" s="7">
        <f>IF(OR(B595="",D595=""),"",IF(COUNTIF($A$3:$A$4000,A595)&lt;3,"",ABS(B595-C595)/D595))</f>
        <v>2.9995125926416373</v>
      </c>
      <c r="F595" s="8">
        <f t="array" ref="F595">IF(E595="","",MAX(IF($A$3:$A$3999=$A595,E$3:E$3999)))</f>
        <v>3.7318591555031615</v>
      </c>
      <c r="G595" s="5" t="str">
        <f>IF(B595="","sans_valeur",IF(COUNTIFS($A$3:$A$3999,$A595,B$3:B$3999,"&gt;0")&lt;3,"inf_3_analyses",IF(E595&lt;&gt;F595,"N",IF(E595&gt;VLOOKUP(#REF!,valeur_critique_grubbs!$A$2:$B$249,2,TRUE),"O","N"))))</f>
        <v>N</v>
      </c>
    </row>
    <row r="596" spans="1:7" x14ac:dyDescent="0.25">
      <c r="A596" s="5">
        <f>biomasses!$A$16</f>
        <v>14</v>
      </c>
      <c r="B596" s="10">
        <v>35.444000000000003</v>
      </c>
      <c r="C596" s="4">
        <f t="shared" si="9"/>
        <v>26.63344</v>
      </c>
      <c r="D596" s="5">
        <f t="array" ref="D596">IF(COUNTIFS($A$3:$A$3999,$A596,B$3:B$3999,"&gt;0")&gt;1,IF(COUNTIF($A$3:$A$3999,$A596)&gt;2,STDEV(IF(($A$3:$A$3999=$A596)*B$3:B$3999&lt;&gt;0,($A$3:$A$3999=$A596)*B$3:B$3999,"")),""),"")</f>
        <v>3.4874199313787519</v>
      </c>
      <c r="E596" s="7">
        <f>IF(OR(B596="",D596=""),"",IF(COUNTIF($A$3:$A$4000,A596)&lt;3,"",ABS(B596-C596)/D596))</f>
        <v>2.5263834506206844</v>
      </c>
      <c r="F596" s="8">
        <f t="array" ref="F596">IF(E596="","",MAX(IF($A$3:$A$3999=$A596,E$3:E$3999)))</f>
        <v>3.7318591555031615</v>
      </c>
      <c r="G596" s="5" t="str">
        <f>IF(B596="","sans_valeur",IF(COUNTIFS($A$3:$A$3999,$A596,B$3:B$3999,"&gt;0")&lt;3,"inf_3_analyses",IF(E596&lt;&gt;F596,"N",IF(E596&gt;VLOOKUP(#REF!,valeur_critique_grubbs!$A$2:$B$249,2,TRUE),"O","N"))))</f>
        <v>N</v>
      </c>
    </row>
    <row r="597" spans="1:7" x14ac:dyDescent="0.25">
      <c r="A597" s="5">
        <f>biomasses!$A$16</f>
        <v>14</v>
      </c>
      <c r="B597" s="10">
        <v>34.444000000000003</v>
      </c>
      <c r="C597" s="4">
        <f t="shared" si="9"/>
        <v>26.63344</v>
      </c>
      <c r="D597" s="5">
        <f t="array" ref="D597">IF(COUNTIFS($A$3:$A$3999,$A597,B$3:B$3999,"&gt;0")&gt;1,IF(COUNTIF($A$3:$A$3999,$A597)&gt;2,STDEV(IF(($A$3:$A$3999=$A597)*B$3:B$3999&lt;&gt;0,($A$3:$A$3999=$A597)*B$3:B$3999,"")),""),"")</f>
        <v>3.4874199313787519</v>
      </c>
      <c r="E597" s="7">
        <f>IF(OR(B597="",D597=""),"",IF(COUNTIF($A$3:$A$4000,A597)&lt;3,"",ABS(B597-C597)/D597))</f>
        <v>2.2396385160625312</v>
      </c>
      <c r="F597" s="8">
        <f t="array" ref="F597">IF(E597="","",MAX(IF($A$3:$A$3999=$A597,E$3:E$3999)))</f>
        <v>3.7318591555031615</v>
      </c>
      <c r="G597" s="5" t="str">
        <f>IF(B597="","sans_valeur",IF(COUNTIFS($A$3:$A$3999,$A597,B$3:B$3999,"&gt;0")&lt;3,"inf_3_analyses",IF(E597&lt;&gt;F597,"N",IF(E597&gt;VLOOKUP(#REF!,valeur_critique_grubbs!$A$2:$B$249,2,TRUE),"O","N"))))</f>
        <v>N</v>
      </c>
    </row>
    <row r="598" spans="1:7" x14ac:dyDescent="0.25">
      <c r="A598" s="5">
        <f>biomasses!$A$16</f>
        <v>14</v>
      </c>
      <c r="B598" s="10">
        <v>36.136000000000003</v>
      </c>
      <c r="C598" s="4">
        <f t="shared" si="9"/>
        <v>26.63344</v>
      </c>
      <c r="D598" s="5">
        <f t="array" ref="D598">IF(COUNTIFS($A$3:$A$3999,$A598,B$3:B$3999,"&gt;0")&gt;1,IF(COUNTIF($A$3:$A$3999,$A598)&gt;2,STDEV(IF(($A$3:$A$3999=$A598)*B$3:B$3999&lt;&gt;0,($A$3:$A$3999=$A598)*B$3:B$3999,"")),""),"")</f>
        <v>3.4874199313787519</v>
      </c>
      <c r="E598" s="7">
        <f>IF(OR(B598="",D598=""),"",IF(COUNTIF($A$3:$A$4000,A598)&lt;3,"",ABS(B598-C598)/D598))</f>
        <v>2.724810945334927</v>
      </c>
      <c r="F598" s="8">
        <f t="array" ref="F598">IF(E598="","",MAX(IF($A$3:$A$3999=$A598,E$3:E$3999)))</f>
        <v>3.7318591555031615</v>
      </c>
      <c r="G598" s="5" t="str">
        <f>IF(B598="","sans_valeur",IF(COUNTIFS($A$3:$A$3999,$A598,B$3:B$3999,"&gt;0")&lt;3,"inf_3_analyses",IF(E598&lt;&gt;F598,"N",IF(E598&gt;VLOOKUP(#REF!,valeur_critique_grubbs!$A$2:$B$249,2,TRUE),"O","N"))))</f>
        <v>N</v>
      </c>
    </row>
    <row r="599" spans="1:7" x14ac:dyDescent="0.25">
      <c r="A599" s="5">
        <f>biomasses!$A$16</f>
        <v>14</v>
      </c>
      <c r="B599" s="10">
        <v>33.610999999999997</v>
      </c>
      <c r="C599" s="4">
        <f t="shared" si="9"/>
        <v>26.63344</v>
      </c>
      <c r="D599" s="5">
        <f t="array" ref="D599">IF(COUNTIFS($A$3:$A$3999,$A599,B$3:B$3999,"&gt;0")&gt;1,IF(COUNTIF($A$3:$A$3999,$A599)&gt;2,STDEV(IF(($A$3:$A$3999=$A599)*B$3:B$3999&lt;&gt;0,($A$3:$A$3999=$A599)*B$3:B$3999,"")),""),"")</f>
        <v>3.4874199313787519</v>
      </c>
      <c r="E599" s="7">
        <f>IF(OR(B599="",D599=""),"",IF(COUNTIF($A$3:$A$4000,A599)&lt;3,"",ABS(B599-C599)/D599))</f>
        <v>2.0007799855755879</v>
      </c>
      <c r="F599" s="8">
        <f t="array" ref="F599">IF(E599="","",MAX(IF($A$3:$A$3999=$A599,E$3:E$3999)))</f>
        <v>3.7318591555031615</v>
      </c>
      <c r="G599" s="5" t="str">
        <f>IF(B599="","sans_valeur",IF(COUNTIFS($A$3:$A$3999,$A599,B$3:B$3999,"&gt;0")&lt;3,"inf_3_analyses",IF(E599&lt;&gt;F599,"N",IF(E599&gt;VLOOKUP(#REF!,valeur_critique_grubbs!$A$2:$B$249,2,TRUE),"O","N"))))</f>
        <v>N</v>
      </c>
    </row>
    <row r="600" spans="1:7" x14ac:dyDescent="0.25">
      <c r="A600" s="5">
        <f>biomasses!$A$16</f>
        <v>14</v>
      </c>
      <c r="B600" s="10">
        <v>33.26</v>
      </c>
      <c r="C600" s="4">
        <f t="shared" si="9"/>
        <v>26.63344</v>
      </c>
      <c r="D600" s="5">
        <f t="array" ref="D600">IF(COUNTIFS($A$3:$A$3999,$A600,B$3:B$3999,"&gt;0")&gt;1,IF(COUNTIF($A$3:$A$3999,$A600)&gt;2,STDEV(IF(($A$3:$A$3999=$A600)*B$3:B$3999&lt;&gt;0,($A$3:$A$3999=$A600)*B$3:B$3999,"")),""),"")</f>
        <v>3.4874199313787519</v>
      </c>
      <c r="E600" s="7">
        <f>IF(OR(B600="",D600=""),"",IF(COUNTIF($A$3:$A$4000,A600)&lt;3,"",ABS(B600-C600)/D600))</f>
        <v>1.9001325135456764</v>
      </c>
      <c r="F600" s="8">
        <f t="array" ref="F600">IF(E600="","",MAX(IF($A$3:$A$3999=$A600,E$3:E$3999)))</f>
        <v>3.7318591555031615</v>
      </c>
      <c r="G600" s="5" t="str">
        <f>IF(B600="","sans_valeur",IF(COUNTIFS($A$3:$A$3999,$A600,B$3:B$3999,"&gt;0")&lt;3,"inf_3_analyses",IF(E600&lt;&gt;F600,"N",IF(E600&gt;VLOOKUP(#REF!,valeur_critique_grubbs!$A$2:$B$249,2,TRUE),"O","N"))))</f>
        <v>N</v>
      </c>
    </row>
    <row r="601" spans="1:7" x14ac:dyDescent="0.25">
      <c r="A601" s="5">
        <f>biomasses!$A$16</f>
        <v>14</v>
      </c>
      <c r="B601" s="10">
        <v>35.372999999999998</v>
      </c>
      <c r="C601" s="4">
        <f t="shared" si="9"/>
        <v>26.63344</v>
      </c>
      <c r="D601" s="5">
        <f t="array" ref="D601">IF(COUNTIFS($A$3:$A$3999,$A601,B$3:B$3999,"&gt;0")&gt;1,IF(COUNTIF($A$3:$A$3999,$A601)&gt;2,STDEV(IF(($A$3:$A$3999=$A601)*B$3:B$3999&lt;&gt;0,($A$3:$A$3999=$A601)*B$3:B$3999,"")),""),"")</f>
        <v>3.4874199313787519</v>
      </c>
      <c r="E601" s="7">
        <f>IF(OR(B601="",D601=""),"",IF(COUNTIF($A$3:$A$4000,A601)&lt;3,"",ABS(B601-C601)/D601))</f>
        <v>2.5060245602670541</v>
      </c>
      <c r="F601" s="8">
        <f t="array" ref="F601">IF(E601="","",MAX(IF($A$3:$A$3999=$A601,E$3:E$3999)))</f>
        <v>3.7318591555031615</v>
      </c>
      <c r="G601" s="5" t="str">
        <f>IF(B601="","sans_valeur",IF(COUNTIFS($A$3:$A$3999,$A601,B$3:B$3999,"&gt;0")&lt;3,"inf_3_analyses",IF(E601&lt;&gt;F601,"N",IF(E601&gt;VLOOKUP(#REF!,valeur_critique_grubbs!$A$2:$B$249,2,TRUE),"O","N"))))</f>
        <v>N</v>
      </c>
    </row>
    <row r="602" spans="1:7" x14ac:dyDescent="0.25">
      <c r="A602" s="5">
        <f>biomasses!$A$16</f>
        <v>14</v>
      </c>
      <c r="B602" s="10">
        <v>36.72</v>
      </c>
      <c r="C602" s="4">
        <f t="shared" si="9"/>
        <v>26.63344</v>
      </c>
      <c r="D602" s="5">
        <f t="array" ref="D602">IF(COUNTIFS($A$3:$A$3999,$A602,B$3:B$3999,"&gt;0")&gt;1,IF(COUNTIF($A$3:$A$3999,$A602)&gt;2,STDEV(IF(($A$3:$A$3999=$A602)*B$3:B$3999&lt;&gt;0,($A$3:$A$3999=$A602)*B$3:B$3999,"")),""),"")</f>
        <v>3.4874199313787519</v>
      </c>
      <c r="E602" s="7">
        <f>IF(OR(B602="",D602=""),"",IF(COUNTIF($A$3:$A$4000,A602)&lt;3,"",ABS(B602-C602)/D602))</f>
        <v>2.8922699871168871</v>
      </c>
      <c r="F602" s="8">
        <f t="array" ref="F602">IF(E602="","",MAX(IF($A$3:$A$3999=$A602,E$3:E$3999)))</f>
        <v>3.7318591555031615</v>
      </c>
      <c r="G602" s="5" t="str">
        <f>IF(B602="","sans_valeur",IF(COUNTIFS($A$3:$A$3999,$A602,B$3:B$3999,"&gt;0")&lt;3,"inf_3_analyses",IF(E602&lt;&gt;F602,"N",IF(E602&gt;VLOOKUP(#REF!,valeur_critique_grubbs!$A$2:$B$249,2,TRUE),"O","N"))))</f>
        <v>N</v>
      </c>
    </row>
    <row r="603" spans="1:7" x14ac:dyDescent="0.25">
      <c r="A603" s="5">
        <f>biomasses!$A$16</f>
        <v>14</v>
      </c>
      <c r="B603" s="10">
        <v>37.709000000000003</v>
      </c>
      <c r="C603" s="4">
        <f t="shared" si="9"/>
        <v>26.63344</v>
      </c>
      <c r="D603" s="5">
        <f t="array" ref="D603">IF(COUNTIFS($A$3:$A$3999,$A603,B$3:B$3999,"&gt;0")&gt;1,IF(COUNTIF($A$3:$A$3999,$A603)&gt;2,STDEV(IF(($A$3:$A$3999=$A603)*B$3:B$3999&lt;&gt;0,($A$3:$A$3999=$A603)*B$3:B$3999,"")),""),"")</f>
        <v>3.4874199313787519</v>
      </c>
      <c r="E603" s="7">
        <f>IF(OR(B603="",D603=""),"",IF(COUNTIF($A$3:$A$4000,A603)&lt;3,"",ABS(B603-C603)/D603))</f>
        <v>3.1758607273949022</v>
      </c>
      <c r="F603" s="8">
        <f t="array" ref="F603">IF(E603="","",MAX(IF($A$3:$A$3999=$A603,E$3:E$3999)))</f>
        <v>3.7318591555031615</v>
      </c>
      <c r="G603" s="5" t="str">
        <f>IF(B603="","sans_valeur",IF(COUNTIFS($A$3:$A$3999,$A603,B$3:B$3999,"&gt;0")&lt;3,"inf_3_analyses",IF(E603&lt;&gt;F603,"N",IF(E603&gt;VLOOKUP(#REF!,valeur_critique_grubbs!$A$2:$B$249,2,TRUE),"O","N"))))</f>
        <v>N</v>
      </c>
    </row>
    <row r="604" spans="1:7" x14ac:dyDescent="0.25">
      <c r="A604" s="5">
        <f>biomasses!$A$16</f>
        <v>14</v>
      </c>
      <c r="B604" s="10">
        <v>35.289000000000001</v>
      </c>
      <c r="C604" s="4">
        <f t="shared" si="9"/>
        <v>26.63344</v>
      </c>
      <c r="D604" s="5">
        <f t="array" ref="D604">IF(COUNTIFS($A$3:$A$3999,$A604,B$3:B$3999,"&gt;0")&gt;1,IF(COUNTIF($A$3:$A$3999,$A604)&gt;2,STDEV(IF(($A$3:$A$3999=$A604)*B$3:B$3999&lt;&gt;0,($A$3:$A$3999=$A604)*B$3:B$3999,"")),""),"")</f>
        <v>3.4874199313787519</v>
      </c>
      <c r="E604" s="7">
        <f>IF(OR(B604="",D604=""),"",IF(COUNTIF($A$3:$A$4000,A604)&lt;3,"",ABS(B604-C604)/D604))</f>
        <v>2.4819379857641706</v>
      </c>
      <c r="F604" s="8">
        <f t="array" ref="F604">IF(E604="","",MAX(IF($A$3:$A$3999=$A604,E$3:E$3999)))</f>
        <v>3.7318591555031615</v>
      </c>
      <c r="G604" s="5" t="str">
        <f>IF(B604="","sans_valeur",IF(COUNTIFS($A$3:$A$3999,$A604,B$3:B$3999,"&gt;0")&lt;3,"inf_3_analyses",IF(E604&lt;&gt;F604,"N",IF(E604&gt;VLOOKUP(#REF!,valeur_critique_grubbs!$A$2:$B$249,2,TRUE),"O","N"))))</f>
        <v>N</v>
      </c>
    </row>
    <row r="605" spans="1:7" x14ac:dyDescent="0.25">
      <c r="A605" s="5">
        <f>biomasses!$A$16</f>
        <v>14</v>
      </c>
      <c r="B605" s="10">
        <v>36.279000000000003</v>
      </c>
      <c r="C605" s="4">
        <f t="shared" si="9"/>
        <v>26.63344</v>
      </c>
      <c r="D605" s="5">
        <f t="array" ref="D605">IF(COUNTIFS($A$3:$A$3999,$A605,B$3:B$3999,"&gt;0")&gt;1,IF(COUNTIF($A$3:$A$3999,$A605)&gt;2,STDEV(IF(($A$3:$A$3999=$A605)*B$3:B$3999&lt;&gt;0,($A$3:$A$3999=$A605)*B$3:B$3999,"")),""),"")</f>
        <v>3.4874199313787519</v>
      </c>
      <c r="E605" s="7">
        <f>IF(OR(B605="",D605=""),"",IF(COUNTIF($A$3:$A$4000,A605)&lt;3,"",ABS(B605-C605)/D605))</f>
        <v>2.7658154709767429</v>
      </c>
      <c r="F605" s="8">
        <f t="array" ref="F605">IF(E605="","",MAX(IF($A$3:$A$3999=$A605,E$3:E$3999)))</f>
        <v>3.7318591555031615</v>
      </c>
      <c r="G605" s="5" t="str">
        <f>IF(B605="","sans_valeur",IF(COUNTIFS($A$3:$A$3999,$A605,B$3:B$3999,"&gt;0")&lt;3,"inf_3_analyses",IF(E605&lt;&gt;F605,"N",IF(E605&gt;VLOOKUP(#REF!,valeur_critique_grubbs!$A$2:$B$249,2,TRUE),"O","N"))))</f>
        <v>N</v>
      </c>
    </row>
    <row r="606" spans="1:7" x14ac:dyDescent="0.25">
      <c r="A606" s="5">
        <f>biomasses!$A$16</f>
        <v>14</v>
      </c>
      <c r="B606" s="10">
        <v>36.381999999999998</v>
      </c>
      <c r="C606" s="4">
        <f t="shared" si="9"/>
        <v>26.63344</v>
      </c>
      <c r="D606" s="5">
        <f t="array" ref="D606">IF(COUNTIFS($A$3:$A$3999,$A606,B$3:B$3999,"&gt;0")&gt;1,IF(COUNTIF($A$3:$A$3999,$A606)&gt;2,STDEV(IF(($A$3:$A$3999=$A606)*B$3:B$3999&lt;&gt;0,($A$3:$A$3999=$A606)*B$3:B$3999,"")),""),"")</f>
        <v>3.4874199313787519</v>
      </c>
      <c r="E606" s="7">
        <f>IF(OR(B606="",D606=""),"",IF(COUNTIF($A$3:$A$4000,A606)&lt;3,"",ABS(B606-C606)/D606))</f>
        <v>2.7953501992362311</v>
      </c>
      <c r="F606" s="8">
        <f t="array" ref="F606">IF(E606="","",MAX(IF($A$3:$A$3999=$A606,E$3:E$3999)))</f>
        <v>3.7318591555031615</v>
      </c>
      <c r="G606" s="5" t="str">
        <f>IF(B606="","sans_valeur",IF(COUNTIFS($A$3:$A$3999,$A606,B$3:B$3999,"&gt;0")&lt;3,"inf_3_analyses",IF(E606&lt;&gt;F606,"N",IF(E606&gt;VLOOKUP(#REF!,valeur_critique_grubbs!$A$2:$B$249,2,TRUE),"O","N"))))</f>
        <v>N</v>
      </c>
    </row>
    <row r="607" spans="1:7" x14ac:dyDescent="0.25">
      <c r="A607" s="5">
        <f>biomasses!$A$16</f>
        <v>14</v>
      </c>
      <c r="B607" s="10">
        <v>35.307000000000002</v>
      </c>
      <c r="C607" s="4">
        <f t="shared" si="9"/>
        <v>26.63344</v>
      </c>
      <c r="D607" s="5">
        <f t="array" ref="D607">IF(COUNTIFS($A$3:$A$3999,$A607,B$3:B$3999,"&gt;0")&gt;1,IF(COUNTIF($A$3:$A$3999,$A607)&gt;2,STDEV(IF(($A$3:$A$3999=$A607)*B$3:B$3999&lt;&gt;0,($A$3:$A$3999=$A607)*B$3:B$3999,"")),""),"")</f>
        <v>3.4874199313787519</v>
      </c>
      <c r="E607" s="7">
        <f>IF(OR(B607="",D607=""),"",IF(COUNTIF($A$3:$A$4000,A607)&lt;3,"",ABS(B607-C607)/D607))</f>
        <v>2.4870993945862176</v>
      </c>
      <c r="F607" s="8">
        <f t="array" ref="F607">IF(E607="","",MAX(IF($A$3:$A$3999=$A607,E$3:E$3999)))</f>
        <v>3.7318591555031615</v>
      </c>
      <c r="G607" s="5" t="str">
        <f>IF(B607="","sans_valeur",IF(COUNTIFS($A$3:$A$3999,$A607,B$3:B$3999,"&gt;0")&lt;3,"inf_3_analyses",IF(E607&lt;&gt;F607,"N",IF(E607&gt;VLOOKUP(#REF!,valeur_critique_grubbs!$A$2:$B$249,2,TRUE),"O","N"))))</f>
        <v>N</v>
      </c>
    </row>
    <row r="608" spans="1:7" x14ac:dyDescent="0.25">
      <c r="A608" s="5">
        <f>biomasses!$A$16</f>
        <v>14</v>
      </c>
      <c r="B608" s="10">
        <v>37.188000000000002</v>
      </c>
      <c r="C608" s="4">
        <f t="shared" si="9"/>
        <v>26.63344</v>
      </c>
      <c r="D608" s="5">
        <f t="array" ref="D608">IF(COUNTIFS($A$3:$A$3999,$A608,B$3:B$3999,"&gt;0")&gt;1,IF(COUNTIF($A$3:$A$3999,$A608)&gt;2,STDEV(IF(($A$3:$A$3999=$A608)*B$3:B$3999&lt;&gt;0,($A$3:$A$3999=$A608)*B$3:B$3999,"")),""),"")</f>
        <v>3.4874199313787519</v>
      </c>
      <c r="E608" s="7">
        <f>IF(OR(B608="",D608=""),"",IF(COUNTIF($A$3:$A$4000,A608)&lt;3,"",ABS(B608-C608)/D608))</f>
        <v>3.026466616490104</v>
      </c>
      <c r="F608" s="8">
        <f t="array" ref="F608">IF(E608="","",MAX(IF($A$3:$A$3999=$A608,E$3:E$3999)))</f>
        <v>3.7318591555031615</v>
      </c>
      <c r="G608" s="5" t="str">
        <f>IF(B608="","sans_valeur",IF(COUNTIFS($A$3:$A$3999,$A608,B$3:B$3999,"&gt;0")&lt;3,"inf_3_analyses",IF(E608&lt;&gt;F608,"N",IF(E608&gt;VLOOKUP(#REF!,valeur_critique_grubbs!$A$2:$B$249,2,TRUE),"O","N"))))</f>
        <v>N</v>
      </c>
    </row>
    <row r="609" spans="1:7" x14ac:dyDescent="0.25">
      <c r="A609" s="5">
        <f>biomasses!$A$16</f>
        <v>14</v>
      </c>
      <c r="B609" s="10"/>
      <c r="C609" s="4" t="str">
        <f t="shared" si="9"/>
        <v/>
      </c>
      <c r="D609" s="5">
        <f t="array" ref="D609">IF(COUNTIFS($A$3:$A$3999,$A609,B$3:B$3999,"&gt;0")&gt;1,IF(COUNTIF($A$3:$A$3999,$A609)&gt;2,STDEV(IF(($A$3:$A$3999=$A609)*B$3:B$3999&lt;&gt;0,($A$3:$A$3999=$A609)*B$3:B$3999,"")),""),"")</f>
        <v>3.4874199313787519</v>
      </c>
      <c r="E609" s="7" t="str">
        <f>IF(OR(B609="",D609=""),"",IF(COUNTIF($A$3:$A$4000,A609)&lt;3,"",ABS(B609-C609)/D609))</f>
        <v/>
      </c>
      <c r="F609" s="8" t="str">
        <f t="array" ref="F609">IF(E609="","",MAX(IF($A$3:$A$3999=$A609,E$3:E$3999)))</f>
        <v/>
      </c>
      <c r="G609" s="5" t="str">
        <f>IF(B609="","sans_valeur",IF(COUNTIFS($A$3:$A$3999,$A609,B$3:B$3999,"&gt;0")&lt;3,"inf_3_analyses",IF(E609&lt;&gt;F609,"N",IF(E609&gt;VLOOKUP(#REF!,valeur_critique_grubbs!$A$2:$B$249,2,TRUE),"O","N"))))</f>
        <v>sans_valeur</v>
      </c>
    </row>
    <row r="610" spans="1:7" x14ac:dyDescent="0.25">
      <c r="A610" s="5">
        <f>biomasses!$A$17</f>
        <v>15</v>
      </c>
      <c r="B610" s="10"/>
      <c r="C610" s="4" t="str">
        <f t="shared" si="9"/>
        <v/>
      </c>
      <c r="D610" s="5" t="str">
        <f t="array" ref="D610">IF(COUNTIFS($A$3:$A$3999,$A610,B$3:B$3999,"&gt;0")&gt;1,IF(COUNTIF($A$3:$A$3999,$A610)&gt;2,STDEV(IF(($A$3:$A$3999=$A610)*B$3:B$3999&lt;&gt;0,($A$3:$A$3999=$A610)*B$3:B$3999,"")),""),"")</f>
        <v/>
      </c>
      <c r="E610" s="7" t="str">
        <f>IF(OR(B610="",D610=""),"",IF(COUNTIF($A$3:$A$4000,A610)&lt;3,"",ABS(B610-C610)/D610))</f>
        <v/>
      </c>
      <c r="F610" s="8" t="str">
        <f t="array" ref="F610">IF(E610="","",MAX(IF($A$3:$A$3999=$A610,E$3:E$3999)))</f>
        <v/>
      </c>
      <c r="G610" s="5" t="str">
        <f>IF(B610="","sans_valeur",IF(COUNTIFS($A$3:$A$3999,$A610,B$3:B$3999,"&gt;0")&lt;3,"inf_3_analyses",IF(E610&lt;&gt;F610,"N",IF(E610&gt;VLOOKUP(#REF!,valeur_critique_grubbs!$A$2:$B$249,2,TRUE),"O","N"))))</f>
        <v>sans_valeur</v>
      </c>
    </row>
    <row r="611" spans="1:7" x14ac:dyDescent="0.25">
      <c r="A611" s="5">
        <f>biomasses!$A$17</f>
        <v>15</v>
      </c>
      <c r="B611" s="10"/>
      <c r="C611" s="4" t="str">
        <f t="shared" si="9"/>
        <v/>
      </c>
      <c r="D611" s="5" t="str">
        <f t="array" ref="D611">IF(COUNTIFS($A$3:$A$3999,$A611,B$3:B$3999,"&gt;0")&gt;1,IF(COUNTIF($A$3:$A$3999,$A611)&gt;2,STDEV(IF(($A$3:$A$3999=$A611)*B$3:B$3999&lt;&gt;0,($A$3:$A$3999=$A611)*B$3:B$3999,"")),""),"")</f>
        <v/>
      </c>
      <c r="E611" s="7" t="str">
        <f>IF(OR(B611="",D611=""),"",IF(COUNTIF($A$3:$A$4000,A611)&lt;3,"",ABS(B611-C611)/D611))</f>
        <v/>
      </c>
      <c r="F611" s="8" t="str">
        <f t="array" ref="F611">IF(E611="","",MAX(IF($A$3:$A$3999=$A611,E$3:E$3999)))</f>
        <v/>
      </c>
      <c r="G611" s="5" t="str">
        <f>IF(B611="","sans_valeur",IF(COUNTIFS($A$3:$A$3999,$A611,B$3:B$3999,"&gt;0")&lt;3,"inf_3_analyses",IF(E611&lt;&gt;F611,"N",IF(E611&gt;VLOOKUP(#REF!,valeur_critique_grubbs!$A$2:$B$249,2,TRUE),"O","N"))))</f>
        <v>sans_valeur</v>
      </c>
    </row>
    <row r="612" spans="1:7" x14ac:dyDescent="0.25">
      <c r="A612" s="5">
        <f>biomasses!$A$17</f>
        <v>15</v>
      </c>
      <c r="B612" s="10"/>
      <c r="C612" s="4" t="str">
        <f t="shared" si="9"/>
        <v/>
      </c>
      <c r="D612" s="5" t="str">
        <f t="array" ref="D612">IF(COUNTIFS($A$3:$A$3999,$A612,B$3:B$3999,"&gt;0")&gt;1,IF(COUNTIF($A$3:$A$3999,$A612)&gt;2,STDEV(IF(($A$3:$A$3999=$A612)*B$3:B$3999&lt;&gt;0,($A$3:$A$3999=$A612)*B$3:B$3999,"")),""),"")</f>
        <v/>
      </c>
      <c r="E612" s="7" t="str">
        <f>IF(OR(B612="",D612=""),"",IF(COUNTIF($A$3:$A$4000,A612)&lt;3,"",ABS(B612-C612)/D612))</f>
        <v/>
      </c>
      <c r="F612" s="8" t="str">
        <f t="array" ref="F612">IF(E612="","",MAX(IF($A$3:$A$3999=$A612,E$3:E$3999)))</f>
        <v/>
      </c>
      <c r="G612" s="5" t="str">
        <f>IF(B612="","sans_valeur",IF(COUNTIFS($A$3:$A$3999,$A612,B$3:B$3999,"&gt;0")&lt;3,"inf_3_analyses",IF(E612&lt;&gt;F612,"N",IF(E612&gt;VLOOKUP(#REF!,valeur_critique_grubbs!$A$2:$B$249,2,TRUE),"O","N"))))</f>
        <v>sans_valeur</v>
      </c>
    </row>
    <row r="613" spans="1:7" x14ac:dyDescent="0.25">
      <c r="A613" s="5">
        <f>biomasses!$A$18</f>
        <v>16</v>
      </c>
      <c r="B613" s="10"/>
      <c r="C613" s="4" t="str">
        <f t="shared" si="9"/>
        <v/>
      </c>
      <c r="D613" s="5">
        <f t="array" ref="D613">IF(COUNTIFS($A$3:$A$3999,$A613,B$3:B$3999,"&gt;0")&gt;1,IF(COUNTIF($A$3:$A$3999,$A613)&gt;2,STDEV(IF(($A$3:$A$3999=$A613)*B$3:B$3999&lt;&gt;0,($A$3:$A$3999=$A613)*B$3:B$3999,"")),""),"")</f>
        <v>2.292621165723594</v>
      </c>
      <c r="E613" s="7" t="str">
        <f>IF(OR(B613="",D613=""),"",IF(COUNTIF($A$3:$A$4000,A613)&lt;3,"",ABS(B613-C613)/D613))</f>
        <v/>
      </c>
      <c r="F613" s="8" t="str">
        <f t="array" ref="F613">IF(E613="","",MAX(IF($A$3:$A$3999=$A613,E$3:E$3999)))</f>
        <v/>
      </c>
      <c r="G613" s="5" t="str">
        <f>IF(B613="","sans_valeur",IF(COUNTIFS($A$3:$A$3999,$A613,B$3:B$3999,"&gt;0")&lt;3,"inf_3_analyses",IF(E613&lt;&gt;F613,"N",IF(E613&gt;VLOOKUP(#REF!,valeur_critique_grubbs!$A$2:$B$249,2,TRUE),"O","N"))))</f>
        <v>sans_valeur</v>
      </c>
    </row>
    <row r="614" spans="1:7" x14ac:dyDescent="0.25">
      <c r="A614" s="5">
        <f>biomasses!$A$18</f>
        <v>16</v>
      </c>
      <c r="B614" s="10"/>
      <c r="C614" s="4" t="str">
        <f t="shared" si="9"/>
        <v/>
      </c>
      <c r="D614" s="5">
        <f t="array" ref="D614">IF(COUNTIFS($A$3:$A$3999,$A614,B$3:B$3999,"&gt;0")&gt;1,IF(COUNTIF($A$3:$A$3999,$A614)&gt;2,STDEV(IF(($A$3:$A$3999=$A614)*B$3:B$3999&lt;&gt;0,($A$3:$A$3999=$A614)*B$3:B$3999,"")),""),"")</f>
        <v>2.292621165723594</v>
      </c>
      <c r="E614" s="7" t="str">
        <f>IF(OR(B614="",D614=""),"",IF(COUNTIF($A$3:$A$4000,A614)&lt;3,"",ABS(B614-C614)/D614))</f>
        <v/>
      </c>
      <c r="F614" s="8" t="str">
        <f t="array" ref="F614">IF(E614="","",MAX(IF($A$3:$A$3999=$A614,E$3:E$3999)))</f>
        <v/>
      </c>
      <c r="G614" s="5" t="str">
        <f>IF(B614="","sans_valeur",IF(COUNTIFS($A$3:$A$3999,$A614,B$3:B$3999,"&gt;0")&lt;3,"inf_3_analyses",IF(E614&lt;&gt;F614,"N",IF(E614&gt;VLOOKUP(#REF!,valeur_critique_grubbs!$A$2:$B$249,2,TRUE),"O","N"))))</f>
        <v>sans_valeur</v>
      </c>
    </row>
    <row r="615" spans="1:7" x14ac:dyDescent="0.25">
      <c r="A615" s="5">
        <f>biomasses!$A$18</f>
        <v>16</v>
      </c>
      <c r="B615" s="10"/>
      <c r="C615" s="4" t="str">
        <f t="shared" si="9"/>
        <v/>
      </c>
      <c r="D615" s="5">
        <f t="array" ref="D615">IF(COUNTIFS($A$3:$A$3999,$A615,B$3:B$3999,"&gt;0")&gt;1,IF(COUNTIF($A$3:$A$3999,$A615)&gt;2,STDEV(IF(($A$3:$A$3999=$A615)*B$3:B$3999&lt;&gt;0,($A$3:$A$3999=$A615)*B$3:B$3999,"")),""),"")</f>
        <v>2.292621165723594</v>
      </c>
      <c r="E615" s="7" t="str">
        <f>IF(OR(B615="",D615=""),"",IF(COUNTIF($A$3:$A$4000,A615)&lt;3,"",ABS(B615-C615)/D615))</f>
        <v/>
      </c>
      <c r="F615" s="8" t="str">
        <f t="array" ref="F615">IF(E615="","",MAX(IF($A$3:$A$3999=$A615,E$3:E$3999)))</f>
        <v/>
      </c>
      <c r="G615" s="5" t="str">
        <f>IF(B615="","sans_valeur",IF(COUNTIFS($A$3:$A$3999,$A615,B$3:B$3999,"&gt;0")&lt;3,"inf_3_analyses",IF(E615&lt;&gt;F615,"N",IF(E615&gt;VLOOKUP(#REF!,valeur_critique_grubbs!$A$2:$B$249,2,TRUE),"O","N"))))</f>
        <v>sans_valeur</v>
      </c>
    </row>
    <row r="616" spans="1:7" x14ac:dyDescent="0.25">
      <c r="A616" s="5">
        <f>biomasses!$A$18</f>
        <v>16</v>
      </c>
      <c r="B616" s="10">
        <v>75.823999999999998</v>
      </c>
      <c r="C616" s="4">
        <f t="shared" si="9"/>
        <v>23.081478260869567</v>
      </c>
      <c r="D616" s="5">
        <f t="array" ref="D616">IF(COUNTIFS($A$3:$A$3999,$A616,B$3:B$3999,"&gt;0")&gt;1,IF(COUNTIF($A$3:$A$3999,$A616)&gt;2,STDEV(IF(($A$3:$A$3999=$A616)*B$3:B$3999&lt;&gt;0,($A$3:$A$3999=$A616)*B$3:B$3999,"")),""),"")</f>
        <v>2.292621165723594</v>
      </c>
      <c r="E616" s="7">
        <f>IF(OR(B616="",D616=""),"",IF(COUNTIF($A$3:$A$4000,A616)&lt;3,"",ABS(B616-C616)/D616))</f>
        <v>23.005336654686214</v>
      </c>
      <c r="F616" s="8">
        <f t="array" ref="F616">IF(E616="","",MAX(IF($A$3:$A$3999=$A616,E$3:E$3999)))</f>
        <v>23.964936972824969</v>
      </c>
      <c r="G616" s="5" t="str">
        <f>IF(B616="","sans_valeur",IF(COUNTIFS($A$3:$A$3999,$A616,B$3:B$3999,"&gt;0")&lt;3,"inf_3_analyses",IF(E616&lt;&gt;F616,"N",IF(E616&gt;VLOOKUP(#REF!,valeur_critique_grubbs!$A$2:$B$249,2,TRUE),"O","N"))))</f>
        <v>N</v>
      </c>
    </row>
    <row r="617" spans="1:7" x14ac:dyDescent="0.25">
      <c r="A617" s="5">
        <f>biomasses!$A$18</f>
        <v>16</v>
      </c>
      <c r="B617" s="10"/>
      <c r="C617" s="4" t="str">
        <f t="shared" si="9"/>
        <v/>
      </c>
      <c r="D617" s="5">
        <f t="array" ref="D617">IF(COUNTIFS($A$3:$A$3999,$A617,B$3:B$3999,"&gt;0")&gt;1,IF(COUNTIF($A$3:$A$3999,$A617)&gt;2,STDEV(IF(($A$3:$A$3999=$A617)*B$3:B$3999&lt;&gt;0,($A$3:$A$3999=$A617)*B$3:B$3999,"")),""),"")</f>
        <v>2.292621165723594</v>
      </c>
      <c r="E617" s="7" t="str">
        <f>IF(OR(B617="",D617=""),"",IF(COUNTIF($A$3:$A$4000,A617)&lt;3,"",ABS(B617-C617)/D617))</f>
        <v/>
      </c>
      <c r="F617" s="8" t="str">
        <f t="array" ref="F617">IF(E617="","",MAX(IF($A$3:$A$3999=$A617,E$3:E$3999)))</f>
        <v/>
      </c>
      <c r="G617" s="5" t="str">
        <f>IF(B617="","sans_valeur",IF(COUNTIFS($A$3:$A$3999,$A617,B$3:B$3999,"&gt;0")&lt;3,"inf_3_analyses",IF(E617&lt;&gt;F617,"N",IF(E617&gt;VLOOKUP(#REF!,valeur_critique_grubbs!$A$2:$B$249,2,TRUE),"O","N"))))</f>
        <v>sans_valeur</v>
      </c>
    </row>
    <row r="618" spans="1:7" x14ac:dyDescent="0.25">
      <c r="A618" s="5">
        <f>biomasses!$A$18</f>
        <v>16</v>
      </c>
      <c r="B618" s="10">
        <v>78.024000000000001</v>
      </c>
      <c r="C618" s="4">
        <f t="shared" si="9"/>
        <v>23.081478260869567</v>
      </c>
      <c r="D618" s="5">
        <f t="array" ref="D618">IF(COUNTIFS($A$3:$A$3999,$A618,B$3:B$3999,"&gt;0")&gt;1,IF(COUNTIF($A$3:$A$3999,$A618)&gt;2,STDEV(IF(($A$3:$A$3999=$A618)*B$3:B$3999&lt;&gt;0,($A$3:$A$3999=$A618)*B$3:B$3999,"")),""),"")</f>
        <v>2.292621165723594</v>
      </c>
      <c r="E618" s="7">
        <f>IF(OR(B618="",D618=""),"",IF(COUNTIF($A$3:$A$4000,A618)&lt;3,"",ABS(B618-C618)/D618))</f>
        <v>23.964936972824969</v>
      </c>
      <c r="F618" s="8">
        <f t="array" ref="F618">IF(E618="","",MAX(IF($A$3:$A$3999=$A618,E$3:E$3999)))</f>
        <v>23.964936972824969</v>
      </c>
      <c r="G618" s="5" t="e">
        <f>IF(B618="","sans_valeur",IF(COUNTIFS($A$3:$A$3999,$A618,B$3:B$3999,"&gt;0")&lt;3,"inf_3_analyses",IF(E618&lt;&gt;F618,"N",IF(E618&gt;VLOOKUP(#REF!,valeur_critique_grubbs!$A$2:$B$249,2,TRUE),"O","N"))))</f>
        <v>#REF!</v>
      </c>
    </row>
    <row r="619" spans="1:7" x14ac:dyDescent="0.25">
      <c r="A619" s="5">
        <f>biomasses!$A$18</f>
        <v>16</v>
      </c>
      <c r="B619" s="10"/>
      <c r="C619" s="4" t="str">
        <f t="shared" si="9"/>
        <v/>
      </c>
      <c r="D619" s="5">
        <f t="array" ref="D619">IF(COUNTIFS($A$3:$A$3999,$A619,B$3:B$3999,"&gt;0")&gt;1,IF(COUNTIF($A$3:$A$3999,$A619)&gt;2,STDEV(IF(($A$3:$A$3999=$A619)*B$3:B$3999&lt;&gt;0,($A$3:$A$3999=$A619)*B$3:B$3999,"")),""),"")</f>
        <v>2.292621165723594</v>
      </c>
      <c r="E619" s="7" t="str">
        <f>IF(OR(B619="",D619=""),"",IF(COUNTIF($A$3:$A$4000,A619)&lt;3,"",ABS(B619-C619)/D619))</f>
        <v/>
      </c>
      <c r="F619" s="8" t="str">
        <f t="array" ref="F619">IF(E619="","",MAX(IF($A$3:$A$3999=$A619,E$3:E$3999)))</f>
        <v/>
      </c>
      <c r="G619" s="5" t="str">
        <f>IF(B619="","sans_valeur",IF(COUNTIFS($A$3:$A$3999,$A619,B$3:B$3999,"&gt;0")&lt;3,"inf_3_analyses",IF(E619&lt;&gt;F619,"N",IF(E619&gt;VLOOKUP(#REF!,valeur_critique_grubbs!$A$2:$B$249,2,TRUE),"O","N"))))</f>
        <v>sans_valeur</v>
      </c>
    </row>
    <row r="620" spans="1:7" x14ac:dyDescent="0.25">
      <c r="A620" s="5">
        <f>biomasses!$A$18</f>
        <v>16</v>
      </c>
      <c r="B620" s="10"/>
      <c r="C620" s="4" t="str">
        <f t="shared" si="9"/>
        <v/>
      </c>
      <c r="D620" s="5">
        <f t="array" ref="D620">IF(COUNTIFS($A$3:$A$3999,$A620,B$3:B$3999,"&gt;0")&gt;1,IF(COUNTIF($A$3:$A$3999,$A620)&gt;2,STDEV(IF(($A$3:$A$3999=$A620)*B$3:B$3999&lt;&gt;0,($A$3:$A$3999=$A620)*B$3:B$3999,"")),""),"")</f>
        <v>2.292621165723594</v>
      </c>
      <c r="E620" s="7" t="str">
        <f>IF(OR(B620="",D620=""),"",IF(COUNTIF($A$3:$A$4000,A620)&lt;3,"",ABS(B620-C620)/D620))</f>
        <v/>
      </c>
      <c r="F620" s="8" t="str">
        <f t="array" ref="F620">IF(E620="","",MAX(IF($A$3:$A$3999=$A620,E$3:E$3999)))</f>
        <v/>
      </c>
      <c r="G620" s="5" t="str">
        <f>IF(B620="","sans_valeur",IF(COUNTIFS($A$3:$A$3999,$A620,B$3:B$3999,"&gt;0")&lt;3,"inf_3_analyses",IF(E620&lt;&gt;F620,"N",IF(E620&gt;VLOOKUP(#REF!,valeur_critique_grubbs!$A$2:$B$249,2,TRUE),"O","N"))))</f>
        <v>sans_valeur</v>
      </c>
    </row>
    <row r="621" spans="1:7" x14ac:dyDescent="0.25">
      <c r="A621" s="5">
        <f>biomasses!$A$18</f>
        <v>16</v>
      </c>
      <c r="B621" s="10">
        <v>77.668000000000006</v>
      </c>
      <c r="C621" s="4">
        <f t="shared" si="9"/>
        <v>23.081478260869567</v>
      </c>
      <c r="D621" s="5">
        <f t="array" ref="D621">IF(COUNTIFS($A$3:$A$3999,$A621,B$3:B$3999,"&gt;0")&gt;1,IF(COUNTIF($A$3:$A$3999,$A621)&gt;2,STDEV(IF(($A$3:$A$3999=$A621)*B$3:B$3999&lt;&gt;0,($A$3:$A$3999=$A621)*B$3:B$3999,"")),""),"")</f>
        <v>2.292621165723594</v>
      </c>
      <c r="E621" s="7">
        <f>IF(OR(B621="",D621=""),"",IF(COUNTIF($A$3:$A$4000,A621)&lt;3,"",ABS(B621-C621)/D621))</f>
        <v>23.809656194071607</v>
      </c>
      <c r="F621" s="8">
        <f t="array" ref="F621">IF(E621="","",MAX(IF($A$3:$A$3999=$A621,E$3:E$3999)))</f>
        <v>23.964936972824969</v>
      </c>
      <c r="G621" s="5" t="str">
        <f>IF(B621="","sans_valeur",IF(COUNTIFS($A$3:$A$3999,$A621,B$3:B$3999,"&gt;0")&lt;3,"inf_3_analyses",IF(E621&lt;&gt;F621,"N",IF(E621&gt;VLOOKUP(#REF!,valeur_critique_grubbs!$A$2:$B$249,2,TRUE),"O","N"))))</f>
        <v>N</v>
      </c>
    </row>
    <row r="622" spans="1:7" x14ac:dyDescent="0.25">
      <c r="A622" s="5">
        <f>biomasses!$A$18</f>
        <v>16</v>
      </c>
      <c r="B622" s="10"/>
      <c r="C622" s="4" t="str">
        <f t="shared" si="9"/>
        <v/>
      </c>
      <c r="D622" s="5">
        <f t="array" ref="D622">IF(COUNTIFS($A$3:$A$3999,$A622,B$3:B$3999,"&gt;0")&gt;1,IF(COUNTIF($A$3:$A$3999,$A622)&gt;2,STDEV(IF(($A$3:$A$3999=$A622)*B$3:B$3999&lt;&gt;0,($A$3:$A$3999=$A622)*B$3:B$3999,"")),""),"")</f>
        <v>2.292621165723594</v>
      </c>
      <c r="E622" s="7" t="str">
        <f>IF(OR(B622="",D622=""),"",IF(COUNTIF($A$3:$A$4000,A622)&lt;3,"",ABS(B622-C622)/D622))</f>
        <v/>
      </c>
      <c r="F622" s="8" t="str">
        <f t="array" ref="F622">IF(E622="","",MAX(IF($A$3:$A$3999=$A622,E$3:E$3999)))</f>
        <v/>
      </c>
      <c r="G622" s="5" t="str">
        <f>IF(B622="","sans_valeur",IF(COUNTIFS($A$3:$A$3999,$A622,B$3:B$3999,"&gt;0")&lt;3,"inf_3_analyses",IF(E622&lt;&gt;F622,"N",IF(E622&gt;VLOOKUP(#REF!,valeur_critique_grubbs!$A$2:$B$249,2,TRUE),"O","N"))))</f>
        <v>sans_valeur</v>
      </c>
    </row>
    <row r="623" spans="1:7" x14ac:dyDescent="0.25">
      <c r="A623" s="5">
        <f>biomasses!$A$18</f>
        <v>16</v>
      </c>
      <c r="B623" s="10"/>
      <c r="C623" s="4" t="str">
        <f t="shared" si="9"/>
        <v/>
      </c>
      <c r="D623" s="5">
        <f t="array" ref="D623">IF(COUNTIFS($A$3:$A$3999,$A623,B$3:B$3999,"&gt;0")&gt;1,IF(COUNTIF($A$3:$A$3999,$A623)&gt;2,STDEV(IF(($A$3:$A$3999=$A623)*B$3:B$3999&lt;&gt;0,($A$3:$A$3999=$A623)*B$3:B$3999,"")),""),"")</f>
        <v>2.292621165723594</v>
      </c>
      <c r="E623" s="7" t="str">
        <f>IF(OR(B623="",D623=""),"",IF(COUNTIF($A$3:$A$4000,A623)&lt;3,"",ABS(B623-C623)/D623))</f>
        <v/>
      </c>
      <c r="F623" s="8" t="str">
        <f t="array" ref="F623">IF(E623="","",MAX(IF($A$3:$A$3999=$A623,E$3:E$3999)))</f>
        <v/>
      </c>
      <c r="G623" s="5" t="str">
        <f>IF(B623="","sans_valeur",IF(COUNTIFS($A$3:$A$3999,$A623,B$3:B$3999,"&gt;0")&lt;3,"inf_3_analyses",IF(E623&lt;&gt;F623,"N",IF(E623&gt;VLOOKUP(#REF!,valeur_critique_grubbs!$A$2:$B$249,2,TRUE),"O","N"))))</f>
        <v>sans_valeur</v>
      </c>
    </row>
    <row r="624" spans="1:7" x14ac:dyDescent="0.25">
      <c r="A624" s="5">
        <f>biomasses!$A$18</f>
        <v>16</v>
      </c>
      <c r="B624" s="10"/>
      <c r="C624" s="4" t="str">
        <f t="shared" si="9"/>
        <v/>
      </c>
      <c r="D624" s="5">
        <f t="array" ref="D624">IF(COUNTIFS($A$3:$A$3999,$A624,B$3:B$3999,"&gt;0")&gt;1,IF(COUNTIF($A$3:$A$3999,$A624)&gt;2,STDEV(IF(($A$3:$A$3999=$A624)*B$3:B$3999&lt;&gt;0,($A$3:$A$3999=$A624)*B$3:B$3999,"")),""),"")</f>
        <v>2.292621165723594</v>
      </c>
      <c r="E624" s="7" t="str">
        <f>IF(OR(B624="",D624=""),"",IF(COUNTIF($A$3:$A$4000,A624)&lt;3,"",ABS(B624-C624)/D624))</f>
        <v/>
      </c>
      <c r="F624" s="8" t="str">
        <f t="array" ref="F624">IF(E624="","",MAX(IF($A$3:$A$3999=$A624,E$3:E$3999)))</f>
        <v/>
      </c>
      <c r="G624" s="5" t="str">
        <f>IF(B624="","sans_valeur",IF(COUNTIFS($A$3:$A$3999,$A624,B$3:B$3999,"&gt;0")&lt;3,"inf_3_analyses",IF(E624&lt;&gt;F624,"N",IF(E624&gt;VLOOKUP(#REF!,valeur_critique_grubbs!$A$2:$B$249,2,TRUE),"O","N"))))</f>
        <v>sans_valeur</v>
      </c>
    </row>
    <row r="625" spans="1:7" x14ac:dyDescent="0.25">
      <c r="A625" s="5">
        <f>biomasses!$A$18</f>
        <v>16</v>
      </c>
      <c r="B625" s="10">
        <v>72.507999999999996</v>
      </c>
      <c r="C625" s="4">
        <f t="shared" si="9"/>
        <v>23.081478260869567</v>
      </c>
      <c r="D625" s="5">
        <f t="array" ref="D625">IF(COUNTIFS($A$3:$A$3999,$A625,B$3:B$3999,"&gt;0")&gt;1,IF(COUNTIF($A$3:$A$3999,$A625)&gt;2,STDEV(IF(($A$3:$A$3999=$A625)*B$3:B$3999&lt;&gt;0,($A$3:$A$3999=$A625)*B$3:B$3999,"")),""),"")</f>
        <v>2.292621165723594</v>
      </c>
      <c r="E625" s="7">
        <f>IF(OR(B625="",D625=""),"",IF(COUNTIF($A$3:$A$4000,A625)&lt;3,"",ABS(B625-C625)/D625))</f>
        <v>21.558957266073438</v>
      </c>
      <c r="F625" s="8">
        <f t="array" ref="F625">IF(E625="","",MAX(IF($A$3:$A$3999=$A625,E$3:E$3999)))</f>
        <v>23.964936972824969</v>
      </c>
      <c r="G625" s="5" t="str">
        <f>IF(B625="","sans_valeur",IF(COUNTIFS($A$3:$A$3999,$A625,B$3:B$3999,"&gt;0")&lt;3,"inf_3_analyses",IF(E625&lt;&gt;F625,"N",IF(E625&gt;VLOOKUP(#REF!,valeur_critique_grubbs!$A$2:$B$249,2,TRUE),"O","N"))))</f>
        <v>N</v>
      </c>
    </row>
    <row r="626" spans="1:7" x14ac:dyDescent="0.25">
      <c r="A626" s="5">
        <f>biomasses!$A$18</f>
        <v>16</v>
      </c>
      <c r="B626" s="10"/>
      <c r="C626" s="4" t="str">
        <f t="shared" si="9"/>
        <v/>
      </c>
      <c r="D626" s="5">
        <f t="array" ref="D626">IF(COUNTIFS($A$3:$A$3999,$A626,B$3:B$3999,"&gt;0")&gt;1,IF(COUNTIF($A$3:$A$3999,$A626)&gt;2,STDEV(IF(($A$3:$A$3999=$A626)*B$3:B$3999&lt;&gt;0,($A$3:$A$3999=$A626)*B$3:B$3999,"")),""),"")</f>
        <v>2.292621165723594</v>
      </c>
      <c r="E626" s="7" t="str">
        <f>IF(OR(B626="",D626=""),"",IF(COUNTIF($A$3:$A$4000,A626)&lt;3,"",ABS(B626-C626)/D626))</f>
        <v/>
      </c>
      <c r="F626" s="8" t="str">
        <f t="array" ref="F626">IF(E626="","",MAX(IF($A$3:$A$3999=$A626,E$3:E$3999)))</f>
        <v/>
      </c>
      <c r="G626" s="5" t="str">
        <f>IF(B626="","sans_valeur",IF(COUNTIFS($A$3:$A$3999,$A626,B$3:B$3999,"&gt;0")&lt;3,"inf_3_analyses",IF(E626&lt;&gt;F626,"N",IF(E626&gt;VLOOKUP(#REF!,valeur_critique_grubbs!$A$2:$B$249,2,TRUE),"O","N"))))</f>
        <v>sans_valeur</v>
      </c>
    </row>
    <row r="627" spans="1:7" x14ac:dyDescent="0.25">
      <c r="A627" s="5">
        <f>biomasses!$A$18</f>
        <v>16</v>
      </c>
      <c r="B627" s="10">
        <v>72.852000000000004</v>
      </c>
      <c r="C627" s="4">
        <f t="shared" si="9"/>
        <v>23.081478260869567</v>
      </c>
      <c r="D627" s="5">
        <f t="array" ref="D627">IF(COUNTIFS($A$3:$A$3999,$A627,B$3:B$3999,"&gt;0")&gt;1,IF(COUNTIF($A$3:$A$3999,$A627)&gt;2,STDEV(IF(($A$3:$A$3999=$A627)*B$3:B$3999&lt;&gt;0,($A$3:$A$3999=$A627)*B$3:B$3999,"")),""),"")</f>
        <v>2.292621165723594</v>
      </c>
      <c r="E627" s="7">
        <f>IF(OR(B627="",D627=""),"",IF(COUNTIF($A$3:$A$4000,A627)&lt;3,"",ABS(B627-C627)/D627))</f>
        <v>21.709003861273317</v>
      </c>
      <c r="F627" s="8">
        <f t="array" ref="F627">IF(E627="","",MAX(IF($A$3:$A$3999=$A627,E$3:E$3999)))</f>
        <v>23.964936972824969</v>
      </c>
      <c r="G627" s="5" t="str">
        <f>IF(B627="","sans_valeur",IF(COUNTIFS($A$3:$A$3999,$A627,B$3:B$3999,"&gt;0")&lt;3,"inf_3_analyses",IF(E627&lt;&gt;F627,"N",IF(E627&gt;VLOOKUP(#REF!,valeur_critique_grubbs!$A$2:$B$249,2,TRUE),"O","N"))))</f>
        <v>N</v>
      </c>
    </row>
    <row r="628" spans="1:7" x14ac:dyDescent="0.25">
      <c r="A628" s="5">
        <f>biomasses!$A$18</f>
        <v>16</v>
      </c>
      <c r="B628" s="10"/>
      <c r="C628" s="4" t="str">
        <f t="shared" si="9"/>
        <v/>
      </c>
      <c r="D628" s="5">
        <f t="array" ref="D628">IF(COUNTIFS($A$3:$A$3999,$A628,B$3:B$3999,"&gt;0")&gt;1,IF(COUNTIF($A$3:$A$3999,$A628)&gt;2,STDEV(IF(($A$3:$A$3999=$A628)*B$3:B$3999&lt;&gt;0,($A$3:$A$3999=$A628)*B$3:B$3999,"")),""),"")</f>
        <v>2.292621165723594</v>
      </c>
      <c r="E628" s="7" t="str">
        <f>IF(OR(B628="",D628=""),"",IF(COUNTIF($A$3:$A$4000,A628)&lt;3,"",ABS(B628-C628)/D628))</f>
        <v/>
      </c>
      <c r="F628" s="8" t="str">
        <f t="array" ref="F628">IF(E628="","",MAX(IF($A$3:$A$3999=$A628,E$3:E$3999)))</f>
        <v/>
      </c>
      <c r="G628" s="5" t="str">
        <f>IF(B628="","sans_valeur",IF(COUNTIFS($A$3:$A$3999,$A628,B$3:B$3999,"&gt;0")&lt;3,"inf_3_analyses",IF(E628&lt;&gt;F628,"N",IF(E628&gt;VLOOKUP(#REF!,valeur_critique_grubbs!$A$2:$B$249,2,TRUE),"O","N"))))</f>
        <v>sans_valeur</v>
      </c>
    </row>
    <row r="629" spans="1:7" x14ac:dyDescent="0.25">
      <c r="A629" s="5">
        <f>biomasses!$A$18</f>
        <v>16</v>
      </c>
      <c r="B629" s="10"/>
      <c r="C629" s="4" t="str">
        <f t="shared" si="9"/>
        <v/>
      </c>
      <c r="D629" s="5">
        <f t="array" ref="D629">IF(COUNTIFS($A$3:$A$3999,$A629,B$3:B$3999,"&gt;0")&gt;1,IF(COUNTIF($A$3:$A$3999,$A629)&gt;2,STDEV(IF(($A$3:$A$3999=$A629)*B$3:B$3999&lt;&gt;0,($A$3:$A$3999=$A629)*B$3:B$3999,"")),""),"")</f>
        <v>2.292621165723594</v>
      </c>
      <c r="E629" s="7" t="str">
        <f>IF(OR(B629="",D629=""),"",IF(COUNTIF($A$3:$A$4000,A629)&lt;3,"",ABS(B629-C629)/D629))</f>
        <v/>
      </c>
      <c r="F629" s="8" t="str">
        <f t="array" ref="F629">IF(E629="","",MAX(IF($A$3:$A$3999=$A629,E$3:E$3999)))</f>
        <v/>
      </c>
      <c r="G629" s="5" t="str">
        <f>IF(B629="","sans_valeur",IF(COUNTIFS($A$3:$A$3999,$A629,B$3:B$3999,"&gt;0")&lt;3,"inf_3_analyses",IF(E629&lt;&gt;F629,"N",IF(E629&gt;VLOOKUP(#REF!,valeur_critique_grubbs!$A$2:$B$249,2,TRUE),"O","N"))))</f>
        <v>sans_valeur</v>
      </c>
    </row>
    <row r="630" spans="1:7" x14ac:dyDescent="0.25">
      <c r="A630" s="5">
        <f>biomasses!$A$18</f>
        <v>16</v>
      </c>
      <c r="B630" s="10"/>
      <c r="C630" s="4" t="str">
        <f t="shared" si="9"/>
        <v/>
      </c>
      <c r="D630" s="5">
        <f t="array" ref="D630">IF(COUNTIFS($A$3:$A$3999,$A630,B$3:B$3999,"&gt;0")&gt;1,IF(COUNTIF($A$3:$A$3999,$A630)&gt;2,STDEV(IF(($A$3:$A$3999=$A630)*B$3:B$3999&lt;&gt;0,($A$3:$A$3999=$A630)*B$3:B$3999,"")),""),"")</f>
        <v>2.292621165723594</v>
      </c>
      <c r="E630" s="7" t="str">
        <f>IF(OR(B630="",D630=""),"",IF(COUNTIF($A$3:$A$4000,A630)&lt;3,"",ABS(B630-C630)/D630))</f>
        <v/>
      </c>
      <c r="F630" s="8" t="str">
        <f t="array" ref="F630">IF(E630="","",MAX(IF($A$3:$A$3999=$A630,E$3:E$3999)))</f>
        <v/>
      </c>
      <c r="G630" s="5" t="str">
        <f>IF(B630="","sans_valeur",IF(COUNTIFS($A$3:$A$3999,$A630,B$3:B$3999,"&gt;0")&lt;3,"inf_3_analyses",IF(E630&lt;&gt;F630,"N",IF(E630&gt;VLOOKUP(#REF!,valeur_critique_grubbs!$A$2:$B$249,2,TRUE),"O","N"))))</f>
        <v>sans_valeur</v>
      </c>
    </row>
    <row r="631" spans="1:7" x14ac:dyDescent="0.25">
      <c r="A631" s="5">
        <f>biomasses!$A$18</f>
        <v>16</v>
      </c>
      <c r="B631" s="10"/>
      <c r="C631" s="4" t="str">
        <f t="shared" si="9"/>
        <v/>
      </c>
      <c r="D631" s="5">
        <f t="array" ref="D631">IF(COUNTIFS($A$3:$A$3999,$A631,B$3:B$3999,"&gt;0")&gt;1,IF(COUNTIF($A$3:$A$3999,$A631)&gt;2,STDEV(IF(($A$3:$A$3999=$A631)*B$3:B$3999&lt;&gt;0,($A$3:$A$3999=$A631)*B$3:B$3999,"")),""),"")</f>
        <v>2.292621165723594</v>
      </c>
      <c r="E631" s="7" t="str">
        <f>IF(OR(B631="",D631=""),"",IF(COUNTIF($A$3:$A$4000,A631)&lt;3,"",ABS(B631-C631)/D631))</f>
        <v/>
      </c>
      <c r="F631" s="8" t="str">
        <f t="array" ref="F631">IF(E631="","",MAX(IF($A$3:$A$3999=$A631,E$3:E$3999)))</f>
        <v/>
      </c>
      <c r="G631" s="5" t="str">
        <f>IF(B631="","sans_valeur",IF(COUNTIFS($A$3:$A$3999,$A631,B$3:B$3999,"&gt;0")&lt;3,"inf_3_analyses",IF(E631&lt;&gt;F631,"N",IF(E631&gt;VLOOKUP(#REF!,valeur_critique_grubbs!$A$2:$B$249,2,TRUE),"O","N"))))</f>
        <v>sans_valeur</v>
      </c>
    </row>
    <row r="632" spans="1:7" x14ac:dyDescent="0.25">
      <c r="A632" s="5">
        <f>biomasses!$A$18</f>
        <v>16</v>
      </c>
      <c r="B632" s="10">
        <v>76.403999999999996</v>
      </c>
      <c r="C632" s="4">
        <f t="shared" si="9"/>
        <v>23.081478260869567</v>
      </c>
      <c r="D632" s="5">
        <f t="array" ref="D632">IF(COUNTIFS($A$3:$A$3999,$A632,B$3:B$3999,"&gt;0")&gt;1,IF(COUNTIF($A$3:$A$3999,$A632)&gt;2,STDEV(IF(($A$3:$A$3999=$A632)*B$3:B$3999&lt;&gt;0,($A$3:$A$3999=$A632)*B$3:B$3999,"")),""),"")</f>
        <v>2.292621165723594</v>
      </c>
      <c r="E632" s="7">
        <f>IF(OR(B632="",D632=""),"",IF(COUNTIF($A$3:$A$4000,A632)&lt;3,"",ABS(B632-C632)/D632))</f>
        <v>23.258322193104611</v>
      </c>
      <c r="F632" s="8">
        <f t="array" ref="F632">IF(E632="","",MAX(IF($A$3:$A$3999=$A632,E$3:E$3999)))</f>
        <v>23.964936972824969</v>
      </c>
      <c r="G632" s="5" t="str">
        <f>IF(B632="","sans_valeur",IF(COUNTIFS($A$3:$A$3999,$A632,B$3:B$3999,"&gt;0")&lt;3,"inf_3_analyses",IF(E632&lt;&gt;F632,"N",IF(E632&gt;VLOOKUP(#REF!,valeur_critique_grubbs!$A$2:$B$249,2,TRUE),"O","N"))))</f>
        <v>N</v>
      </c>
    </row>
    <row r="633" spans="1:7" x14ac:dyDescent="0.25">
      <c r="A633" s="5">
        <f>biomasses!$A$18</f>
        <v>16</v>
      </c>
      <c r="B633" s="10"/>
      <c r="C633" s="4" t="str">
        <f t="shared" si="9"/>
        <v/>
      </c>
      <c r="D633" s="5">
        <f t="array" ref="D633">IF(COUNTIFS($A$3:$A$3999,$A633,B$3:B$3999,"&gt;0")&gt;1,IF(COUNTIF($A$3:$A$3999,$A633)&gt;2,STDEV(IF(($A$3:$A$3999=$A633)*B$3:B$3999&lt;&gt;0,($A$3:$A$3999=$A633)*B$3:B$3999,"")),""),"")</f>
        <v>2.292621165723594</v>
      </c>
      <c r="E633" s="7" t="str">
        <f>IF(OR(B633="",D633=""),"",IF(COUNTIF($A$3:$A$4000,A633)&lt;3,"",ABS(B633-C633)/D633))</f>
        <v/>
      </c>
      <c r="F633" s="8" t="str">
        <f t="array" ref="F633">IF(E633="","",MAX(IF($A$3:$A$3999=$A633,E$3:E$3999)))</f>
        <v/>
      </c>
      <c r="G633" s="5" t="str">
        <f>IF(B633="","sans_valeur",IF(COUNTIFS($A$3:$A$3999,$A633,B$3:B$3999,"&gt;0")&lt;3,"inf_3_analyses",IF(E633&lt;&gt;F633,"N",IF(E633&gt;VLOOKUP(#REF!,valeur_critique_grubbs!$A$2:$B$249,2,TRUE),"O","N"))))</f>
        <v>sans_valeur</v>
      </c>
    </row>
    <row r="634" spans="1:7" x14ac:dyDescent="0.25">
      <c r="A634" s="5">
        <f>biomasses!$A$18</f>
        <v>16</v>
      </c>
      <c r="B634" s="10"/>
      <c r="C634" s="4" t="str">
        <f t="shared" si="9"/>
        <v/>
      </c>
      <c r="D634" s="5">
        <f t="array" ref="D634">IF(COUNTIFS($A$3:$A$3999,$A634,B$3:B$3999,"&gt;0")&gt;1,IF(COUNTIF($A$3:$A$3999,$A634)&gt;2,STDEV(IF(($A$3:$A$3999=$A634)*B$3:B$3999&lt;&gt;0,($A$3:$A$3999=$A634)*B$3:B$3999,"")),""),"")</f>
        <v>2.292621165723594</v>
      </c>
      <c r="E634" s="7" t="str">
        <f>IF(OR(B634="",D634=""),"",IF(COUNTIF($A$3:$A$4000,A634)&lt;3,"",ABS(B634-C634)/D634))</f>
        <v/>
      </c>
      <c r="F634" s="8" t="str">
        <f t="array" ref="F634">IF(E634="","",MAX(IF($A$3:$A$3999=$A634,E$3:E$3999)))</f>
        <v/>
      </c>
      <c r="G634" s="5" t="str">
        <f>IF(B634="","sans_valeur",IF(COUNTIFS($A$3:$A$3999,$A634,B$3:B$3999,"&gt;0")&lt;3,"inf_3_analyses",IF(E634&lt;&gt;F634,"N",IF(E634&gt;VLOOKUP(#REF!,valeur_critique_grubbs!$A$2:$B$249,2,TRUE),"O","N"))))</f>
        <v>sans_valeur</v>
      </c>
    </row>
    <row r="635" spans="1:7" x14ac:dyDescent="0.25">
      <c r="A635" s="5">
        <f>biomasses!$A$18</f>
        <v>16</v>
      </c>
      <c r="B635" s="10">
        <v>77.593999999999994</v>
      </c>
      <c r="C635" s="4">
        <f t="shared" si="9"/>
        <v>23.081478260869567</v>
      </c>
      <c r="D635" s="5">
        <f t="array" ref="D635">IF(COUNTIFS($A$3:$A$3999,$A635,B$3:B$3999,"&gt;0")&gt;1,IF(COUNTIF($A$3:$A$3999,$A635)&gt;2,STDEV(IF(($A$3:$A$3999=$A635)*B$3:B$3999&lt;&gt;0,($A$3:$A$3999=$A635)*B$3:B$3999,"")),""),"")</f>
        <v>2.292621165723594</v>
      </c>
      <c r="E635" s="7">
        <f>IF(OR(B635="",D635=""),"",IF(COUNTIF($A$3:$A$4000,A635)&lt;3,"",ABS(B635-C635)/D635))</f>
        <v>23.777378728825116</v>
      </c>
      <c r="F635" s="8">
        <f t="array" ref="F635">IF(E635="","",MAX(IF($A$3:$A$3999=$A635,E$3:E$3999)))</f>
        <v>23.964936972824969</v>
      </c>
      <c r="G635" s="5" t="str">
        <f>IF(B635="","sans_valeur",IF(COUNTIFS($A$3:$A$3999,$A635,B$3:B$3999,"&gt;0")&lt;3,"inf_3_analyses",IF(E635&lt;&gt;F635,"N",IF(E635&gt;VLOOKUP(#REF!,valeur_critique_grubbs!$A$2:$B$249,2,TRUE),"O","N"))))</f>
        <v>N</v>
      </c>
    </row>
    <row r="636" spans="1:7" x14ac:dyDescent="0.25">
      <c r="A636" s="5">
        <f>biomasses!$A$19</f>
        <v>17</v>
      </c>
      <c r="B636" s="10"/>
      <c r="C636" s="4" t="str">
        <f t="shared" si="9"/>
        <v/>
      </c>
      <c r="D636" s="5" t="str">
        <f t="array" ref="D636">IF(COUNTIFS($A$3:$A$3999,$A636,B$3:B$3999,"&gt;0")&gt;1,IF(COUNTIF($A$3:$A$3999,$A636)&gt;2,STDEV(IF(($A$3:$A$3999=$A636)*B$3:B$3999&lt;&gt;0,($A$3:$A$3999=$A636)*B$3:B$3999,"")),""),"")</f>
        <v/>
      </c>
      <c r="E636" s="7" t="str">
        <f>IF(OR(B636="",D636=""),"",IF(COUNTIF($A$3:$A$4000,A636)&lt;3,"",ABS(B636-C636)/D636))</f>
        <v/>
      </c>
      <c r="F636" s="8" t="str">
        <f t="array" ref="F636">IF(E636="","",MAX(IF($A$3:$A$3999=$A636,E$3:E$3999)))</f>
        <v/>
      </c>
      <c r="G636" s="5" t="str">
        <f>IF(B636="","sans_valeur",IF(COUNTIFS($A$3:$A$3999,$A636,B$3:B$3999,"&gt;0")&lt;3,"inf_3_analyses",IF(E636&lt;&gt;F636,"N",IF(E636&gt;VLOOKUP(#REF!,valeur_critique_grubbs!$A$2:$B$249,2,TRUE),"O","N"))))</f>
        <v>sans_valeur</v>
      </c>
    </row>
    <row r="637" spans="1:7" x14ac:dyDescent="0.25">
      <c r="A637" s="5">
        <f>biomasses!$A$19</f>
        <v>17</v>
      </c>
      <c r="B637" s="10"/>
      <c r="C637" s="4" t="str">
        <f t="shared" si="9"/>
        <v/>
      </c>
      <c r="D637" s="5" t="str">
        <f t="array" ref="D637">IF(COUNTIFS($A$3:$A$3999,$A637,B$3:B$3999,"&gt;0")&gt;1,IF(COUNTIF($A$3:$A$3999,$A637)&gt;2,STDEV(IF(($A$3:$A$3999=$A637)*B$3:B$3999&lt;&gt;0,($A$3:$A$3999=$A637)*B$3:B$3999,"")),""),"")</f>
        <v/>
      </c>
      <c r="E637" s="7" t="str">
        <f>IF(OR(B637="",D637=""),"",IF(COUNTIF($A$3:$A$4000,A637)&lt;3,"",ABS(B637-C637)/D637))</f>
        <v/>
      </c>
      <c r="F637" s="8" t="str">
        <f t="array" ref="F637">IF(E637="","",MAX(IF($A$3:$A$3999=$A637,E$3:E$3999)))</f>
        <v/>
      </c>
      <c r="G637" s="5" t="str">
        <f>IF(B637="","sans_valeur",IF(COUNTIFS($A$3:$A$3999,$A637,B$3:B$3999,"&gt;0")&lt;3,"inf_3_analyses",IF(E637&lt;&gt;F637,"N",IF(E637&gt;VLOOKUP(#REF!,valeur_critique_grubbs!$A$2:$B$249,2,TRUE),"O","N"))))</f>
        <v>sans_valeur</v>
      </c>
    </row>
    <row r="638" spans="1:7" x14ac:dyDescent="0.25">
      <c r="A638" s="5">
        <f>biomasses!$A$19</f>
        <v>17</v>
      </c>
      <c r="B638" s="10"/>
      <c r="C638" s="4" t="str">
        <f t="shared" si="9"/>
        <v/>
      </c>
      <c r="D638" s="5" t="str">
        <f t="array" ref="D638">IF(COUNTIFS($A$3:$A$3999,$A638,B$3:B$3999,"&gt;0")&gt;1,IF(COUNTIF($A$3:$A$3999,$A638)&gt;2,STDEV(IF(($A$3:$A$3999=$A638)*B$3:B$3999&lt;&gt;0,($A$3:$A$3999=$A638)*B$3:B$3999,"")),""),"")</f>
        <v/>
      </c>
      <c r="E638" s="7" t="str">
        <f>IF(OR(B638="",D638=""),"",IF(COUNTIF($A$3:$A$4000,A638)&lt;3,"",ABS(B638-C638)/D638))</f>
        <v/>
      </c>
      <c r="F638" s="8" t="str">
        <f t="array" ref="F638">IF(E638="","",MAX(IF($A$3:$A$3999=$A638,E$3:E$3999)))</f>
        <v/>
      </c>
      <c r="G638" s="5" t="str">
        <f>IF(B638="","sans_valeur",IF(COUNTIFS($A$3:$A$3999,$A638,B$3:B$3999,"&gt;0")&lt;3,"inf_3_analyses",IF(E638&lt;&gt;F638,"N",IF(E638&gt;VLOOKUP(#REF!,valeur_critique_grubbs!$A$2:$B$249,2,TRUE),"O","N"))))</f>
        <v>sans_valeur</v>
      </c>
    </row>
    <row r="639" spans="1:7" x14ac:dyDescent="0.25">
      <c r="A639" s="5">
        <f>biomasses!$A$19</f>
        <v>17</v>
      </c>
      <c r="B639" s="10"/>
      <c r="C639" s="4" t="str">
        <f t="shared" si="9"/>
        <v/>
      </c>
      <c r="D639" s="5" t="str">
        <f t="array" ref="D639">IF(COUNTIFS($A$3:$A$3999,$A639,B$3:B$3999,"&gt;0")&gt;1,IF(COUNTIF($A$3:$A$3999,$A639)&gt;2,STDEV(IF(($A$3:$A$3999=$A639)*B$3:B$3999&lt;&gt;0,($A$3:$A$3999=$A639)*B$3:B$3999,"")),""),"")</f>
        <v/>
      </c>
      <c r="E639" s="7" t="str">
        <f>IF(OR(B639="",D639=""),"",IF(COUNTIF($A$3:$A$4000,A639)&lt;3,"",ABS(B639-C639)/D639))</f>
        <v/>
      </c>
      <c r="F639" s="8" t="str">
        <f t="array" ref="F639">IF(E639="","",MAX(IF($A$3:$A$3999=$A639,E$3:E$3999)))</f>
        <v/>
      </c>
      <c r="G639" s="5" t="str">
        <f>IF(B639="","sans_valeur",IF(COUNTIFS($A$3:$A$3999,$A639,B$3:B$3999,"&gt;0")&lt;3,"inf_3_analyses",IF(E639&lt;&gt;F639,"N",IF(E639&gt;VLOOKUP(#REF!,valeur_critique_grubbs!$A$2:$B$249,2,TRUE),"O","N"))))</f>
        <v>sans_valeur</v>
      </c>
    </row>
    <row r="640" spans="1:7" x14ac:dyDescent="0.25">
      <c r="A640" s="5">
        <f>biomasses!$A$19</f>
        <v>17</v>
      </c>
      <c r="B640" s="10"/>
      <c r="C640" s="4" t="str">
        <f t="shared" si="9"/>
        <v/>
      </c>
      <c r="D640" s="5" t="str">
        <f t="array" ref="D640">IF(COUNTIFS($A$3:$A$3999,$A640,B$3:B$3999,"&gt;0")&gt;1,IF(COUNTIF($A$3:$A$3999,$A640)&gt;2,STDEV(IF(($A$3:$A$3999=$A640)*B$3:B$3999&lt;&gt;0,($A$3:$A$3999=$A640)*B$3:B$3999,"")),""),"")</f>
        <v/>
      </c>
      <c r="E640" s="7" t="str">
        <f>IF(OR(B640="",D640=""),"",IF(COUNTIF($A$3:$A$4000,A640)&lt;3,"",ABS(B640-C640)/D640))</f>
        <v/>
      </c>
      <c r="F640" s="8" t="str">
        <f t="array" ref="F640">IF(E640="","",MAX(IF($A$3:$A$3999=$A640,E$3:E$3999)))</f>
        <v/>
      </c>
      <c r="G640" s="5" t="str">
        <f>IF(B640="","sans_valeur",IF(COUNTIFS($A$3:$A$3999,$A640,B$3:B$3999,"&gt;0")&lt;3,"inf_3_analyses",IF(E640&lt;&gt;F640,"N",IF(E640&gt;VLOOKUP(#REF!,valeur_critique_grubbs!$A$2:$B$249,2,TRUE),"O","N"))))</f>
        <v>sans_valeur</v>
      </c>
    </row>
    <row r="641" spans="1:7" x14ac:dyDescent="0.25">
      <c r="A641" s="5">
        <f>biomasses!$A$20</f>
        <v>18</v>
      </c>
      <c r="B641" s="10"/>
      <c r="C641" s="4" t="str">
        <f t="shared" si="9"/>
        <v/>
      </c>
      <c r="D641" s="5" t="str">
        <f t="array" ref="D641">IF(COUNTIFS($A$3:$A$3999,$A641,B$3:B$3999,"&gt;0")&gt;1,IF(COUNTIF($A$3:$A$3999,$A641)&gt;2,STDEV(IF(($A$3:$A$3999=$A641)*B$3:B$3999&lt;&gt;0,($A$3:$A$3999=$A641)*B$3:B$3999,"")),""),"")</f>
        <v/>
      </c>
      <c r="E641" s="7" t="str">
        <f>IF(OR(B641="",D641=""),"",IF(COUNTIF($A$3:$A$4000,A641)&lt;3,"",ABS(B641-C641)/D641))</f>
        <v/>
      </c>
      <c r="F641" s="8" t="str">
        <f t="array" ref="F641">IF(E641="","",MAX(IF($A$3:$A$3999=$A641,E$3:E$3999)))</f>
        <v/>
      </c>
      <c r="G641" s="5" t="str">
        <f>IF(B641="","sans_valeur",IF(COUNTIFS($A$3:$A$3999,$A641,B$3:B$3999,"&gt;0")&lt;3,"inf_3_analyses",IF(E641&lt;&gt;F641,"N",IF(E641&gt;VLOOKUP(#REF!,valeur_critique_grubbs!$A$2:$B$249,2,TRUE),"O","N"))))</f>
        <v>sans_valeur</v>
      </c>
    </row>
    <row r="642" spans="1:7" x14ac:dyDescent="0.25">
      <c r="A642" s="5">
        <f>biomasses!$A$21</f>
        <v>19</v>
      </c>
      <c r="B642" s="10"/>
      <c r="C642" s="4" t="str">
        <f t="shared" si="9"/>
        <v/>
      </c>
      <c r="D642" s="5">
        <f t="array" ref="D642">IF(COUNTIFS($A$3:$A$3999,$A642,B$3:B$3999,"&gt;0")&gt;1,IF(COUNTIF($A$3:$A$3999,$A642)&gt;2,STDEV(IF(($A$3:$A$3999=$A642)*B$3:B$3999&lt;&gt;0,($A$3:$A$3999=$A642)*B$3:B$3999,"")),""),"")</f>
        <v>2.765301162936729</v>
      </c>
      <c r="E642" s="7" t="str">
        <f>IF(OR(B642="",D642=""),"",IF(COUNTIF($A$3:$A$4000,A642)&lt;3,"",ABS(B642-C642)/D642))</f>
        <v/>
      </c>
      <c r="F642" s="8" t="str">
        <f t="array" ref="F642">IF(E642="","",MAX(IF($A$3:$A$3999=$A642,E$3:E$3999)))</f>
        <v/>
      </c>
      <c r="G642" s="5" t="str">
        <f>IF(B642="","sans_valeur",IF(COUNTIFS($A$3:$A$3999,$A642,B$3:B$3999,"&gt;0")&lt;3,"inf_3_analyses",IF(E642&lt;&gt;F642,"N",IF(E642&gt;VLOOKUP(#REF!,valeur_critique_grubbs!$A$2:$B$249,2,TRUE),"O","N"))))</f>
        <v>sans_valeur</v>
      </c>
    </row>
    <row r="643" spans="1:7" x14ac:dyDescent="0.25">
      <c r="A643" s="5">
        <f>biomasses!$A$21</f>
        <v>19</v>
      </c>
      <c r="B643" s="10"/>
      <c r="C643" s="4" t="str">
        <f t="shared" si="9"/>
        <v/>
      </c>
      <c r="D643" s="5">
        <f t="array" ref="D643">IF(COUNTIFS($A$3:$A$3999,$A643,B$3:B$3999,"&gt;0")&gt;1,IF(COUNTIF($A$3:$A$3999,$A643)&gt;2,STDEV(IF(($A$3:$A$3999=$A643)*B$3:B$3999&lt;&gt;0,($A$3:$A$3999=$A643)*B$3:B$3999,"")),""),"")</f>
        <v>2.765301162936729</v>
      </c>
      <c r="E643" s="7" t="str">
        <f>IF(OR(B643="",D643=""),"",IF(COUNTIF($A$3:$A$4000,A643)&lt;3,"",ABS(B643-C643)/D643))</f>
        <v/>
      </c>
      <c r="F643" s="8" t="str">
        <f t="array" ref="F643">IF(E643="","",MAX(IF($A$3:$A$3999=$A643,E$3:E$3999)))</f>
        <v/>
      </c>
      <c r="G643" s="5" t="str">
        <f>IF(B643="","sans_valeur",IF(COUNTIFS($A$3:$A$3999,$A643,B$3:B$3999,"&gt;0")&lt;3,"inf_3_analyses",IF(E643&lt;&gt;F643,"N",IF(E643&gt;VLOOKUP(#REF!,valeur_critique_grubbs!$A$2:$B$249,2,TRUE),"O","N"))))</f>
        <v>sans_valeur</v>
      </c>
    </row>
    <row r="644" spans="1:7" x14ac:dyDescent="0.25">
      <c r="A644" s="5">
        <f>biomasses!$A$21</f>
        <v>19</v>
      </c>
      <c r="B644" s="10"/>
      <c r="C644" s="4" t="str">
        <f t="shared" ref="C644:C707" si="10">IF(B644="","",SUMPRODUCT(($A$3:$A$3999=$A644)*B$3:B$3999)/(COUNTIF($A$3:$A$3999,$A644)))</f>
        <v/>
      </c>
      <c r="D644" s="5">
        <f t="array" ref="D644">IF(COUNTIFS($A$3:$A$3999,$A644,B$3:B$3999,"&gt;0")&gt;1,IF(COUNTIF($A$3:$A$3999,$A644)&gt;2,STDEV(IF(($A$3:$A$3999=$A644)*B$3:B$3999&lt;&gt;0,($A$3:$A$3999=$A644)*B$3:B$3999,"")),""),"")</f>
        <v>2.765301162936729</v>
      </c>
      <c r="E644" s="7" t="str">
        <f>IF(OR(B644="",D644=""),"",IF(COUNTIF($A$3:$A$4000,A644)&lt;3,"",ABS(B644-C644)/D644))</f>
        <v/>
      </c>
      <c r="F644" s="8" t="str">
        <f t="array" ref="F644">IF(E644="","",MAX(IF($A$3:$A$3999=$A644,E$3:E$3999)))</f>
        <v/>
      </c>
      <c r="G644" s="5" t="str">
        <f>IF(B644="","sans_valeur",IF(COUNTIFS($A$3:$A$3999,$A644,B$3:B$3999,"&gt;0")&lt;3,"inf_3_analyses",IF(E644&lt;&gt;F644,"N",IF(E644&gt;VLOOKUP(#REF!,valeur_critique_grubbs!$A$2:$B$249,2,TRUE),"O","N"))))</f>
        <v>sans_valeur</v>
      </c>
    </row>
    <row r="645" spans="1:7" x14ac:dyDescent="0.25">
      <c r="A645" s="5">
        <f>biomasses!$A$21</f>
        <v>19</v>
      </c>
      <c r="B645" s="10"/>
      <c r="C645" s="4" t="str">
        <f t="shared" si="10"/>
        <v/>
      </c>
      <c r="D645" s="5">
        <f t="array" ref="D645">IF(COUNTIFS($A$3:$A$3999,$A645,B$3:B$3999,"&gt;0")&gt;1,IF(COUNTIF($A$3:$A$3999,$A645)&gt;2,STDEV(IF(($A$3:$A$3999=$A645)*B$3:B$3999&lt;&gt;0,($A$3:$A$3999=$A645)*B$3:B$3999,"")),""),"")</f>
        <v>2.765301162936729</v>
      </c>
      <c r="E645" s="7" t="str">
        <f>IF(OR(B645="",D645=""),"",IF(COUNTIF($A$3:$A$4000,A645)&lt;3,"",ABS(B645-C645)/D645))</f>
        <v/>
      </c>
      <c r="F645" s="8" t="str">
        <f t="array" ref="F645">IF(E645="","",MAX(IF($A$3:$A$3999=$A645,E$3:E$3999)))</f>
        <v/>
      </c>
      <c r="G645" s="5" t="str">
        <f>IF(B645="","sans_valeur",IF(COUNTIFS($A$3:$A$3999,$A645,B$3:B$3999,"&gt;0")&lt;3,"inf_3_analyses",IF(E645&lt;&gt;F645,"N",IF(E645&gt;VLOOKUP(#REF!,valeur_critique_grubbs!$A$2:$B$249,2,TRUE),"O","N"))))</f>
        <v>sans_valeur</v>
      </c>
    </row>
    <row r="646" spans="1:7" x14ac:dyDescent="0.25">
      <c r="A646" s="5">
        <f>biomasses!$A$21</f>
        <v>19</v>
      </c>
      <c r="B646" s="10"/>
      <c r="C646" s="4" t="str">
        <f t="shared" si="10"/>
        <v/>
      </c>
      <c r="D646" s="5">
        <f t="array" ref="D646">IF(COUNTIFS($A$3:$A$3999,$A646,B$3:B$3999,"&gt;0")&gt;1,IF(COUNTIF($A$3:$A$3999,$A646)&gt;2,STDEV(IF(($A$3:$A$3999=$A646)*B$3:B$3999&lt;&gt;0,($A$3:$A$3999=$A646)*B$3:B$3999,"")),""),"")</f>
        <v>2.765301162936729</v>
      </c>
      <c r="E646" s="7" t="str">
        <f>IF(OR(B646="",D646=""),"",IF(COUNTIF($A$3:$A$4000,A646)&lt;3,"",ABS(B646-C646)/D646))</f>
        <v/>
      </c>
      <c r="F646" s="8" t="str">
        <f t="array" ref="F646">IF(E646="","",MAX(IF($A$3:$A$3999=$A646,E$3:E$3999)))</f>
        <v/>
      </c>
      <c r="G646" s="5" t="str">
        <f>IF(B646="","sans_valeur",IF(COUNTIFS($A$3:$A$3999,$A646,B$3:B$3999,"&gt;0")&lt;3,"inf_3_analyses",IF(E646&lt;&gt;F646,"N",IF(E646&gt;VLOOKUP(#REF!,valeur_critique_grubbs!$A$2:$B$249,2,TRUE),"O","N"))))</f>
        <v>sans_valeur</v>
      </c>
    </row>
    <row r="647" spans="1:7" x14ac:dyDescent="0.25">
      <c r="A647" s="5">
        <f>biomasses!$A$21</f>
        <v>19</v>
      </c>
      <c r="B647" s="10"/>
      <c r="C647" s="4" t="str">
        <f t="shared" si="10"/>
        <v/>
      </c>
      <c r="D647" s="5">
        <f t="array" ref="D647">IF(COUNTIFS($A$3:$A$3999,$A647,B$3:B$3999,"&gt;0")&gt;1,IF(COUNTIF($A$3:$A$3999,$A647)&gt;2,STDEV(IF(($A$3:$A$3999=$A647)*B$3:B$3999&lt;&gt;0,($A$3:$A$3999=$A647)*B$3:B$3999,"")),""),"")</f>
        <v>2.765301162936729</v>
      </c>
      <c r="E647" s="7" t="str">
        <f>IF(OR(B647="",D647=""),"",IF(COUNTIF($A$3:$A$4000,A647)&lt;3,"",ABS(B647-C647)/D647))</f>
        <v/>
      </c>
      <c r="F647" s="8" t="str">
        <f t="array" ref="F647">IF(E647="","",MAX(IF($A$3:$A$3999=$A647,E$3:E$3999)))</f>
        <v/>
      </c>
      <c r="G647" s="5" t="str">
        <f>IF(B647="","sans_valeur",IF(COUNTIFS($A$3:$A$3999,$A647,B$3:B$3999,"&gt;0")&lt;3,"inf_3_analyses",IF(E647&lt;&gt;F647,"N",IF(E647&gt;VLOOKUP(#REF!,valeur_critique_grubbs!$A$2:$B$249,2,TRUE),"O","N"))))</f>
        <v>sans_valeur</v>
      </c>
    </row>
    <row r="648" spans="1:7" x14ac:dyDescent="0.25">
      <c r="A648" s="5">
        <f>biomasses!$A$21</f>
        <v>19</v>
      </c>
      <c r="B648" s="10"/>
      <c r="C648" s="4" t="str">
        <f t="shared" si="10"/>
        <v/>
      </c>
      <c r="D648" s="5">
        <f t="array" ref="D648">IF(COUNTIFS($A$3:$A$3999,$A648,B$3:B$3999,"&gt;0")&gt;1,IF(COUNTIF($A$3:$A$3999,$A648)&gt;2,STDEV(IF(($A$3:$A$3999=$A648)*B$3:B$3999&lt;&gt;0,($A$3:$A$3999=$A648)*B$3:B$3999,"")),""),"")</f>
        <v>2.765301162936729</v>
      </c>
      <c r="E648" s="7" t="str">
        <f>IF(OR(B648="",D648=""),"",IF(COUNTIF($A$3:$A$4000,A648)&lt;3,"",ABS(B648-C648)/D648))</f>
        <v/>
      </c>
      <c r="F648" s="8" t="str">
        <f t="array" ref="F648">IF(E648="","",MAX(IF($A$3:$A$3999=$A648,E$3:E$3999)))</f>
        <v/>
      </c>
      <c r="G648" s="5" t="str">
        <f>IF(B648="","sans_valeur",IF(COUNTIFS($A$3:$A$3999,$A648,B$3:B$3999,"&gt;0")&lt;3,"inf_3_analyses",IF(E648&lt;&gt;F648,"N",IF(E648&gt;VLOOKUP(#REF!,valeur_critique_grubbs!$A$2:$B$249,2,TRUE),"O","N"))))</f>
        <v>sans_valeur</v>
      </c>
    </row>
    <row r="649" spans="1:7" x14ac:dyDescent="0.25">
      <c r="A649" s="5">
        <f>biomasses!$A$21</f>
        <v>19</v>
      </c>
      <c r="B649" s="10"/>
      <c r="C649" s="4" t="str">
        <f t="shared" si="10"/>
        <v/>
      </c>
      <c r="D649" s="5">
        <f t="array" ref="D649">IF(COUNTIFS($A$3:$A$3999,$A649,B$3:B$3999,"&gt;0")&gt;1,IF(COUNTIF($A$3:$A$3999,$A649)&gt;2,STDEV(IF(($A$3:$A$3999=$A649)*B$3:B$3999&lt;&gt;0,($A$3:$A$3999=$A649)*B$3:B$3999,"")),""),"")</f>
        <v>2.765301162936729</v>
      </c>
      <c r="E649" s="7" t="str">
        <f>IF(OR(B649="",D649=""),"",IF(COUNTIF($A$3:$A$4000,A649)&lt;3,"",ABS(B649-C649)/D649))</f>
        <v/>
      </c>
      <c r="F649" s="8" t="str">
        <f t="array" ref="F649">IF(E649="","",MAX(IF($A$3:$A$3999=$A649,E$3:E$3999)))</f>
        <v/>
      </c>
      <c r="G649" s="5" t="str">
        <f>IF(B649="","sans_valeur",IF(COUNTIFS($A$3:$A$3999,$A649,B$3:B$3999,"&gt;0")&lt;3,"inf_3_analyses",IF(E649&lt;&gt;F649,"N",IF(E649&gt;VLOOKUP(#REF!,valeur_critique_grubbs!$A$2:$B$249,2,TRUE),"O","N"))))</f>
        <v>sans_valeur</v>
      </c>
    </row>
    <row r="650" spans="1:7" x14ac:dyDescent="0.25">
      <c r="A650" s="5">
        <f>biomasses!$A$21</f>
        <v>19</v>
      </c>
      <c r="B650" s="10"/>
      <c r="C650" s="4" t="str">
        <f t="shared" si="10"/>
        <v/>
      </c>
      <c r="D650" s="5">
        <f t="array" ref="D650">IF(COUNTIFS($A$3:$A$3999,$A650,B$3:B$3999,"&gt;0")&gt;1,IF(COUNTIF($A$3:$A$3999,$A650)&gt;2,STDEV(IF(($A$3:$A$3999=$A650)*B$3:B$3999&lt;&gt;0,($A$3:$A$3999=$A650)*B$3:B$3999,"")),""),"")</f>
        <v>2.765301162936729</v>
      </c>
      <c r="E650" s="7" t="str">
        <f>IF(OR(B650="",D650=""),"",IF(COUNTIF($A$3:$A$4000,A650)&lt;3,"",ABS(B650-C650)/D650))</f>
        <v/>
      </c>
      <c r="F650" s="8" t="str">
        <f t="array" ref="F650">IF(E650="","",MAX(IF($A$3:$A$3999=$A650,E$3:E$3999)))</f>
        <v/>
      </c>
      <c r="G650" s="5" t="str">
        <f>IF(B650="","sans_valeur",IF(COUNTIFS($A$3:$A$3999,$A650,B$3:B$3999,"&gt;0")&lt;3,"inf_3_analyses",IF(E650&lt;&gt;F650,"N",IF(E650&gt;VLOOKUP(#REF!,valeur_critique_grubbs!$A$2:$B$249,2,TRUE),"O","N"))))</f>
        <v>sans_valeur</v>
      </c>
    </row>
    <row r="651" spans="1:7" x14ac:dyDescent="0.25">
      <c r="A651" s="5">
        <f>biomasses!$A$21</f>
        <v>19</v>
      </c>
      <c r="B651" s="10"/>
      <c r="C651" s="4" t="str">
        <f t="shared" si="10"/>
        <v/>
      </c>
      <c r="D651" s="5">
        <f t="array" ref="D651">IF(COUNTIFS($A$3:$A$3999,$A651,B$3:B$3999,"&gt;0")&gt;1,IF(COUNTIF($A$3:$A$3999,$A651)&gt;2,STDEV(IF(($A$3:$A$3999=$A651)*B$3:B$3999&lt;&gt;0,($A$3:$A$3999=$A651)*B$3:B$3999,"")),""),"")</f>
        <v>2.765301162936729</v>
      </c>
      <c r="E651" s="7" t="str">
        <f>IF(OR(B651="",D651=""),"",IF(COUNTIF($A$3:$A$4000,A651)&lt;3,"",ABS(B651-C651)/D651))</f>
        <v/>
      </c>
      <c r="F651" s="8" t="str">
        <f t="array" ref="F651">IF(E651="","",MAX(IF($A$3:$A$3999=$A651,E$3:E$3999)))</f>
        <v/>
      </c>
      <c r="G651" s="5" t="str">
        <f>IF(B651="","sans_valeur",IF(COUNTIFS($A$3:$A$3999,$A651,B$3:B$3999,"&gt;0")&lt;3,"inf_3_analyses",IF(E651&lt;&gt;F651,"N",IF(E651&gt;VLOOKUP(#REF!,valeur_critique_grubbs!$A$2:$B$249,2,TRUE),"O","N"))))</f>
        <v>sans_valeur</v>
      </c>
    </row>
    <row r="652" spans="1:7" x14ac:dyDescent="0.25">
      <c r="A652" s="5">
        <f>biomasses!$A$21</f>
        <v>19</v>
      </c>
      <c r="B652" s="10"/>
      <c r="C652" s="4" t="str">
        <f t="shared" si="10"/>
        <v/>
      </c>
      <c r="D652" s="5">
        <f t="array" ref="D652">IF(COUNTIFS($A$3:$A$3999,$A652,B$3:B$3999,"&gt;0")&gt;1,IF(COUNTIF($A$3:$A$3999,$A652)&gt;2,STDEV(IF(($A$3:$A$3999=$A652)*B$3:B$3999&lt;&gt;0,($A$3:$A$3999=$A652)*B$3:B$3999,"")),""),"")</f>
        <v>2.765301162936729</v>
      </c>
      <c r="E652" s="7" t="str">
        <f>IF(OR(B652="",D652=""),"",IF(COUNTIF($A$3:$A$4000,A652)&lt;3,"",ABS(B652-C652)/D652))</f>
        <v/>
      </c>
      <c r="F652" s="8" t="str">
        <f t="array" ref="F652">IF(E652="","",MAX(IF($A$3:$A$3999=$A652,E$3:E$3999)))</f>
        <v/>
      </c>
      <c r="G652" s="5" t="str">
        <f>IF(B652="","sans_valeur",IF(COUNTIFS($A$3:$A$3999,$A652,B$3:B$3999,"&gt;0")&lt;3,"inf_3_analyses",IF(E652&lt;&gt;F652,"N",IF(E652&gt;VLOOKUP(#REF!,valeur_critique_grubbs!$A$2:$B$249,2,TRUE),"O","N"))))</f>
        <v>sans_valeur</v>
      </c>
    </row>
    <row r="653" spans="1:7" x14ac:dyDescent="0.25">
      <c r="A653" s="5">
        <f>biomasses!$A$21</f>
        <v>19</v>
      </c>
      <c r="B653" s="10"/>
      <c r="C653" s="4" t="str">
        <f t="shared" si="10"/>
        <v/>
      </c>
      <c r="D653" s="5">
        <f t="array" ref="D653">IF(COUNTIFS($A$3:$A$3999,$A653,B$3:B$3999,"&gt;0")&gt;1,IF(COUNTIF($A$3:$A$3999,$A653)&gt;2,STDEV(IF(($A$3:$A$3999=$A653)*B$3:B$3999&lt;&gt;0,($A$3:$A$3999=$A653)*B$3:B$3999,"")),""),"")</f>
        <v>2.765301162936729</v>
      </c>
      <c r="E653" s="7" t="str">
        <f>IF(OR(B653="",D653=""),"",IF(COUNTIF($A$3:$A$4000,A653)&lt;3,"",ABS(B653-C653)/D653))</f>
        <v/>
      </c>
      <c r="F653" s="8" t="str">
        <f t="array" ref="F653">IF(E653="","",MAX(IF($A$3:$A$3999=$A653,E$3:E$3999)))</f>
        <v/>
      </c>
      <c r="G653" s="5" t="str">
        <f>IF(B653="","sans_valeur",IF(COUNTIFS($A$3:$A$3999,$A653,B$3:B$3999,"&gt;0")&lt;3,"inf_3_analyses",IF(E653&lt;&gt;F653,"N",IF(E653&gt;VLOOKUP(#REF!,valeur_critique_grubbs!$A$2:$B$249,2,TRUE),"O","N"))))</f>
        <v>sans_valeur</v>
      </c>
    </row>
    <row r="654" spans="1:7" x14ac:dyDescent="0.25">
      <c r="A654" s="5">
        <f>biomasses!$A$21</f>
        <v>19</v>
      </c>
      <c r="B654" s="10"/>
      <c r="C654" s="4" t="str">
        <f t="shared" si="10"/>
        <v/>
      </c>
      <c r="D654" s="5">
        <f t="array" ref="D654">IF(COUNTIFS($A$3:$A$3999,$A654,B$3:B$3999,"&gt;0")&gt;1,IF(COUNTIF($A$3:$A$3999,$A654)&gt;2,STDEV(IF(($A$3:$A$3999=$A654)*B$3:B$3999&lt;&gt;0,($A$3:$A$3999=$A654)*B$3:B$3999,"")),""),"")</f>
        <v>2.765301162936729</v>
      </c>
      <c r="E654" s="7" t="str">
        <f>IF(OR(B654="",D654=""),"",IF(COUNTIF($A$3:$A$4000,A654)&lt;3,"",ABS(B654-C654)/D654))</f>
        <v/>
      </c>
      <c r="F654" s="8" t="str">
        <f t="array" ref="F654">IF(E654="","",MAX(IF($A$3:$A$3999=$A654,E$3:E$3999)))</f>
        <v/>
      </c>
      <c r="G654" s="5" t="str">
        <f>IF(B654="","sans_valeur",IF(COUNTIFS($A$3:$A$3999,$A654,B$3:B$3999,"&gt;0")&lt;3,"inf_3_analyses",IF(E654&lt;&gt;F654,"N",IF(E654&gt;VLOOKUP(#REF!,valeur_critique_grubbs!$A$2:$B$249,2,TRUE),"O","N"))))</f>
        <v>sans_valeur</v>
      </c>
    </row>
    <row r="655" spans="1:7" x14ac:dyDescent="0.25">
      <c r="A655" s="5">
        <f>biomasses!$A$21</f>
        <v>19</v>
      </c>
      <c r="B655" s="10"/>
      <c r="C655" s="4" t="str">
        <f t="shared" si="10"/>
        <v/>
      </c>
      <c r="D655" s="5">
        <f t="array" ref="D655">IF(COUNTIFS($A$3:$A$3999,$A655,B$3:B$3999,"&gt;0")&gt;1,IF(COUNTIF($A$3:$A$3999,$A655)&gt;2,STDEV(IF(($A$3:$A$3999=$A655)*B$3:B$3999&lt;&gt;0,($A$3:$A$3999=$A655)*B$3:B$3999,"")),""),"")</f>
        <v>2.765301162936729</v>
      </c>
      <c r="E655" s="7" t="str">
        <f>IF(OR(B655="",D655=""),"",IF(COUNTIF($A$3:$A$4000,A655)&lt;3,"",ABS(B655-C655)/D655))</f>
        <v/>
      </c>
      <c r="F655" s="8" t="str">
        <f t="array" ref="F655">IF(E655="","",MAX(IF($A$3:$A$3999=$A655,E$3:E$3999)))</f>
        <v/>
      </c>
      <c r="G655" s="5" t="str">
        <f>IF(B655="","sans_valeur",IF(COUNTIFS($A$3:$A$3999,$A655,B$3:B$3999,"&gt;0")&lt;3,"inf_3_analyses",IF(E655&lt;&gt;F655,"N",IF(E655&gt;VLOOKUP(#REF!,valeur_critique_grubbs!$A$2:$B$249,2,TRUE),"O","N"))))</f>
        <v>sans_valeur</v>
      </c>
    </row>
    <row r="656" spans="1:7" x14ac:dyDescent="0.25">
      <c r="A656" s="5">
        <f>biomasses!$A$21</f>
        <v>19</v>
      </c>
      <c r="B656" s="10"/>
      <c r="C656" s="4" t="str">
        <f t="shared" si="10"/>
        <v/>
      </c>
      <c r="D656" s="5">
        <f t="array" ref="D656">IF(COUNTIFS($A$3:$A$3999,$A656,B$3:B$3999,"&gt;0")&gt;1,IF(COUNTIF($A$3:$A$3999,$A656)&gt;2,STDEV(IF(($A$3:$A$3999=$A656)*B$3:B$3999&lt;&gt;0,($A$3:$A$3999=$A656)*B$3:B$3999,"")),""),"")</f>
        <v>2.765301162936729</v>
      </c>
      <c r="E656" s="7" t="str">
        <f>IF(OR(B656="",D656=""),"",IF(COUNTIF($A$3:$A$4000,A656)&lt;3,"",ABS(B656-C656)/D656))</f>
        <v/>
      </c>
      <c r="F656" s="8" t="str">
        <f t="array" ref="F656">IF(E656="","",MAX(IF($A$3:$A$3999=$A656,E$3:E$3999)))</f>
        <v/>
      </c>
      <c r="G656" s="5" t="str">
        <f>IF(B656="","sans_valeur",IF(COUNTIFS($A$3:$A$3999,$A656,B$3:B$3999,"&gt;0")&lt;3,"inf_3_analyses",IF(E656&lt;&gt;F656,"N",IF(E656&gt;VLOOKUP(#REF!,valeur_critique_grubbs!$A$2:$B$249,2,TRUE),"O","N"))))</f>
        <v>sans_valeur</v>
      </c>
    </row>
    <row r="657" spans="1:7" x14ac:dyDescent="0.25">
      <c r="A657" s="5">
        <f>biomasses!$A$21</f>
        <v>19</v>
      </c>
      <c r="B657" s="10">
        <v>16.085000000000001</v>
      </c>
      <c r="C657" s="4">
        <f t="shared" si="10"/>
        <v>5.7834624999999997</v>
      </c>
      <c r="D657" s="5">
        <f t="array" ref="D657">IF(COUNTIFS($A$3:$A$3999,$A657,B$3:B$3999,"&gt;0")&gt;1,IF(COUNTIF($A$3:$A$3999,$A657)&gt;2,STDEV(IF(($A$3:$A$3999=$A657)*B$3:B$3999&lt;&gt;0,($A$3:$A$3999=$A657)*B$3:B$3999,"")),""),"")</f>
        <v>2.765301162936729</v>
      </c>
      <c r="E657" s="7">
        <f>IF(OR(B657="",D657=""),"",IF(COUNTIF($A$3:$A$4000,A657)&lt;3,"",ABS(B657-C657)/D657))</f>
        <v>3.7252859247561472</v>
      </c>
      <c r="F657" s="8">
        <f t="array" ref="F657">IF(E657="","",MAX(IF($A$3:$A$3999=$A657,E$3:E$3999)))</f>
        <v>8.4730508973268375</v>
      </c>
      <c r="G657" s="5" t="str">
        <f>IF(B657="","sans_valeur",IF(COUNTIFS($A$3:$A$3999,$A657,B$3:B$3999,"&gt;0")&lt;3,"inf_3_analyses",IF(E657&lt;&gt;F657,"N",IF(E657&gt;VLOOKUP(#REF!,valeur_critique_grubbs!$A$2:$B$249,2,TRUE),"O","N"))))</f>
        <v>N</v>
      </c>
    </row>
    <row r="658" spans="1:7" x14ac:dyDescent="0.25">
      <c r="A658" s="5">
        <f>biomasses!$A$21</f>
        <v>19</v>
      </c>
      <c r="B658" s="10">
        <v>29.213999999999999</v>
      </c>
      <c r="C658" s="4">
        <f t="shared" si="10"/>
        <v>5.7834624999999997</v>
      </c>
      <c r="D658" s="5">
        <f t="array" ref="D658">IF(COUNTIFS($A$3:$A$3999,$A658,B$3:B$3999,"&gt;0")&gt;1,IF(COUNTIF($A$3:$A$3999,$A658)&gt;2,STDEV(IF(($A$3:$A$3999=$A658)*B$3:B$3999&lt;&gt;0,($A$3:$A$3999=$A658)*B$3:B$3999,"")),""),"")</f>
        <v>2.765301162936729</v>
      </c>
      <c r="E658" s="7">
        <f>IF(OR(B658="",D658=""),"",IF(COUNTIF($A$3:$A$4000,A658)&lt;3,"",ABS(B658-C658)/D658))</f>
        <v>8.4730508973268375</v>
      </c>
      <c r="F658" s="8">
        <f t="array" ref="F658">IF(E658="","",MAX(IF($A$3:$A$3999=$A658,E$3:E$3999)))</f>
        <v>8.4730508973268375</v>
      </c>
      <c r="G658" s="5" t="e">
        <f>IF(B658="","sans_valeur",IF(COUNTIFS($A$3:$A$3999,$A658,B$3:B$3999,"&gt;0")&lt;3,"inf_3_analyses",IF(E658&lt;&gt;F658,"N",IF(E658&gt;VLOOKUP(#REF!,valeur_critique_grubbs!$A$2:$B$249,2,TRUE),"O","N"))))</f>
        <v>#REF!</v>
      </c>
    </row>
    <row r="659" spans="1:7" x14ac:dyDescent="0.25">
      <c r="A659" s="5">
        <f>biomasses!$A$21</f>
        <v>19</v>
      </c>
      <c r="B659" s="10">
        <v>21.326000000000001</v>
      </c>
      <c r="C659" s="4">
        <f t="shared" si="10"/>
        <v>5.7834624999999997</v>
      </c>
      <c r="D659" s="5">
        <f t="array" ref="D659">IF(COUNTIFS($A$3:$A$3999,$A659,B$3:B$3999,"&gt;0")&gt;1,IF(COUNTIF($A$3:$A$3999,$A659)&gt;2,STDEV(IF(($A$3:$A$3999=$A659)*B$3:B$3999&lt;&gt;0,($A$3:$A$3999=$A659)*B$3:B$3999,"")),""),"")</f>
        <v>2.765301162936729</v>
      </c>
      <c r="E659" s="7">
        <f>IF(OR(B659="",D659=""),"",IF(COUNTIF($A$3:$A$4000,A659)&lt;3,"",ABS(B659-C659)/D659))</f>
        <v>5.6205586965775343</v>
      </c>
      <c r="F659" s="8">
        <f t="array" ref="F659">IF(E659="","",MAX(IF($A$3:$A$3999=$A659,E$3:E$3999)))</f>
        <v>8.4730508973268375</v>
      </c>
      <c r="G659" s="5" t="str">
        <f>IF(B659="","sans_valeur",IF(COUNTIFS($A$3:$A$3999,$A659,B$3:B$3999,"&gt;0")&lt;3,"inf_3_analyses",IF(E659&lt;&gt;F659,"N",IF(E659&gt;VLOOKUP(#REF!,valeur_critique_grubbs!$A$2:$B$249,2,TRUE),"O","N"))))</f>
        <v>N</v>
      </c>
    </row>
    <row r="660" spans="1:7" x14ac:dyDescent="0.25">
      <c r="A660" s="5">
        <f>biomasses!$A$21</f>
        <v>19</v>
      </c>
      <c r="B660" s="10">
        <v>21.504999999999999</v>
      </c>
      <c r="C660" s="4">
        <f t="shared" si="10"/>
        <v>5.7834624999999997</v>
      </c>
      <c r="D660" s="5">
        <f t="array" ref="D660">IF(COUNTIFS($A$3:$A$3999,$A660,B$3:B$3999,"&gt;0")&gt;1,IF(COUNTIF($A$3:$A$3999,$A660)&gt;2,STDEV(IF(($A$3:$A$3999=$A660)*B$3:B$3999&lt;&gt;0,($A$3:$A$3999=$A660)*B$3:B$3999,"")),""),"")</f>
        <v>2.765301162936729</v>
      </c>
      <c r="E660" s="7">
        <f>IF(OR(B660="",D660=""),"",IF(COUNTIF($A$3:$A$4000,A660)&lt;3,"",ABS(B660-C660)/D660))</f>
        <v>5.6852894399768905</v>
      </c>
      <c r="F660" s="8">
        <f t="array" ref="F660">IF(E660="","",MAX(IF($A$3:$A$3999=$A660,E$3:E$3999)))</f>
        <v>8.4730508973268375</v>
      </c>
      <c r="G660" s="5" t="str">
        <f>IF(B660="","sans_valeur",IF(COUNTIFS($A$3:$A$3999,$A660,B$3:B$3999,"&gt;0")&lt;3,"inf_3_analyses",IF(E660&lt;&gt;F660,"N",IF(E660&gt;VLOOKUP(#REF!,valeur_critique_grubbs!$A$2:$B$249,2,TRUE),"O","N"))))</f>
        <v>N</v>
      </c>
    </row>
    <row r="661" spans="1:7" x14ac:dyDescent="0.25">
      <c r="A661" s="5">
        <f>biomasses!$A$21</f>
        <v>19</v>
      </c>
      <c r="B661" s="10">
        <v>21.477</v>
      </c>
      <c r="C661" s="4">
        <f t="shared" si="10"/>
        <v>5.7834624999999997</v>
      </c>
      <c r="D661" s="5">
        <f t="array" ref="D661">IF(COUNTIFS($A$3:$A$3999,$A661,B$3:B$3999,"&gt;0")&gt;1,IF(COUNTIF($A$3:$A$3999,$A661)&gt;2,STDEV(IF(($A$3:$A$3999=$A661)*B$3:B$3999&lt;&gt;0,($A$3:$A$3999=$A661)*B$3:B$3999,"")),""),"")</f>
        <v>2.765301162936729</v>
      </c>
      <c r="E661" s="7">
        <f>IF(OR(B661="",D661=""),"",IF(COUNTIF($A$3:$A$4000,A661)&lt;3,"",ABS(B661-C661)/D661))</f>
        <v>5.6751639605624664</v>
      </c>
      <c r="F661" s="8">
        <f t="array" ref="F661">IF(E661="","",MAX(IF($A$3:$A$3999=$A661,E$3:E$3999)))</f>
        <v>8.4730508973268375</v>
      </c>
      <c r="G661" s="5" t="str">
        <f>IF(B661="","sans_valeur",IF(COUNTIFS($A$3:$A$3999,$A661,B$3:B$3999,"&gt;0")&lt;3,"inf_3_analyses",IF(E661&lt;&gt;F661,"N",IF(E661&gt;VLOOKUP(#REF!,valeur_critique_grubbs!$A$2:$B$249,2,TRUE),"O","N"))))</f>
        <v>N</v>
      </c>
    </row>
    <row r="662" spans="1:7" x14ac:dyDescent="0.25">
      <c r="A662" s="5">
        <f>biomasses!$A$21</f>
        <v>19</v>
      </c>
      <c r="B662" s="10">
        <v>16.276</v>
      </c>
      <c r="C662" s="4">
        <f t="shared" si="10"/>
        <v>5.7834624999999997</v>
      </c>
      <c r="D662" s="5">
        <f t="array" ref="D662">IF(COUNTIFS($A$3:$A$3999,$A662,B$3:B$3999,"&gt;0")&gt;1,IF(COUNTIF($A$3:$A$3999,$A662)&gt;2,STDEV(IF(($A$3:$A$3999=$A662)*B$3:B$3999&lt;&gt;0,($A$3:$A$3999=$A662)*B$3:B$3999,"")),""),"")</f>
        <v>2.765301162936729</v>
      </c>
      <c r="E662" s="7">
        <f>IF(OR(B662="",D662=""),"",IF(COUNTIF($A$3:$A$4000,A662)&lt;3,"",ABS(B662-C662)/D662))</f>
        <v>3.7943561593331139</v>
      </c>
      <c r="F662" s="8">
        <f t="array" ref="F662">IF(E662="","",MAX(IF($A$3:$A$3999=$A662,E$3:E$3999)))</f>
        <v>8.4730508973268375</v>
      </c>
      <c r="G662" s="5" t="str">
        <f>IF(B662="","sans_valeur",IF(COUNTIFS($A$3:$A$3999,$A662,B$3:B$3999,"&gt;0")&lt;3,"inf_3_analyses",IF(E662&lt;&gt;F662,"N",IF(E662&gt;VLOOKUP(#REF!,valeur_critique_grubbs!$A$2:$B$249,2,TRUE),"O","N"))))</f>
        <v>N</v>
      </c>
    </row>
    <row r="663" spans="1:7" x14ac:dyDescent="0.25">
      <c r="A663" s="5">
        <f>biomasses!$A$21</f>
        <v>19</v>
      </c>
      <c r="B663" s="10">
        <v>18.716000000000001</v>
      </c>
      <c r="C663" s="4">
        <f t="shared" si="10"/>
        <v>5.7834624999999997</v>
      </c>
      <c r="D663" s="5">
        <f t="array" ref="D663">IF(COUNTIFS($A$3:$A$3999,$A663,B$3:B$3999,"&gt;0")&gt;1,IF(COUNTIF($A$3:$A$3999,$A663)&gt;2,STDEV(IF(($A$3:$A$3999=$A663)*B$3:B$3999&lt;&gt;0,($A$3:$A$3999=$A663)*B$3:B$3999,"")),""),"")</f>
        <v>2.765301162936729</v>
      </c>
      <c r="E663" s="7">
        <f>IF(OR(B663="",D663=""),"",IF(COUNTIF($A$3:$A$4000,A663)&lt;3,"",ABS(B663-C663)/D663))</f>
        <v>4.6767193654472505</v>
      </c>
      <c r="F663" s="8">
        <f t="array" ref="F663">IF(E663="","",MAX(IF($A$3:$A$3999=$A663,E$3:E$3999)))</f>
        <v>8.4730508973268375</v>
      </c>
      <c r="G663" s="5" t="str">
        <f>IF(B663="","sans_valeur",IF(COUNTIFS($A$3:$A$3999,$A663,B$3:B$3999,"&gt;0")&lt;3,"inf_3_analyses",IF(E663&lt;&gt;F663,"N",IF(E663&gt;VLOOKUP(#REF!,valeur_critique_grubbs!$A$2:$B$249,2,TRUE),"O","N"))))</f>
        <v>N</v>
      </c>
    </row>
    <row r="664" spans="1:7" x14ac:dyDescent="0.25">
      <c r="A664" s="5">
        <f>biomasses!$A$21</f>
        <v>19</v>
      </c>
      <c r="B664" s="10">
        <v>19.805</v>
      </c>
      <c r="C664" s="4">
        <f t="shared" si="10"/>
        <v>5.7834624999999997</v>
      </c>
      <c r="D664" s="5">
        <f t="array" ref="D664">IF(COUNTIFS($A$3:$A$3999,$A664,B$3:B$3999,"&gt;0")&gt;1,IF(COUNTIF($A$3:$A$3999,$A664)&gt;2,STDEV(IF(($A$3:$A$3999=$A664)*B$3:B$3999&lt;&gt;0,($A$3:$A$3999=$A664)*B$3:B$3999,"")),""),"")</f>
        <v>2.765301162936729</v>
      </c>
      <c r="E664" s="7">
        <f>IF(OR(B664="",D664=""),"",IF(COUNTIF($A$3:$A$4000,A664)&lt;3,"",ABS(B664-C664)/D664))</f>
        <v>5.0705281898154029</v>
      </c>
      <c r="F664" s="8">
        <f t="array" ref="F664">IF(E664="","",MAX(IF($A$3:$A$3999=$A664,E$3:E$3999)))</f>
        <v>8.4730508973268375</v>
      </c>
      <c r="G664" s="5" t="str">
        <f>IF(B664="","sans_valeur",IF(COUNTIFS($A$3:$A$3999,$A664,B$3:B$3999,"&gt;0")&lt;3,"inf_3_analyses",IF(E664&lt;&gt;F664,"N",IF(E664&gt;VLOOKUP(#REF!,valeur_critique_grubbs!$A$2:$B$249,2,TRUE),"O","N"))))</f>
        <v>N</v>
      </c>
    </row>
    <row r="665" spans="1:7" x14ac:dyDescent="0.25">
      <c r="A665" s="5">
        <f>biomasses!$A$21</f>
        <v>19</v>
      </c>
      <c r="B665" s="10">
        <v>21.533999999999999</v>
      </c>
      <c r="C665" s="4">
        <f t="shared" si="10"/>
        <v>5.7834624999999997</v>
      </c>
      <c r="D665" s="5">
        <f t="array" ref="D665">IF(COUNTIFS($A$3:$A$3999,$A665,B$3:B$3999,"&gt;0")&gt;1,IF(COUNTIF($A$3:$A$3999,$A665)&gt;2,STDEV(IF(($A$3:$A$3999=$A665)*B$3:B$3999&lt;&gt;0,($A$3:$A$3999=$A665)*B$3:B$3999,"")),""),"")</f>
        <v>2.765301162936729</v>
      </c>
      <c r="E665" s="7">
        <f>IF(OR(B665="",D665=""),"",IF(COUNTIF($A$3:$A$4000,A665)&lt;3,"",ABS(B665-C665)/D665))</f>
        <v>5.6957765436561161</v>
      </c>
      <c r="F665" s="8">
        <f t="array" ref="F665">IF(E665="","",MAX(IF($A$3:$A$3999=$A665,E$3:E$3999)))</f>
        <v>8.4730508973268375</v>
      </c>
      <c r="G665" s="5" t="str">
        <f>IF(B665="","sans_valeur",IF(COUNTIFS($A$3:$A$3999,$A665,B$3:B$3999,"&gt;0")&lt;3,"inf_3_analyses",IF(E665&lt;&gt;F665,"N",IF(E665&gt;VLOOKUP(#REF!,valeur_critique_grubbs!$A$2:$B$249,2,TRUE),"O","N"))))</f>
        <v>N</v>
      </c>
    </row>
    <row r="666" spans="1:7" x14ac:dyDescent="0.25">
      <c r="A666" s="5">
        <f>biomasses!$A$21</f>
        <v>19</v>
      </c>
      <c r="B666" s="10">
        <v>21.452999999999999</v>
      </c>
      <c r="C666" s="4">
        <f t="shared" si="10"/>
        <v>5.7834624999999997</v>
      </c>
      <c r="D666" s="5">
        <f t="array" ref="D666">IF(COUNTIFS($A$3:$A$3999,$A666,B$3:B$3999,"&gt;0")&gt;1,IF(COUNTIF($A$3:$A$3999,$A666)&gt;2,STDEV(IF(($A$3:$A$3999=$A666)*B$3:B$3999&lt;&gt;0,($A$3:$A$3999=$A666)*B$3:B$3999,"")),""),"")</f>
        <v>2.765301162936729</v>
      </c>
      <c r="E666" s="7">
        <f>IF(OR(B666="",D666=""),"",IF(COUNTIF($A$3:$A$4000,A666)&lt;3,"",ABS(B666-C666)/D666))</f>
        <v>5.6664849782072455</v>
      </c>
      <c r="F666" s="8">
        <f t="array" ref="F666">IF(E666="","",MAX(IF($A$3:$A$3999=$A666,E$3:E$3999)))</f>
        <v>8.4730508973268375</v>
      </c>
      <c r="G666" s="5" t="str">
        <f>IF(B666="","sans_valeur",IF(COUNTIFS($A$3:$A$3999,$A666,B$3:B$3999,"&gt;0")&lt;3,"inf_3_analyses",IF(E666&lt;&gt;F666,"N",IF(E666&gt;VLOOKUP(#REF!,valeur_critique_grubbs!$A$2:$B$249,2,TRUE),"O","N"))))</f>
        <v>N</v>
      </c>
    </row>
    <row r="667" spans="1:7" x14ac:dyDescent="0.25">
      <c r="A667" s="5">
        <f>biomasses!$A$21</f>
        <v>19</v>
      </c>
      <c r="B667" s="10">
        <v>21.234999999999999</v>
      </c>
      <c r="C667" s="4">
        <f t="shared" si="10"/>
        <v>5.7834624999999997</v>
      </c>
      <c r="D667" s="5">
        <f t="array" ref="D667">IF(COUNTIFS($A$3:$A$3999,$A667,B$3:B$3999,"&gt;0")&gt;1,IF(COUNTIF($A$3:$A$3999,$A667)&gt;2,STDEV(IF(($A$3:$A$3999=$A667)*B$3:B$3999&lt;&gt;0,($A$3:$A$3999=$A667)*B$3:B$3999,"")),""),"")</f>
        <v>2.765301162936729</v>
      </c>
      <c r="E667" s="7">
        <f>IF(OR(B667="",D667=""),"",IF(COUNTIF($A$3:$A$4000,A667)&lt;3,"",ABS(B667-C667)/D667))</f>
        <v>5.5876508884806544</v>
      </c>
      <c r="F667" s="8">
        <f t="array" ref="F667">IF(E667="","",MAX(IF($A$3:$A$3999=$A667,E$3:E$3999)))</f>
        <v>8.4730508973268375</v>
      </c>
      <c r="G667" s="5" t="str">
        <f>IF(B667="","sans_valeur",IF(COUNTIFS($A$3:$A$3999,$A667,B$3:B$3999,"&gt;0")&lt;3,"inf_3_analyses",IF(E667&lt;&gt;F667,"N",IF(E667&gt;VLOOKUP(#REF!,valeur_critique_grubbs!$A$2:$B$249,2,TRUE),"O","N"))))</f>
        <v>N</v>
      </c>
    </row>
    <row r="668" spans="1:7" x14ac:dyDescent="0.25">
      <c r="A668" s="5">
        <f>biomasses!$A$21</f>
        <v>19</v>
      </c>
      <c r="B668" s="10">
        <v>20.91</v>
      </c>
      <c r="C668" s="4">
        <f t="shared" si="10"/>
        <v>5.7834624999999997</v>
      </c>
      <c r="D668" s="5">
        <f t="array" ref="D668">IF(COUNTIFS($A$3:$A$3999,$A668,B$3:B$3999,"&gt;0")&gt;1,IF(COUNTIF($A$3:$A$3999,$A668)&gt;2,STDEV(IF(($A$3:$A$3999=$A668)*B$3:B$3999&lt;&gt;0,($A$3:$A$3999=$A668)*B$3:B$3999,"")),""),"")</f>
        <v>2.765301162936729</v>
      </c>
      <c r="E668" s="7">
        <f>IF(OR(B668="",D668=""),"",IF(COUNTIF($A$3:$A$4000,A668)&lt;3,"",ABS(B668-C668)/D668))</f>
        <v>5.4701230024203698</v>
      </c>
      <c r="F668" s="8">
        <f t="array" ref="F668">IF(E668="","",MAX(IF($A$3:$A$3999=$A668,E$3:E$3999)))</f>
        <v>8.4730508973268375</v>
      </c>
      <c r="G668" s="5" t="str">
        <f>IF(B668="","sans_valeur",IF(COUNTIFS($A$3:$A$3999,$A668,B$3:B$3999,"&gt;0")&lt;3,"inf_3_analyses",IF(E668&lt;&gt;F668,"N",IF(E668&gt;VLOOKUP(#REF!,valeur_critique_grubbs!$A$2:$B$249,2,TRUE),"O","N"))))</f>
        <v>N</v>
      </c>
    </row>
    <row r="669" spans="1:7" x14ac:dyDescent="0.25">
      <c r="A669" s="5">
        <f>biomasses!$A$21</f>
        <v>19</v>
      </c>
      <c r="B669" s="10">
        <v>19.818000000000001</v>
      </c>
      <c r="C669" s="4">
        <f t="shared" si="10"/>
        <v>5.7834624999999997</v>
      </c>
      <c r="D669" s="5">
        <f t="array" ref="D669">IF(COUNTIFS($A$3:$A$3999,$A669,B$3:B$3999,"&gt;0")&gt;1,IF(COUNTIF($A$3:$A$3999,$A669)&gt;2,STDEV(IF(($A$3:$A$3999=$A669)*B$3:B$3999&lt;&gt;0,($A$3:$A$3999=$A669)*B$3:B$3999,"")),""),"")</f>
        <v>2.765301162936729</v>
      </c>
      <c r="E669" s="7">
        <f>IF(OR(B669="",D669=""),"",IF(COUNTIF($A$3:$A$4000,A669)&lt;3,"",ABS(B669-C669)/D669))</f>
        <v>5.0752293052578148</v>
      </c>
      <c r="F669" s="8">
        <f t="array" ref="F669">IF(E669="","",MAX(IF($A$3:$A$3999=$A669,E$3:E$3999)))</f>
        <v>8.4730508973268375</v>
      </c>
      <c r="G669" s="5" t="str">
        <f>IF(B669="","sans_valeur",IF(COUNTIFS($A$3:$A$3999,$A669,B$3:B$3999,"&gt;0")&lt;3,"inf_3_analyses",IF(E669&lt;&gt;F669,"N",IF(E669&gt;VLOOKUP(#REF!,valeur_critique_grubbs!$A$2:$B$249,2,TRUE),"O","N"))))</f>
        <v>N</v>
      </c>
    </row>
    <row r="670" spans="1:7" x14ac:dyDescent="0.25">
      <c r="A670" s="5">
        <f>biomasses!$A$21</f>
        <v>19</v>
      </c>
      <c r="B670" s="10">
        <v>20.308</v>
      </c>
      <c r="C670" s="4">
        <f t="shared" si="10"/>
        <v>5.7834624999999997</v>
      </c>
      <c r="D670" s="5">
        <f t="array" ref="D670">IF(COUNTIFS($A$3:$A$3999,$A670,B$3:B$3999,"&gt;0")&gt;1,IF(COUNTIF($A$3:$A$3999,$A670)&gt;2,STDEV(IF(($A$3:$A$3999=$A670)*B$3:B$3999&lt;&gt;0,($A$3:$A$3999=$A670)*B$3:B$3999,"")),""),"")</f>
        <v>2.765301162936729</v>
      </c>
      <c r="E670" s="7">
        <f>IF(OR(B670="",D670=""),"",IF(COUNTIF($A$3:$A$4000,A670)&lt;3,"",ABS(B670-C670)/D670))</f>
        <v>5.2524251950102432</v>
      </c>
      <c r="F670" s="8">
        <f t="array" ref="F670">IF(E670="","",MAX(IF($A$3:$A$3999=$A670,E$3:E$3999)))</f>
        <v>8.4730508973268375</v>
      </c>
      <c r="G670" s="5" t="str">
        <f>IF(B670="","sans_valeur",IF(COUNTIFS($A$3:$A$3999,$A670,B$3:B$3999,"&gt;0")&lt;3,"inf_3_analyses",IF(E670&lt;&gt;F670,"N",IF(E670&gt;VLOOKUP(#REF!,valeur_critique_grubbs!$A$2:$B$249,2,TRUE),"O","N"))))</f>
        <v>N</v>
      </c>
    </row>
    <row r="671" spans="1:7" x14ac:dyDescent="0.25">
      <c r="A671" s="5">
        <f>biomasses!$A$21</f>
        <v>19</v>
      </c>
      <c r="B671" s="10">
        <v>20.245000000000001</v>
      </c>
      <c r="C671" s="4">
        <f t="shared" si="10"/>
        <v>5.7834624999999997</v>
      </c>
      <c r="D671" s="5">
        <f t="array" ref="D671">IF(COUNTIFS($A$3:$A$3999,$A671,B$3:B$3999,"&gt;0")&gt;1,IF(COUNTIF($A$3:$A$3999,$A671)&gt;2,STDEV(IF(($A$3:$A$3999=$A671)*B$3:B$3999&lt;&gt;0,($A$3:$A$3999=$A671)*B$3:B$3999,"")),""),"")</f>
        <v>2.765301162936729</v>
      </c>
      <c r="E671" s="7">
        <f>IF(OR(B671="",D671=""),"",IF(COUNTIF($A$3:$A$4000,A671)&lt;3,"",ABS(B671-C671)/D671))</f>
        <v>5.2296428663277883</v>
      </c>
      <c r="F671" s="8">
        <f t="array" ref="F671">IF(E671="","",MAX(IF($A$3:$A$3999=$A671,E$3:E$3999)))</f>
        <v>8.4730508973268375</v>
      </c>
      <c r="G671" s="5" t="str">
        <f>IF(B671="","sans_valeur",IF(COUNTIFS($A$3:$A$3999,$A671,B$3:B$3999,"&gt;0")&lt;3,"inf_3_analyses",IF(E671&lt;&gt;F671,"N",IF(E671&gt;VLOOKUP(#REF!,valeur_critique_grubbs!$A$2:$B$249,2,TRUE),"O","N"))))</f>
        <v>N</v>
      </c>
    </row>
    <row r="672" spans="1:7" x14ac:dyDescent="0.25">
      <c r="A672" s="5">
        <f>biomasses!$A$21</f>
        <v>19</v>
      </c>
      <c r="B672" s="10">
        <v>22.84</v>
      </c>
      <c r="C672" s="4">
        <f t="shared" si="10"/>
        <v>5.7834624999999997</v>
      </c>
      <c r="D672" s="5">
        <f t="array" ref="D672">IF(COUNTIFS($A$3:$A$3999,$A672,B$3:B$3999,"&gt;0")&gt;1,IF(COUNTIF($A$3:$A$3999,$A672)&gt;2,STDEV(IF(($A$3:$A$3999=$A672)*B$3:B$3999&lt;&gt;0,($A$3:$A$3999=$A672)*B$3:B$3999,"")),""),"")</f>
        <v>2.765301162936729</v>
      </c>
      <c r="E672" s="7">
        <f>IF(OR(B672="",D672=""),"",IF(COUNTIF($A$3:$A$4000,A672)&lt;3,"",ABS(B672-C672)/D672))</f>
        <v>6.168057833486059</v>
      </c>
      <c r="F672" s="8">
        <f t="array" ref="F672">IF(E672="","",MAX(IF($A$3:$A$3999=$A672,E$3:E$3999)))</f>
        <v>8.4730508973268375</v>
      </c>
      <c r="G672" s="5" t="str">
        <f>IF(B672="","sans_valeur",IF(COUNTIFS($A$3:$A$3999,$A672,B$3:B$3999,"&gt;0")&lt;3,"inf_3_analyses",IF(E672&lt;&gt;F672,"N",IF(E672&gt;VLOOKUP(#REF!,valeur_critique_grubbs!$A$2:$B$249,2,TRUE),"O","N"))))</f>
        <v>N</v>
      </c>
    </row>
    <row r="673" spans="1:7" x14ac:dyDescent="0.25">
      <c r="A673" s="5">
        <f>biomasses!$A$21</f>
        <v>19</v>
      </c>
      <c r="B673" s="10">
        <v>21.030999999999999</v>
      </c>
      <c r="C673" s="4">
        <f t="shared" si="10"/>
        <v>5.7834624999999997</v>
      </c>
      <c r="D673" s="5">
        <f t="array" ref="D673">IF(COUNTIFS($A$3:$A$3999,$A673,B$3:B$3999,"&gt;0")&gt;1,IF(COUNTIF($A$3:$A$3999,$A673)&gt;2,STDEV(IF(($A$3:$A$3999=$A673)*B$3:B$3999&lt;&gt;0,($A$3:$A$3999=$A673)*B$3:B$3999,"")),""),"")</f>
        <v>2.765301162936729</v>
      </c>
      <c r="E673" s="7">
        <f>IF(OR(B673="",D673=""),"",IF(COUNTIF($A$3:$A$4000,A673)&lt;3,"",ABS(B673-C673)/D673))</f>
        <v>5.5138795384612758</v>
      </c>
      <c r="F673" s="8">
        <f t="array" ref="F673">IF(E673="","",MAX(IF($A$3:$A$3999=$A673,E$3:E$3999)))</f>
        <v>8.4730508973268375</v>
      </c>
      <c r="G673" s="5" t="str">
        <f>IF(B673="","sans_valeur",IF(COUNTIFS($A$3:$A$3999,$A673,B$3:B$3999,"&gt;0")&lt;3,"inf_3_analyses",IF(E673&lt;&gt;F673,"N",IF(E673&gt;VLOOKUP(#REF!,valeur_critique_grubbs!$A$2:$B$249,2,TRUE),"O","N"))))</f>
        <v>N</v>
      </c>
    </row>
    <row r="674" spans="1:7" x14ac:dyDescent="0.25">
      <c r="A674" s="5">
        <f>biomasses!$A$21</f>
        <v>19</v>
      </c>
      <c r="B674" s="10">
        <v>19.187999999999999</v>
      </c>
      <c r="C674" s="4">
        <f t="shared" si="10"/>
        <v>5.7834624999999997</v>
      </c>
      <c r="D674" s="5">
        <f t="array" ref="D674">IF(COUNTIFS($A$3:$A$3999,$A674,B$3:B$3999,"&gt;0")&gt;1,IF(COUNTIF($A$3:$A$3999,$A674)&gt;2,STDEV(IF(($A$3:$A$3999=$A674)*B$3:B$3999&lt;&gt;0,($A$3:$A$3999=$A674)*B$3:B$3999,"")),""),"")</f>
        <v>2.765301162936729</v>
      </c>
      <c r="E674" s="7">
        <f>IF(OR(B674="",D674=""),"",IF(COUNTIF($A$3:$A$4000,A674)&lt;3,"",ABS(B674-C674)/D674))</f>
        <v>4.8474060184332624</v>
      </c>
      <c r="F674" s="8">
        <f t="array" ref="F674">IF(E674="","",MAX(IF($A$3:$A$3999=$A674,E$3:E$3999)))</f>
        <v>8.4730508973268375</v>
      </c>
      <c r="G674" s="5" t="str">
        <f>IF(B674="","sans_valeur",IF(COUNTIFS($A$3:$A$3999,$A674,B$3:B$3999,"&gt;0")&lt;3,"inf_3_analyses",IF(E674&lt;&gt;F674,"N",IF(E674&gt;VLOOKUP(#REF!,valeur_critique_grubbs!$A$2:$B$249,2,TRUE),"O","N"))))</f>
        <v>N</v>
      </c>
    </row>
    <row r="675" spans="1:7" x14ac:dyDescent="0.25">
      <c r="A675" s="5">
        <f>biomasses!$A$21</f>
        <v>19</v>
      </c>
      <c r="B675" s="10">
        <v>19.135000000000002</v>
      </c>
      <c r="C675" s="4">
        <f t="shared" si="10"/>
        <v>5.7834624999999997</v>
      </c>
      <c r="D675" s="5">
        <f t="array" ref="D675">IF(COUNTIFS($A$3:$A$3999,$A675,B$3:B$3999,"&gt;0")&gt;1,IF(COUNTIF($A$3:$A$3999,$A675)&gt;2,STDEV(IF(($A$3:$A$3999=$A675)*B$3:B$3999&lt;&gt;0,($A$3:$A$3999=$A675)*B$3:B$3999,"")),""),"")</f>
        <v>2.765301162936729</v>
      </c>
      <c r="E675" s="7">
        <f>IF(OR(B675="",D675=""),"",IF(COUNTIF($A$3:$A$4000,A675)&lt;3,"",ABS(B675-C675)/D675))</f>
        <v>4.8282399323988168</v>
      </c>
      <c r="F675" s="8">
        <f t="array" ref="F675">IF(E675="","",MAX(IF($A$3:$A$3999=$A675,E$3:E$3999)))</f>
        <v>8.4730508973268375</v>
      </c>
      <c r="G675" s="5" t="str">
        <f>IF(B675="","sans_valeur",IF(COUNTIFS($A$3:$A$3999,$A675,B$3:B$3999,"&gt;0")&lt;3,"inf_3_analyses",IF(E675&lt;&gt;F675,"N",IF(E675&gt;VLOOKUP(#REF!,valeur_critique_grubbs!$A$2:$B$249,2,TRUE),"O","N"))))</f>
        <v>N</v>
      </c>
    </row>
    <row r="676" spans="1:7" x14ac:dyDescent="0.25">
      <c r="A676" s="5">
        <f>biomasses!$A$21</f>
        <v>19</v>
      </c>
      <c r="B676" s="10">
        <v>16.701000000000001</v>
      </c>
      <c r="C676" s="4">
        <f t="shared" si="10"/>
        <v>5.7834624999999997</v>
      </c>
      <c r="D676" s="5">
        <f t="array" ref="D676">IF(COUNTIFS($A$3:$A$3999,$A676,B$3:B$3999,"&gt;0")&gt;1,IF(COUNTIF($A$3:$A$3999,$A676)&gt;2,STDEV(IF(($A$3:$A$3999=$A676)*B$3:B$3999&lt;&gt;0,($A$3:$A$3999=$A676)*B$3:B$3999,"")),""),"")</f>
        <v>2.765301162936729</v>
      </c>
      <c r="E676" s="7">
        <f>IF(OR(B676="",D676=""),"",IF(COUNTIF($A$3:$A$4000,A676)&lt;3,"",ABS(B676-C676)/D676))</f>
        <v>3.9480464718734862</v>
      </c>
      <c r="F676" s="8">
        <f t="array" ref="F676">IF(E676="","",MAX(IF($A$3:$A$3999=$A676,E$3:E$3999)))</f>
        <v>8.4730508973268375</v>
      </c>
      <c r="G676" s="5" t="str">
        <f>IF(B676="","sans_valeur",IF(COUNTIFS($A$3:$A$3999,$A676,B$3:B$3999,"&gt;0")&lt;3,"inf_3_analyses",IF(E676&lt;&gt;F676,"N",IF(E676&gt;VLOOKUP(#REF!,valeur_critique_grubbs!$A$2:$B$249,2,TRUE),"O","N"))))</f>
        <v>N</v>
      </c>
    </row>
    <row r="677" spans="1:7" x14ac:dyDescent="0.25">
      <c r="A677" s="5">
        <f>biomasses!$A$21</f>
        <v>19</v>
      </c>
      <c r="B677" s="10">
        <v>19.893999999999998</v>
      </c>
      <c r="C677" s="4">
        <f t="shared" si="10"/>
        <v>5.7834624999999997</v>
      </c>
      <c r="D677" s="5">
        <f t="array" ref="D677">IF(COUNTIFS($A$3:$A$3999,$A677,B$3:B$3999,"&gt;0")&gt;1,IF(COUNTIF($A$3:$A$3999,$A677)&gt;2,STDEV(IF(($A$3:$A$3999=$A677)*B$3:B$3999&lt;&gt;0,($A$3:$A$3999=$A677)*B$3:B$3999,"")),""),"")</f>
        <v>2.765301162936729</v>
      </c>
      <c r="E677" s="7">
        <f>IF(OR(B677="",D677=""),"",IF(COUNTIF($A$3:$A$4000,A677)&lt;3,"",ABS(B677-C677)/D677))</f>
        <v>5.1027127493826798</v>
      </c>
      <c r="F677" s="8">
        <f t="array" ref="F677">IF(E677="","",MAX(IF($A$3:$A$3999=$A677,E$3:E$3999)))</f>
        <v>8.4730508973268375</v>
      </c>
      <c r="G677" s="5" t="str">
        <f>IF(B677="","sans_valeur",IF(COUNTIFS($A$3:$A$3999,$A677,B$3:B$3999,"&gt;0")&lt;3,"inf_3_analyses",IF(E677&lt;&gt;F677,"N",IF(E677&gt;VLOOKUP(#REF!,valeur_critique_grubbs!$A$2:$B$249,2,TRUE),"O","N"))))</f>
        <v>N</v>
      </c>
    </row>
    <row r="678" spans="1:7" x14ac:dyDescent="0.25">
      <c r="A678" s="5">
        <f>biomasses!$A$21</f>
        <v>19</v>
      </c>
      <c r="B678" s="10"/>
      <c r="C678" s="4" t="str">
        <f t="shared" si="10"/>
        <v/>
      </c>
      <c r="D678" s="5">
        <f t="array" ref="D678">IF(COUNTIFS($A$3:$A$3999,$A678,B$3:B$3999,"&gt;0")&gt;1,IF(COUNTIF($A$3:$A$3999,$A678)&gt;2,STDEV(IF(($A$3:$A$3999=$A678)*B$3:B$3999&lt;&gt;0,($A$3:$A$3999=$A678)*B$3:B$3999,"")),""),"")</f>
        <v>2.765301162936729</v>
      </c>
      <c r="E678" s="7" t="str">
        <f>IF(OR(B678="",D678=""),"",IF(COUNTIF($A$3:$A$4000,A678)&lt;3,"",ABS(B678-C678)/D678))</f>
        <v/>
      </c>
      <c r="F678" s="8" t="str">
        <f t="array" ref="F678">IF(E678="","",MAX(IF($A$3:$A$3999=$A678,E$3:E$3999)))</f>
        <v/>
      </c>
      <c r="G678" s="5" t="str">
        <f>IF(B678="","sans_valeur",IF(COUNTIFS($A$3:$A$3999,$A678,B$3:B$3999,"&gt;0")&lt;3,"inf_3_analyses",IF(E678&lt;&gt;F678,"N",IF(E678&gt;VLOOKUP(#REF!,valeur_critique_grubbs!$A$2:$B$249,2,TRUE),"O","N"))))</f>
        <v>sans_valeur</v>
      </c>
    </row>
    <row r="679" spans="1:7" x14ac:dyDescent="0.25">
      <c r="A679" s="5">
        <f>biomasses!$A$21</f>
        <v>19</v>
      </c>
      <c r="B679" s="10"/>
      <c r="C679" s="4" t="str">
        <f t="shared" si="10"/>
        <v/>
      </c>
      <c r="D679" s="5">
        <f t="array" ref="D679">IF(COUNTIFS($A$3:$A$3999,$A679,B$3:B$3999,"&gt;0")&gt;1,IF(COUNTIF($A$3:$A$3999,$A679)&gt;2,STDEV(IF(($A$3:$A$3999=$A679)*B$3:B$3999&lt;&gt;0,($A$3:$A$3999=$A679)*B$3:B$3999,"")),""),"")</f>
        <v>2.765301162936729</v>
      </c>
      <c r="E679" s="7" t="str">
        <f>IF(OR(B679="",D679=""),"",IF(COUNTIF($A$3:$A$4000,A679)&lt;3,"",ABS(B679-C679)/D679))</f>
        <v/>
      </c>
      <c r="F679" s="8" t="str">
        <f t="array" ref="F679">IF(E679="","",MAX(IF($A$3:$A$3999=$A679,E$3:E$3999)))</f>
        <v/>
      </c>
      <c r="G679" s="5" t="str">
        <f>IF(B679="","sans_valeur",IF(COUNTIFS($A$3:$A$3999,$A679,B$3:B$3999,"&gt;0")&lt;3,"inf_3_analyses",IF(E679&lt;&gt;F679,"N",IF(E679&gt;VLOOKUP(#REF!,valeur_critique_grubbs!$A$2:$B$249,2,TRUE),"O","N"))))</f>
        <v>sans_valeur</v>
      </c>
    </row>
    <row r="680" spans="1:7" x14ac:dyDescent="0.25">
      <c r="A680" s="5">
        <f>biomasses!$A$21</f>
        <v>19</v>
      </c>
      <c r="B680" s="10"/>
      <c r="C680" s="4" t="str">
        <f t="shared" si="10"/>
        <v/>
      </c>
      <c r="D680" s="5">
        <f t="array" ref="D680">IF(COUNTIFS($A$3:$A$3999,$A680,B$3:B$3999,"&gt;0")&gt;1,IF(COUNTIF($A$3:$A$3999,$A680)&gt;2,STDEV(IF(($A$3:$A$3999=$A680)*B$3:B$3999&lt;&gt;0,($A$3:$A$3999=$A680)*B$3:B$3999,"")),""),"")</f>
        <v>2.765301162936729</v>
      </c>
      <c r="E680" s="7" t="str">
        <f>IF(OR(B680="",D680=""),"",IF(COUNTIF($A$3:$A$4000,A680)&lt;3,"",ABS(B680-C680)/D680))</f>
        <v/>
      </c>
      <c r="F680" s="8" t="str">
        <f t="array" ref="F680">IF(E680="","",MAX(IF($A$3:$A$3999=$A680,E$3:E$3999)))</f>
        <v/>
      </c>
      <c r="G680" s="5" t="str">
        <f>IF(B680="","sans_valeur",IF(COUNTIFS($A$3:$A$3999,$A680,B$3:B$3999,"&gt;0")&lt;3,"inf_3_analyses",IF(E680&lt;&gt;F680,"N",IF(E680&gt;VLOOKUP(#REF!,valeur_critique_grubbs!$A$2:$B$249,2,TRUE),"O","N"))))</f>
        <v>sans_valeur</v>
      </c>
    </row>
    <row r="681" spans="1:7" x14ac:dyDescent="0.25">
      <c r="A681" s="5">
        <f>biomasses!$A$21</f>
        <v>19</v>
      </c>
      <c r="B681" s="10"/>
      <c r="C681" s="4" t="str">
        <f t="shared" si="10"/>
        <v/>
      </c>
      <c r="D681" s="5">
        <f t="array" ref="D681">IF(COUNTIFS($A$3:$A$3999,$A681,B$3:B$3999,"&gt;0")&gt;1,IF(COUNTIF($A$3:$A$3999,$A681)&gt;2,STDEV(IF(($A$3:$A$3999=$A681)*B$3:B$3999&lt;&gt;0,($A$3:$A$3999=$A681)*B$3:B$3999,"")),""),"")</f>
        <v>2.765301162936729</v>
      </c>
      <c r="E681" s="7" t="str">
        <f>IF(OR(B681="",D681=""),"",IF(COUNTIF($A$3:$A$4000,A681)&lt;3,"",ABS(B681-C681)/D681))</f>
        <v/>
      </c>
      <c r="F681" s="8" t="str">
        <f t="array" ref="F681">IF(E681="","",MAX(IF($A$3:$A$3999=$A681,E$3:E$3999)))</f>
        <v/>
      </c>
      <c r="G681" s="5" t="str">
        <f>IF(B681="","sans_valeur",IF(COUNTIFS($A$3:$A$3999,$A681,B$3:B$3999,"&gt;0")&lt;3,"inf_3_analyses",IF(E681&lt;&gt;F681,"N",IF(E681&gt;VLOOKUP(#REF!,valeur_critique_grubbs!$A$2:$B$249,2,TRUE),"O","N"))))</f>
        <v>sans_valeur</v>
      </c>
    </row>
    <row r="682" spans="1:7" x14ac:dyDescent="0.25">
      <c r="A682" s="5">
        <f>biomasses!$A$21</f>
        <v>19</v>
      </c>
      <c r="B682" s="10"/>
      <c r="C682" s="4" t="str">
        <f t="shared" si="10"/>
        <v/>
      </c>
      <c r="D682" s="5">
        <f t="array" ref="D682">IF(COUNTIFS($A$3:$A$3999,$A682,B$3:B$3999,"&gt;0")&gt;1,IF(COUNTIF($A$3:$A$3999,$A682)&gt;2,STDEV(IF(($A$3:$A$3999=$A682)*B$3:B$3999&lt;&gt;0,($A$3:$A$3999=$A682)*B$3:B$3999,"")),""),"")</f>
        <v>2.765301162936729</v>
      </c>
      <c r="E682" s="7" t="str">
        <f>IF(OR(B682="",D682=""),"",IF(COUNTIF($A$3:$A$4000,A682)&lt;3,"",ABS(B682-C682)/D682))</f>
        <v/>
      </c>
      <c r="F682" s="8" t="str">
        <f t="array" ref="F682">IF(E682="","",MAX(IF($A$3:$A$3999=$A682,E$3:E$3999)))</f>
        <v/>
      </c>
      <c r="G682" s="5" t="str">
        <f>IF(B682="","sans_valeur",IF(COUNTIFS($A$3:$A$3999,$A682,B$3:B$3999,"&gt;0")&lt;3,"inf_3_analyses",IF(E682&lt;&gt;F682,"N",IF(E682&gt;VLOOKUP(#REF!,valeur_critique_grubbs!$A$2:$B$249,2,TRUE),"O","N"))))</f>
        <v>sans_valeur</v>
      </c>
    </row>
    <row r="683" spans="1:7" x14ac:dyDescent="0.25">
      <c r="A683" s="5">
        <f>biomasses!$A$21</f>
        <v>19</v>
      </c>
      <c r="B683" s="10"/>
      <c r="C683" s="4" t="str">
        <f t="shared" si="10"/>
        <v/>
      </c>
      <c r="D683" s="5">
        <f t="array" ref="D683">IF(COUNTIFS($A$3:$A$3999,$A683,B$3:B$3999,"&gt;0")&gt;1,IF(COUNTIF($A$3:$A$3999,$A683)&gt;2,STDEV(IF(($A$3:$A$3999=$A683)*B$3:B$3999&lt;&gt;0,($A$3:$A$3999=$A683)*B$3:B$3999,"")),""),"")</f>
        <v>2.765301162936729</v>
      </c>
      <c r="E683" s="7" t="str">
        <f>IF(OR(B683="",D683=""),"",IF(COUNTIF($A$3:$A$4000,A683)&lt;3,"",ABS(B683-C683)/D683))</f>
        <v/>
      </c>
      <c r="F683" s="8" t="str">
        <f t="array" ref="F683">IF(E683="","",MAX(IF($A$3:$A$3999=$A683,E$3:E$3999)))</f>
        <v/>
      </c>
      <c r="G683" s="5" t="str">
        <f>IF(B683="","sans_valeur",IF(COUNTIFS($A$3:$A$3999,$A683,B$3:B$3999,"&gt;0")&lt;3,"inf_3_analyses",IF(E683&lt;&gt;F683,"N",IF(E683&gt;VLOOKUP(#REF!,valeur_critique_grubbs!$A$2:$B$249,2,TRUE),"O","N"))))</f>
        <v>sans_valeur</v>
      </c>
    </row>
    <row r="684" spans="1:7" x14ac:dyDescent="0.25">
      <c r="A684" s="5">
        <f>biomasses!$A$21</f>
        <v>19</v>
      </c>
      <c r="B684" s="10"/>
      <c r="C684" s="4" t="str">
        <f t="shared" si="10"/>
        <v/>
      </c>
      <c r="D684" s="5">
        <f t="array" ref="D684">IF(COUNTIFS($A$3:$A$3999,$A684,B$3:B$3999,"&gt;0")&gt;1,IF(COUNTIF($A$3:$A$3999,$A684)&gt;2,STDEV(IF(($A$3:$A$3999=$A684)*B$3:B$3999&lt;&gt;0,($A$3:$A$3999=$A684)*B$3:B$3999,"")),""),"")</f>
        <v>2.765301162936729</v>
      </c>
      <c r="E684" s="7" t="str">
        <f>IF(OR(B684="",D684=""),"",IF(COUNTIF($A$3:$A$4000,A684)&lt;3,"",ABS(B684-C684)/D684))</f>
        <v/>
      </c>
      <c r="F684" s="8" t="str">
        <f t="array" ref="F684">IF(E684="","",MAX(IF($A$3:$A$3999=$A684,E$3:E$3999)))</f>
        <v/>
      </c>
      <c r="G684" s="5" t="str">
        <f>IF(B684="","sans_valeur",IF(COUNTIFS($A$3:$A$3999,$A684,B$3:B$3999,"&gt;0")&lt;3,"inf_3_analyses",IF(E684&lt;&gt;F684,"N",IF(E684&gt;VLOOKUP(#REF!,valeur_critique_grubbs!$A$2:$B$249,2,TRUE),"O","N"))))</f>
        <v>sans_valeur</v>
      </c>
    </row>
    <row r="685" spans="1:7" x14ac:dyDescent="0.25">
      <c r="A685" s="5">
        <f>biomasses!$A$21</f>
        <v>19</v>
      </c>
      <c r="B685" s="10"/>
      <c r="C685" s="4" t="str">
        <f t="shared" si="10"/>
        <v/>
      </c>
      <c r="D685" s="5">
        <f t="array" ref="D685">IF(COUNTIFS($A$3:$A$3999,$A685,B$3:B$3999,"&gt;0")&gt;1,IF(COUNTIF($A$3:$A$3999,$A685)&gt;2,STDEV(IF(($A$3:$A$3999=$A685)*B$3:B$3999&lt;&gt;0,($A$3:$A$3999=$A685)*B$3:B$3999,"")),""),"")</f>
        <v>2.765301162936729</v>
      </c>
      <c r="E685" s="7" t="str">
        <f>IF(OR(B685="",D685=""),"",IF(COUNTIF($A$3:$A$4000,A685)&lt;3,"",ABS(B685-C685)/D685))</f>
        <v/>
      </c>
      <c r="F685" s="8" t="str">
        <f t="array" ref="F685">IF(E685="","",MAX(IF($A$3:$A$3999=$A685,E$3:E$3999)))</f>
        <v/>
      </c>
      <c r="G685" s="5" t="str">
        <f>IF(B685="","sans_valeur",IF(COUNTIFS($A$3:$A$3999,$A685,B$3:B$3999,"&gt;0")&lt;3,"inf_3_analyses",IF(E685&lt;&gt;F685,"N",IF(E685&gt;VLOOKUP(#REF!,valeur_critique_grubbs!$A$2:$B$249,2,TRUE),"O","N"))))</f>
        <v>sans_valeur</v>
      </c>
    </row>
    <row r="686" spans="1:7" x14ac:dyDescent="0.25">
      <c r="A686" s="5">
        <f>biomasses!$A$21</f>
        <v>19</v>
      </c>
      <c r="B686" s="10"/>
      <c r="C686" s="4" t="str">
        <f t="shared" si="10"/>
        <v/>
      </c>
      <c r="D686" s="5">
        <f t="array" ref="D686">IF(COUNTIFS($A$3:$A$3999,$A686,B$3:B$3999,"&gt;0")&gt;1,IF(COUNTIF($A$3:$A$3999,$A686)&gt;2,STDEV(IF(($A$3:$A$3999=$A686)*B$3:B$3999&lt;&gt;0,($A$3:$A$3999=$A686)*B$3:B$3999,"")),""),"")</f>
        <v>2.765301162936729</v>
      </c>
      <c r="E686" s="7" t="str">
        <f>IF(OR(B686="",D686=""),"",IF(COUNTIF($A$3:$A$4000,A686)&lt;3,"",ABS(B686-C686)/D686))</f>
        <v/>
      </c>
      <c r="F686" s="8" t="str">
        <f t="array" ref="F686">IF(E686="","",MAX(IF($A$3:$A$3999=$A686,E$3:E$3999)))</f>
        <v/>
      </c>
      <c r="G686" s="5" t="str">
        <f>IF(B686="","sans_valeur",IF(COUNTIFS($A$3:$A$3999,$A686,B$3:B$3999,"&gt;0")&lt;3,"inf_3_analyses",IF(E686&lt;&gt;F686,"N",IF(E686&gt;VLOOKUP(#REF!,valeur_critique_grubbs!$A$2:$B$249,2,TRUE),"O","N"))))</f>
        <v>sans_valeur</v>
      </c>
    </row>
    <row r="687" spans="1:7" x14ac:dyDescent="0.25">
      <c r="A687" s="5">
        <f>biomasses!$A$21</f>
        <v>19</v>
      </c>
      <c r="B687" s="10"/>
      <c r="C687" s="4" t="str">
        <f t="shared" si="10"/>
        <v/>
      </c>
      <c r="D687" s="5">
        <f t="array" ref="D687">IF(COUNTIFS($A$3:$A$3999,$A687,B$3:B$3999,"&gt;0")&gt;1,IF(COUNTIF($A$3:$A$3999,$A687)&gt;2,STDEV(IF(($A$3:$A$3999=$A687)*B$3:B$3999&lt;&gt;0,($A$3:$A$3999=$A687)*B$3:B$3999,"")),""),"")</f>
        <v>2.765301162936729</v>
      </c>
      <c r="E687" s="7" t="str">
        <f>IF(OR(B687="",D687=""),"",IF(COUNTIF($A$3:$A$4000,A687)&lt;3,"",ABS(B687-C687)/D687))</f>
        <v/>
      </c>
      <c r="F687" s="8" t="str">
        <f t="array" ref="F687">IF(E687="","",MAX(IF($A$3:$A$3999=$A687,E$3:E$3999)))</f>
        <v/>
      </c>
      <c r="G687" s="5" t="str">
        <f>IF(B687="","sans_valeur",IF(COUNTIFS($A$3:$A$3999,$A687,B$3:B$3999,"&gt;0")&lt;3,"inf_3_analyses",IF(E687&lt;&gt;F687,"N",IF(E687&gt;VLOOKUP(#REF!,valeur_critique_grubbs!$A$2:$B$249,2,TRUE),"O","N"))))</f>
        <v>sans_valeur</v>
      </c>
    </row>
    <row r="688" spans="1:7" x14ac:dyDescent="0.25">
      <c r="A688" s="5">
        <f>biomasses!$A$21</f>
        <v>19</v>
      </c>
      <c r="B688" s="10"/>
      <c r="C688" s="4" t="str">
        <f t="shared" si="10"/>
        <v/>
      </c>
      <c r="D688" s="5">
        <f t="array" ref="D688">IF(COUNTIFS($A$3:$A$3999,$A688,B$3:B$3999,"&gt;0")&gt;1,IF(COUNTIF($A$3:$A$3999,$A688)&gt;2,STDEV(IF(($A$3:$A$3999=$A688)*B$3:B$3999&lt;&gt;0,($A$3:$A$3999=$A688)*B$3:B$3999,"")),""),"")</f>
        <v>2.765301162936729</v>
      </c>
      <c r="E688" s="7" t="str">
        <f>IF(OR(B688="",D688=""),"",IF(COUNTIF($A$3:$A$4000,A688)&lt;3,"",ABS(B688-C688)/D688))</f>
        <v/>
      </c>
      <c r="F688" s="8" t="str">
        <f t="array" ref="F688">IF(E688="","",MAX(IF($A$3:$A$3999=$A688,E$3:E$3999)))</f>
        <v/>
      </c>
      <c r="G688" s="5" t="str">
        <f>IF(B688="","sans_valeur",IF(COUNTIFS($A$3:$A$3999,$A688,B$3:B$3999,"&gt;0")&lt;3,"inf_3_analyses",IF(E688&lt;&gt;F688,"N",IF(E688&gt;VLOOKUP(#REF!,valeur_critique_grubbs!$A$2:$B$249,2,TRUE),"O","N"))))</f>
        <v>sans_valeur</v>
      </c>
    </row>
    <row r="689" spans="1:7" x14ac:dyDescent="0.25">
      <c r="A689" s="5">
        <f>biomasses!$A$21</f>
        <v>19</v>
      </c>
      <c r="B689" s="10"/>
      <c r="C689" s="4" t="str">
        <f t="shared" si="10"/>
        <v/>
      </c>
      <c r="D689" s="5">
        <f t="array" ref="D689">IF(COUNTIFS($A$3:$A$3999,$A689,B$3:B$3999,"&gt;0")&gt;1,IF(COUNTIF($A$3:$A$3999,$A689)&gt;2,STDEV(IF(($A$3:$A$3999=$A689)*B$3:B$3999&lt;&gt;0,($A$3:$A$3999=$A689)*B$3:B$3999,"")),""),"")</f>
        <v>2.765301162936729</v>
      </c>
      <c r="E689" s="7" t="str">
        <f>IF(OR(B689="",D689=""),"",IF(COUNTIF($A$3:$A$4000,A689)&lt;3,"",ABS(B689-C689)/D689))</f>
        <v/>
      </c>
      <c r="F689" s="8" t="str">
        <f t="array" ref="F689">IF(E689="","",MAX(IF($A$3:$A$3999=$A689,E$3:E$3999)))</f>
        <v/>
      </c>
      <c r="G689" s="5" t="str">
        <f>IF(B689="","sans_valeur",IF(COUNTIFS($A$3:$A$3999,$A689,B$3:B$3999,"&gt;0")&lt;3,"inf_3_analyses",IF(E689&lt;&gt;F689,"N",IF(E689&gt;VLOOKUP(#REF!,valeur_critique_grubbs!$A$2:$B$249,2,TRUE),"O","N"))))</f>
        <v>sans_valeur</v>
      </c>
    </row>
    <row r="690" spans="1:7" x14ac:dyDescent="0.25">
      <c r="A690" s="5">
        <f>biomasses!$A$21</f>
        <v>19</v>
      </c>
      <c r="B690" s="10"/>
      <c r="C690" s="4" t="str">
        <f t="shared" si="10"/>
        <v/>
      </c>
      <c r="D690" s="5">
        <f t="array" ref="D690">IF(COUNTIFS($A$3:$A$3999,$A690,B$3:B$3999,"&gt;0")&gt;1,IF(COUNTIF($A$3:$A$3999,$A690)&gt;2,STDEV(IF(($A$3:$A$3999=$A690)*B$3:B$3999&lt;&gt;0,($A$3:$A$3999=$A690)*B$3:B$3999,"")),""),"")</f>
        <v>2.765301162936729</v>
      </c>
      <c r="E690" s="7" t="str">
        <f>IF(OR(B690="",D690=""),"",IF(COUNTIF($A$3:$A$4000,A690)&lt;3,"",ABS(B690-C690)/D690))</f>
        <v/>
      </c>
      <c r="F690" s="8" t="str">
        <f t="array" ref="F690">IF(E690="","",MAX(IF($A$3:$A$3999=$A690,E$3:E$3999)))</f>
        <v/>
      </c>
      <c r="G690" s="5" t="str">
        <f>IF(B690="","sans_valeur",IF(COUNTIFS($A$3:$A$3999,$A690,B$3:B$3999,"&gt;0")&lt;3,"inf_3_analyses",IF(E690&lt;&gt;F690,"N",IF(E690&gt;VLOOKUP(#REF!,valeur_critique_grubbs!$A$2:$B$249,2,TRUE),"O","N"))))</f>
        <v>sans_valeur</v>
      </c>
    </row>
    <row r="691" spans="1:7" x14ac:dyDescent="0.25">
      <c r="A691" s="5">
        <f>biomasses!$A$21</f>
        <v>19</v>
      </c>
      <c r="B691" s="10"/>
      <c r="C691" s="4" t="str">
        <f t="shared" si="10"/>
        <v/>
      </c>
      <c r="D691" s="5">
        <f t="array" ref="D691">IF(COUNTIFS($A$3:$A$3999,$A691,B$3:B$3999,"&gt;0")&gt;1,IF(COUNTIF($A$3:$A$3999,$A691)&gt;2,STDEV(IF(($A$3:$A$3999=$A691)*B$3:B$3999&lt;&gt;0,($A$3:$A$3999=$A691)*B$3:B$3999,"")),""),"")</f>
        <v>2.765301162936729</v>
      </c>
      <c r="E691" s="7" t="str">
        <f>IF(OR(B691="",D691=""),"",IF(COUNTIF($A$3:$A$4000,A691)&lt;3,"",ABS(B691-C691)/D691))</f>
        <v/>
      </c>
      <c r="F691" s="8" t="str">
        <f t="array" ref="F691">IF(E691="","",MAX(IF($A$3:$A$3999=$A691,E$3:E$3999)))</f>
        <v/>
      </c>
      <c r="G691" s="5" t="str">
        <f>IF(B691="","sans_valeur",IF(COUNTIFS($A$3:$A$3999,$A691,B$3:B$3999,"&gt;0")&lt;3,"inf_3_analyses",IF(E691&lt;&gt;F691,"N",IF(E691&gt;VLOOKUP(#REF!,valeur_critique_grubbs!$A$2:$B$249,2,TRUE),"O","N"))))</f>
        <v>sans_valeur</v>
      </c>
    </row>
    <row r="692" spans="1:7" x14ac:dyDescent="0.25">
      <c r="A692" s="5">
        <f>biomasses!$A$21</f>
        <v>19</v>
      </c>
      <c r="B692" s="10"/>
      <c r="C692" s="4" t="str">
        <f t="shared" si="10"/>
        <v/>
      </c>
      <c r="D692" s="5">
        <f t="array" ref="D692">IF(COUNTIFS($A$3:$A$3999,$A692,B$3:B$3999,"&gt;0")&gt;1,IF(COUNTIF($A$3:$A$3999,$A692)&gt;2,STDEV(IF(($A$3:$A$3999=$A692)*B$3:B$3999&lt;&gt;0,($A$3:$A$3999=$A692)*B$3:B$3999,"")),""),"")</f>
        <v>2.765301162936729</v>
      </c>
      <c r="E692" s="7" t="str">
        <f>IF(OR(B692="",D692=""),"",IF(COUNTIF($A$3:$A$4000,A692)&lt;3,"",ABS(B692-C692)/D692))</f>
        <v/>
      </c>
      <c r="F692" s="8" t="str">
        <f t="array" ref="F692">IF(E692="","",MAX(IF($A$3:$A$3999=$A692,E$3:E$3999)))</f>
        <v/>
      </c>
      <c r="G692" s="5" t="str">
        <f>IF(B692="","sans_valeur",IF(COUNTIFS($A$3:$A$3999,$A692,B$3:B$3999,"&gt;0")&lt;3,"inf_3_analyses",IF(E692&lt;&gt;F692,"N",IF(E692&gt;VLOOKUP(#REF!,valeur_critique_grubbs!$A$2:$B$249,2,TRUE),"O","N"))))</f>
        <v>sans_valeur</v>
      </c>
    </row>
    <row r="693" spans="1:7" x14ac:dyDescent="0.25">
      <c r="A693" s="5">
        <f>biomasses!$A$21</f>
        <v>19</v>
      </c>
      <c r="B693" s="10"/>
      <c r="C693" s="4" t="str">
        <f t="shared" si="10"/>
        <v/>
      </c>
      <c r="D693" s="5">
        <f t="array" ref="D693">IF(COUNTIFS($A$3:$A$3999,$A693,B$3:B$3999,"&gt;0")&gt;1,IF(COUNTIF($A$3:$A$3999,$A693)&gt;2,STDEV(IF(($A$3:$A$3999=$A693)*B$3:B$3999&lt;&gt;0,($A$3:$A$3999=$A693)*B$3:B$3999,"")),""),"")</f>
        <v>2.765301162936729</v>
      </c>
      <c r="E693" s="7" t="str">
        <f>IF(OR(B693="",D693=""),"",IF(COUNTIF($A$3:$A$4000,A693)&lt;3,"",ABS(B693-C693)/D693))</f>
        <v/>
      </c>
      <c r="F693" s="8" t="str">
        <f t="array" ref="F693">IF(E693="","",MAX(IF($A$3:$A$3999=$A693,E$3:E$3999)))</f>
        <v/>
      </c>
      <c r="G693" s="5" t="str">
        <f>IF(B693="","sans_valeur",IF(COUNTIFS($A$3:$A$3999,$A693,B$3:B$3999,"&gt;0")&lt;3,"inf_3_analyses",IF(E693&lt;&gt;F693,"N",IF(E693&gt;VLOOKUP(#REF!,valeur_critique_grubbs!$A$2:$B$249,2,TRUE),"O","N"))))</f>
        <v>sans_valeur</v>
      </c>
    </row>
    <row r="694" spans="1:7" x14ac:dyDescent="0.25">
      <c r="A694" s="5">
        <f>biomasses!$A$21</f>
        <v>19</v>
      </c>
      <c r="B694" s="10"/>
      <c r="C694" s="4" t="str">
        <f t="shared" si="10"/>
        <v/>
      </c>
      <c r="D694" s="5">
        <f t="array" ref="D694">IF(COUNTIFS($A$3:$A$3999,$A694,B$3:B$3999,"&gt;0")&gt;1,IF(COUNTIF($A$3:$A$3999,$A694)&gt;2,STDEV(IF(($A$3:$A$3999=$A694)*B$3:B$3999&lt;&gt;0,($A$3:$A$3999=$A694)*B$3:B$3999,"")),""),"")</f>
        <v>2.765301162936729</v>
      </c>
      <c r="E694" s="7" t="str">
        <f>IF(OR(B694="",D694=""),"",IF(COUNTIF($A$3:$A$4000,A694)&lt;3,"",ABS(B694-C694)/D694))</f>
        <v/>
      </c>
      <c r="F694" s="8" t="str">
        <f t="array" ref="F694">IF(E694="","",MAX(IF($A$3:$A$3999=$A694,E$3:E$3999)))</f>
        <v/>
      </c>
      <c r="G694" s="5" t="str">
        <f>IF(B694="","sans_valeur",IF(COUNTIFS($A$3:$A$3999,$A694,B$3:B$3999,"&gt;0")&lt;3,"inf_3_analyses",IF(E694&lt;&gt;F694,"N",IF(E694&gt;VLOOKUP(#REF!,valeur_critique_grubbs!$A$2:$B$249,2,TRUE),"O","N"))))</f>
        <v>sans_valeur</v>
      </c>
    </row>
    <row r="695" spans="1:7" x14ac:dyDescent="0.25">
      <c r="A695" s="5">
        <f>biomasses!$A$21</f>
        <v>19</v>
      </c>
      <c r="B695" s="10"/>
      <c r="C695" s="4" t="str">
        <f t="shared" si="10"/>
        <v/>
      </c>
      <c r="D695" s="5">
        <f t="array" ref="D695">IF(COUNTIFS($A$3:$A$3999,$A695,B$3:B$3999,"&gt;0")&gt;1,IF(COUNTIF($A$3:$A$3999,$A695)&gt;2,STDEV(IF(($A$3:$A$3999=$A695)*B$3:B$3999&lt;&gt;0,($A$3:$A$3999=$A695)*B$3:B$3999,"")),""),"")</f>
        <v>2.765301162936729</v>
      </c>
      <c r="E695" s="7" t="str">
        <f>IF(OR(B695="",D695=""),"",IF(COUNTIF($A$3:$A$4000,A695)&lt;3,"",ABS(B695-C695)/D695))</f>
        <v/>
      </c>
      <c r="F695" s="8" t="str">
        <f t="array" ref="F695">IF(E695="","",MAX(IF($A$3:$A$3999=$A695,E$3:E$3999)))</f>
        <v/>
      </c>
      <c r="G695" s="5" t="str">
        <f>IF(B695="","sans_valeur",IF(COUNTIFS($A$3:$A$3999,$A695,B$3:B$3999,"&gt;0")&lt;3,"inf_3_analyses",IF(E695&lt;&gt;F695,"N",IF(E695&gt;VLOOKUP(#REF!,valeur_critique_grubbs!$A$2:$B$249,2,TRUE),"O","N"))))</f>
        <v>sans_valeur</v>
      </c>
    </row>
    <row r="696" spans="1:7" x14ac:dyDescent="0.25">
      <c r="A696" s="5">
        <f>biomasses!$A$21</f>
        <v>19</v>
      </c>
      <c r="B696" s="10"/>
      <c r="C696" s="4" t="str">
        <f t="shared" si="10"/>
        <v/>
      </c>
      <c r="D696" s="5">
        <f t="array" ref="D696">IF(COUNTIFS($A$3:$A$3999,$A696,B$3:B$3999,"&gt;0")&gt;1,IF(COUNTIF($A$3:$A$3999,$A696)&gt;2,STDEV(IF(($A$3:$A$3999=$A696)*B$3:B$3999&lt;&gt;0,($A$3:$A$3999=$A696)*B$3:B$3999,"")),""),"")</f>
        <v>2.765301162936729</v>
      </c>
      <c r="E696" s="7" t="str">
        <f>IF(OR(B696="",D696=""),"",IF(COUNTIF($A$3:$A$4000,A696)&lt;3,"",ABS(B696-C696)/D696))</f>
        <v/>
      </c>
      <c r="F696" s="8" t="str">
        <f t="array" ref="F696">IF(E696="","",MAX(IF($A$3:$A$3999=$A696,E$3:E$3999)))</f>
        <v/>
      </c>
      <c r="G696" s="5" t="str">
        <f>IF(B696="","sans_valeur",IF(COUNTIFS($A$3:$A$3999,$A696,B$3:B$3999,"&gt;0")&lt;3,"inf_3_analyses",IF(E696&lt;&gt;F696,"N",IF(E696&gt;VLOOKUP(#REF!,valeur_critique_grubbs!$A$2:$B$249,2,TRUE),"O","N"))))</f>
        <v>sans_valeur</v>
      </c>
    </row>
    <row r="697" spans="1:7" x14ac:dyDescent="0.25">
      <c r="A697" s="5">
        <f>biomasses!$A$21</f>
        <v>19</v>
      </c>
      <c r="B697" s="10"/>
      <c r="C697" s="4" t="str">
        <f t="shared" si="10"/>
        <v/>
      </c>
      <c r="D697" s="5">
        <f t="array" ref="D697">IF(COUNTIFS($A$3:$A$3999,$A697,B$3:B$3999,"&gt;0")&gt;1,IF(COUNTIF($A$3:$A$3999,$A697)&gt;2,STDEV(IF(($A$3:$A$3999=$A697)*B$3:B$3999&lt;&gt;0,($A$3:$A$3999=$A697)*B$3:B$3999,"")),""),"")</f>
        <v>2.765301162936729</v>
      </c>
      <c r="E697" s="7" t="str">
        <f>IF(OR(B697="",D697=""),"",IF(COUNTIF($A$3:$A$4000,A697)&lt;3,"",ABS(B697-C697)/D697))</f>
        <v/>
      </c>
      <c r="F697" s="8" t="str">
        <f t="array" ref="F697">IF(E697="","",MAX(IF($A$3:$A$3999=$A697,E$3:E$3999)))</f>
        <v/>
      </c>
      <c r="G697" s="5" t="str">
        <f>IF(B697="","sans_valeur",IF(COUNTIFS($A$3:$A$3999,$A697,B$3:B$3999,"&gt;0")&lt;3,"inf_3_analyses",IF(E697&lt;&gt;F697,"N",IF(E697&gt;VLOOKUP(#REF!,valeur_critique_grubbs!$A$2:$B$249,2,TRUE),"O","N"))))</f>
        <v>sans_valeur</v>
      </c>
    </row>
    <row r="698" spans="1:7" x14ac:dyDescent="0.25">
      <c r="A698" s="5">
        <f>biomasses!$A$21</f>
        <v>19</v>
      </c>
      <c r="B698" s="10"/>
      <c r="C698" s="4" t="str">
        <f t="shared" si="10"/>
        <v/>
      </c>
      <c r="D698" s="5">
        <f t="array" ref="D698">IF(COUNTIFS($A$3:$A$3999,$A698,B$3:B$3999,"&gt;0")&gt;1,IF(COUNTIF($A$3:$A$3999,$A698)&gt;2,STDEV(IF(($A$3:$A$3999=$A698)*B$3:B$3999&lt;&gt;0,($A$3:$A$3999=$A698)*B$3:B$3999,"")),""),"")</f>
        <v>2.765301162936729</v>
      </c>
      <c r="E698" s="7" t="str">
        <f>IF(OR(B698="",D698=""),"",IF(COUNTIF($A$3:$A$4000,A698)&lt;3,"",ABS(B698-C698)/D698))</f>
        <v/>
      </c>
      <c r="F698" s="8" t="str">
        <f t="array" ref="F698">IF(E698="","",MAX(IF($A$3:$A$3999=$A698,E$3:E$3999)))</f>
        <v/>
      </c>
      <c r="G698" s="5" t="str">
        <f>IF(B698="","sans_valeur",IF(COUNTIFS($A$3:$A$3999,$A698,B$3:B$3999,"&gt;0")&lt;3,"inf_3_analyses",IF(E698&lt;&gt;F698,"N",IF(E698&gt;VLOOKUP(#REF!,valeur_critique_grubbs!$A$2:$B$249,2,TRUE),"O","N"))))</f>
        <v>sans_valeur</v>
      </c>
    </row>
    <row r="699" spans="1:7" x14ac:dyDescent="0.25">
      <c r="A699" s="5">
        <f>biomasses!$A$21</f>
        <v>19</v>
      </c>
      <c r="B699" s="10"/>
      <c r="C699" s="4" t="str">
        <f t="shared" si="10"/>
        <v/>
      </c>
      <c r="D699" s="5">
        <f t="array" ref="D699">IF(COUNTIFS($A$3:$A$3999,$A699,B$3:B$3999,"&gt;0")&gt;1,IF(COUNTIF($A$3:$A$3999,$A699)&gt;2,STDEV(IF(($A$3:$A$3999=$A699)*B$3:B$3999&lt;&gt;0,($A$3:$A$3999=$A699)*B$3:B$3999,"")),""),"")</f>
        <v>2.765301162936729</v>
      </c>
      <c r="E699" s="7" t="str">
        <f>IF(OR(B699="",D699=""),"",IF(COUNTIF($A$3:$A$4000,A699)&lt;3,"",ABS(B699-C699)/D699))</f>
        <v/>
      </c>
      <c r="F699" s="8" t="str">
        <f t="array" ref="F699">IF(E699="","",MAX(IF($A$3:$A$3999=$A699,E$3:E$3999)))</f>
        <v/>
      </c>
      <c r="G699" s="5" t="str">
        <f>IF(B699="","sans_valeur",IF(COUNTIFS($A$3:$A$3999,$A699,B$3:B$3999,"&gt;0")&lt;3,"inf_3_analyses",IF(E699&lt;&gt;F699,"N",IF(E699&gt;VLOOKUP(#REF!,valeur_critique_grubbs!$A$2:$B$249,2,TRUE),"O","N"))))</f>
        <v>sans_valeur</v>
      </c>
    </row>
    <row r="700" spans="1:7" x14ac:dyDescent="0.25">
      <c r="A700" s="5">
        <f>biomasses!$A$21</f>
        <v>19</v>
      </c>
      <c r="B700" s="10"/>
      <c r="C700" s="4" t="str">
        <f t="shared" si="10"/>
        <v/>
      </c>
      <c r="D700" s="5">
        <f t="array" ref="D700">IF(COUNTIFS($A$3:$A$3999,$A700,B$3:B$3999,"&gt;0")&gt;1,IF(COUNTIF($A$3:$A$3999,$A700)&gt;2,STDEV(IF(($A$3:$A$3999=$A700)*B$3:B$3999&lt;&gt;0,($A$3:$A$3999=$A700)*B$3:B$3999,"")),""),"")</f>
        <v>2.765301162936729</v>
      </c>
      <c r="E700" s="7" t="str">
        <f>IF(OR(B700="",D700=""),"",IF(COUNTIF($A$3:$A$4000,A700)&lt;3,"",ABS(B700-C700)/D700))</f>
        <v/>
      </c>
      <c r="F700" s="8" t="str">
        <f t="array" ref="F700">IF(E700="","",MAX(IF($A$3:$A$3999=$A700,E$3:E$3999)))</f>
        <v/>
      </c>
      <c r="G700" s="5" t="str">
        <f>IF(B700="","sans_valeur",IF(COUNTIFS($A$3:$A$3999,$A700,B$3:B$3999,"&gt;0")&lt;3,"inf_3_analyses",IF(E700&lt;&gt;F700,"N",IF(E700&gt;VLOOKUP(#REF!,valeur_critique_grubbs!$A$2:$B$249,2,TRUE),"O","N"))))</f>
        <v>sans_valeur</v>
      </c>
    </row>
    <row r="701" spans="1:7" x14ac:dyDescent="0.25">
      <c r="A701" s="5">
        <f>biomasses!$A$21</f>
        <v>19</v>
      </c>
      <c r="B701" s="10"/>
      <c r="C701" s="4" t="str">
        <f t="shared" si="10"/>
        <v/>
      </c>
      <c r="D701" s="5">
        <f t="array" ref="D701">IF(COUNTIFS($A$3:$A$3999,$A701,B$3:B$3999,"&gt;0")&gt;1,IF(COUNTIF($A$3:$A$3999,$A701)&gt;2,STDEV(IF(($A$3:$A$3999=$A701)*B$3:B$3999&lt;&gt;0,($A$3:$A$3999=$A701)*B$3:B$3999,"")),""),"")</f>
        <v>2.765301162936729</v>
      </c>
      <c r="E701" s="7" t="str">
        <f>IF(OR(B701="",D701=""),"",IF(COUNTIF($A$3:$A$4000,A701)&lt;3,"",ABS(B701-C701)/D701))</f>
        <v/>
      </c>
      <c r="F701" s="8" t="str">
        <f t="array" ref="F701">IF(E701="","",MAX(IF($A$3:$A$3999=$A701,E$3:E$3999)))</f>
        <v/>
      </c>
      <c r="G701" s="5" t="str">
        <f>IF(B701="","sans_valeur",IF(COUNTIFS($A$3:$A$3999,$A701,B$3:B$3999,"&gt;0")&lt;3,"inf_3_analyses",IF(E701&lt;&gt;F701,"N",IF(E701&gt;VLOOKUP(#REF!,valeur_critique_grubbs!$A$2:$B$249,2,TRUE),"O","N"))))</f>
        <v>sans_valeur</v>
      </c>
    </row>
    <row r="702" spans="1:7" x14ac:dyDescent="0.25">
      <c r="A702" s="5">
        <f>biomasses!$A$21</f>
        <v>19</v>
      </c>
      <c r="B702" s="10"/>
      <c r="C702" s="4" t="str">
        <f t="shared" si="10"/>
        <v/>
      </c>
      <c r="D702" s="5">
        <f t="array" ref="D702">IF(COUNTIFS($A$3:$A$3999,$A702,B$3:B$3999,"&gt;0")&gt;1,IF(COUNTIF($A$3:$A$3999,$A702)&gt;2,STDEV(IF(($A$3:$A$3999=$A702)*B$3:B$3999&lt;&gt;0,($A$3:$A$3999=$A702)*B$3:B$3999,"")),""),"")</f>
        <v>2.765301162936729</v>
      </c>
      <c r="E702" s="7" t="str">
        <f>IF(OR(B702="",D702=""),"",IF(COUNTIF($A$3:$A$4000,A702)&lt;3,"",ABS(B702-C702)/D702))</f>
        <v/>
      </c>
      <c r="F702" s="8" t="str">
        <f t="array" ref="F702">IF(E702="","",MAX(IF($A$3:$A$3999=$A702,E$3:E$3999)))</f>
        <v/>
      </c>
      <c r="G702" s="5" t="str">
        <f>IF(B702="","sans_valeur",IF(COUNTIFS($A$3:$A$3999,$A702,B$3:B$3999,"&gt;0")&lt;3,"inf_3_analyses",IF(E702&lt;&gt;F702,"N",IF(E702&gt;VLOOKUP(#REF!,valeur_critique_grubbs!$A$2:$B$249,2,TRUE),"O","N"))))</f>
        <v>sans_valeur</v>
      </c>
    </row>
    <row r="703" spans="1:7" x14ac:dyDescent="0.25">
      <c r="A703" s="5">
        <f>biomasses!$A$21</f>
        <v>19</v>
      </c>
      <c r="B703" s="10"/>
      <c r="C703" s="4" t="str">
        <f t="shared" si="10"/>
        <v/>
      </c>
      <c r="D703" s="5">
        <f t="array" ref="D703">IF(COUNTIFS($A$3:$A$3999,$A703,B$3:B$3999,"&gt;0")&gt;1,IF(COUNTIF($A$3:$A$3999,$A703)&gt;2,STDEV(IF(($A$3:$A$3999=$A703)*B$3:B$3999&lt;&gt;0,($A$3:$A$3999=$A703)*B$3:B$3999,"")),""),"")</f>
        <v>2.765301162936729</v>
      </c>
      <c r="E703" s="7" t="str">
        <f>IF(OR(B703="",D703=""),"",IF(COUNTIF($A$3:$A$4000,A703)&lt;3,"",ABS(B703-C703)/D703))</f>
        <v/>
      </c>
      <c r="F703" s="8" t="str">
        <f t="array" ref="F703">IF(E703="","",MAX(IF($A$3:$A$3999=$A703,E$3:E$3999)))</f>
        <v/>
      </c>
      <c r="G703" s="5" t="str">
        <f>IF(B703="","sans_valeur",IF(COUNTIFS($A$3:$A$3999,$A703,B$3:B$3999,"&gt;0")&lt;3,"inf_3_analyses",IF(E703&lt;&gt;F703,"N",IF(E703&gt;VLOOKUP(#REF!,valeur_critique_grubbs!$A$2:$B$249,2,TRUE),"O","N"))))</f>
        <v>sans_valeur</v>
      </c>
    </row>
    <row r="704" spans="1:7" x14ac:dyDescent="0.25">
      <c r="A704" s="5">
        <f>biomasses!$A$21</f>
        <v>19</v>
      </c>
      <c r="B704" s="10"/>
      <c r="C704" s="4" t="str">
        <f t="shared" si="10"/>
        <v/>
      </c>
      <c r="D704" s="5">
        <f t="array" ref="D704">IF(COUNTIFS($A$3:$A$3999,$A704,B$3:B$3999,"&gt;0")&gt;1,IF(COUNTIF($A$3:$A$3999,$A704)&gt;2,STDEV(IF(($A$3:$A$3999=$A704)*B$3:B$3999&lt;&gt;0,($A$3:$A$3999=$A704)*B$3:B$3999,"")),""),"")</f>
        <v>2.765301162936729</v>
      </c>
      <c r="E704" s="7" t="str">
        <f>IF(OR(B704="",D704=""),"",IF(COUNTIF($A$3:$A$4000,A704)&lt;3,"",ABS(B704-C704)/D704))</f>
        <v/>
      </c>
      <c r="F704" s="8" t="str">
        <f t="array" ref="F704">IF(E704="","",MAX(IF($A$3:$A$3999=$A704,E$3:E$3999)))</f>
        <v/>
      </c>
      <c r="G704" s="5" t="str">
        <f>IF(B704="","sans_valeur",IF(COUNTIFS($A$3:$A$3999,$A704,B$3:B$3999,"&gt;0")&lt;3,"inf_3_analyses",IF(E704&lt;&gt;F704,"N",IF(E704&gt;VLOOKUP(#REF!,valeur_critique_grubbs!$A$2:$B$249,2,TRUE),"O","N"))))</f>
        <v>sans_valeur</v>
      </c>
    </row>
    <row r="705" spans="1:7" x14ac:dyDescent="0.25">
      <c r="A705" s="5">
        <f>biomasses!$A$21</f>
        <v>19</v>
      </c>
      <c r="B705" s="10"/>
      <c r="C705" s="4" t="str">
        <f t="shared" si="10"/>
        <v/>
      </c>
      <c r="D705" s="5">
        <f t="array" ref="D705">IF(COUNTIFS($A$3:$A$3999,$A705,B$3:B$3999,"&gt;0")&gt;1,IF(COUNTIF($A$3:$A$3999,$A705)&gt;2,STDEV(IF(($A$3:$A$3999=$A705)*B$3:B$3999&lt;&gt;0,($A$3:$A$3999=$A705)*B$3:B$3999,"")),""),"")</f>
        <v>2.765301162936729</v>
      </c>
      <c r="E705" s="7" t="str">
        <f>IF(OR(B705="",D705=""),"",IF(COUNTIF($A$3:$A$4000,A705)&lt;3,"",ABS(B705-C705)/D705))</f>
        <v/>
      </c>
      <c r="F705" s="8" t="str">
        <f t="array" ref="F705">IF(E705="","",MAX(IF($A$3:$A$3999=$A705,E$3:E$3999)))</f>
        <v/>
      </c>
      <c r="G705" s="5" t="str">
        <f>IF(B705="","sans_valeur",IF(COUNTIFS($A$3:$A$3999,$A705,B$3:B$3999,"&gt;0")&lt;3,"inf_3_analyses",IF(E705&lt;&gt;F705,"N",IF(E705&gt;VLOOKUP(#REF!,valeur_critique_grubbs!$A$2:$B$249,2,TRUE),"O","N"))))</f>
        <v>sans_valeur</v>
      </c>
    </row>
    <row r="706" spans="1:7" x14ac:dyDescent="0.25">
      <c r="A706" s="5">
        <f>biomasses!$A$21</f>
        <v>19</v>
      </c>
      <c r="B706" s="10"/>
      <c r="C706" s="4" t="str">
        <f t="shared" si="10"/>
        <v/>
      </c>
      <c r="D706" s="5">
        <f t="array" ref="D706">IF(COUNTIFS($A$3:$A$3999,$A706,B$3:B$3999,"&gt;0")&gt;1,IF(COUNTIF($A$3:$A$3999,$A706)&gt;2,STDEV(IF(($A$3:$A$3999=$A706)*B$3:B$3999&lt;&gt;0,($A$3:$A$3999=$A706)*B$3:B$3999,"")),""),"")</f>
        <v>2.765301162936729</v>
      </c>
      <c r="E706" s="7" t="str">
        <f>IF(OR(B706="",D706=""),"",IF(COUNTIF($A$3:$A$4000,A706)&lt;3,"",ABS(B706-C706)/D706))</f>
        <v/>
      </c>
      <c r="F706" s="8" t="str">
        <f t="array" ref="F706">IF(E706="","",MAX(IF($A$3:$A$3999=$A706,E$3:E$3999)))</f>
        <v/>
      </c>
      <c r="G706" s="5" t="str">
        <f>IF(B706="","sans_valeur",IF(COUNTIFS($A$3:$A$3999,$A706,B$3:B$3999,"&gt;0")&lt;3,"inf_3_analyses",IF(E706&lt;&gt;F706,"N",IF(E706&gt;VLOOKUP(#REF!,valeur_critique_grubbs!$A$2:$B$249,2,TRUE),"O","N"))))</f>
        <v>sans_valeur</v>
      </c>
    </row>
    <row r="707" spans="1:7" x14ac:dyDescent="0.25">
      <c r="A707" s="5">
        <f>biomasses!$A$21</f>
        <v>19</v>
      </c>
      <c r="B707" s="10"/>
      <c r="C707" s="4" t="str">
        <f t="shared" si="10"/>
        <v/>
      </c>
      <c r="D707" s="5">
        <f t="array" ref="D707">IF(COUNTIFS($A$3:$A$3999,$A707,B$3:B$3999,"&gt;0")&gt;1,IF(COUNTIF($A$3:$A$3999,$A707)&gt;2,STDEV(IF(($A$3:$A$3999=$A707)*B$3:B$3999&lt;&gt;0,($A$3:$A$3999=$A707)*B$3:B$3999,"")),""),"")</f>
        <v>2.765301162936729</v>
      </c>
      <c r="E707" s="7" t="str">
        <f>IF(OR(B707="",D707=""),"",IF(COUNTIF($A$3:$A$4000,A707)&lt;3,"",ABS(B707-C707)/D707))</f>
        <v/>
      </c>
      <c r="F707" s="8" t="str">
        <f t="array" ref="F707">IF(E707="","",MAX(IF($A$3:$A$3999=$A707,E$3:E$3999)))</f>
        <v/>
      </c>
      <c r="G707" s="5" t="str">
        <f>IF(B707="","sans_valeur",IF(COUNTIFS($A$3:$A$3999,$A707,B$3:B$3999,"&gt;0")&lt;3,"inf_3_analyses",IF(E707&lt;&gt;F707,"N",IF(E707&gt;VLOOKUP(#REF!,valeur_critique_grubbs!$A$2:$B$249,2,TRUE),"O","N"))))</f>
        <v>sans_valeur</v>
      </c>
    </row>
    <row r="708" spans="1:7" x14ac:dyDescent="0.25">
      <c r="A708" s="5">
        <f>biomasses!$A$21</f>
        <v>19</v>
      </c>
      <c r="B708" s="10"/>
      <c r="C708" s="4" t="str">
        <f t="shared" ref="C708:C771" si="11">IF(B708="","",SUMPRODUCT(($A$3:$A$3999=$A708)*B$3:B$3999)/(COUNTIF($A$3:$A$3999,$A708)))</f>
        <v/>
      </c>
      <c r="D708" s="5">
        <f t="array" ref="D708">IF(COUNTIFS($A$3:$A$3999,$A708,B$3:B$3999,"&gt;0")&gt;1,IF(COUNTIF($A$3:$A$3999,$A708)&gt;2,STDEV(IF(($A$3:$A$3999=$A708)*B$3:B$3999&lt;&gt;0,($A$3:$A$3999=$A708)*B$3:B$3999,"")),""),"")</f>
        <v>2.765301162936729</v>
      </c>
      <c r="E708" s="7" t="str">
        <f>IF(OR(B708="",D708=""),"",IF(COUNTIF($A$3:$A$4000,A708)&lt;3,"",ABS(B708-C708)/D708))</f>
        <v/>
      </c>
      <c r="F708" s="8" t="str">
        <f t="array" ref="F708">IF(E708="","",MAX(IF($A$3:$A$3999=$A708,E$3:E$3999)))</f>
        <v/>
      </c>
      <c r="G708" s="5" t="str">
        <f>IF(B708="","sans_valeur",IF(COUNTIFS($A$3:$A$3999,$A708,B$3:B$3999,"&gt;0")&lt;3,"inf_3_analyses",IF(E708&lt;&gt;F708,"N",IF(E708&gt;VLOOKUP(#REF!,valeur_critique_grubbs!$A$2:$B$249,2,TRUE),"O","N"))))</f>
        <v>sans_valeur</v>
      </c>
    </row>
    <row r="709" spans="1:7" x14ac:dyDescent="0.25">
      <c r="A709" s="5">
        <f>biomasses!$A$21</f>
        <v>19</v>
      </c>
      <c r="B709" s="10"/>
      <c r="C709" s="4" t="str">
        <f t="shared" si="11"/>
        <v/>
      </c>
      <c r="D709" s="5">
        <f t="array" ref="D709">IF(COUNTIFS($A$3:$A$3999,$A709,B$3:B$3999,"&gt;0")&gt;1,IF(COUNTIF($A$3:$A$3999,$A709)&gt;2,STDEV(IF(($A$3:$A$3999=$A709)*B$3:B$3999&lt;&gt;0,($A$3:$A$3999=$A709)*B$3:B$3999,"")),""),"")</f>
        <v>2.765301162936729</v>
      </c>
      <c r="E709" s="7" t="str">
        <f>IF(OR(B709="",D709=""),"",IF(COUNTIF($A$3:$A$4000,A709)&lt;3,"",ABS(B709-C709)/D709))</f>
        <v/>
      </c>
      <c r="F709" s="8" t="str">
        <f t="array" ref="F709">IF(E709="","",MAX(IF($A$3:$A$3999=$A709,E$3:E$3999)))</f>
        <v/>
      </c>
      <c r="G709" s="5" t="str">
        <f>IF(B709="","sans_valeur",IF(COUNTIFS($A$3:$A$3999,$A709,B$3:B$3999,"&gt;0")&lt;3,"inf_3_analyses",IF(E709&lt;&gt;F709,"N",IF(E709&gt;VLOOKUP(#REF!,valeur_critique_grubbs!$A$2:$B$249,2,TRUE),"O","N"))))</f>
        <v>sans_valeur</v>
      </c>
    </row>
    <row r="710" spans="1:7" x14ac:dyDescent="0.25">
      <c r="A710" s="5">
        <f>biomasses!$A$21</f>
        <v>19</v>
      </c>
      <c r="B710" s="10"/>
      <c r="C710" s="4" t="str">
        <f t="shared" si="11"/>
        <v/>
      </c>
      <c r="D710" s="5">
        <f t="array" ref="D710">IF(COUNTIFS($A$3:$A$3999,$A710,B$3:B$3999,"&gt;0")&gt;1,IF(COUNTIF($A$3:$A$3999,$A710)&gt;2,STDEV(IF(($A$3:$A$3999=$A710)*B$3:B$3999&lt;&gt;0,($A$3:$A$3999=$A710)*B$3:B$3999,"")),""),"")</f>
        <v>2.765301162936729</v>
      </c>
      <c r="E710" s="7" t="str">
        <f>IF(OR(B710="",D710=""),"",IF(COUNTIF($A$3:$A$4000,A710)&lt;3,"",ABS(B710-C710)/D710))</f>
        <v/>
      </c>
      <c r="F710" s="8" t="str">
        <f t="array" ref="F710">IF(E710="","",MAX(IF($A$3:$A$3999=$A710,E$3:E$3999)))</f>
        <v/>
      </c>
      <c r="G710" s="5" t="str">
        <f>IF(B710="","sans_valeur",IF(COUNTIFS($A$3:$A$3999,$A710,B$3:B$3999,"&gt;0")&lt;3,"inf_3_analyses",IF(E710&lt;&gt;F710,"N",IF(E710&gt;VLOOKUP(#REF!,valeur_critique_grubbs!$A$2:$B$249,2,TRUE),"O","N"))))</f>
        <v>sans_valeur</v>
      </c>
    </row>
    <row r="711" spans="1:7" x14ac:dyDescent="0.25">
      <c r="A711" s="5">
        <f>biomasses!$A$21</f>
        <v>19</v>
      </c>
      <c r="B711" s="10"/>
      <c r="C711" s="4" t="str">
        <f t="shared" si="11"/>
        <v/>
      </c>
      <c r="D711" s="5">
        <f t="array" ref="D711">IF(COUNTIFS($A$3:$A$3999,$A711,B$3:B$3999,"&gt;0")&gt;1,IF(COUNTIF($A$3:$A$3999,$A711)&gt;2,STDEV(IF(($A$3:$A$3999=$A711)*B$3:B$3999&lt;&gt;0,($A$3:$A$3999=$A711)*B$3:B$3999,"")),""),"")</f>
        <v>2.765301162936729</v>
      </c>
      <c r="E711" s="7" t="str">
        <f>IF(OR(B711="",D711=""),"",IF(COUNTIF($A$3:$A$4000,A711)&lt;3,"",ABS(B711-C711)/D711))</f>
        <v/>
      </c>
      <c r="F711" s="8" t="str">
        <f t="array" ref="F711">IF(E711="","",MAX(IF($A$3:$A$3999=$A711,E$3:E$3999)))</f>
        <v/>
      </c>
      <c r="G711" s="5" t="str">
        <f>IF(B711="","sans_valeur",IF(COUNTIFS($A$3:$A$3999,$A711,B$3:B$3999,"&gt;0")&lt;3,"inf_3_analyses",IF(E711&lt;&gt;F711,"N",IF(E711&gt;VLOOKUP(#REF!,valeur_critique_grubbs!$A$2:$B$249,2,TRUE),"O","N"))))</f>
        <v>sans_valeur</v>
      </c>
    </row>
    <row r="712" spans="1:7" x14ac:dyDescent="0.25">
      <c r="A712" s="5">
        <f>biomasses!$A$21</f>
        <v>19</v>
      </c>
      <c r="B712" s="10"/>
      <c r="C712" s="4" t="str">
        <f t="shared" si="11"/>
        <v/>
      </c>
      <c r="D712" s="5">
        <f t="array" ref="D712">IF(COUNTIFS($A$3:$A$3999,$A712,B$3:B$3999,"&gt;0")&gt;1,IF(COUNTIF($A$3:$A$3999,$A712)&gt;2,STDEV(IF(($A$3:$A$3999=$A712)*B$3:B$3999&lt;&gt;0,($A$3:$A$3999=$A712)*B$3:B$3999,"")),""),"")</f>
        <v>2.765301162936729</v>
      </c>
      <c r="E712" s="7" t="str">
        <f>IF(OR(B712="",D712=""),"",IF(COUNTIF($A$3:$A$4000,A712)&lt;3,"",ABS(B712-C712)/D712))</f>
        <v/>
      </c>
      <c r="F712" s="8" t="str">
        <f t="array" ref="F712">IF(E712="","",MAX(IF($A$3:$A$3999=$A712,E$3:E$3999)))</f>
        <v/>
      </c>
      <c r="G712" s="5" t="str">
        <f>IF(B712="","sans_valeur",IF(COUNTIFS($A$3:$A$3999,$A712,B$3:B$3999,"&gt;0")&lt;3,"inf_3_analyses",IF(E712&lt;&gt;F712,"N",IF(E712&gt;VLOOKUP(#REF!,valeur_critique_grubbs!$A$2:$B$249,2,TRUE),"O","N"))))</f>
        <v>sans_valeur</v>
      </c>
    </row>
    <row r="713" spans="1:7" x14ac:dyDescent="0.25">
      <c r="A713" s="5">
        <f>biomasses!$A$21</f>
        <v>19</v>
      </c>
      <c r="B713" s="10"/>
      <c r="C713" s="4" t="str">
        <f t="shared" si="11"/>
        <v/>
      </c>
      <c r="D713" s="5">
        <f t="array" ref="D713">IF(COUNTIFS($A$3:$A$3999,$A713,B$3:B$3999,"&gt;0")&gt;1,IF(COUNTIF($A$3:$A$3999,$A713)&gt;2,STDEV(IF(($A$3:$A$3999=$A713)*B$3:B$3999&lt;&gt;0,($A$3:$A$3999=$A713)*B$3:B$3999,"")),""),"")</f>
        <v>2.765301162936729</v>
      </c>
      <c r="E713" s="7" t="str">
        <f>IF(OR(B713="",D713=""),"",IF(COUNTIF($A$3:$A$4000,A713)&lt;3,"",ABS(B713-C713)/D713))</f>
        <v/>
      </c>
      <c r="F713" s="8" t="str">
        <f t="array" ref="F713">IF(E713="","",MAX(IF($A$3:$A$3999=$A713,E$3:E$3999)))</f>
        <v/>
      </c>
      <c r="G713" s="5" t="str">
        <f>IF(B713="","sans_valeur",IF(COUNTIFS($A$3:$A$3999,$A713,B$3:B$3999,"&gt;0")&lt;3,"inf_3_analyses",IF(E713&lt;&gt;F713,"N",IF(E713&gt;VLOOKUP(#REF!,valeur_critique_grubbs!$A$2:$B$249,2,TRUE),"O","N"))))</f>
        <v>sans_valeur</v>
      </c>
    </row>
    <row r="714" spans="1:7" x14ac:dyDescent="0.25">
      <c r="A714" s="5">
        <f>biomasses!$A$21</f>
        <v>19</v>
      </c>
      <c r="B714" s="10"/>
      <c r="C714" s="4" t="str">
        <f t="shared" si="11"/>
        <v/>
      </c>
      <c r="D714" s="5">
        <f t="array" ref="D714">IF(COUNTIFS($A$3:$A$3999,$A714,B$3:B$3999,"&gt;0")&gt;1,IF(COUNTIF($A$3:$A$3999,$A714)&gt;2,STDEV(IF(($A$3:$A$3999=$A714)*B$3:B$3999&lt;&gt;0,($A$3:$A$3999=$A714)*B$3:B$3999,"")),""),"")</f>
        <v>2.765301162936729</v>
      </c>
      <c r="E714" s="7" t="str">
        <f>IF(OR(B714="",D714=""),"",IF(COUNTIF($A$3:$A$4000,A714)&lt;3,"",ABS(B714-C714)/D714))</f>
        <v/>
      </c>
      <c r="F714" s="8" t="str">
        <f t="array" ref="F714">IF(E714="","",MAX(IF($A$3:$A$3999=$A714,E$3:E$3999)))</f>
        <v/>
      </c>
      <c r="G714" s="5" t="str">
        <f>IF(B714="","sans_valeur",IF(COUNTIFS($A$3:$A$3999,$A714,B$3:B$3999,"&gt;0")&lt;3,"inf_3_analyses",IF(E714&lt;&gt;F714,"N",IF(E714&gt;VLOOKUP(#REF!,valeur_critique_grubbs!$A$2:$B$249,2,TRUE),"O","N"))))</f>
        <v>sans_valeur</v>
      </c>
    </row>
    <row r="715" spans="1:7" x14ac:dyDescent="0.25">
      <c r="A715" s="5">
        <f>biomasses!$A$21</f>
        <v>19</v>
      </c>
      <c r="B715" s="10"/>
      <c r="C715" s="4" t="str">
        <f t="shared" si="11"/>
        <v/>
      </c>
      <c r="D715" s="5">
        <f t="array" ref="D715">IF(COUNTIFS($A$3:$A$3999,$A715,B$3:B$3999,"&gt;0")&gt;1,IF(COUNTIF($A$3:$A$3999,$A715)&gt;2,STDEV(IF(($A$3:$A$3999=$A715)*B$3:B$3999&lt;&gt;0,($A$3:$A$3999=$A715)*B$3:B$3999,"")),""),"")</f>
        <v>2.765301162936729</v>
      </c>
      <c r="E715" s="7" t="str">
        <f>IF(OR(B715="",D715=""),"",IF(COUNTIF($A$3:$A$4000,A715)&lt;3,"",ABS(B715-C715)/D715))</f>
        <v/>
      </c>
      <c r="F715" s="8" t="str">
        <f t="array" ref="F715">IF(E715="","",MAX(IF($A$3:$A$3999=$A715,E$3:E$3999)))</f>
        <v/>
      </c>
      <c r="G715" s="5" t="str">
        <f>IF(B715="","sans_valeur",IF(COUNTIFS($A$3:$A$3999,$A715,B$3:B$3999,"&gt;0")&lt;3,"inf_3_analyses",IF(E715&lt;&gt;F715,"N",IF(E715&gt;VLOOKUP(#REF!,valeur_critique_grubbs!$A$2:$B$249,2,TRUE),"O","N"))))</f>
        <v>sans_valeur</v>
      </c>
    </row>
    <row r="716" spans="1:7" x14ac:dyDescent="0.25">
      <c r="A716" s="5">
        <f>biomasses!$A$21</f>
        <v>19</v>
      </c>
      <c r="B716" s="10"/>
      <c r="C716" s="4" t="str">
        <f t="shared" si="11"/>
        <v/>
      </c>
      <c r="D716" s="5">
        <f t="array" ref="D716">IF(COUNTIFS($A$3:$A$3999,$A716,B$3:B$3999,"&gt;0")&gt;1,IF(COUNTIF($A$3:$A$3999,$A716)&gt;2,STDEV(IF(($A$3:$A$3999=$A716)*B$3:B$3999&lt;&gt;0,($A$3:$A$3999=$A716)*B$3:B$3999,"")),""),"")</f>
        <v>2.765301162936729</v>
      </c>
      <c r="E716" s="7" t="str">
        <f>IF(OR(B716="",D716=""),"",IF(COUNTIF($A$3:$A$4000,A716)&lt;3,"",ABS(B716-C716)/D716))</f>
        <v/>
      </c>
      <c r="F716" s="8" t="str">
        <f t="array" ref="F716">IF(E716="","",MAX(IF($A$3:$A$3999=$A716,E$3:E$3999)))</f>
        <v/>
      </c>
      <c r="G716" s="5" t="str">
        <f>IF(B716="","sans_valeur",IF(COUNTIFS($A$3:$A$3999,$A716,B$3:B$3999,"&gt;0")&lt;3,"inf_3_analyses",IF(E716&lt;&gt;F716,"N",IF(E716&gt;VLOOKUP(#REF!,valeur_critique_grubbs!$A$2:$B$249,2,TRUE),"O","N"))))</f>
        <v>sans_valeur</v>
      </c>
    </row>
    <row r="717" spans="1:7" x14ac:dyDescent="0.25">
      <c r="A717" s="5">
        <f>biomasses!$A$21</f>
        <v>19</v>
      </c>
      <c r="B717" s="10"/>
      <c r="C717" s="4" t="str">
        <f t="shared" si="11"/>
        <v/>
      </c>
      <c r="D717" s="5">
        <f t="array" ref="D717">IF(COUNTIFS($A$3:$A$3999,$A717,B$3:B$3999,"&gt;0")&gt;1,IF(COUNTIF($A$3:$A$3999,$A717)&gt;2,STDEV(IF(($A$3:$A$3999=$A717)*B$3:B$3999&lt;&gt;0,($A$3:$A$3999=$A717)*B$3:B$3999,"")),""),"")</f>
        <v>2.765301162936729</v>
      </c>
      <c r="E717" s="7" t="str">
        <f>IF(OR(B717="",D717=""),"",IF(COUNTIF($A$3:$A$4000,A717)&lt;3,"",ABS(B717-C717)/D717))</f>
        <v/>
      </c>
      <c r="F717" s="8" t="str">
        <f t="array" ref="F717">IF(E717="","",MAX(IF($A$3:$A$3999=$A717,E$3:E$3999)))</f>
        <v/>
      </c>
      <c r="G717" s="5" t="str">
        <f>IF(B717="","sans_valeur",IF(COUNTIFS($A$3:$A$3999,$A717,B$3:B$3999,"&gt;0")&lt;3,"inf_3_analyses",IF(E717&lt;&gt;F717,"N",IF(E717&gt;VLOOKUP(#REF!,valeur_critique_grubbs!$A$2:$B$249,2,TRUE),"O","N"))))</f>
        <v>sans_valeur</v>
      </c>
    </row>
    <row r="718" spans="1:7" x14ac:dyDescent="0.25">
      <c r="A718" s="5">
        <f>biomasses!$A$21</f>
        <v>19</v>
      </c>
      <c r="B718" s="10"/>
      <c r="C718" s="4" t="str">
        <f t="shared" si="11"/>
        <v/>
      </c>
      <c r="D718" s="5">
        <f t="array" ref="D718">IF(COUNTIFS($A$3:$A$3999,$A718,B$3:B$3999,"&gt;0")&gt;1,IF(COUNTIF($A$3:$A$3999,$A718)&gt;2,STDEV(IF(($A$3:$A$3999=$A718)*B$3:B$3999&lt;&gt;0,($A$3:$A$3999=$A718)*B$3:B$3999,"")),""),"")</f>
        <v>2.765301162936729</v>
      </c>
      <c r="E718" s="7" t="str">
        <f>IF(OR(B718="",D718=""),"",IF(COUNTIF($A$3:$A$4000,A718)&lt;3,"",ABS(B718-C718)/D718))</f>
        <v/>
      </c>
      <c r="F718" s="8" t="str">
        <f t="array" ref="F718">IF(E718="","",MAX(IF($A$3:$A$3999=$A718,E$3:E$3999)))</f>
        <v/>
      </c>
      <c r="G718" s="5" t="str">
        <f>IF(B718="","sans_valeur",IF(COUNTIFS($A$3:$A$3999,$A718,B$3:B$3999,"&gt;0")&lt;3,"inf_3_analyses",IF(E718&lt;&gt;F718,"N",IF(E718&gt;VLOOKUP(#REF!,valeur_critique_grubbs!$A$2:$B$249,2,TRUE),"O","N"))))</f>
        <v>sans_valeur</v>
      </c>
    </row>
    <row r="719" spans="1:7" x14ac:dyDescent="0.25">
      <c r="A719" s="5">
        <f>biomasses!$A$21</f>
        <v>19</v>
      </c>
      <c r="B719" s="10"/>
      <c r="C719" s="4" t="str">
        <f t="shared" si="11"/>
        <v/>
      </c>
      <c r="D719" s="5">
        <f t="array" ref="D719">IF(COUNTIFS($A$3:$A$3999,$A719,B$3:B$3999,"&gt;0")&gt;1,IF(COUNTIF($A$3:$A$3999,$A719)&gt;2,STDEV(IF(($A$3:$A$3999=$A719)*B$3:B$3999&lt;&gt;0,($A$3:$A$3999=$A719)*B$3:B$3999,"")),""),"")</f>
        <v>2.765301162936729</v>
      </c>
      <c r="E719" s="7" t="str">
        <f>IF(OR(B719="",D719=""),"",IF(COUNTIF($A$3:$A$4000,A719)&lt;3,"",ABS(B719-C719)/D719))</f>
        <v/>
      </c>
      <c r="F719" s="8" t="str">
        <f t="array" ref="F719">IF(E719="","",MAX(IF($A$3:$A$3999=$A719,E$3:E$3999)))</f>
        <v/>
      </c>
      <c r="G719" s="5" t="str">
        <f>IF(B719="","sans_valeur",IF(COUNTIFS($A$3:$A$3999,$A719,B$3:B$3999,"&gt;0")&lt;3,"inf_3_analyses",IF(E719&lt;&gt;F719,"N",IF(E719&gt;VLOOKUP(#REF!,valeur_critique_grubbs!$A$2:$B$249,2,TRUE),"O","N"))))</f>
        <v>sans_valeur</v>
      </c>
    </row>
    <row r="720" spans="1:7" x14ac:dyDescent="0.25">
      <c r="A720" s="5">
        <f>biomasses!$A$21</f>
        <v>19</v>
      </c>
      <c r="B720" s="10">
        <v>17.053000000000001</v>
      </c>
      <c r="C720" s="4">
        <f t="shared" si="11"/>
        <v>5.7834624999999997</v>
      </c>
      <c r="D720" s="5">
        <f t="array" ref="D720">IF(COUNTIFS($A$3:$A$3999,$A720,B$3:B$3999,"&gt;0")&gt;1,IF(COUNTIF($A$3:$A$3999,$A720)&gt;2,STDEV(IF(($A$3:$A$3999=$A720)*B$3:B$3999&lt;&gt;0,($A$3:$A$3999=$A720)*B$3:B$3999,"")),""),"")</f>
        <v>2.765301162936729</v>
      </c>
      <c r="E720" s="7">
        <f>IF(OR(B720="",D720=""),"",IF(COUNTIF($A$3:$A$4000,A720)&lt;3,"",ABS(B720-C720)/D720))</f>
        <v>4.0753382130833948</v>
      </c>
      <c r="F720" s="8">
        <f t="array" ref="F720">IF(E720="","",MAX(IF($A$3:$A$3999=$A720,E$3:E$3999)))</f>
        <v>8.4730508973268375</v>
      </c>
      <c r="G720" s="5" t="str">
        <f>IF(B720="","sans_valeur",IF(COUNTIFS($A$3:$A$3999,$A720,B$3:B$3999,"&gt;0")&lt;3,"inf_3_analyses",IF(E720&lt;&gt;F720,"N",IF(E720&gt;VLOOKUP(#REF!,valeur_critique_grubbs!$A$2:$B$249,2,TRUE),"O","N"))))</f>
        <v>N</v>
      </c>
    </row>
    <row r="721" spans="1:7" x14ac:dyDescent="0.25">
      <c r="A721" s="5">
        <f>biomasses!$A$21</f>
        <v>19</v>
      </c>
      <c r="B721" s="10">
        <v>16.928000000000001</v>
      </c>
      <c r="C721" s="4">
        <f t="shared" si="11"/>
        <v>5.7834624999999997</v>
      </c>
      <c r="D721" s="5">
        <f t="array" ref="D721">IF(COUNTIFS($A$3:$A$3999,$A721,B$3:B$3999,"&gt;0")&gt;1,IF(COUNTIF($A$3:$A$3999,$A721)&gt;2,STDEV(IF(($A$3:$A$3999=$A721)*B$3:B$3999&lt;&gt;0,($A$3:$A$3999=$A721)*B$3:B$3999,"")),""),"")</f>
        <v>2.765301162936729</v>
      </c>
      <c r="E721" s="7">
        <f>IF(OR(B721="",D721=""),"",IF(COUNTIF($A$3:$A$4000,A721)&lt;3,"",ABS(B721-C721)/D721))</f>
        <v>4.0301351799832847</v>
      </c>
      <c r="F721" s="8">
        <f t="array" ref="F721">IF(E721="","",MAX(IF($A$3:$A$3999=$A721,E$3:E$3999)))</f>
        <v>8.4730508973268375</v>
      </c>
      <c r="G721" s="5" t="str">
        <f>IF(B721="","sans_valeur",IF(COUNTIFS($A$3:$A$3999,$A721,B$3:B$3999,"&gt;0")&lt;3,"inf_3_analyses",IF(E721&lt;&gt;F721,"N",IF(E721&gt;VLOOKUP(#REF!,valeur_critique_grubbs!$A$2:$B$249,2,TRUE),"O","N"))))</f>
        <v>N</v>
      </c>
    </row>
    <row r="722" spans="1:7" x14ac:dyDescent="0.25">
      <c r="A722" s="5">
        <f>biomasses!$A$22</f>
        <v>20</v>
      </c>
      <c r="B722" s="10"/>
      <c r="C722" s="4" t="str">
        <f t="shared" si="11"/>
        <v/>
      </c>
      <c r="D722" s="5">
        <f t="array" ref="D722">IF(COUNTIFS($A$3:$A$3999,$A722,B$3:B$3999,"&gt;0")&gt;1,IF(COUNTIF($A$3:$A$3999,$A722)&gt;2,STDEV(IF(($A$3:$A$3999=$A722)*B$3:B$3999&lt;&gt;0,($A$3:$A$3999=$A722)*B$3:B$3999,"")),""),"")</f>
        <v>4.577785372499096</v>
      </c>
      <c r="E722" s="7" t="str">
        <f>IF(OR(B722="",D722=""),"",IF(COUNTIF($A$3:$A$4000,A722)&lt;3,"",ABS(B722-C722)/D722))</f>
        <v/>
      </c>
      <c r="F722" s="8" t="str">
        <f t="array" ref="F722">IF(E722="","",MAX(IF($A$3:$A$3999=$A722,E$3:E$3999)))</f>
        <v/>
      </c>
      <c r="G722" s="5" t="str">
        <f>IF(B722="","sans_valeur",IF(COUNTIFS($A$3:$A$3999,$A722,B$3:B$3999,"&gt;0")&lt;3,"inf_3_analyses",IF(E722&lt;&gt;F722,"N",IF(E722&gt;VLOOKUP(#REF!,valeur_critique_grubbs!$A$2:$B$249,2,TRUE),"O","N"))))</f>
        <v>sans_valeur</v>
      </c>
    </row>
    <row r="723" spans="1:7" x14ac:dyDescent="0.25">
      <c r="A723" s="5">
        <f>biomasses!$A$22</f>
        <v>20</v>
      </c>
      <c r="B723" s="10"/>
      <c r="C723" s="4" t="str">
        <f t="shared" si="11"/>
        <v/>
      </c>
      <c r="D723" s="5">
        <f t="array" ref="D723">IF(COUNTIFS($A$3:$A$3999,$A723,B$3:B$3999,"&gt;0")&gt;1,IF(COUNTIF($A$3:$A$3999,$A723)&gt;2,STDEV(IF(($A$3:$A$3999=$A723)*B$3:B$3999&lt;&gt;0,($A$3:$A$3999=$A723)*B$3:B$3999,"")),""),"")</f>
        <v>4.577785372499096</v>
      </c>
      <c r="E723" s="7" t="str">
        <f>IF(OR(B723="",D723=""),"",IF(COUNTIF($A$3:$A$4000,A723)&lt;3,"",ABS(B723-C723)/D723))</f>
        <v/>
      </c>
      <c r="F723" s="8" t="str">
        <f t="array" ref="F723">IF(E723="","",MAX(IF($A$3:$A$3999=$A723,E$3:E$3999)))</f>
        <v/>
      </c>
      <c r="G723" s="5" t="str">
        <f>IF(B723="","sans_valeur",IF(COUNTIFS($A$3:$A$3999,$A723,B$3:B$3999,"&gt;0")&lt;3,"inf_3_analyses",IF(E723&lt;&gt;F723,"N",IF(E723&gt;VLOOKUP(#REF!,valeur_critique_grubbs!$A$2:$B$249,2,TRUE),"O","N"))))</f>
        <v>sans_valeur</v>
      </c>
    </row>
    <row r="724" spans="1:7" x14ac:dyDescent="0.25">
      <c r="A724" s="5">
        <f>biomasses!$A$22</f>
        <v>20</v>
      </c>
      <c r="B724" s="10"/>
      <c r="C724" s="4" t="str">
        <f t="shared" si="11"/>
        <v/>
      </c>
      <c r="D724" s="5">
        <f t="array" ref="D724">IF(COUNTIFS($A$3:$A$3999,$A724,B$3:B$3999,"&gt;0")&gt;1,IF(COUNTIF($A$3:$A$3999,$A724)&gt;2,STDEV(IF(($A$3:$A$3999=$A724)*B$3:B$3999&lt;&gt;0,($A$3:$A$3999=$A724)*B$3:B$3999,"")),""),"")</f>
        <v>4.577785372499096</v>
      </c>
      <c r="E724" s="7" t="str">
        <f>IF(OR(B724="",D724=""),"",IF(COUNTIF($A$3:$A$4000,A724)&lt;3,"",ABS(B724-C724)/D724))</f>
        <v/>
      </c>
      <c r="F724" s="8" t="str">
        <f t="array" ref="F724">IF(E724="","",MAX(IF($A$3:$A$3999=$A724,E$3:E$3999)))</f>
        <v/>
      </c>
      <c r="G724" s="5" t="str">
        <f>IF(B724="","sans_valeur",IF(COUNTIFS($A$3:$A$3999,$A724,B$3:B$3999,"&gt;0")&lt;3,"inf_3_analyses",IF(E724&lt;&gt;F724,"N",IF(E724&gt;VLOOKUP(#REF!,valeur_critique_grubbs!$A$2:$B$249,2,TRUE),"O","N"))))</f>
        <v>sans_valeur</v>
      </c>
    </row>
    <row r="725" spans="1:7" x14ac:dyDescent="0.25">
      <c r="A725" s="5">
        <f>biomasses!$A$22</f>
        <v>20</v>
      </c>
      <c r="B725" s="10"/>
      <c r="C725" s="4" t="str">
        <f t="shared" si="11"/>
        <v/>
      </c>
      <c r="D725" s="5">
        <f t="array" ref="D725">IF(COUNTIFS($A$3:$A$3999,$A725,B$3:B$3999,"&gt;0")&gt;1,IF(COUNTIF($A$3:$A$3999,$A725)&gt;2,STDEV(IF(($A$3:$A$3999=$A725)*B$3:B$3999&lt;&gt;0,($A$3:$A$3999=$A725)*B$3:B$3999,"")),""),"")</f>
        <v>4.577785372499096</v>
      </c>
      <c r="E725" s="7" t="str">
        <f>IF(OR(B725="",D725=""),"",IF(COUNTIF($A$3:$A$4000,A725)&lt;3,"",ABS(B725-C725)/D725))</f>
        <v/>
      </c>
      <c r="F725" s="8" t="str">
        <f t="array" ref="F725">IF(E725="","",MAX(IF($A$3:$A$3999=$A725,E$3:E$3999)))</f>
        <v/>
      </c>
      <c r="G725" s="5" t="str">
        <f>IF(B725="","sans_valeur",IF(COUNTIFS($A$3:$A$3999,$A725,B$3:B$3999,"&gt;0")&lt;3,"inf_3_analyses",IF(E725&lt;&gt;F725,"N",IF(E725&gt;VLOOKUP(#REF!,valeur_critique_grubbs!$A$2:$B$249,2,TRUE),"O","N"))))</f>
        <v>sans_valeur</v>
      </c>
    </row>
    <row r="726" spans="1:7" x14ac:dyDescent="0.25">
      <c r="A726" s="5">
        <f>biomasses!$A$22</f>
        <v>20</v>
      </c>
      <c r="B726" s="10"/>
      <c r="C726" s="4" t="str">
        <f t="shared" si="11"/>
        <v/>
      </c>
      <c r="D726" s="5">
        <f t="array" ref="D726">IF(COUNTIFS($A$3:$A$3999,$A726,B$3:B$3999,"&gt;0")&gt;1,IF(COUNTIF($A$3:$A$3999,$A726)&gt;2,STDEV(IF(($A$3:$A$3999=$A726)*B$3:B$3999&lt;&gt;0,($A$3:$A$3999=$A726)*B$3:B$3999,"")),""),"")</f>
        <v>4.577785372499096</v>
      </c>
      <c r="E726" s="7" t="str">
        <f>IF(OR(B726="",D726=""),"",IF(COUNTIF($A$3:$A$4000,A726)&lt;3,"",ABS(B726-C726)/D726))</f>
        <v/>
      </c>
      <c r="F726" s="8" t="str">
        <f t="array" ref="F726">IF(E726="","",MAX(IF($A$3:$A$3999=$A726,E$3:E$3999)))</f>
        <v/>
      </c>
      <c r="G726" s="5" t="str">
        <f>IF(B726="","sans_valeur",IF(COUNTIFS($A$3:$A$3999,$A726,B$3:B$3999,"&gt;0")&lt;3,"inf_3_analyses",IF(E726&lt;&gt;F726,"N",IF(E726&gt;VLOOKUP(#REF!,valeur_critique_grubbs!$A$2:$B$249,2,TRUE),"O","N"))))</f>
        <v>sans_valeur</v>
      </c>
    </row>
    <row r="727" spans="1:7" x14ac:dyDescent="0.25">
      <c r="A727" s="5">
        <f>biomasses!$A$22</f>
        <v>20</v>
      </c>
      <c r="B727" s="10"/>
      <c r="C727" s="4" t="str">
        <f t="shared" si="11"/>
        <v/>
      </c>
      <c r="D727" s="5">
        <f t="array" ref="D727">IF(COUNTIFS($A$3:$A$3999,$A727,B$3:B$3999,"&gt;0")&gt;1,IF(COUNTIF($A$3:$A$3999,$A727)&gt;2,STDEV(IF(($A$3:$A$3999=$A727)*B$3:B$3999&lt;&gt;0,($A$3:$A$3999=$A727)*B$3:B$3999,"")),""),"")</f>
        <v>4.577785372499096</v>
      </c>
      <c r="E727" s="7" t="str">
        <f>IF(OR(B727="",D727=""),"",IF(COUNTIF($A$3:$A$4000,A727)&lt;3,"",ABS(B727-C727)/D727))</f>
        <v/>
      </c>
      <c r="F727" s="8" t="str">
        <f t="array" ref="F727">IF(E727="","",MAX(IF($A$3:$A$3999=$A727,E$3:E$3999)))</f>
        <v/>
      </c>
      <c r="G727" s="5" t="str">
        <f>IF(B727="","sans_valeur",IF(COUNTIFS($A$3:$A$3999,$A727,B$3:B$3999,"&gt;0")&lt;3,"inf_3_analyses",IF(E727&lt;&gt;F727,"N",IF(E727&gt;VLOOKUP(#REF!,valeur_critique_grubbs!$A$2:$B$249,2,TRUE),"O","N"))))</f>
        <v>sans_valeur</v>
      </c>
    </row>
    <row r="728" spans="1:7" x14ac:dyDescent="0.25">
      <c r="A728" s="5">
        <f>biomasses!$A$22</f>
        <v>20</v>
      </c>
      <c r="B728" s="10"/>
      <c r="C728" s="4" t="str">
        <f t="shared" si="11"/>
        <v/>
      </c>
      <c r="D728" s="5">
        <f t="array" ref="D728">IF(COUNTIFS($A$3:$A$3999,$A728,B$3:B$3999,"&gt;0")&gt;1,IF(COUNTIF($A$3:$A$3999,$A728)&gt;2,STDEV(IF(($A$3:$A$3999=$A728)*B$3:B$3999&lt;&gt;0,($A$3:$A$3999=$A728)*B$3:B$3999,"")),""),"")</f>
        <v>4.577785372499096</v>
      </c>
      <c r="E728" s="7" t="str">
        <f>IF(OR(B728="",D728=""),"",IF(COUNTIF($A$3:$A$4000,A728)&lt;3,"",ABS(B728-C728)/D728))</f>
        <v/>
      </c>
      <c r="F728" s="8" t="str">
        <f t="array" ref="F728">IF(E728="","",MAX(IF($A$3:$A$3999=$A728,E$3:E$3999)))</f>
        <v/>
      </c>
      <c r="G728" s="5" t="str">
        <f>IF(B728="","sans_valeur",IF(COUNTIFS($A$3:$A$3999,$A728,B$3:B$3999,"&gt;0")&lt;3,"inf_3_analyses",IF(E728&lt;&gt;F728,"N",IF(E728&gt;VLOOKUP(#REF!,valeur_critique_grubbs!$A$2:$B$249,2,TRUE),"O","N"))))</f>
        <v>sans_valeur</v>
      </c>
    </row>
    <row r="729" spans="1:7" x14ac:dyDescent="0.25">
      <c r="A729" s="5">
        <f>biomasses!$A$22</f>
        <v>20</v>
      </c>
      <c r="B729" s="10"/>
      <c r="C729" s="4" t="str">
        <f t="shared" si="11"/>
        <v/>
      </c>
      <c r="D729" s="5">
        <f t="array" ref="D729">IF(COUNTIFS($A$3:$A$3999,$A729,B$3:B$3999,"&gt;0")&gt;1,IF(COUNTIF($A$3:$A$3999,$A729)&gt;2,STDEV(IF(($A$3:$A$3999=$A729)*B$3:B$3999&lt;&gt;0,($A$3:$A$3999=$A729)*B$3:B$3999,"")),""),"")</f>
        <v>4.577785372499096</v>
      </c>
      <c r="E729" s="7" t="str">
        <f>IF(OR(B729="",D729=""),"",IF(COUNTIF($A$3:$A$4000,A729)&lt;3,"",ABS(B729-C729)/D729))</f>
        <v/>
      </c>
      <c r="F729" s="8" t="str">
        <f t="array" ref="F729">IF(E729="","",MAX(IF($A$3:$A$3999=$A729,E$3:E$3999)))</f>
        <v/>
      </c>
      <c r="G729" s="5" t="str">
        <f>IF(B729="","sans_valeur",IF(COUNTIFS($A$3:$A$3999,$A729,B$3:B$3999,"&gt;0")&lt;3,"inf_3_analyses",IF(E729&lt;&gt;F729,"N",IF(E729&gt;VLOOKUP(#REF!,valeur_critique_grubbs!$A$2:$B$249,2,TRUE),"O","N"))))</f>
        <v>sans_valeur</v>
      </c>
    </row>
    <row r="730" spans="1:7" x14ac:dyDescent="0.25">
      <c r="A730" s="5">
        <f>biomasses!$A$22</f>
        <v>20</v>
      </c>
      <c r="B730" s="10">
        <v>138.023</v>
      </c>
      <c r="C730" s="4">
        <f t="shared" si="11"/>
        <v>14.227972972972971</v>
      </c>
      <c r="D730" s="5">
        <f t="array" ref="D730">IF(COUNTIFS($A$3:$A$3999,$A730,B$3:B$3999,"&gt;0")&gt;1,IF(COUNTIF($A$3:$A$3999,$A730)&gt;2,STDEV(IF(($A$3:$A$3999=$A730)*B$3:B$3999&lt;&gt;0,($A$3:$A$3999=$A730)*B$3:B$3999,"")),""),"")</f>
        <v>4.577785372499096</v>
      </c>
      <c r="E730" s="7">
        <f>IF(OR(B730="",D730=""),"",IF(COUNTIF($A$3:$A$4000,A730)&lt;3,"",ABS(B730-C730)/D730))</f>
        <v>27.042558126626432</v>
      </c>
      <c r="F730" s="8">
        <f t="array" ref="F730">IF(E730="","",MAX(IF($A$3:$A$3999=$A730,E$3:E$3999)))</f>
        <v>27.042558126626432</v>
      </c>
      <c r="G730" s="5" t="e">
        <f>IF(B730="","sans_valeur",IF(COUNTIFS($A$3:$A$3999,$A730,B$3:B$3999,"&gt;0")&lt;3,"inf_3_analyses",IF(E730&lt;&gt;F730,"N",IF(E730&gt;VLOOKUP(#REF!,valeur_critique_grubbs!$A$2:$B$249,2,TRUE),"O","N"))))</f>
        <v>#REF!</v>
      </c>
    </row>
    <row r="731" spans="1:7" x14ac:dyDescent="0.25">
      <c r="A731" s="5">
        <f>biomasses!$A$22</f>
        <v>20</v>
      </c>
      <c r="B731" s="10"/>
      <c r="C731" s="4" t="str">
        <f t="shared" si="11"/>
        <v/>
      </c>
      <c r="D731" s="5">
        <f t="array" ref="D731">IF(COUNTIFS($A$3:$A$3999,$A731,B$3:B$3999,"&gt;0")&gt;1,IF(COUNTIF($A$3:$A$3999,$A731)&gt;2,STDEV(IF(($A$3:$A$3999=$A731)*B$3:B$3999&lt;&gt;0,($A$3:$A$3999=$A731)*B$3:B$3999,"")),""),"")</f>
        <v>4.577785372499096</v>
      </c>
      <c r="E731" s="7" t="str">
        <f>IF(OR(B731="",D731=""),"",IF(COUNTIF($A$3:$A$4000,A731)&lt;3,"",ABS(B731-C731)/D731))</f>
        <v/>
      </c>
      <c r="F731" s="8" t="str">
        <f t="array" ref="F731">IF(E731="","",MAX(IF($A$3:$A$3999=$A731,E$3:E$3999)))</f>
        <v/>
      </c>
      <c r="G731" s="5" t="str">
        <f>IF(B731="","sans_valeur",IF(COUNTIFS($A$3:$A$3999,$A731,B$3:B$3999,"&gt;0")&lt;3,"inf_3_analyses",IF(E731&lt;&gt;F731,"N",IF(E731&gt;VLOOKUP(#REF!,valeur_critique_grubbs!$A$2:$B$249,2,TRUE),"O","N"))))</f>
        <v>sans_valeur</v>
      </c>
    </row>
    <row r="732" spans="1:7" x14ac:dyDescent="0.25">
      <c r="A732" s="5">
        <f>biomasses!$A$22</f>
        <v>20</v>
      </c>
      <c r="B732" s="10"/>
      <c r="C732" s="4" t="str">
        <f t="shared" si="11"/>
        <v/>
      </c>
      <c r="D732" s="5">
        <f t="array" ref="D732">IF(COUNTIFS($A$3:$A$3999,$A732,B$3:B$3999,"&gt;0")&gt;1,IF(COUNTIF($A$3:$A$3999,$A732)&gt;2,STDEV(IF(($A$3:$A$3999=$A732)*B$3:B$3999&lt;&gt;0,($A$3:$A$3999=$A732)*B$3:B$3999,"")),""),"")</f>
        <v>4.577785372499096</v>
      </c>
      <c r="E732" s="7" t="str">
        <f>IF(OR(B732="",D732=""),"",IF(COUNTIF($A$3:$A$4000,A732)&lt;3,"",ABS(B732-C732)/D732))</f>
        <v/>
      </c>
      <c r="F732" s="8" t="str">
        <f t="array" ref="F732">IF(E732="","",MAX(IF($A$3:$A$3999=$A732,E$3:E$3999)))</f>
        <v/>
      </c>
      <c r="G732" s="5" t="str">
        <f>IF(B732="","sans_valeur",IF(COUNTIFS($A$3:$A$3999,$A732,B$3:B$3999,"&gt;0")&lt;3,"inf_3_analyses",IF(E732&lt;&gt;F732,"N",IF(E732&gt;VLOOKUP(#REF!,valeur_critique_grubbs!$A$2:$B$249,2,TRUE),"O","N"))))</f>
        <v>sans_valeur</v>
      </c>
    </row>
    <row r="733" spans="1:7" x14ac:dyDescent="0.25">
      <c r="A733" s="5">
        <f>biomasses!$A$22</f>
        <v>20</v>
      </c>
      <c r="B733" s="10"/>
      <c r="C733" s="4" t="str">
        <f t="shared" si="11"/>
        <v/>
      </c>
      <c r="D733" s="5">
        <f t="array" ref="D733">IF(COUNTIFS($A$3:$A$3999,$A733,B$3:B$3999,"&gt;0")&gt;1,IF(COUNTIF($A$3:$A$3999,$A733)&gt;2,STDEV(IF(($A$3:$A$3999=$A733)*B$3:B$3999&lt;&gt;0,($A$3:$A$3999=$A733)*B$3:B$3999,"")),""),"")</f>
        <v>4.577785372499096</v>
      </c>
      <c r="E733" s="7" t="str">
        <f>IF(OR(B733="",D733=""),"",IF(COUNTIF($A$3:$A$4000,A733)&lt;3,"",ABS(B733-C733)/D733))</f>
        <v/>
      </c>
      <c r="F733" s="8" t="str">
        <f t="array" ref="F733">IF(E733="","",MAX(IF($A$3:$A$3999=$A733,E$3:E$3999)))</f>
        <v/>
      </c>
      <c r="G733" s="5" t="str">
        <f>IF(B733="","sans_valeur",IF(COUNTIFS($A$3:$A$3999,$A733,B$3:B$3999,"&gt;0")&lt;3,"inf_3_analyses",IF(E733&lt;&gt;F733,"N",IF(E733&gt;VLOOKUP(#REF!,valeur_critique_grubbs!$A$2:$B$249,2,TRUE),"O","N"))))</f>
        <v>sans_valeur</v>
      </c>
    </row>
    <row r="734" spans="1:7" x14ac:dyDescent="0.25">
      <c r="A734" s="5">
        <f>biomasses!$A$22</f>
        <v>20</v>
      </c>
      <c r="B734" s="10"/>
      <c r="C734" s="4" t="str">
        <f t="shared" si="11"/>
        <v/>
      </c>
      <c r="D734" s="5">
        <f t="array" ref="D734">IF(COUNTIFS($A$3:$A$3999,$A734,B$3:B$3999,"&gt;0")&gt;1,IF(COUNTIF($A$3:$A$3999,$A734)&gt;2,STDEV(IF(($A$3:$A$3999=$A734)*B$3:B$3999&lt;&gt;0,($A$3:$A$3999=$A734)*B$3:B$3999,"")),""),"")</f>
        <v>4.577785372499096</v>
      </c>
      <c r="E734" s="7" t="str">
        <f>IF(OR(B734="",D734=""),"",IF(COUNTIF($A$3:$A$4000,A734)&lt;3,"",ABS(B734-C734)/D734))</f>
        <v/>
      </c>
      <c r="F734" s="8" t="str">
        <f t="array" ref="F734">IF(E734="","",MAX(IF($A$3:$A$3999=$A734,E$3:E$3999)))</f>
        <v/>
      </c>
      <c r="G734" s="5" t="str">
        <f>IF(B734="","sans_valeur",IF(COUNTIFS($A$3:$A$3999,$A734,B$3:B$3999,"&gt;0")&lt;3,"inf_3_analyses",IF(E734&lt;&gt;F734,"N",IF(E734&gt;VLOOKUP(#REF!,valeur_critique_grubbs!$A$2:$B$249,2,TRUE),"O","N"))))</f>
        <v>sans_valeur</v>
      </c>
    </row>
    <row r="735" spans="1:7" x14ac:dyDescent="0.25">
      <c r="A735" s="5">
        <f>biomasses!$A$22</f>
        <v>20</v>
      </c>
      <c r="B735" s="10"/>
      <c r="C735" s="4" t="str">
        <f t="shared" si="11"/>
        <v/>
      </c>
      <c r="D735" s="5">
        <f t="array" ref="D735">IF(COUNTIFS($A$3:$A$3999,$A735,B$3:B$3999,"&gt;0")&gt;1,IF(COUNTIF($A$3:$A$3999,$A735)&gt;2,STDEV(IF(($A$3:$A$3999=$A735)*B$3:B$3999&lt;&gt;0,($A$3:$A$3999=$A735)*B$3:B$3999,"")),""),"")</f>
        <v>4.577785372499096</v>
      </c>
      <c r="E735" s="7" t="str">
        <f>IF(OR(B735="",D735=""),"",IF(COUNTIF($A$3:$A$4000,A735)&lt;3,"",ABS(B735-C735)/D735))</f>
        <v/>
      </c>
      <c r="F735" s="8" t="str">
        <f t="array" ref="F735">IF(E735="","",MAX(IF($A$3:$A$3999=$A735,E$3:E$3999)))</f>
        <v/>
      </c>
      <c r="G735" s="5" t="str">
        <f>IF(B735="","sans_valeur",IF(COUNTIFS($A$3:$A$3999,$A735,B$3:B$3999,"&gt;0")&lt;3,"inf_3_analyses",IF(E735&lt;&gt;F735,"N",IF(E735&gt;VLOOKUP(#REF!,valeur_critique_grubbs!$A$2:$B$249,2,TRUE),"O","N"))))</f>
        <v>sans_valeur</v>
      </c>
    </row>
    <row r="736" spans="1:7" x14ac:dyDescent="0.25">
      <c r="A736" s="5">
        <f>biomasses!$A$22</f>
        <v>20</v>
      </c>
      <c r="B736" s="10"/>
      <c r="C736" s="4" t="str">
        <f t="shared" si="11"/>
        <v/>
      </c>
      <c r="D736" s="5">
        <f t="array" ref="D736">IF(COUNTIFS($A$3:$A$3999,$A736,B$3:B$3999,"&gt;0")&gt;1,IF(COUNTIF($A$3:$A$3999,$A736)&gt;2,STDEV(IF(($A$3:$A$3999=$A736)*B$3:B$3999&lt;&gt;0,($A$3:$A$3999=$A736)*B$3:B$3999,"")),""),"")</f>
        <v>4.577785372499096</v>
      </c>
      <c r="E736" s="7" t="str">
        <f>IF(OR(B736="",D736=""),"",IF(COUNTIF($A$3:$A$4000,A736)&lt;3,"",ABS(B736-C736)/D736))</f>
        <v/>
      </c>
      <c r="F736" s="8" t="str">
        <f t="array" ref="F736">IF(E736="","",MAX(IF($A$3:$A$3999=$A736,E$3:E$3999)))</f>
        <v/>
      </c>
      <c r="G736" s="5" t="str">
        <f>IF(B736="","sans_valeur",IF(COUNTIFS($A$3:$A$3999,$A736,B$3:B$3999,"&gt;0")&lt;3,"inf_3_analyses",IF(E736&lt;&gt;F736,"N",IF(E736&gt;VLOOKUP(#REF!,valeur_critique_grubbs!$A$2:$B$249,2,TRUE),"O","N"))))</f>
        <v>sans_valeur</v>
      </c>
    </row>
    <row r="737" spans="1:7" x14ac:dyDescent="0.25">
      <c r="A737" s="5">
        <f>biomasses!$A$22</f>
        <v>20</v>
      </c>
      <c r="B737" s="10"/>
      <c r="C737" s="4" t="str">
        <f t="shared" si="11"/>
        <v/>
      </c>
      <c r="D737" s="5">
        <f t="array" ref="D737">IF(COUNTIFS($A$3:$A$3999,$A737,B$3:B$3999,"&gt;0")&gt;1,IF(COUNTIF($A$3:$A$3999,$A737)&gt;2,STDEV(IF(($A$3:$A$3999=$A737)*B$3:B$3999&lt;&gt;0,($A$3:$A$3999=$A737)*B$3:B$3999,"")),""),"")</f>
        <v>4.577785372499096</v>
      </c>
      <c r="E737" s="7" t="str">
        <f>IF(OR(B737="",D737=""),"",IF(COUNTIF($A$3:$A$4000,A737)&lt;3,"",ABS(B737-C737)/D737))</f>
        <v/>
      </c>
      <c r="F737" s="8" t="str">
        <f t="array" ref="F737">IF(E737="","",MAX(IF($A$3:$A$3999=$A737,E$3:E$3999)))</f>
        <v/>
      </c>
      <c r="G737" s="5" t="str">
        <f>IF(B737="","sans_valeur",IF(COUNTIFS($A$3:$A$3999,$A737,B$3:B$3999,"&gt;0")&lt;3,"inf_3_analyses",IF(E737&lt;&gt;F737,"N",IF(E737&gt;VLOOKUP(#REF!,valeur_critique_grubbs!$A$2:$B$249,2,TRUE),"O","N"))))</f>
        <v>sans_valeur</v>
      </c>
    </row>
    <row r="738" spans="1:7" x14ac:dyDescent="0.25">
      <c r="A738" s="5">
        <f>biomasses!$A$22</f>
        <v>20</v>
      </c>
      <c r="B738" s="10"/>
      <c r="C738" s="4" t="str">
        <f t="shared" si="11"/>
        <v/>
      </c>
      <c r="D738" s="5">
        <f t="array" ref="D738">IF(COUNTIFS($A$3:$A$3999,$A738,B$3:B$3999,"&gt;0")&gt;1,IF(COUNTIF($A$3:$A$3999,$A738)&gt;2,STDEV(IF(($A$3:$A$3999=$A738)*B$3:B$3999&lt;&gt;0,($A$3:$A$3999=$A738)*B$3:B$3999,"")),""),"")</f>
        <v>4.577785372499096</v>
      </c>
      <c r="E738" s="7" t="str">
        <f>IF(OR(B738="",D738=""),"",IF(COUNTIF($A$3:$A$4000,A738)&lt;3,"",ABS(B738-C738)/D738))</f>
        <v/>
      </c>
      <c r="F738" s="8" t="str">
        <f t="array" ref="F738">IF(E738="","",MAX(IF($A$3:$A$3999=$A738,E$3:E$3999)))</f>
        <v/>
      </c>
      <c r="G738" s="5" t="str">
        <f>IF(B738="","sans_valeur",IF(COUNTIFS($A$3:$A$3999,$A738,B$3:B$3999,"&gt;0")&lt;3,"inf_3_analyses",IF(E738&lt;&gt;F738,"N",IF(E738&gt;VLOOKUP(#REF!,valeur_critique_grubbs!$A$2:$B$249,2,TRUE),"O","N"))))</f>
        <v>sans_valeur</v>
      </c>
    </row>
    <row r="739" spans="1:7" x14ac:dyDescent="0.25">
      <c r="A739" s="5">
        <f>biomasses!$A$22</f>
        <v>20</v>
      </c>
      <c r="B739" s="10"/>
      <c r="C739" s="4" t="str">
        <f t="shared" si="11"/>
        <v/>
      </c>
      <c r="D739" s="5">
        <f t="array" ref="D739">IF(COUNTIFS($A$3:$A$3999,$A739,B$3:B$3999,"&gt;0")&gt;1,IF(COUNTIF($A$3:$A$3999,$A739)&gt;2,STDEV(IF(($A$3:$A$3999=$A739)*B$3:B$3999&lt;&gt;0,($A$3:$A$3999=$A739)*B$3:B$3999,"")),""),"")</f>
        <v>4.577785372499096</v>
      </c>
      <c r="E739" s="7" t="str">
        <f>IF(OR(B739="",D739=""),"",IF(COUNTIF($A$3:$A$4000,A739)&lt;3,"",ABS(B739-C739)/D739))</f>
        <v/>
      </c>
      <c r="F739" s="8" t="str">
        <f t="array" ref="F739">IF(E739="","",MAX(IF($A$3:$A$3999=$A739,E$3:E$3999)))</f>
        <v/>
      </c>
      <c r="G739" s="5" t="str">
        <f>IF(B739="","sans_valeur",IF(COUNTIFS($A$3:$A$3999,$A739,B$3:B$3999,"&gt;0")&lt;3,"inf_3_analyses",IF(E739&lt;&gt;F739,"N",IF(E739&gt;VLOOKUP(#REF!,valeur_critique_grubbs!$A$2:$B$249,2,TRUE),"O","N"))))</f>
        <v>sans_valeur</v>
      </c>
    </row>
    <row r="740" spans="1:7" x14ac:dyDescent="0.25">
      <c r="A740" s="5">
        <f>biomasses!$A$22</f>
        <v>20</v>
      </c>
      <c r="B740" s="10"/>
      <c r="C740" s="4" t="str">
        <f t="shared" si="11"/>
        <v/>
      </c>
      <c r="D740" s="5">
        <f t="array" ref="D740">IF(COUNTIFS($A$3:$A$3999,$A740,B$3:B$3999,"&gt;0")&gt;1,IF(COUNTIF($A$3:$A$3999,$A740)&gt;2,STDEV(IF(($A$3:$A$3999=$A740)*B$3:B$3999&lt;&gt;0,($A$3:$A$3999=$A740)*B$3:B$3999,"")),""),"")</f>
        <v>4.577785372499096</v>
      </c>
      <c r="E740" s="7" t="str">
        <f>IF(OR(B740="",D740=""),"",IF(COUNTIF($A$3:$A$4000,A740)&lt;3,"",ABS(B740-C740)/D740))</f>
        <v/>
      </c>
      <c r="F740" s="8" t="str">
        <f t="array" ref="F740">IF(E740="","",MAX(IF($A$3:$A$3999=$A740,E$3:E$3999)))</f>
        <v/>
      </c>
      <c r="G740" s="5" t="str">
        <f>IF(B740="","sans_valeur",IF(COUNTIFS($A$3:$A$3999,$A740,B$3:B$3999,"&gt;0")&lt;3,"inf_3_analyses",IF(E740&lt;&gt;F740,"N",IF(E740&gt;VLOOKUP(#REF!,valeur_critique_grubbs!$A$2:$B$249,2,TRUE),"O","N"))))</f>
        <v>sans_valeur</v>
      </c>
    </row>
    <row r="741" spans="1:7" x14ac:dyDescent="0.25">
      <c r="A741" s="5">
        <f>biomasses!$A$22</f>
        <v>20</v>
      </c>
      <c r="B741" s="10"/>
      <c r="C741" s="4" t="str">
        <f t="shared" si="11"/>
        <v/>
      </c>
      <c r="D741" s="5">
        <f t="array" ref="D741">IF(COUNTIFS($A$3:$A$3999,$A741,B$3:B$3999,"&gt;0")&gt;1,IF(COUNTIF($A$3:$A$3999,$A741)&gt;2,STDEV(IF(($A$3:$A$3999=$A741)*B$3:B$3999&lt;&gt;0,($A$3:$A$3999=$A741)*B$3:B$3999,"")),""),"")</f>
        <v>4.577785372499096</v>
      </c>
      <c r="E741" s="7" t="str">
        <f>IF(OR(B741="",D741=""),"",IF(COUNTIF($A$3:$A$4000,A741)&lt;3,"",ABS(B741-C741)/D741))</f>
        <v/>
      </c>
      <c r="F741" s="8" t="str">
        <f t="array" ref="F741">IF(E741="","",MAX(IF($A$3:$A$3999=$A741,E$3:E$3999)))</f>
        <v/>
      </c>
      <c r="G741" s="5" t="str">
        <f>IF(B741="","sans_valeur",IF(COUNTIFS($A$3:$A$3999,$A741,B$3:B$3999,"&gt;0")&lt;3,"inf_3_analyses",IF(E741&lt;&gt;F741,"N",IF(E741&gt;VLOOKUP(#REF!,valeur_critique_grubbs!$A$2:$B$249,2,TRUE),"O","N"))))</f>
        <v>sans_valeur</v>
      </c>
    </row>
    <row r="742" spans="1:7" x14ac:dyDescent="0.25">
      <c r="A742" s="5">
        <f>biomasses!$A$22</f>
        <v>20</v>
      </c>
      <c r="B742" s="10"/>
      <c r="C742" s="4" t="str">
        <f t="shared" si="11"/>
        <v/>
      </c>
      <c r="D742" s="5">
        <f t="array" ref="D742">IF(COUNTIFS($A$3:$A$3999,$A742,B$3:B$3999,"&gt;0")&gt;1,IF(COUNTIF($A$3:$A$3999,$A742)&gt;2,STDEV(IF(($A$3:$A$3999=$A742)*B$3:B$3999&lt;&gt;0,($A$3:$A$3999=$A742)*B$3:B$3999,"")),""),"")</f>
        <v>4.577785372499096</v>
      </c>
      <c r="E742" s="7" t="str">
        <f>IF(OR(B742="",D742=""),"",IF(COUNTIF($A$3:$A$4000,A742)&lt;3,"",ABS(B742-C742)/D742))</f>
        <v/>
      </c>
      <c r="F742" s="8" t="str">
        <f t="array" ref="F742">IF(E742="","",MAX(IF($A$3:$A$3999=$A742,E$3:E$3999)))</f>
        <v/>
      </c>
      <c r="G742" s="5" t="str">
        <f>IF(B742="","sans_valeur",IF(COUNTIFS($A$3:$A$3999,$A742,B$3:B$3999,"&gt;0")&lt;3,"inf_3_analyses",IF(E742&lt;&gt;F742,"N",IF(E742&gt;VLOOKUP(#REF!,valeur_critique_grubbs!$A$2:$B$249,2,TRUE),"O","N"))))</f>
        <v>sans_valeur</v>
      </c>
    </row>
    <row r="743" spans="1:7" x14ac:dyDescent="0.25">
      <c r="A743" s="5">
        <f>biomasses!$A$22</f>
        <v>20</v>
      </c>
      <c r="B743" s="10"/>
      <c r="C743" s="4" t="str">
        <f t="shared" si="11"/>
        <v/>
      </c>
      <c r="D743" s="5">
        <f t="array" ref="D743">IF(COUNTIFS($A$3:$A$3999,$A743,B$3:B$3999,"&gt;0")&gt;1,IF(COUNTIF($A$3:$A$3999,$A743)&gt;2,STDEV(IF(($A$3:$A$3999=$A743)*B$3:B$3999&lt;&gt;0,($A$3:$A$3999=$A743)*B$3:B$3999,"")),""),"")</f>
        <v>4.577785372499096</v>
      </c>
      <c r="E743" s="7" t="str">
        <f>IF(OR(B743="",D743=""),"",IF(COUNTIF($A$3:$A$4000,A743)&lt;3,"",ABS(B743-C743)/D743))</f>
        <v/>
      </c>
      <c r="F743" s="8" t="str">
        <f t="array" ref="F743">IF(E743="","",MAX(IF($A$3:$A$3999=$A743,E$3:E$3999)))</f>
        <v/>
      </c>
      <c r="G743" s="5" t="str">
        <f>IF(B743="","sans_valeur",IF(COUNTIFS($A$3:$A$3999,$A743,B$3:B$3999,"&gt;0")&lt;3,"inf_3_analyses",IF(E743&lt;&gt;F743,"N",IF(E743&gt;VLOOKUP(#REF!,valeur_critique_grubbs!$A$2:$B$249,2,TRUE),"O","N"))))</f>
        <v>sans_valeur</v>
      </c>
    </row>
    <row r="744" spans="1:7" x14ac:dyDescent="0.25">
      <c r="A744" s="5">
        <f>biomasses!$A$22</f>
        <v>20</v>
      </c>
      <c r="B744" s="10"/>
      <c r="C744" s="4" t="str">
        <f t="shared" si="11"/>
        <v/>
      </c>
      <c r="D744" s="5">
        <f t="array" ref="D744">IF(COUNTIFS($A$3:$A$3999,$A744,B$3:B$3999,"&gt;0")&gt;1,IF(COUNTIF($A$3:$A$3999,$A744)&gt;2,STDEV(IF(($A$3:$A$3999=$A744)*B$3:B$3999&lt;&gt;0,($A$3:$A$3999=$A744)*B$3:B$3999,"")),""),"")</f>
        <v>4.577785372499096</v>
      </c>
      <c r="E744" s="7" t="str">
        <f>IF(OR(B744="",D744=""),"",IF(COUNTIF($A$3:$A$4000,A744)&lt;3,"",ABS(B744-C744)/D744))</f>
        <v/>
      </c>
      <c r="F744" s="8" t="str">
        <f t="array" ref="F744">IF(E744="","",MAX(IF($A$3:$A$3999=$A744,E$3:E$3999)))</f>
        <v/>
      </c>
      <c r="G744" s="5" t="str">
        <f>IF(B744="","sans_valeur",IF(COUNTIFS($A$3:$A$3999,$A744,B$3:B$3999,"&gt;0")&lt;3,"inf_3_analyses",IF(E744&lt;&gt;F744,"N",IF(E744&gt;VLOOKUP(#REF!,valeur_critique_grubbs!$A$2:$B$249,2,TRUE),"O","N"))))</f>
        <v>sans_valeur</v>
      </c>
    </row>
    <row r="745" spans="1:7" x14ac:dyDescent="0.25">
      <c r="A745" s="5">
        <f>biomasses!$A$22</f>
        <v>20</v>
      </c>
      <c r="B745" s="10"/>
      <c r="C745" s="4" t="str">
        <f t="shared" si="11"/>
        <v/>
      </c>
      <c r="D745" s="5">
        <f t="array" ref="D745">IF(COUNTIFS($A$3:$A$3999,$A745,B$3:B$3999,"&gt;0")&gt;1,IF(COUNTIF($A$3:$A$3999,$A745)&gt;2,STDEV(IF(($A$3:$A$3999=$A745)*B$3:B$3999&lt;&gt;0,($A$3:$A$3999=$A745)*B$3:B$3999,"")),""),"")</f>
        <v>4.577785372499096</v>
      </c>
      <c r="E745" s="7" t="str">
        <f>IF(OR(B745="",D745=""),"",IF(COUNTIF($A$3:$A$4000,A745)&lt;3,"",ABS(B745-C745)/D745))</f>
        <v/>
      </c>
      <c r="F745" s="8" t="str">
        <f t="array" ref="F745">IF(E745="","",MAX(IF($A$3:$A$3999=$A745,E$3:E$3999)))</f>
        <v/>
      </c>
      <c r="G745" s="5" t="str">
        <f>IF(B745="","sans_valeur",IF(COUNTIFS($A$3:$A$3999,$A745,B$3:B$3999,"&gt;0")&lt;3,"inf_3_analyses",IF(E745&lt;&gt;F745,"N",IF(E745&gt;VLOOKUP(#REF!,valeur_critique_grubbs!$A$2:$B$249,2,TRUE),"O","N"))))</f>
        <v>sans_valeur</v>
      </c>
    </row>
    <row r="746" spans="1:7" x14ac:dyDescent="0.25">
      <c r="A746" s="5">
        <f>biomasses!$A$22</f>
        <v>20</v>
      </c>
      <c r="B746" s="10"/>
      <c r="C746" s="4" t="str">
        <f t="shared" si="11"/>
        <v/>
      </c>
      <c r="D746" s="5">
        <f t="array" ref="D746">IF(COUNTIFS($A$3:$A$3999,$A746,B$3:B$3999,"&gt;0")&gt;1,IF(COUNTIF($A$3:$A$3999,$A746)&gt;2,STDEV(IF(($A$3:$A$3999=$A746)*B$3:B$3999&lt;&gt;0,($A$3:$A$3999=$A746)*B$3:B$3999,"")),""),"")</f>
        <v>4.577785372499096</v>
      </c>
      <c r="E746" s="7" t="str">
        <f>IF(OR(B746="",D746=""),"",IF(COUNTIF($A$3:$A$4000,A746)&lt;3,"",ABS(B746-C746)/D746))</f>
        <v/>
      </c>
      <c r="F746" s="8" t="str">
        <f t="array" ref="F746">IF(E746="","",MAX(IF($A$3:$A$3999=$A746,E$3:E$3999)))</f>
        <v/>
      </c>
      <c r="G746" s="5" t="str">
        <f>IF(B746="","sans_valeur",IF(COUNTIFS($A$3:$A$3999,$A746,B$3:B$3999,"&gt;0")&lt;3,"inf_3_analyses",IF(E746&lt;&gt;F746,"N",IF(E746&gt;VLOOKUP(#REF!,valeur_critique_grubbs!$A$2:$B$249,2,TRUE),"O","N"))))</f>
        <v>sans_valeur</v>
      </c>
    </row>
    <row r="747" spans="1:7" x14ac:dyDescent="0.25">
      <c r="A747" s="5">
        <f>biomasses!$A$22</f>
        <v>20</v>
      </c>
      <c r="B747" s="10">
        <v>128.05799999999999</v>
      </c>
      <c r="C747" s="4">
        <f t="shared" si="11"/>
        <v>14.227972972972971</v>
      </c>
      <c r="D747" s="5">
        <f t="array" ref="D747">IF(COUNTIFS($A$3:$A$3999,$A747,B$3:B$3999,"&gt;0")&gt;1,IF(COUNTIF($A$3:$A$3999,$A747)&gt;2,STDEV(IF(($A$3:$A$3999=$A747)*B$3:B$3999&lt;&gt;0,($A$3:$A$3999=$A747)*B$3:B$3999,"")),""),"")</f>
        <v>4.577785372499096</v>
      </c>
      <c r="E747" s="7">
        <f>IF(OR(B747="",D747=""),"",IF(COUNTIF($A$3:$A$4000,A747)&lt;3,"",ABS(B747-C747)/D747))</f>
        <v>24.865741349705338</v>
      </c>
      <c r="F747" s="8">
        <f t="array" ref="F747">IF(E747="","",MAX(IF($A$3:$A$3999=$A747,E$3:E$3999)))</f>
        <v>27.042558126626432</v>
      </c>
      <c r="G747" s="5" t="str">
        <f>IF(B747="","sans_valeur",IF(COUNTIFS($A$3:$A$3999,$A747,B$3:B$3999,"&gt;0")&lt;3,"inf_3_analyses",IF(E747&lt;&gt;F747,"N",IF(E747&gt;VLOOKUP(#REF!,valeur_critique_grubbs!$A$2:$B$249,2,TRUE),"O","N"))))</f>
        <v>N</v>
      </c>
    </row>
    <row r="748" spans="1:7" x14ac:dyDescent="0.25">
      <c r="A748" s="5">
        <f>biomasses!$A$22</f>
        <v>20</v>
      </c>
      <c r="B748" s="10">
        <v>128.59299999999999</v>
      </c>
      <c r="C748" s="4">
        <f t="shared" si="11"/>
        <v>14.227972972972971</v>
      </c>
      <c r="D748" s="5">
        <f t="array" ref="D748">IF(COUNTIFS($A$3:$A$3999,$A748,B$3:B$3999,"&gt;0")&gt;1,IF(COUNTIF($A$3:$A$3999,$A748)&gt;2,STDEV(IF(($A$3:$A$3999=$A748)*B$3:B$3999&lt;&gt;0,($A$3:$A$3999=$A748)*B$3:B$3999,"")),""),"")</f>
        <v>4.577785372499096</v>
      </c>
      <c r="E748" s="7">
        <f>IF(OR(B748="",D748=""),"",IF(COUNTIF($A$3:$A$4000,A748)&lt;3,"",ABS(B748-C748)/D748))</f>
        <v>24.982610087854138</v>
      </c>
      <c r="F748" s="8">
        <f t="array" ref="F748">IF(E748="","",MAX(IF($A$3:$A$3999=$A748,E$3:E$3999)))</f>
        <v>27.042558126626432</v>
      </c>
      <c r="G748" s="5" t="str">
        <f>IF(B748="","sans_valeur",IF(COUNTIFS($A$3:$A$3999,$A748,B$3:B$3999,"&gt;0")&lt;3,"inf_3_analyses",IF(E748&lt;&gt;F748,"N",IF(E748&gt;VLOOKUP(#REF!,valeur_critique_grubbs!$A$2:$B$249,2,TRUE),"O","N"))))</f>
        <v>N</v>
      </c>
    </row>
    <row r="749" spans="1:7" x14ac:dyDescent="0.25">
      <c r="A749" s="5">
        <f>biomasses!$A$22</f>
        <v>20</v>
      </c>
      <c r="B749" s="10"/>
      <c r="C749" s="4" t="str">
        <f t="shared" si="11"/>
        <v/>
      </c>
      <c r="D749" s="5">
        <f t="array" ref="D749">IF(COUNTIFS($A$3:$A$3999,$A749,B$3:B$3999,"&gt;0")&gt;1,IF(COUNTIF($A$3:$A$3999,$A749)&gt;2,STDEV(IF(($A$3:$A$3999=$A749)*B$3:B$3999&lt;&gt;0,($A$3:$A$3999=$A749)*B$3:B$3999,"")),""),"")</f>
        <v>4.577785372499096</v>
      </c>
      <c r="E749" s="7" t="str">
        <f>IF(OR(B749="",D749=""),"",IF(COUNTIF($A$3:$A$4000,A749)&lt;3,"",ABS(B749-C749)/D749))</f>
        <v/>
      </c>
      <c r="F749" s="8" t="str">
        <f t="array" ref="F749">IF(E749="","",MAX(IF($A$3:$A$3999=$A749,E$3:E$3999)))</f>
        <v/>
      </c>
      <c r="G749" s="5" t="str">
        <f>IF(B749="","sans_valeur",IF(COUNTIFS($A$3:$A$3999,$A749,B$3:B$3999,"&gt;0")&lt;3,"inf_3_analyses",IF(E749&lt;&gt;F749,"N",IF(E749&gt;VLOOKUP(#REF!,valeur_critique_grubbs!$A$2:$B$249,2,TRUE),"O","N"))))</f>
        <v>sans_valeur</v>
      </c>
    </row>
    <row r="750" spans="1:7" x14ac:dyDescent="0.25">
      <c r="A750" s="5">
        <f>biomasses!$A$22</f>
        <v>20</v>
      </c>
      <c r="B750" s="10"/>
      <c r="C750" s="4" t="str">
        <f t="shared" si="11"/>
        <v/>
      </c>
      <c r="D750" s="5">
        <f t="array" ref="D750">IF(COUNTIFS($A$3:$A$3999,$A750,B$3:B$3999,"&gt;0")&gt;1,IF(COUNTIF($A$3:$A$3999,$A750)&gt;2,STDEV(IF(($A$3:$A$3999=$A750)*B$3:B$3999&lt;&gt;0,($A$3:$A$3999=$A750)*B$3:B$3999,"")),""),"")</f>
        <v>4.577785372499096</v>
      </c>
      <c r="E750" s="7" t="str">
        <f>IF(OR(B750="",D750=""),"",IF(COUNTIF($A$3:$A$4000,A750)&lt;3,"",ABS(B750-C750)/D750))</f>
        <v/>
      </c>
      <c r="F750" s="8" t="str">
        <f t="array" ref="F750">IF(E750="","",MAX(IF($A$3:$A$3999=$A750,E$3:E$3999)))</f>
        <v/>
      </c>
      <c r="G750" s="5" t="str">
        <f>IF(B750="","sans_valeur",IF(COUNTIFS($A$3:$A$3999,$A750,B$3:B$3999,"&gt;0")&lt;3,"inf_3_analyses",IF(E750&lt;&gt;F750,"N",IF(E750&gt;VLOOKUP(#REF!,valeur_critique_grubbs!$A$2:$B$249,2,TRUE),"O","N"))))</f>
        <v>sans_valeur</v>
      </c>
    </row>
    <row r="751" spans="1:7" x14ac:dyDescent="0.25">
      <c r="A751" s="5">
        <f>biomasses!$A$22</f>
        <v>20</v>
      </c>
      <c r="B751" s="10"/>
      <c r="C751" s="4" t="str">
        <f t="shared" si="11"/>
        <v/>
      </c>
      <c r="D751" s="5">
        <f t="array" ref="D751">IF(COUNTIFS($A$3:$A$3999,$A751,B$3:B$3999,"&gt;0")&gt;1,IF(COUNTIF($A$3:$A$3999,$A751)&gt;2,STDEV(IF(($A$3:$A$3999=$A751)*B$3:B$3999&lt;&gt;0,($A$3:$A$3999=$A751)*B$3:B$3999,"")),""),"")</f>
        <v>4.577785372499096</v>
      </c>
      <c r="E751" s="7" t="str">
        <f>IF(OR(B751="",D751=""),"",IF(COUNTIF($A$3:$A$4000,A751)&lt;3,"",ABS(B751-C751)/D751))</f>
        <v/>
      </c>
      <c r="F751" s="8" t="str">
        <f t="array" ref="F751">IF(E751="","",MAX(IF($A$3:$A$3999=$A751,E$3:E$3999)))</f>
        <v/>
      </c>
      <c r="G751" s="5" t="str">
        <f>IF(B751="","sans_valeur",IF(COUNTIFS($A$3:$A$3999,$A751,B$3:B$3999,"&gt;0")&lt;3,"inf_3_analyses",IF(E751&lt;&gt;F751,"N",IF(E751&gt;VLOOKUP(#REF!,valeur_critique_grubbs!$A$2:$B$249,2,TRUE),"O","N"))))</f>
        <v>sans_valeur</v>
      </c>
    </row>
    <row r="752" spans="1:7" x14ac:dyDescent="0.25">
      <c r="A752" s="5">
        <f>biomasses!$A$22</f>
        <v>20</v>
      </c>
      <c r="B752" s="10"/>
      <c r="C752" s="4" t="str">
        <f t="shared" si="11"/>
        <v/>
      </c>
      <c r="D752" s="5">
        <f t="array" ref="D752">IF(COUNTIFS($A$3:$A$3999,$A752,B$3:B$3999,"&gt;0")&gt;1,IF(COUNTIF($A$3:$A$3999,$A752)&gt;2,STDEV(IF(($A$3:$A$3999=$A752)*B$3:B$3999&lt;&gt;0,($A$3:$A$3999=$A752)*B$3:B$3999,"")),""),"")</f>
        <v>4.577785372499096</v>
      </c>
      <c r="E752" s="7" t="str">
        <f>IF(OR(B752="",D752=""),"",IF(COUNTIF($A$3:$A$4000,A752)&lt;3,"",ABS(B752-C752)/D752))</f>
        <v/>
      </c>
      <c r="F752" s="8" t="str">
        <f t="array" ref="F752">IF(E752="","",MAX(IF($A$3:$A$3999=$A752,E$3:E$3999)))</f>
        <v/>
      </c>
      <c r="G752" s="5" t="str">
        <f>IF(B752="","sans_valeur",IF(COUNTIFS($A$3:$A$3999,$A752,B$3:B$3999,"&gt;0")&lt;3,"inf_3_analyses",IF(E752&lt;&gt;F752,"N",IF(E752&gt;VLOOKUP(#REF!,valeur_critique_grubbs!$A$2:$B$249,2,TRUE),"O","N"))))</f>
        <v>sans_valeur</v>
      </c>
    </row>
    <row r="753" spans="1:7" x14ac:dyDescent="0.25">
      <c r="A753" s="5">
        <f>biomasses!$A$22</f>
        <v>20</v>
      </c>
      <c r="B753" s="10"/>
      <c r="C753" s="4" t="str">
        <f t="shared" si="11"/>
        <v/>
      </c>
      <c r="D753" s="5">
        <f t="array" ref="D753">IF(COUNTIFS($A$3:$A$3999,$A753,B$3:B$3999,"&gt;0")&gt;1,IF(COUNTIF($A$3:$A$3999,$A753)&gt;2,STDEV(IF(($A$3:$A$3999=$A753)*B$3:B$3999&lt;&gt;0,($A$3:$A$3999=$A753)*B$3:B$3999,"")),""),"")</f>
        <v>4.577785372499096</v>
      </c>
      <c r="E753" s="7" t="str">
        <f>IF(OR(B753="",D753=""),"",IF(COUNTIF($A$3:$A$4000,A753)&lt;3,"",ABS(B753-C753)/D753))</f>
        <v/>
      </c>
      <c r="F753" s="8" t="str">
        <f t="array" ref="F753">IF(E753="","",MAX(IF($A$3:$A$3999=$A753,E$3:E$3999)))</f>
        <v/>
      </c>
      <c r="G753" s="5" t="str">
        <f>IF(B753="","sans_valeur",IF(COUNTIFS($A$3:$A$3999,$A753,B$3:B$3999,"&gt;0")&lt;3,"inf_3_analyses",IF(E753&lt;&gt;F753,"N",IF(E753&gt;VLOOKUP(#REF!,valeur_critique_grubbs!$A$2:$B$249,2,TRUE),"O","N"))))</f>
        <v>sans_valeur</v>
      </c>
    </row>
    <row r="754" spans="1:7" x14ac:dyDescent="0.25">
      <c r="A754" s="5">
        <f>biomasses!$A$22</f>
        <v>20</v>
      </c>
      <c r="B754" s="10">
        <v>131.761</v>
      </c>
      <c r="C754" s="4">
        <f t="shared" si="11"/>
        <v>14.227972972972971</v>
      </c>
      <c r="D754" s="5">
        <f t="array" ref="D754">IF(COUNTIFS($A$3:$A$3999,$A754,B$3:B$3999,"&gt;0")&gt;1,IF(COUNTIF($A$3:$A$3999,$A754)&gt;2,STDEV(IF(($A$3:$A$3999=$A754)*B$3:B$3999&lt;&gt;0,($A$3:$A$3999=$A754)*B$3:B$3999,"")),""),"")</f>
        <v>4.577785372499096</v>
      </c>
      <c r="E754" s="7">
        <f>IF(OR(B754="",D754=""),"",IF(COUNTIF($A$3:$A$4000,A754)&lt;3,"",ABS(B754-C754)/D754))</f>
        <v>25.674647774686655</v>
      </c>
      <c r="F754" s="8">
        <f t="array" ref="F754">IF(E754="","",MAX(IF($A$3:$A$3999=$A754,E$3:E$3999)))</f>
        <v>27.042558126626432</v>
      </c>
      <c r="G754" s="5" t="str">
        <f>IF(B754="","sans_valeur",IF(COUNTIFS($A$3:$A$3999,$A754,B$3:B$3999,"&gt;0")&lt;3,"inf_3_analyses",IF(E754&lt;&gt;F754,"N",IF(E754&gt;VLOOKUP(#REF!,valeur_critique_grubbs!$A$2:$B$249,2,TRUE),"O","N"))))</f>
        <v>N</v>
      </c>
    </row>
    <row r="755" spans="1:7" x14ac:dyDescent="0.25">
      <c r="A755" s="5">
        <f>biomasses!$A$22</f>
        <v>20</v>
      </c>
      <c r="B755" s="10"/>
      <c r="C755" s="4" t="str">
        <f t="shared" si="11"/>
        <v/>
      </c>
      <c r="D755" s="5">
        <f t="array" ref="D755">IF(COUNTIFS($A$3:$A$3999,$A755,B$3:B$3999,"&gt;0")&gt;1,IF(COUNTIF($A$3:$A$3999,$A755)&gt;2,STDEV(IF(($A$3:$A$3999=$A755)*B$3:B$3999&lt;&gt;0,($A$3:$A$3999=$A755)*B$3:B$3999,"")),""),"")</f>
        <v>4.577785372499096</v>
      </c>
      <c r="E755" s="7" t="str">
        <f>IF(OR(B755="",D755=""),"",IF(COUNTIF($A$3:$A$4000,A755)&lt;3,"",ABS(B755-C755)/D755))</f>
        <v/>
      </c>
      <c r="F755" s="8" t="str">
        <f t="array" ref="F755">IF(E755="","",MAX(IF($A$3:$A$3999=$A755,E$3:E$3999)))</f>
        <v/>
      </c>
      <c r="G755" s="5" t="str">
        <f>IF(B755="","sans_valeur",IF(COUNTIFS($A$3:$A$3999,$A755,B$3:B$3999,"&gt;0")&lt;3,"inf_3_analyses",IF(E755&lt;&gt;F755,"N",IF(E755&gt;VLOOKUP(#REF!,valeur_critique_grubbs!$A$2:$B$249,2,TRUE),"O","N"))))</f>
        <v>sans_valeur</v>
      </c>
    </row>
    <row r="756" spans="1:7" x14ac:dyDescent="0.25">
      <c r="A756" s="5">
        <f>biomasses!$A$22</f>
        <v>20</v>
      </c>
      <c r="B756" s="10"/>
      <c r="C756" s="4" t="str">
        <f t="shared" si="11"/>
        <v/>
      </c>
      <c r="D756" s="5">
        <f t="array" ref="D756">IF(COUNTIFS($A$3:$A$3999,$A756,B$3:B$3999,"&gt;0")&gt;1,IF(COUNTIF($A$3:$A$3999,$A756)&gt;2,STDEV(IF(($A$3:$A$3999=$A756)*B$3:B$3999&lt;&gt;0,($A$3:$A$3999=$A756)*B$3:B$3999,"")),""),"")</f>
        <v>4.577785372499096</v>
      </c>
      <c r="E756" s="7" t="str">
        <f>IF(OR(B756="",D756=""),"",IF(COUNTIF($A$3:$A$4000,A756)&lt;3,"",ABS(B756-C756)/D756))</f>
        <v/>
      </c>
      <c r="F756" s="8" t="str">
        <f t="array" ref="F756">IF(E756="","",MAX(IF($A$3:$A$3999=$A756,E$3:E$3999)))</f>
        <v/>
      </c>
      <c r="G756" s="5" t="str">
        <f>IF(B756="","sans_valeur",IF(COUNTIFS($A$3:$A$3999,$A756,B$3:B$3999,"&gt;0")&lt;3,"inf_3_analyses",IF(E756&lt;&gt;F756,"N",IF(E756&gt;VLOOKUP(#REF!,valeur_critique_grubbs!$A$2:$B$249,2,TRUE),"O","N"))))</f>
        <v>sans_valeur</v>
      </c>
    </row>
    <row r="757" spans="1:7" x14ac:dyDescent="0.25">
      <c r="A757" s="5">
        <f>biomasses!$A$22</f>
        <v>20</v>
      </c>
      <c r="B757" s="10"/>
      <c r="C757" s="4" t="str">
        <f t="shared" si="11"/>
        <v/>
      </c>
      <c r="D757" s="5">
        <f t="array" ref="D757">IF(COUNTIFS($A$3:$A$3999,$A757,B$3:B$3999,"&gt;0")&gt;1,IF(COUNTIF($A$3:$A$3999,$A757)&gt;2,STDEV(IF(($A$3:$A$3999=$A757)*B$3:B$3999&lt;&gt;0,($A$3:$A$3999=$A757)*B$3:B$3999,"")),""),"")</f>
        <v>4.577785372499096</v>
      </c>
      <c r="E757" s="7" t="str">
        <f>IF(OR(B757="",D757=""),"",IF(COUNTIF($A$3:$A$4000,A757)&lt;3,"",ABS(B757-C757)/D757))</f>
        <v/>
      </c>
      <c r="F757" s="8" t="str">
        <f t="array" ref="F757">IF(E757="","",MAX(IF($A$3:$A$3999=$A757,E$3:E$3999)))</f>
        <v/>
      </c>
      <c r="G757" s="5" t="str">
        <f>IF(B757="","sans_valeur",IF(COUNTIFS($A$3:$A$3999,$A757,B$3:B$3999,"&gt;0")&lt;3,"inf_3_analyses",IF(E757&lt;&gt;F757,"N",IF(E757&gt;VLOOKUP(#REF!,valeur_critique_grubbs!$A$2:$B$249,2,TRUE),"O","N"))))</f>
        <v>sans_valeur</v>
      </c>
    </row>
    <row r="758" spans="1:7" x14ac:dyDescent="0.25">
      <c r="A758" s="5">
        <f>biomasses!$A$22</f>
        <v>20</v>
      </c>
      <c r="B758" s="10"/>
      <c r="C758" s="4" t="str">
        <f t="shared" si="11"/>
        <v/>
      </c>
      <c r="D758" s="5">
        <f t="array" ref="D758">IF(COUNTIFS($A$3:$A$3999,$A758,B$3:B$3999,"&gt;0")&gt;1,IF(COUNTIF($A$3:$A$3999,$A758)&gt;2,STDEV(IF(($A$3:$A$3999=$A758)*B$3:B$3999&lt;&gt;0,($A$3:$A$3999=$A758)*B$3:B$3999,"")),""),"")</f>
        <v>4.577785372499096</v>
      </c>
      <c r="E758" s="7" t="str">
        <f>IF(OR(B758="",D758=""),"",IF(COUNTIF($A$3:$A$4000,A758)&lt;3,"",ABS(B758-C758)/D758))</f>
        <v/>
      </c>
      <c r="F758" s="8" t="str">
        <f t="array" ref="F758">IF(E758="","",MAX(IF($A$3:$A$3999=$A758,E$3:E$3999)))</f>
        <v/>
      </c>
      <c r="G758" s="5" t="str">
        <f>IF(B758="","sans_valeur",IF(COUNTIFS($A$3:$A$3999,$A758,B$3:B$3999,"&gt;0")&lt;3,"inf_3_analyses",IF(E758&lt;&gt;F758,"N",IF(E758&gt;VLOOKUP(#REF!,valeur_critique_grubbs!$A$2:$B$249,2,TRUE),"O","N"))))</f>
        <v>sans_valeur</v>
      </c>
    </row>
    <row r="759" spans="1:7" x14ac:dyDescent="0.25">
      <c r="A759" s="5">
        <f>biomasses!$A$23</f>
        <v>21</v>
      </c>
      <c r="B759" s="10">
        <v>51.302999999999997</v>
      </c>
      <c r="C759" s="4">
        <f t="shared" si="11"/>
        <v>40.532333333333334</v>
      </c>
      <c r="D759" s="5">
        <f t="array" ref="D759">IF(COUNTIFS($A$3:$A$3999,$A759,B$3:B$3999,"&gt;0")&gt;1,IF(COUNTIF($A$3:$A$3999,$A759)&gt;2,STDEV(IF(($A$3:$A$3999=$A759)*B$3:B$3999&lt;&gt;0,($A$3:$A$3999=$A759)*B$3:B$3999,"")),""),"")</f>
        <v>21.455446515554453</v>
      </c>
      <c r="E759" s="7">
        <f>IF(OR(B759="",D759=""),"",IF(COUNTIF($A$3:$A$4000,A759)&lt;3,"",ABS(B759-C759)/D759))</f>
        <v>0.50200151550601868</v>
      </c>
      <c r="F759" s="8">
        <f t="array" ref="F759">IF(E759="","",MAX(IF($A$3:$A$3999=$A759,E$3:E$3999)))</f>
        <v>3.2456871319914864</v>
      </c>
      <c r="G759" s="5" t="str">
        <f>IF(B759="","sans_valeur",IF(COUNTIFS($A$3:$A$3999,$A759,B$3:B$3999,"&gt;0")&lt;3,"inf_3_analyses",IF(E759&lt;&gt;F759,"N",IF(E759&gt;VLOOKUP(#REF!,valeur_critique_grubbs!$A$2:$B$249,2,TRUE),"O","N"))))</f>
        <v>N</v>
      </c>
    </row>
    <row r="760" spans="1:7" x14ac:dyDescent="0.25">
      <c r="A760" s="5">
        <f>biomasses!$A$23</f>
        <v>21</v>
      </c>
      <c r="B760" s="10"/>
      <c r="C760" s="4" t="str">
        <f t="shared" si="11"/>
        <v/>
      </c>
      <c r="D760" s="5">
        <f t="array" ref="D760">IF(COUNTIFS($A$3:$A$3999,$A760,B$3:B$3999,"&gt;0")&gt;1,IF(COUNTIF($A$3:$A$3999,$A760)&gt;2,STDEV(IF(($A$3:$A$3999=$A760)*B$3:B$3999&lt;&gt;0,($A$3:$A$3999=$A760)*B$3:B$3999,"")),""),"")</f>
        <v>21.455446515554453</v>
      </c>
      <c r="E760" s="7" t="str">
        <f>IF(OR(B760="",D760=""),"",IF(COUNTIF($A$3:$A$4000,A760)&lt;3,"",ABS(B760-C760)/D760))</f>
        <v/>
      </c>
      <c r="F760" s="8" t="str">
        <f t="array" ref="F760">IF(E760="","",MAX(IF($A$3:$A$3999=$A760,E$3:E$3999)))</f>
        <v/>
      </c>
      <c r="G760" s="5" t="str">
        <f>IF(B760="","sans_valeur",IF(COUNTIFS($A$3:$A$3999,$A760,B$3:B$3999,"&gt;0")&lt;3,"inf_3_analyses",IF(E760&lt;&gt;F760,"N",IF(E760&gt;VLOOKUP(#REF!,valeur_critique_grubbs!$A$2:$B$249,2,TRUE),"O","N"))))</f>
        <v>sans_valeur</v>
      </c>
    </row>
    <row r="761" spans="1:7" x14ac:dyDescent="0.25">
      <c r="A761" s="5">
        <f>biomasses!$A$23</f>
        <v>21</v>
      </c>
      <c r="B761" s="10">
        <v>48.271000000000001</v>
      </c>
      <c r="C761" s="4">
        <f t="shared" si="11"/>
        <v>40.532333333333334</v>
      </c>
      <c r="D761" s="5">
        <f t="array" ref="D761">IF(COUNTIFS($A$3:$A$3999,$A761,B$3:B$3999,"&gt;0")&gt;1,IF(COUNTIF($A$3:$A$3999,$A761)&gt;2,STDEV(IF(($A$3:$A$3999=$A761)*B$3:B$3999&lt;&gt;0,($A$3:$A$3999=$A761)*B$3:B$3999,"")),""),"")</f>
        <v>21.455446515554453</v>
      </c>
      <c r="E761" s="7">
        <f>IF(OR(B761="",D761=""),"",IF(COUNTIF($A$3:$A$4000,A761)&lt;3,"",ABS(B761-C761)/D761))</f>
        <v>0.36068541668691922</v>
      </c>
      <c r="F761" s="8">
        <f t="array" ref="F761">IF(E761="","",MAX(IF($A$3:$A$3999=$A761,E$3:E$3999)))</f>
        <v>3.2456871319914864</v>
      </c>
      <c r="G761" s="5" t="str">
        <f>IF(B761="","sans_valeur",IF(COUNTIFS($A$3:$A$3999,$A761,B$3:B$3999,"&gt;0")&lt;3,"inf_3_analyses",IF(E761&lt;&gt;F761,"N",IF(E761&gt;VLOOKUP(#REF!,valeur_critique_grubbs!$A$2:$B$249,2,TRUE),"O","N"))))</f>
        <v>N</v>
      </c>
    </row>
    <row r="762" spans="1:7" x14ac:dyDescent="0.25">
      <c r="A762" s="5">
        <f>biomasses!$A$23</f>
        <v>21</v>
      </c>
      <c r="B762" s="10">
        <v>41.277999999999999</v>
      </c>
      <c r="C762" s="4">
        <f t="shared" si="11"/>
        <v>40.532333333333334</v>
      </c>
      <c r="D762" s="5">
        <f t="array" ref="D762">IF(COUNTIFS($A$3:$A$3999,$A762,B$3:B$3999,"&gt;0")&gt;1,IF(COUNTIF($A$3:$A$3999,$A762)&gt;2,STDEV(IF(($A$3:$A$3999=$A762)*B$3:B$3999&lt;&gt;0,($A$3:$A$3999=$A762)*B$3:B$3999,"")),""),"")</f>
        <v>21.455446515554453</v>
      </c>
      <c r="E762" s="7">
        <f>IF(OR(B762="",D762=""),"",IF(COUNTIF($A$3:$A$4000,A762)&lt;3,"",ABS(B762-C762)/D762))</f>
        <v>3.4754190089965387E-2</v>
      </c>
      <c r="F762" s="8">
        <f t="array" ref="F762">IF(E762="","",MAX(IF($A$3:$A$3999=$A762,E$3:E$3999)))</f>
        <v>3.2456871319914864</v>
      </c>
      <c r="G762" s="5" t="str">
        <f>IF(B762="","sans_valeur",IF(COUNTIFS($A$3:$A$3999,$A762,B$3:B$3999,"&gt;0")&lt;3,"inf_3_analyses",IF(E762&lt;&gt;F762,"N",IF(E762&gt;VLOOKUP(#REF!,valeur_critique_grubbs!$A$2:$B$249,2,TRUE),"O","N"))))</f>
        <v>N</v>
      </c>
    </row>
    <row r="763" spans="1:7" x14ac:dyDescent="0.25">
      <c r="A763" s="5">
        <f>biomasses!$A$23</f>
        <v>21</v>
      </c>
      <c r="B763" s="10">
        <v>44.701000000000001</v>
      </c>
      <c r="C763" s="4">
        <f t="shared" si="11"/>
        <v>40.532333333333334</v>
      </c>
      <c r="D763" s="5">
        <f t="array" ref="D763">IF(COUNTIFS($A$3:$A$3999,$A763,B$3:B$3999,"&gt;0")&gt;1,IF(COUNTIF($A$3:$A$3999,$A763)&gt;2,STDEV(IF(($A$3:$A$3999=$A763)*B$3:B$3999&lt;&gt;0,($A$3:$A$3999=$A763)*B$3:B$3999,"")),""),"")</f>
        <v>21.455446515554453</v>
      </c>
      <c r="E763" s="7">
        <f>IF(OR(B763="",D763=""),"",IF(COUNTIF($A$3:$A$4000,A763)&lt;3,"",ABS(B763-C763)/D763))</f>
        <v>0.19429409980559148</v>
      </c>
      <c r="F763" s="8">
        <f t="array" ref="F763">IF(E763="","",MAX(IF($A$3:$A$3999=$A763,E$3:E$3999)))</f>
        <v>3.2456871319914864</v>
      </c>
      <c r="G763" s="5" t="str">
        <f>IF(B763="","sans_valeur",IF(COUNTIFS($A$3:$A$3999,$A763,B$3:B$3999,"&gt;0")&lt;3,"inf_3_analyses",IF(E763&lt;&gt;F763,"N",IF(E763&gt;VLOOKUP(#REF!,valeur_critique_grubbs!$A$2:$B$249,2,TRUE),"O","N"))))</f>
        <v>N</v>
      </c>
    </row>
    <row r="764" spans="1:7" x14ac:dyDescent="0.25">
      <c r="A764" s="5">
        <f>biomasses!$A$23</f>
        <v>21</v>
      </c>
      <c r="B764" s="10">
        <v>38.901000000000003</v>
      </c>
      <c r="C764" s="4">
        <f t="shared" si="11"/>
        <v>40.532333333333334</v>
      </c>
      <c r="D764" s="5">
        <f t="array" ref="D764">IF(COUNTIFS($A$3:$A$3999,$A764,B$3:B$3999,"&gt;0")&gt;1,IF(COUNTIF($A$3:$A$3999,$A764)&gt;2,STDEV(IF(($A$3:$A$3999=$A764)*B$3:B$3999&lt;&gt;0,($A$3:$A$3999=$A764)*B$3:B$3999,"")),""),"")</f>
        <v>21.455446515554453</v>
      </c>
      <c r="E764" s="7">
        <f>IF(OR(B764="",D764=""),"",IF(COUNTIF($A$3:$A$4000,A764)&lt;3,"",ABS(B764-C764)/D764))</f>
        <v>7.6033529861551499E-2</v>
      </c>
      <c r="F764" s="8">
        <f t="array" ref="F764">IF(E764="","",MAX(IF($A$3:$A$3999=$A764,E$3:E$3999)))</f>
        <v>3.2456871319914864</v>
      </c>
      <c r="G764" s="5" t="str">
        <f>IF(B764="","sans_valeur",IF(COUNTIFS($A$3:$A$3999,$A764,B$3:B$3999,"&gt;0")&lt;3,"inf_3_analyses",IF(E764&lt;&gt;F764,"N",IF(E764&gt;VLOOKUP(#REF!,valeur_critique_grubbs!$A$2:$B$249,2,TRUE),"O","N"))))</f>
        <v>N</v>
      </c>
    </row>
    <row r="765" spans="1:7" x14ac:dyDescent="0.25">
      <c r="A765" s="5">
        <f>biomasses!$A$23</f>
        <v>21</v>
      </c>
      <c r="B765" s="10">
        <v>54.524000000000001</v>
      </c>
      <c r="C765" s="4">
        <f t="shared" si="11"/>
        <v>40.532333333333334</v>
      </c>
      <c r="D765" s="5">
        <f t="array" ref="D765">IF(COUNTIFS($A$3:$A$3999,$A765,B$3:B$3999,"&gt;0")&gt;1,IF(COUNTIF($A$3:$A$3999,$A765)&gt;2,STDEV(IF(($A$3:$A$3999=$A765)*B$3:B$3999&lt;&gt;0,($A$3:$A$3999=$A765)*B$3:B$3999,"")),""),"")</f>
        <v>21.455446515554453</v>
      </c>
      <c r="E765" s="7">
        <f>IF(OR(B765="",D765=""),"",IF(COUNTIF($A$3:$A$4000,A765)&lt;3,"",ABS(B765-C765)/D765))</f>
        <v>0.65212656639530642</v>
      </c>
      <c r="F765" s="8">
        <f t="array" ref="F765">IF(E765="","",MAX(IF($A$3:$A$3999=$A765,E$3:E$3999)))</f>
        <v>3.2456871319914864</v>
      </c>
      <c r="G765" s="5" t="str">
        <f>IF(B765="","sans_valeur",IF(COUNTIFS($A$3:$A$3999,$A765,B$3:B$3999,"&gt;0")&lt;3,"inf_3_analyses",IF(E765&lt;&gt;F765,"N",IF(E765&gt;VLOOKUP(#REF!,valeur_critique_grubbs!$A$2:$B$249,2,TRUE),"O","N"))))</f>
        <v>N</v>
      </c>
    </row>
    <row r="766" spans="1:7" x14ac:dyDescent="0.25">
      <c r="A766" s="5">
        <f>biomasses!$A$23</f>
        <v>21</v>
      </c>
      <c r="B766" s="10">
        <v>41.478999999999999</v>
      </c>
      <c r="C766" s="4">
        <f t="shared" si="11"/>
        <v>40.532333333333334</v>
      </c>
      <c r="D766" s="5">
        <f t="array" ref="D766">IF(COUNTIFS($A$3:$A$3999,$A766,B$3:B$3999,"&gt;0")&gt;1,IF(COUNTIF($A$3:$A$3999,$A766)&gt;2,STDEV(IF(($A$3:$A$3999=$A766)*B$3:B$3999&lt;&gt;0,($A$3:$A$3999=$A766)*B$3:B$3999,"")),""),"")</f>
        <v>21.455446515554453</v>
      </c>
      <c r="E766" s="7">
        <f>IF(OR(B766="",D766=""),"",IF(COUNTIF($A$3:$A$4000,A766)&lt;3,"",ABS(B766-C766)/D766))</f>
        <v>4.4122440704292262E-2</v>
      </c>
      <c r="F766" s="8">
        <f t="array" ref="F766">IF(E766="","",MAX(IF($A$3:$A$3999=$A766,E$3:E$3999)))</f>
        <v>3.2456871319914864</v>
      </c>
      <c r="G766" s="5" t="str">
        <f>IF(B766="","sans_valeur",IF(COUNTIFS($A$3:$A$3999,$A766,B$3:B$3999,"&gt;0")&lt;3,"inf_3_analyses",IF(E766&lt;&gt;F766,"N",IF(E766&gt;VLOOKUP(#REF!,valeur_critique_grubbs!$A$2:$B$249,2,TRUE),"O","N"))))</f>
        <v>N</v>
      </c>
    </row>
    <row r="767" spans="1:7" x14ac:dyDescent="0.25">
      <c r="A767" s="5">
        <f>biomasses!$A$23</f>
        <v>21</v>
      </c>
      <c r="B767" s="10"/>
      <c r="C767" s="4" t="str">
        <f t="shared" si="11"/>
        <v/>
      </c>
      <c r="D767" s="5">
        <f t="array" ref="D767">IF(COUNTIFS($A$3:$A$3999,$A767,B$3:B$3999,"&gt;0")&gt;1,IF(COUNTIF($A$3:$A$3999,$A767)&gt;2,STDEV(IF(($A$3:$A$3999=$A767)*B$3:B$3999&lt;&gt;0,($A$3:$A$3999=$A767)*B$3:B$3999,"")),""),"")</f>
        <v>21.455446515554453</v>
      </c>
      <c r="E767" s="7" t="str">
        <f>IF(OR(B767="",D767=""),"",IF(COUNTIF($A$3:$A$4000,A767)&lt;3,"",ABS(B767-C767)/D767))</f>
        <v/>
      </c>
      <c r="F767" s="8" t="str">
        <f t="array" ref="F767">IF(E767="","",MAX(IF($A$3:$A$3999=$A767,E$3:E$3999)))</f>
        <v/>
      </c>
      <c r="G767" s="5" t="str">
        <f>IF(B767="","sans_valeur",IF(COUNTIFS($A$3:$A$3999,$A767,B$3:B$3999,"&gt;0")&lt;3,"inf_3_analyses",IF(E767&lt;&gt;F767,"N",IF(E767&gt;VLOOKUP(#REF!,valeur_critique_grubbs!$A$2:$B$249,2,TRUE),"O","N"))))</f>
        <v>sans_valeur</v>
      </c>
    </row>
    <row r="768" spans="1:7" x14ac:dyDescent="0.25">
      <c r="A768" s="5">
        <f>biomasses!$A$23</f>
        <v>21</v>
      </c>
      <c r="B768" s="10"/>
      <c r="C768" s="4" t="str">
        <f t="shared" si="11"/>
        <v/>
      </c>
      <c r="D768" s="5">
        <f t="array" ref="D768">IF(COUNTIFS($A$3:$A$3999,$A768,B$3:B$3999,"&gt;0")&gt;1,IF(COUNTIF($A$3:$A$3999,$A768)&gt;2,STDEV(IF(($A$3:$A$3999=$A768)*B$3:B$3999&lt;&gt;0,($A$3:$A$3999=$A768)*B$3:B$3999,"")),""),"")</f>
        <v>21.455446515554453</v>
      </c>
      <c r="E768" s="7" t="str">
        <f>IF(OR(B768="",D768=""),"",IF(COUNTIF($A$3:$A$4000,A768)&lt;3,"",ABS(B768-C768)/D768))</f>
        <v/>
      </c>
      <c r="F768" s="8" t="str">
        <f t="array" ref="F768">IF(E768="","",MAX(IF($A$3:$A$3999=$A768,E$3:E$3999)))</f>
        <v/>
      </c>
      <c r="G768" s="5" t="str">
        <f>IF(B768="","sans_valeur",IF(COUNTIFS($A$3:$A$3999,$A768,B$3:B$3999,"&gt;0")&lt;3,"inf_3_analyses",IF(E768&lt;&gt;F768,"N",IF(E768&gt;VLOOKUP(#REF!,valeur_critique_grubbs!$A$2:$B$249,2,TRUE),"O","N"))))</f>
        <v>sans_valeur</v>
      </c>
    </row>
    <row r="769" spans="1:7" x14ac:dyDescent="0.25">
      <c r="A769" s="5">
        <f>biomasses!$A$23</f>
        <v>21</v>
      </c>
      <c r="B769" s="10"/>
      <c r="C769" s="4" t="str">
        <f t="shared" si="11"/>
        <v/>
      </c>
      <c r="D769" s="5">
        <f t="array" ref="D769">IF(COUNTIFS($A$3:$A$3999,$A769,B$3:B$3999,"&gt;0")&gt;1,IF(COUNTIF($A$3:$A$3999,$A769)&gt;2,STDEV(IF(($A$3:$A$3999=$A769)*B$3:B$3999&lt;&gt;0,($A$3:$A$3999=$A769)*B$3:B$3999,"")),""),"")</f>
        <v>21.455446515554453</v>
      </c>
      <c r="E769" s="7" t="str">
        <f>IF(OR(B769="",D769=""),"",IF(COUNTIF($A$3:$A$4000,A769)&lt;3,"",ABS(B769-C769)/D769))</f>
        <v/>
      </c>
      <c r="F769" s="8" t="str">
        <f t="array" ref="F769">IF(E769="","",MAX(IF($A$3:$A$3999=$A769,E$3:E$3999)))</f>
        <v/>
      </c>
      <c r="G769" s="5" t="str">
        <f>IF(B769="","sans_valeur",IF(COUNTIFS($A$3:$A$3999,$A769,B$3:B$3999,"&gt;0")&lt;3,"inf_3_analyses",IF(E769&lt;&gt;F769,"N",IF(E769&gt;VLOOKUP(#REF!,valeur_critique_grubbs!$A$2:$B$249,2,TRUE),"O","N"))))</f>
        <v>sans_valeur</v>
      </c>
    </row>
    <row r="770" spans="1:7" x14ac:dyDescent="0.25">
      <c r="A770" s="5">
        <f>biomasses!$A$23</f>
        <v>21</v>
      </c>
      <c r="B770" s="10"/>
      <c r="C770" s="4" t="str">
        <f t="shared" si="11"/>
        <v/>
      </c>
      <c r="D770" s="5">
        <f t="array" ref="D770">IF(COUNTIFS($A$3:$A$3999,$A770,B$3:B$3999,"&gt;0")&gt;1,IF(COUNTIF($A$3:$A$3999,$A770)&gt;2,STDEV(IF(($A$3:$A$3999=$A770)*B$3:B$3999&lt;&gt;0,($A$3:$A$3999=$A770)*B$3:B$3999,"")),""),"")</f>
        <v>21.455446515554453</v>
      </c>
      <c r="E770" s="7" t="str">
        <f>IF(OR(B770="",D770=""),"",IF(COUNTIF($A$3:$A$4000,A770)&lt;3,"",ABS(B770-C770)/D770))</f>
        <v/>
      </c>
      <c r="F770" s="8" t="str">
        <f t="array" ref="F770">IF(E770="","",MAX(IF($A$3:$A$3999=$A770,E$3:E$3999)))</f>
        <v/>
      </c>
      <c r="G770" s="5" t="str">
        <f>IF(B770="","sans_valeur",IF(COUNTIFS($A$3:$A$3999,$A770,B$3:B$3999,"&gt;0")&lt;3,"inf_3_analyses",IF(E770&lt;&gt;F770,"N",IF(E770&gt;VLOOKUP(#REF!,valeur_critique_grubbs!$A$2:$B$249,2,TRUE),"O","N"))))</f>
        <v>sans_valeur</v>
      </c>
    </row>
    <row r="771" spans="1:7" x14ac:dyDescent="0.25">
      <c r="A771" s="5">
        <f>biomasses!$A$23</f>
        <v>21</v>
      </c>
      <c r="B771" s="10">
        <v>81.882999999999996</v>
      </c>
      <c r="C771" s="4">
        <f t="shared" si="11"/>
        <v>40.532333333333334</v>
      </c>
      <c r="D771" s="5">
        <f t="array" ref="D771">IF(COUNTIFS($A$3:$A$3999,$A771,B$3:B$3999,"&gt;0")&gt;1,IF(COUNTIF($A$3:$A$3999,$A771)&gt;2,STDEV(IF(($A$3:$A$3999=$A771)*B$3:B$3999&lt;&gt;0,($A$3:$A$3999=$A771)*B$3:B$3999,"")),""),"")</f>
        <v>21.455446515554453</v>
      </c>
      <c r="E771" s="7">
        <f>IF(OR(B771="",D771=""),"",IF(COUNTIF($A$3:$A$4000,A771)&lt;3,"",ABS(B771-C771)/D771))</f>
        <v>1.9272806388200248</v>
      </c>
      <c r="F771" s="8">
        <f t="array" ref="F771">IF(E771="","",MAX(IF($A$3:$A$3999=$A771,E$3:E$3999)))</f>
        <v>3.2456871319914864</v>
      </c>
      <c r="G771" s="5" t="str">
        <f>IF(B771="","sans_valeur",IF(COUNTIFS($A$3:$A$3999,$A771,B$3:B$3999,"&gt;0")&lt;3,"inf_3_analyses",IF(E771&lt;&gt;F771,"N",IF(E771&gt;VLOOKUP(#REF!,valeur_critique_grubbs!$A$2:$B$249,2,TRUE),"O","N"))))</f>
        <v>N</v>
      </c>
    </row>
    <row r="772" spans="1:7" x14ac:dyDescent="0.25">
      <c r="A772" s="5">
        <f>biomasses!$A$23</f>
        <v>21</v>
      </c>
      <c r="B772" s="10"/>
      <c r="C772" s="4" t="str">
        <f t="shared" ref="C772:C835" si="12">IF(B772="","",SUMPRODUCT(($A$3:$A$3999=$A772)*B$3:B$3999)/(COUNTIF($A$3:$A$3999,$A772)))</f>
        <v/>
      </c>
      <c r="D772" s="5">
        <f t="array" ref="D772">IF(COUNTIFS($A$3:$A$3999,$A772,B$3:B$3999,"&gt;0")&gt;1,IF(COUNTIF($A$3:$A$3999,$A772)&gt;2,STDEV(IF(($A$3:$A$3999=$A772)*B$3:B$3999&lt;&gt;0,($A$3:$A$3999=$A772)*B$3:B$3999,"")),""),"")</f>
        <v>21.455446515554453</v>
      </c>
      <c r="E772" s="7" t="str">
        <f>IF(OR(B772="",D772=""),"",IF(COUNTIF($A$3:$A$4000,A772)&lt;3,"",ABS(B772-C772)/D772))</f>
        <v/>
      </c>
      <c r="F772" s="8" t="str">
        <f t="array" ref="F772">IF(E772="","",MAX(IF($A$3:$A$3999=$A772,E$3:E$3999)))</f>
        <v/>
      </c>
      <c r="G772" s="5" t="str">
        <f>IF(B772="","sans_valeur",IF(COUNTIFS($A$3:$A$3999,$A772,B$3:B$3999,"&gt;0")&lt;3,"inf_3_analyses",IF(E772&lt;&gt;F772,"N",IF(E772&gt;VLOOKUP(#REF!,valeur_critique_grubbs!$A$2:$B$249,2,TRUE),"O","N"))))</f>
        <v>sans_valeur</v>
      </c>
    </row>
    <row r="773" spans="1:7" x14ac:dyDescent="0.25">
      <c r="A773" s="5">
        <f>biomasses!$A$23</f>
        <v>21</v>
      </c>
      <c r="B773" s="10">
        <v>72.584999999999994</v>
      </c>
      <c r="C773" s="4">
        <f t="shared" si="12"/>
        <v>40.532333333333334</v>
      </c>
      <c r="D773" s="5">
        <f t="array" ref="D773">IF(COUNTIFS($A$3:$A$3999,$A773,B$3:B$3999,"&gt;0")&gt;1,IF(COUNTIF($A$3:$A$3999,$A773)&gt;2,STDEV(IF(($A$3:$A$3999=$A773)*B$3:B$3999&lt;&gt;0,($A$3:$A$3999=$A773)*B$3:B$3999,"")),""),"")</f>
        <v>21.455446515554453</v>
      </c>
      <c r="E773" s="7">
        <f>IF(OR(B773="",D773=""),"",IF(COUNTIF($A$3:$A$4000,A773)&lt;3,"",ABS(B773-C773)/D773))</f>
        <v>1.4939174835363873</v>
      </c>
      <c r="F773" s="8">
        <f t="array" ref="F773">IF(E773="","",MAX(IF($A$3:$A$3999=$A773,E$3:E$3999)))</f>
        <v>3.2456871319914864</v>
      </c>
      <c r="G773" s="5" t="str">
        <f>IF(B773="","sans_valeur",IF(COUNTIFS($A$3:$A$3999,$A773,B$3:B$3999,"&gt;0")&lt;3,"inf_3_analyses",IF(E773&lt;&gt;F773,"N",IF(E773&gt;VLOOKUP(#REF!,valeur_critique_grubbs!$A$2:$B$249,2,TRUE),"O","N"))))</f>
        <v>N</v>
      </c>
    </row>
    <row r="774" spans="1:7" x14ac:dyDescent="0.25">
      <c r="A774" s="5">
        <f>biomasses!$A$23</f>
        <v>21</v>
      </c>
      <c r="B774" s="10">
        <v>73.051000000000002</v>
      </c>
      <c r="C774" s="4">
        <f t="shared" si="12"/>
        <v>40.532333333333334</v>
      </c>
      <c r="D774" s="5">
        <f t="array" ref="D774">IF(COUNTIFS($A$3:$A$3999,$A774,B$3:B$3999,"&gt;0")&gt;1,IF(COUNTIF($A$3:$A$3999,$A774)&gt;2,STDEV(IF(($A$3:$A$3999=$A774)*B$3:B$3999&lt;&gt;0,($A$3:$A$3999=$A774)*B$3:B$3999,"")),""),"")</f>
        <v>21.455446515554453</v>
      </c>
      <c r="E774" s="7">
        <f>IF(OR(B774="",D774=""),"",IF(COUNTIF($A$3:$A$4000,A774)&lt;3,"",ABS(B774-C774)/D774))</f>
        <v>1.5156369103337823</v>
      </c>
      <c r="F774" s="8">
        <f t="array" ref="F774">IF(E774="","",MAX(IF($A$3:$A$3999=$A774,E$3:E$3999)))</f>
        <v>3.2456871319914864</v>
      </c>
      <c r="G774" s="5" t="str">
        <f>IF(B774="","sans_valeur",IF(COUNTIFS($A$3:$A$3999,$A774,B$3:B$3999,"&gt;0")&lt;3,"inf_3_analyses",IF(E774&lt;&gt;F774,"N",IF(E774&gt;VLOOKUP(#REF!,valeur_critique_grubbs!$A$2:$B$249,2,TRUE),"O","N"))))</f>
        <v>N</v>
      </c>
    </row>
    <row r="775" spans="1:7" x14ac:dyDescent="0.25">
      <c r="A775" s="5">
        <f>biomasses!$A$23</f>
        <v>21</v>
      </c>
      <c r="B775" s="10">
        <v>71.436000000000007</v>
      </c>
      <c r="C775" s="4">
        <f t="shared" si="12"/>
        <v>40.532333333333334</v>
      </c>
      <c r="D775" s="5">
        <f t="array" ref="D775">IF(COUNTIFS($A$3:$A$3999,$A775,B$3:B$3999,"&gt;0")&gt;1,IF(COUNTIF($A$3:$A$3999,$A775)&gt;2,STDEV(IF(($A$3:$A$3999=$A775)*B$3:B$3999&lt;&gt;0,($A$3:$A$3999=$A775)*B$3:B$3999,"")),""),"")</f>
        <v>21.455446515554453</v>
      </c>
      <c r="E775" s="7">
        <f>IF(OR(B775="",D775=""),"",IF(COUNTIF($A$3:$A$4000,A775)&lt;3,"",ABS(B775-C775)/D775))</f>
        <v>1.4403646479350867</v>
      </c>
      <c r="F775" s="8">
        <f t="array" ref="F775">IF(E775="","",MAX(IF($A$3:$A$3999=$A775,E$3:E$3999)))</f>
        <v>3.2456871319914864</v>
      </c>
      <c r="G775" s="5" t="str">
        <f>IF(B775="","sans_valeur",IF(COUNTIFS($A$3:$A$3999,$A775,B$3:B$3999,"&gt;0")&lt;3,"inf_3_analyses",IF(E775&lt;&gt;F775,"N",IF(E775&gt;VLOOKUP(#REF!,valeur_critique_grubbs!$A$2:$B$249,2,TRUE),"O","N"))))</f>
        <v>N</v>
      </c>
    </row>
    <row r="776" spans="1:7" x14ac:dyDescent="0.25">
      <c r="A776" s="5">
        <f>biomasses!$A$23</f>
        <v>21</v>
      </c>
      <c r="B776" s="10">
        <v>110.17</v>
      </c>
      <c r="C776" s="4">
        <f t="shared" si="12"/>
        <v>40.532333333333334</v>
      </c>
      <c r="D776" s="5">
        <f t="array" ref="D776">IF(COUNTIFS($A$3:$A$3999,$A776,B$3:B$3999,"&gt;0")&gt;1,IF(COUNTIF($A$3:$A$3999,$A776)&gt;2,STDEV(IF(($A$3:$A$3999=$A776)*B$3:B$3999&lt;&gt;0,($A$3:$A$3999=$A776)*B$3:B$3999,"")),""),"")</f>
        <v>21.455446515554453</v>
      </c>
      <c r="E776" s="7">
        <f>IF(OR(B776="",D776=""),"",IF(COUNTIF($A$3:$A$4000,A776)&lt;3,"",ABS(B776-C776)/D776))</f>
        <v>3.2456871319914864</v>
      </c>
      <c r="F776" s="8">
        <f t="array" ref="F776">IF(E776="","",MAX(IF($A$3:$A$3999=$A776,E$3:E$3999)))</f>
        <v>3.2456871319914864</v>
      </c>
      <c r="G776" s="5" t="e">
        <f>IF(B776="","sans_valeur",IF(COUNTIFS($A$3:$A$3999,$A776,B$3:B$3999,"&gt;0")&lt;3,"inf_3_analyses",IF(E776&lt;&gt;F776,"N",IF(E776&gt;VLOOKUP(#REF!,valeur_critique_grubbs!$A$2:$B$249,2,TRUE),"O","N"))))</f>
        <v>#REF!</v>
      </c>
    </row>
    <row r="777" spans="1:7" x14ac:dyDescent="0.25">
      <c r="A777" s="5">
        <f>biomasses!$A$24</f>
        <v>22</v>
      </c>
      <c r="B777" s="10"/>
      <c r="C777" s="4" t="str">
        <f t="shared" si="12"/>
        <v/>
      </c>
      <c r="D777" s="5">
        <f t="array" ref="D777">IF(COUNTIFS($A$3:$A$3999,$A777,B$3:B$3999,"&gt;0")&gt;1,IF(COUNTIF($A$3:$A$3999,$A777)&gt;2,STDEV(IF(($A$3:$A$3999=$A777)*B$3:B$3999&lt;&gt;0,($A$3:$A$3999=$A777)*B$3:B$3999,"")),""),"")</f>
        <v>9.4551912901502924</v>
      </c>
      <c r="E777" s="7" t="str">
        <f>IF(OR(B777="",D777=""),"",IF(COUNTIF($A$3:$A$4000,A777)&lt;3,"",ABS(B777-C777)/D777))</f>
        <v/>
      </c>
      <c r="F777" s="8" t="str">
        <f t="array" ref="F777">IF(E777="","",MAX(IF($A$3:$A$3999=$A777,E$3:E$3999)))</f>
        <v/>
      </c>
      <c r="G777" s="5" t="str">
        <f>IF(B777="","sans_valeur",IF(COUNTIFS($A$3:$A$3999,$A777,B$3:B$3999,"&gt;0")&lt;3,"inf_3_analyses",IF(E777&lt;&gt;F777,"N",IF(E777&gt;VLOOKUP(#REF!,valeur_critique_grubbs!$A$2:$B$249,2,TRUE),"O","N"))))</f>
        <v>sans_valeur</v>
      </c>
    </row>
    <row r="778" spans="1:7" x14ac:dyDescent="0.25">
      <c r="A778" s="5">
        <f>biomasses!$A$24</f>
        <v>22</v>
      </c>
      <c r="B778" s="10"/>
      <c r="C778" s="4" t="str">
        <f t="shared" si="12"/>
        <v/>
      </c>
      <c r="D778" s="5">
        <f t="array" ref="D778">IF(COUNTIFS($A$3:$A$3999,$A778,B$3:B$3999,"&gt;0")&gt;1,IF(COUNTIF($A$3:$A$3999,$A778)&gt;2,STDEV(IF(($A$3:$A$3999=$A778)*B$3:B$3999&lt;&gt;0,($A$3:$A$3999=$A778)*B$3:B$3999,"")),""),"")</f>
        <v>9.4551912901502924</v>
      </c>
      <c r="E778" s="7" t="str">
        <f>IF(OR(B778="",D778=""),"",IF(COUNTIF($A$3:$A$4000,A778)&lt;3,"",ABS(B778-C778)/D778))</f>
        <v/>
      </c>
      <c r="F778" s="8" t="str">
        <f t="array" ref="F778">IF(E778="","",MAX(IF($A$3:$A$3999=$A778,E$3:E$3999)))</f>
        <v/>
      </c>
      <c r="G778" s="5" t="str">
        <f>IF(B778="","sans_valeur",IF(COUNTIFS($A$3:$A$3999,$A778,B$3:B$3999,"&gt;0")&lt;3,"inf_3_analyses",IF(E778&lt;&gt;F778,"N",IF(E778&gt;VLOOKUP(#REF!,valeur_critique_grubbs!$A$2:$B$249,2,TRUE),"O","N"))))</f>
        <v>sans_valeur</v>
      </c>
    </row>
    <row r="779" spans="1:7" x14ac:dyDescent="0.25">
      <c r="A779" s="5">
        <f>biomasses!$A$24</f>
        <v>22</v>
      </c>
      <c r="B779" s="10"/>
      <c r="C779" s="4" t="str">
        <f t="shared" si="12"/>
        <v/>
      </c>
      <c r="D779" s="5">
        <f t="array" ref="D779">IF(COUNTIFS($A$3:$A$3999,$A779,B$3:B$3999,"&gt;0")&gt;1,IF(COUNTIF($A$3:$A$3999,$A779)&gt;2,STDEV(IF(($A$3:$A$3999=$A779)*B$3:B$3999&lt;&gt;0,($A$3:$A$3999=$A779)*B$3:B$3999,"")),""),"")</f>
        <v>9.4551912901502924</v>
      </c>
      <c r="E779" s="7" t="str">
        <f>IF(OR(B779="",D779=""),"",IF(COUNTIF($A$3:$A$4000,A779)&lt;3,"",ABS(B779-C779)/D779))</f>
        <v/>
      </c>
      <c r="F779" s="8" t="str">
        <f t="array" ref="F779">IF(E779="","",MAX(IF($A$3:$A$3999=$A779,E$3:E$3999)))</f>
        <v/>
      </c>
      <c r="G779" s="5" t="str">
        <f>IF(B779="","sans_valeur",IF(COUNTIFS($A$3:$A$3999,$A779,B$3:B$3999,"&gt;0")&lt;3,"inf_3_analyses",IF(E779&lt;&gt;F779,"N",IF(E779&gt;VLOOKUP(#REF!,valeur_critique_grubbs!$A$2:$B$249,2,TRUE),"O","N"))))</f>
        <v>sans_valeur</v>
      </c>
    </row>
    <row r="780" spans="1:7" x14ac:dyDescent="0.25">
      <c r="A780" s="5">
        <f>biomasses!$A$24</f>
        <v>22</v>
      </c>
      <c r="B780" s="10"/>
      <c r="C780" s="4" t="str">
        <f t="shared" si="12"/>
        <v/>
      </c>
      <c r="D780" s="5">
        <f t="array" ref="D780">IF(COUNTIFS($A$3:$A$3999,$A780,B$3:B$3999,"&gt;0")&gt;1,IF(COUNTIF($A$3:$A$3999,$A780)&gt;2,STDEV(IF(($A$3:$A$3999=$A780)*B$3:B$3999&lt;&gt;0,($A$3:$A$3999=$A780)*B$3:B$3999,"")),""),"")</f>
        <v>9.4551912901502924</v>
      </c>
      <c r="E780" s="7" t="str">
        <f>IF(OR(B780="",D780=""),"",IF(COUNTIF($A$3:$A$4000,A780)&lt;3,"",ABS(B780-C780)/D780))</f>
        <v/>
      </c>
      <c r="F780" s="8" t="str">
        <f t="array" ref="F780">IF(E780="","",MAX(IF($A$3:$A$3999=$A780,E$3:E$3999)))</f>
        <v/>
      </c>
      <c r="G780" s="5" t="str">
        <f>IF(B780="","sans_valeur",IF(COUNTIFS($A$3:$A$3999,$A780,B$3:B$3999,"&gt;0")&lt;3,"inf_3_analyses",IF(E780&lt;&gt;F780,"N",IF(E780&gt;VLOOKUP(#REF!,valeur_critique_grubbs!$A$2:$B$249,2,TRUE),"O","N"))))</f>
        <v>sans_valeur</v>
      </c>
    </row>
    <row r="781" spans="1:7" x14ac:dyDescent="0.25">
      <c r="A781" s="5">
        <f>biomasses!$A$24</f>
        <v>22</v>
      </c>
      <c r="B781" s="10"/>
      <c r="C781" s="4" t="str">
        <f t="shared" si="12"/>
        <v/>
      </c>
      <c r="D781" s="5">
        <f t="array" ref="D781">IF(COUNTIFS($A$3:$A$3999,$A781,B$3:B$3999,"&gt;0")&gt;1,IF(COUNTIF($A$3:$A$3999,$A781)&gt;2,STDEV(IF(($A$3:$A$3999=$A781)*B$3:B$3999&lt;&gt;0,($A$3:$A$3999=$A781)*B$3:B$3999,"")),""),"")</f>
        <v>9.4551912901502924</v>
      </c>
      <c r="E781" s="7" t="str">
        <f>IF(OR(B781="",D781=""),"",IF(COUNTIF($A$3:$A$4000,A781)&lt;3,"",ABS(B781-C781)/D781))</f>
        <v/>
      </c>
      <c r="F781" s="8" t="str">
        <f t="array" ref="F781">IF(E781="","",MAX(IF($A$3:$A$3999=$A781,E$3:E$3999)))</f>
        <v/>
      </c>
      <c r="G781" s="5" t="str">
        <f>IF(B781="","sans_valeur",IF(COUNTIFS($A$3:$A$3999,$A781,B$3:B$3999,"&gt;0")&lt;3,"inf_3_analyses",IF(E781&lt;&gt;F781,"N",IF(E781&gt;VLOOKUP(#REF!,valeur_critique_grubbs!$A$2:$B$249,2,TRUE),"O","N"))))</f>
        <v>sans_valeur</v>
      </c>
    </row>
    <row r="782" spans="1:7" x14ac:dyDescent="0.25">
      <c r="A782" s="5">
        <f>biomasses!$A$24</f>
        <v>22</v>
      </c>
      <c r="B782" s="10"/>
      <c r="C782" s="4" t="str">
        <f t="shared" si="12"/>
        <v/>
      </c>
      <c r="D782" s="5">
        <f t="array" ref="D782">IF(COUNTIFS($A$3:$A$3999,$A782,B$3:B$3999,"&gt;0")&gt;1,IF(COUNTIF($A$3:$A$3999,$A782)&gt;2,STDEV(IF(($A$3:$A$3999=$A782)*B$3:B$3999&lt;&gt;0,($A$3:$A$3999=$A782)*B$3:B$3999,"")),""),"")</f>
        <v>9.4551912901502924</v>
      </c>
      <c r="E782" s="7" t="str">
        <f>IF(OR(B782="",D782=""),"",IF(COUNTIF($A$3:$A$4000,A782)&lt;3,"",ABS(B782-C782)/D782))</f>
        <v/>
      </c>
      <c r="F782" s="8" t="str">
        <f t="array" ref="F782">IF(E782="","",MAX(IF($A$3:$A$3999=$A782,E$3:E$3999)))</f>
        <v/>
      </c>
      <c r="G782" s="5" t="str">
        <f>IF(B782="","sans_valeur",IF(COUNTIFS($A$3:$A$3999,$A782,B$3:B$3999,"&gt;0")&lt;3,"inf_3_analyses",IF(E782&lt;&gt;F782,"N",IF(E782&gt;VLOOKUP(#REF!,valeur_critique_grubbs!$A$2:$B$249,2,TRUE),"O","N"))))</f>
        <v>sans_valeur</v>
      </c>
    </row>
    <row r="783" spans="1:7" x14ac:dyDescent="0.25">
      <c r="A783" s="5">
        <f>biomasses!$A$24</f>
        <v>22</v>
      </c>
      <c r="B783" s="10"/>
      <c r="C783" s="4" t="str">
        <f t="shared" si="12"/>
        <v/>
      </c>
      <c r="D783" s="5">
        <f t="array" ref="D783">IF(COUNTIFS($A$3:$A$3999,$A783,B$3:B$3999,"&gt;0")&gt;1,IF(COUNTIF($A$3:$A$3999,$A783)&gt;2,STDEV(IF(($A$3:$A$3999=$A783)*B$3:B$3999&lt;&gt;0,($A$3:$A$3999=$A783)*B$3:B$3999,"")),""),"")</f>
        <v>9.4551912901502924</v>
      </c>
      <c r="E783" s="7" t="str">
        <f>IF(OR(B783="",D783=""),"",IF(COUNTIF($A$3:$A$4000,A783)&lt;3,"",ABS(B783-C783)/D783))</f>
        <v/>
      </c>
      <c r="F783" s="8" t="str">
        <f t="array" ref="F783">IF(E783="","",MAX(IF($A$3:$A$3999=$A783,E$3:E$3999)))</f>
        <v/>
      </c>
      <c r="G783" s="5" t="str">
        <f>IF(B783="","sans_valeur",IF(COUNTIFS($A$3:$A$3999,$A783,B$3:B$3999,"&gt;0")&lt;3,"inf_3_analyses",IF(E783&lt;&gt;F783,"N",IF(E783&gt;VLOOKUP(#REF!,valeur_critique_grubbs!$A$2:$B$249,2,TRUE),"O","N"))))</f>
        <v>sans_valeur</v>
      </c>
    </row>
    <row r="784" spans="1:7" x14ac:dyDescent="0.25">
      <c r="A784" s="5">
        <f>biomasses!$A$24</f>
        <v>22</v>
      </c>
      <c r="B784" s="10"/>
      <c r="C784" s="4" t="str">
        <f t="shared" si="12"/>
        <v/>
      </c>
      <c r="D784" s="5">
        <f t="array" ref="D784">IF(COUNTIFS($A$3:$A$3999,$A784,B$3:B$3999,"&gt;0")&gt;1,IF(COUNTIF($A$3:$A$3999,$A784)&gt;2,STDEV(IF(($A$3:$A$3999=$A784)*B$3:B$3999&lt;&gt;0,($A$3:$A$3999=$A784)*B$3:B$3999,"")),""),"")</f>
        <v>9.4551912901502924</v>
      </c>
      <c r="E784" s="7" t="str">
        <f>IF(OR(B784="",D784=""),"",IF(COUNTIF($A$3:$A$4000,A784)&lt;3,"",ABS(B784-C784)/D784))</f>
        <v/>
      </c>
      <c r="F784" s="8" t="str">
        <f t="array" ref="F784">IF(E784="","",MAX(IF($A$3:$A$3999=$A784,E$3:E$3999)))</f>
        <v/>
      </c>
      <c r="G784" s="5" t="str">
        <f>IF(B784="","sans_valeur",IF(COUNTIFS($A$3:$A$3999,$A784,B$3:B$3999,"&gt;0")&lt;3,"inf_3_analyses",IF(E784&lt;&gt;F784,"N",IF(E784&gt;VLOOKUP(#REF!,valeur_critique_grubbs!$A$2:$B$249,2,TRUE),"O","N"))))</f>
        <v>sans_valeur</v>
      </c>
    </row>
    <row r="785" spans="1:7" x14ac:dyDescent="0.25">
      <c r="A785" s="5">
        <f>biomasses!$A$24</f>
        <v>22</v>
      </c>
      <c r="B785" s="10"/>
      <c r="C785" s="4" t="str">
        <f t="shared" si="12"/>
        <v/>
      </c>
      <c r="D785" s="5">
        <f t="array" ref="D785">IF(COUNTIFS($A$3:$A$3999,$A785,B$3:B$3999,"&gt;0")&gt;1,IF(COUNTIF($A$3:$A$3999,$A785)&gt;2,STDEV(IF(($A$3:$A$3999=$A785)*B$3:B$3999&lt;&gt;0,($A$3:$A$3999=$A785)*B$3:B$3999,"")),""),"")</f>
        <v>9.4551912901502924</v>
      </c>
      <c r="E785" s="7" t="str">
        <f>IF(OR(B785="",D785=""),"",IF(COUNTIF($A$3:$A$4000,A785)&lt;3,"",ABS(B785-C785)/D785))</f>
        <v/>
      </c>
      <c r="F785" s="8" t="str">
        <f t="array" ref="F785">IF(E785="","",MAX(IF($A$3:$A$3999=$A785,E$3:E$3999)))</f>
        <v/>
      </c>
      <c r="G785" s="5" t="str">
        <f>IF(B785="","sans_valeur",IF(COUNTIFS($A$3:$A$3999,$A785,B$3:B$3999,"&gt;0")&lt;3,"inf_3_analyses",IF(E785&lt;&gt;F785,"N",IF(E785&gt;VLOOKUP(#REF!,valeur_critique_grubbs!$A$2:$B$249,2,TRUE),"O","N"))))</f>
        <v>sans_valeur</v>
      </c>
    </row>
    <row r="786" spans="1:7" x14ac:dyDescent="0.25">
      <c r="A786" s="5">
        <f>biomasses!$A$24</f>
        <v>22</v>
      </c>
      <c r="B786" s="10"/>
      <c r="C786" s="4" t="str">
        <f t="shared" si="12"/>
        <v/>
      </c>
      <c r="D786" s="5">
        <f t="array" ref="D786">IF(COUNTIFS($A$3:$A$3999,$A786,B$3:B$3999,"&gt;0")&gt;1,IF(COUNTIF($A$3:$A$3999,$A786)&gt;2,STDEV(IF(($A$3:$A$3999=$A786)*B$3:B$3999&lt;&gt;0,($A$3:$A$3999=$A786)*B$3:B$3999,"")),""),"")</f>
        <v>9.4551912901502924</v>
      </c>
      <c r="E786" s="7" t="str">
        <f>IF(OR(B786="",D786=""),"",IF(COUNTIF($A$3:$A$4000,A786)&lt;3,"",ABS(B786-C786)/D786))</f>
        <v/>
      </c>
      <c r="F786" s="8" t="str">
        <f t="array" ref="F786">IF(E786="","",MAX(IF($A$3:$A$3999=$A786,E$3:E$3999)))</f>
        <v/>
      </c>
      <c r="G786" s="5" t="str">
        <f>IF(B786="","sans_valeur",IF(COUNTIFS($A$3:$A$3999,$A786,B$3:B$3999,"&gt;0")&lt;3,"inf_3_analyses",IF(E786&lt;&gt;F786,"N",IF(E786&gt;VLOOKUP(#REF!,valeur_critique_grubbs!$A$2:$B$249,2,TRUE),"O","N"))))</f>
        <v>sans_valeur</v>
      </c>
    </row>
    <row r="787" spans="1:7" x14ac:dyDescent="0.25">
      <c r="A787" s="5">
        <f>biomasses!$A$24</f>
        <v>22</v>
      </c>
      <c r="B787" s="10"/>
      <c r="C787" s="4" t="str">
        <f t="shared" si="12"/>
        <v/>
      </c>
      <c r="D787" s="5">
        <f t="array" ref="D787">IF(COUNTIFS($A$3:$A$3999,$A787,B$3:B$3999,"&gt;0")&gt;1,IF(COUNTIF($A$3:$A$3999,$A787)&gt;2,STDEV(IF(($A$3:$A$3999=$A787)*B$3:B$3999&lt;&gt;0,($A$3:$A$3999=$A787)*B$3:B$3999,"")),""),"")</f>
        <v>9.4551912901502924</v>
      </c>
      <c r="E787" s="7" t="str">
        <f>IF(OR(B787="",D787=""),"",IF(COUNTIF($A$3:$A$4000,A787)&lt;3,"",ABS(B787-C787)/D787))</f>
        <v/>
      </c>
      <c r="F787" s="8" t="str">
        <f t="array" ref="F787">IF(E787="","",MAX(IF($A$3:$A$3999=$A787,E$3:E$3999)))</f>
        <v/>
      </c>
      <c r="G787" s="5" t="str">
        <f>IF(B787="","sans_valeur",IF(COUNTIFS($A$3:$A$3999,$A787,B$3:B$3999,"&gt;0")&lt;3,"inf_3_analyses",IF(E787&lt;&gt;F787,"N",IF(E787&gt;VLOOKUP(#REF!,valeur_critique_grubbs!$A$2:$B$249,2,TRUE),"O","N"))))</f>
        <v>sans_valeur</v>
      </c>
    </row>
    <row r="788" spans="1:7" x14ac:dyDescent="0.25">
      <c r="A788" s="5">
        <f>biomasses!$A$24</f>
        <v>22</v>
      </c>
      <c r="B788" s="10"/>
      <c r="C788" s="4" t="str">
        <f t="shared" si="12"/>
        <v/>
      </c>
      <c r="D788" s="5">
        <f t="array" ref="D788">IF(COUNTIFS($A$3:$A$3999,$A788,B$3:B$3999,"&gt;0")&gt;1,IF(COUNTIF($A$3:$A$3999,$A788)&gt;2,STDEV(IF(($A$3:$A$3999=$A788)*B$3:B$3999&lt;&gt;0,($A$3:$A$3999=$A788)*B$3:B$3999,"")),""),"")</f>
        <v>9.4551912901502924</v>
      </c>
      <c r="E788" s="7" t="str">
        <f>IF(OR(B788="",D788=""),"",IF(COUNTIF($A$3:$A$4000,A788)&lt;3,"",ABS(B788-C788)/D788))</f>
        <v/>
      </c>
      <c r="F788" s="8" t="str">
        <f t="array" ref="F788">IF(E788="","",MAX(IF($A$3:$A$3999=$A788,E$3:E$3999)))</f>
        <v/>
      </c>
      <c r="G788" s="5" t="str">
        <f>IF(B788="","sans_valeur",IF(COUNTIFS($A$3:$A$3999,$A788,B$3:B$3999,"&gt;0")&lt;3,"inf_3_analyses",IF(E788&lt;&gt;F788,"N",IF(E788&gt;VLOOKUP(#REF!,valeur_critique_grubbs!$A$2:$B$249,2,TRUE),"O","N"))))</f>
        <v>sans_valeur</v>
      </c>
    </row>
    <row r="789" spans="1:7" x14ac:dyDescent="0.25">
      <c r="A789" s="5">
        <f>biomasses!$A$24</f>
        <v>22</v>
      </c>
      <c r="B789" s="10"/>
      <c r="C789" s="4" t="str">
        <f t="shared" si="12"/>
        <v/>
      </c>
      <c r="D789" s="5">
        <f t="array" ref="D789">IF(COUNTIFS($A$3:$A$3999,$A789,B$3:B$3999,"&gt;0")&gt;1,IF(COUNTIF($A$3:$A$3999,$A789)&gt;2,STDEV(IF(($A$3:$A$3999=$A789)*B$3:B$3999&lt;&gt;0,($A$3:$A$3999=$A789)*B$3:B$3999,"")),""),"")</f>
        <v>9.4551912901502924</v>
      </c>
      <c r="E789" s="7" t="str">
        <f>IF(OR(B789="",D789=""),"",IF(COUNTIF($A$3:$A$4000,A789)&lt;3,"",ABS(B789-C789)/D789))</f>
        <v/>
      </c>
      <c r="F789" s="8" t="str">
        <f t="array" ref="F789">IF(E789="","",MAX(IF($A$3:$A$3999=$A789,E$3:E$3999)))</f>
        <v/>
      </c>
      <c r="G789" s="5" t="str">
        <f>IF(B789="","sans_valeur",IF(COUNTIFS($A$3:$A$3999,$A789,B$3:B$3999,"&gt;0")&lt;3,"inf_3_analyses",IF(E789&lt;&gt;F789,"N",IF(E789&gt;VLOOKUP(#REF!,valeur_critique_grubbs!$A$2:$B$249,2,TRUE),"O","N"))))</f>
        <v>sans_valeur</v>
      </c>
    </row>
    <row r="790" spans="1:7" x14ac:dyDescent="0.25">
      <c r="A790" s="5">
        <f>biomasses!$A$24</f>
        <v>22</v>
      </c>
      <c r="B790" s="10"/>
      <c r="C790" s="4" t="str">
        <f t="shared" si="12"/>
        <v/>
      </c>
      <c r="D790" s="5">
        <f t="array" ref="D790">IF(COUNTIFS($A$3:$A$3999,$A790,B$3:B$3999,"&gt;0")&gt;1,IF(COUNTIF($A$3:$A$3999,$A790)&gt;2,STDEV(IF(($A$3:$A$3999=$A790)*B$3:B$3999&lt;&gt;0,($A$3:$A$3999=$A790)*B$3:B$3999,"")),""),"")</f>
        <v>9.4551912901502924</v>
      </c>
      <c r="E790" s="7" t="str">
        <f>IF(OR(B790="",D790=""),"",IF(COUNTIF($A$3:$A$4000,A790)&lt;3,"",ABS(B790-C790)/D790))</f>
        <v/>
      </c>
      <c r="F790" s="8" t="str">
        <f t="array" ref="F790">IF(E790="","",MAX(IF($A$3:$A$3999=$A790,E$3:E$3999)))</f>
        <v/>
      </c>
      <c r="G790" s="5" t="str">
        <f>IF(B790="","sans_valeur",IF(COUNTIFS($A$3:$A$3999,$A790,B$3:B$3999,"&gt;0")&lt;3,"inf_3_analyses",IF(E790&lt;&gt;F790,"N",IF(E790&gt;VLOOKUP(#REF!,valeur_critique_grubbs!$A$2:$B$249,2,TRUE),"O","N"))))</f>
        <v>sans_valeur</v>
      </c>
    </row>
    <row r="791" spans="1:7" x14ac:dyDescent="0.25">
      <c r="A791" s="5">
        <f>biomasses!$A$24</f>
        <v>22</v>
      </c>
      <c r="B791" s="10">
        <v>35.576999999999998</v>
      </c>
      <c r="C791" s="4">
        <f t="shared" si="12"/>
        <v>6.3497894736842095</v>
      </c>
      <c r="D791" s="5">
        <f t="array" ref="D791">IF(COUNTIFS($A$3:$A$3999,$A791,B$3:B$3999,"&gt;0")&gt;1,IF(COUNTIF($A$3:$A$3999,$A791)&gt;2,STDEV(IF(($A$3:$A$3999=$A791)*B$3:B$3999&lt;&gt;0,($A$3:$A$3999=$A791)*B$3:B$3999,"")),""),"")</f>
        <v>9.4551912901502924</v>
      </c>
      <c r="E791" s="7">
        <f>IF(OR(B791="",D791=""),"",IF(COUNTIF($A$3:$A$4000,A791)&lt;3,"",ABS(B791-C791)/D791))</f>
        <v>3.0911284213533046</v>
      </c>
      <c r="F791" s="8">
        <f t="array" ref="F791">IF(E791="","",MAX(IF($A$3:$A$3999=$A791,E$3:E$3999)))</f>
        <v>4.7322374718031295</v>
      </c>
      <c r="G791" s="5" t="str">
        <f>IF(B791="","sans_valeur",IF(COUNTIFS($A$3:$A$3999,$A791,B$3:B$3999,"&gt;0")&lt;3,"inf_3_analyses",IF(E791&lt;&gt;F791,"N",IF(E791&gt;VLOOKUP(#REF!,valeur_critique_grubbs!$A$2:$B$249,2,TRUE),"O","N"))))</f>
        <v>N</v>
      </c>
    </row>
    <row r="792" spans="1:7" x14ac:dyDescent="0.25">
      <c r="A792" s="5">
        <f>biomasses!$A$24</f>
        <v>22</v>
      </c>
      <c r="B792" s="10"/>
      <c r="C792" s="4" t="str">
        <f t="shared" si="12"/>
        <v/>
      </c>
      <c r="D792" s="5">
        <f t="array" ref="D792">IF(COUNTIFS($A$3:$A$3999,$A792,B$3:B$3999,"&gt;0")&gt;1,IF(COUNTIF($A$3:$A$3999,$A792)&gt;2,STDEV(IF(($A$3:$A$3999=$A792)*B$3:B$3999&lt;&gt;0,($A$3:$A$3999=$A792)*B$3:B$3999,"")),""),"")</f>
        <v>9.4551912901502924</v>
      </c>
      <c r="E792" s="7" t="str">
        <f>IF(OR(B792="",D792=""),"",IF(COUNTIF($A$3:$A$4000,A792)&lt;3,"",ABS(B792-C792)/D792))</f>
        <v/>
      </c>
      <c r="F792" s="8" t="str">
        <f t="array" ref="F792">IF(E792="","",MAX(IF($A$3:$A$3999=$A792,E$3:E$3999)))</f>
        <v/>
      </c>
      <c r="G792" s="5" t="str">
        <f>IF(B792="","sans_valeur",IF(COUNTIFS($A$3:$A$3999,$A792,B$3:B$3999,"&gt;0")&lt;3,"inf_3_analyses",IF(E792&lt;&gt;F792,"N",IF(E792&gt;VLOOKUP(#REF!,valeur_critique_grubbs!$A$2:$B$249,2,TRUE),"O","N"))))</f>
        <v>sans_valeur</v>
      </c>
    </row>
    <row r="793" spans="1:7" x14ac:dyDescent="0.25">
      <c r="A793" s="5">
        <f>biomasses!$A$24</f>
        <v>22</v>
      </c>
      <c r="B793" s="10"/>
      <c r="C793" s="4" t="str">
        <f t="shared" si="12"/>
        <v/>
      </c>
      <c r="D793" s="5">
        <f t="array" ref="D793">IF(COUNTIFS($A$3:$A$3999,$A793,B$3:B$3999,"&gt;0")&gt;1,IF(COUNTIF($A$3:$A$3999,$A793)&gt;2,STDEV(IF(($A$3:$A$3999=$A793)*B$3:B$3999&lt;&gt;0,($A$3:$A$3999=$A793)*B$3:B$3999,"")),""),"")</f>
        <v>9.4551912901502924</v>
      </c>
      <c r="E793" s="7" t="str">
        <f>IF(OR(B793="",D793=""),"",IF(COUNTIF($A$3:$A$4000,A793)&lt;3,"",ABS(B793-C793)/D793))</f>
        <v/>
      </c>
      <c r="F793" s="8" t="str">
        <f t="array" ref="F793">IF(E793="","",MAX(IF($A$3:$A$3999=$A793,E$3:E$3999)))</f>
        <v/>
      </c>
      <c r="G793" s="5" t="str">
        <f>IF(B793="","sans_valeur",IF(COUNTIFS($A$3:$A$3999,$A793,B$3:B$3999,"&gt;0")&lt;3,"inf_3_analyses",IF(E793&lt;&gt;F793,"N",IF(E793&gt;VLOOKUP(#REF!,valeur_critique_grubbs!$A$2:$B$249,2,TRUE),"O","N"))))</f>
        <v>sans_valeur</v>
      </c>
    </row>
    <row r="794" spans="1:7" x14ac:dyDescent="0.25">
      <c r="A794" s="5">
        <f>biomasses!$A$24</f>
        <v>22</v>
      </c>
      <c r="B794" s="10">
        <v>33.975000000000001</v>
      </c>
      <c r="C794" s="4">
        <f t="shared" si="12"/>
        <v>6.3497894736842095</v>
      </c>
      <c r="D794" s="5">
        <f t="array" ref="D794">IF(COUNTIFS($A$3:$A$3999,$A794,B$3:B$3999,"&gt;0")&gt;1,IF(COUNTIF($A$3:$A$3999,$A794)&gt;2,STDEV(IF(($A$3:$A$3999=$A794)*B$3:B$3999&lt;&gt;0,($A$3:$A$3999=$A794)*B$3:B$3999,"")),""),"")</f>
        <v>9.4551912901502924</v>
      </c>
      <c r="E794" s="7">
        <f>IF(OR(B794="",D794=""),"",IF(COUNTIF($A$3:$A$4000,A794)&lt;3,"",ABS(B794-C794)/D794))</f>
        <v>2.9216976873956702</v>
      </c>
      <c r="F794" s="8">
        <f t="array" ref="F794">IF(E794="","",MAX(IF($A$3:$A$3999=$A794,E$3:E$3999)))</f>
        <v>4.7322374718031295</v>
      </c>
      <c r="G794" s="5" t="str">
        <f>IF(B794="","sans_valeur",IF(COUNTIFS($A$3:$A$3999,$A794,B$3:B$3999,"&gt;0")&lt;3,"inf_3_analyses",IF(E794&lt;&gt;F794,"N",IF(E794&gt;VLOOKUP(#REF!,valeur_critique_grubbs!$A$2:$B$249,2,TRUE),"O","N"))))</f>
        <v>N</v>
      </c>
    </row>
    <row r="795" spans="1:7" x14ac:dyDescent="0.25">
      <c r="A795" s="5">
        <f>biomasses!$A$24</f>
        <v>22</v>
      </c>
      <c r="B795" s="10">
        <v>51.094000000000001</v>
      </c>
      <c r="C795" s="4">
        <f t="shared" si="12"/>
        <v>6.3497894736842095</v>
      </c>
      <c r="D795" s="5">
        <f t="array" ref="D795">IF(COUNTIFS($A$3:$A$3999,$A795,B$3:B$3999,"&gt;0")&gt;1,IF(COUNTIF($A$3:$A$3999,$A795)&gt;2,STDEV(IF(($A$3:$A$3999=$A795)*B$3:B$3999&lt;&gt;0,($A$3:$A$3999=$A795)*B$3:B$3999,"")),""),"")</f>
        <v>9.4551912901502924</v>
      </c>
      <c r="E795" s="7">
        <f>IF(OR(B795="",D795=""),"",IF(COUNTIF($A$3:$A$4000,A795)&lt;3,"",ABS(B795-C795)/D795))</f>
        <v>4.7322374718031295</v>
      </c>
      <c r="F795" s="8">
        <f t="array" ref="F795">IF(E795="","",MAX(IF($A$3:$A$3999=$A795,E$3:E$3999)))</f>
        <v>4.7322374718031295</v>
      </c>
      <c r="G795" s="5" t="e">
        <f>IF(B795="","sans_valeur",IF(COUNTIFS($A$3:$A$3999,$A795,B$3:B$3999,"&gt;0")&lt;3,"inf_3_analyses",IF(E795&lt;&gt;F795,"N",IF(E795&gt;VLOOKUP(#REF!,valeur_critique_grubbs!$A$2:$B$249,2,TRUE),"O","N"))))</f>
        <v>#REF!</v>
      </c>
    </row>
    <row r="796" spans="1:7" x14ac:dyDescent="0.25">
      <c r="A796" s="5">
        <f>biomasses!$A$25</f>
        <v>23</v>
      </c>
      <c r="B796" s="10"/>
      <c r="C796" s="4" t="str">
        <f t="shared" si="12"/>
        <v/>
      </c>
      <c r="D796" s="5">
        <f t="array" ref="D796">IF(COUNTIFS($A$3:$A$3999,$A796,B$3:B$3999,"&gt;0")&gt;1,IF(COUNTIF($A$3:$A$3999,$A796)&gt;2,STDEV(IF(($A$3:$A$3999=$A796)*B$3:B$3999&lt;&gt;0,($A$3:$A$3999=$A796)*B$3:B$3999,"")),""),"")</f>
        <v>4.6039746198257916</v>
      </c>
      <c r="E796" s="7" t="str">
        <f>IF(OR(B796="",D796=""),"",IF(COUNTIF($A$3:$A$4000,A796)&lt;3,"",ABS(B796-C796)/D796))</f>
        <v/>
      </c>
      <c r="F796" s="8" t="str">
        <f t="array" ref="F796">IF(E796="","",MAX(IF($A$3:$A$3999=$A796,E$3:E$3999)))</f>
        <v/>
      </c>
      <c r="G796" s="5" t="str">
        <f>IF(B796="","sans_valeur",IF(COUNTIFS($A$3:$A$3999,$A796,B$3:B$3999,"&gt;0")&lt;3,"inf_3_analyses",IF(E796&lt;&gt;F796,"N",IF(E796&gt;VLOOKUP(#REF!,valeur_critique_grubbs!$A$2:$B$249,2,TRUE),"O","N"))))</f>
        <v>sans_valeur</v>
      </c>
    </row>
    <row r="797" spans="1:7" x14ac:dyDescent="0.25">
      <c r="A797" s="5">
        <f>biomasses!$A$25</f>
        <v>23</v>
      </c>
      <c r="B797" s="10"/>
      <c r="C797" s="4" t="str">
        <f t="shared" si="12"/>
        <v/>
      </c>
      <c r="D797" s="5">
        <f t="array" ref="D797">IF(COUNTIFS($A$3:$A$3999,$A797,B$3:B$3999,"&gt;0")&gt;1,IF(COUNTIF($A$3:$A$3999,$A797)&gt;2,STDEV(IF(($A$3:$A$3999=$A797)*B$3:B$3999&lt;&gt;0,($A$3:$A$3999=$A797)*B$3:B$3999,"")),""),"")</f>
        <v>4.6039746198257916</v>
      </c>
      <c r="E797" s="7" t="str">
        <f>IF(OR(B797="",D797=""),"",IF(COUNTIF($A$3:$A$4000,A797)&lt;3,"",ABS(B797-C797)/D797))</f>
        <v/>
      </c>
      <c r="F797" s="8" t="str">
        <f t="array" ref="F797">IF(E797="","",MAX(IF($A$3:$A$3999=$A797,E$3:E$3999)))</f>
        <v/>
      </c>
      <c r="G797" s="5" t="str">
        <f>IF(B797="","sans_valeur",IF(COUNTIFS($A$3:$A$3999,$A797,B$3:B$3999,"&gt;0")&lt;3,"inf_3_analyses",IF(E797&lt;&gt;F797,"N",IF(E797&gt;VLOOKUP(#REF!,valeur_critique_grubbs!$A$2:$B$249,2,TRUE),"O","N"))))</f>
        <v>sans_valeur</v>
      </c>
    </row>
    <row r="798" spans="1:7" x14ac:dyDescent="0.25">
      <c r="A798" s="5">
        <f>biomasses!$A$25</f>
        <v>23</v>
      </c>
      <c r="B798" s="10"/>
      <c r="C798" s="4" t="str">
        <f t="shared" si="12"/>
        <v/>
      </c>
      <c r="D798" s="5">
        <f t="array" ref="D798">IF(COUNTIFS($A$3:$A$3999,$A798,B$3:B$3999,"&gt;0")&gt;1,IF(COUNTIF($A$3:$A$3999,$A798)&gt;2,STDEV(IF(($A$3:$A$3999=$A798)*B$3:B$3999&lt;&gt;0,($A$3:$A$3999=$A798)*B$3:B$3999,"")),""),"")</f>
        <v>4.6039746198257916</v>
      </c>
      <c r="E798" s="7" t="str">
        <f>IF(OR(B798="",D798=""),"",IF(COUNTIF($A$3:$A$4000,A798)&lt;3,"",ABS(B798-C798)/D798))</f>
        <v/>
      </c>
      <c r="F798" s="8" t="str">
        <f t="array" ref="F798">IF(E798="","",MAX(IF($A$3:$A$3999=$A798,E$3:E$3999)))</f>
        <v/>
      </c>
      <c r="G798" s="5" t="str">
        <f>IF(B798="","sans_valeur",IF(COUNTIFS($A$3:$A$3999,$A798,B$3:B$3999,"&gt;0")&lt;3,"inf_3_analyses",IF(E798&lt;&gt;F798,"N",IF(E798&gt;VLOOKUP(#REF!,valeur_critique_grubbs!$A$2:$B$249,2,TRUE),"O","N"))))</f>
        <v>sans_valeur</v>
      </c>
    </row>
    <row r="799" spans="1:7" x14ac:dyDescent="0.25">
      <c r="A799" s="5">
        <f>biomasses!$A$25</f>
        <v>23</v>
      </c>
      <c r="B799" s="10"/>
      <c r="C799" s="4" t="str">
        <f t="shared" si="12"/>
        <v/>
      </c>
      <c r="D799" s="5">
        <f t="array" ref="D799">IF(COUNTIFS($A$3:$A$3999,$A799,B$3:B$3999,"&gt;0")&gt;1,IF(COUNTIF($A$3:$A$3999,$A799)&gt;2,STDEV(IF(($A$3:$A$3999=$A799)*B$3:B$3999&lt;&gt;0,($A$3:$A$3999=$A799)*B$3:B$3999,"")),""),"")</f>
        <v>4.6039746198257916</v>
      </c>
      <c r="E799" s="7" t="str">
        <f>IF(OR(B799="",D799=""),"",IF(COUNTIF($A$3:$A$4000,A799)&lt;3,"",ABS(B799-C799)/D799))</f>
        <v/>
      </c>
      <c r="F799" s="8" t="str">
        <f t="array" ref="F799">IF(E799="","",MAX(IF($A$3:$A$3999=$A799,E$3:E$3999)))</f>
        <v/>
      </c>
      <c r="G799" s="5" t="str">
        <f>IF(B799="","sans_valeur",IF(COUNTIFS($A$3:$A$3999,$A799,B$3:B$3999,"&gt;0")&lt;3,"inf_3_analyses",IF(E799&lt;&gt;F799,"N",IF(E799&gt;VLOOKUP(#REF!,valeur_critique_grubbs!$A$2:$B$249,2,TRUE),"O","N"))))</f>
        <v>sans_valeur</v>
      </c>
    </row>
    <row r="800" spans="1:7" x14ac:dyDescent="0.25">
      <c r="A800" s="5">
        <f>biomasses!$A$25</f>
        <v>23</v>
      </c>
      <c r="B800" s="10"/>
      <c r="C800" s="4" t="str">
        <f t="shared" si="12"/>
        <v/>
      </c>
      <c r="D800" s="5">
        <f t="array" ref="D800">IF(COUNTIFS($A$3:$A$3999,$A800,B$3:B$3999,"&gt;0")&gt;1,IF(COUNTIF($A$3:$A$3999,$A800)&gt;2,STDEV(IF(($A$3:$A$3999=$A800)*B$3:B$3999&lt;&gt;0,($A$3:$A$3999=$A800)*B$3:B$3999,"")),""),"")</f>
        <v>4.6039746198257916</v>
      </c>
      <c r="E800" s="7" t="str">
        <f>IF(OR(B800="",D800=""),"",IF(COUNTIF($A$3:$A$4000,A800)&lt;3,"",ABS(B800-C800)/D800))</f>
        <v/>
      </c>
      <c r="F800" s="8" t="str">
        <f t="array" ref="F800">IF(E800="","",MAX(IF($A$3:$A$3999=$A800,E$3:E$3999)))</f>
        <v/>
      </c>
      <c r="G800" s="5" t="str">
        <f>IF(B800="","sans_valeur",IF(COUNTIFS($A$3:$A$3999,$A800,B$3:B$3999,"&gt;0")&lt;3,"inf_3_analyses",IF(E800&lt;&gt;F800,"N",IF(E800&gt;VLOOKUP(#REF!,valeur_critique_grubbs!$A$2:$B$249,2,TRUE),"O","N"))))</f>
        <v>sans_valeur</v>
      </c>
    </row>
    <row r="801" spans="1:7" x14ac:dyDescent="0.25">
      <c r="A801" s="5">
        <f>biomasses!$A$25</f>
        <v>23</v>
      </c>
      <c r="B801" s="10"/>
      <c r="C801" s="4" t="str">
        <f t="shared" si="12"/>
        <v/>
      </c>
      <c r="D801" s="5">
        <f t="array" ref="D801">IF(COUNTIFS($A$3:$A$3999,$A801,B$3:B$3999,"&gt;0")&gt;1,IF(COUNTIF($A$3:$A$3999,$A801)&gt;2,STDEV(IF(($A$3:$A$3999=$A801)*B$3:B$3999&lt;&gt;0,($A$3:$A$3999=$A801)*B$3:B$3999,"")),""),"")</f>
        <v>4.6039746198257916</v>
      </c>
      <c r="E801" s="7" t="str">
        <f>IF(OR(B801="",D801=""),"",IF(COUNTIF($A$3:$A$4000,A801)&lt;3,"",ABS(B801-C801)/D801))</f>
        <v/>
      </c>
      <c r="F801" s="8" t="str">
        <f t="array" ref="F801">IF(E801="","",MAX(IF($A$3:$A$3999=$A801,E$3:E$3999)))</f>
        <v/>
      </c>
      <c r="G801" s="5" t="str">
        <f>IF(B801="","sans_valeur",IF(COUNTIFS($A$3:$A$3999,$A801,B$3:B$3999,"&gt;0")&lt;3,"inf_3_analyses",IF(E801&lt;&gt;F801,"N",IF(E801&gt;VLOOKUP(#REF!,valeur_critique_grubbs!$A$2:$B$249,2,TRUE),"O","N"))))</f>
        <v>sans_valeur</v>
      </c>
    </row>
    <row r="802" spans="1:7" x14ac:dyDescent="0.25">
      <c r="A802" s="5">
        <f>biomasses!$A$25</f>
        <v>23</v>
      </c>
      <c r="B802" s="10"/>
      <c r="C802" s="4" t="str">
        <f t="shared" si="12"/>
        <v/>
      </c>
      <c r="D802" s="5">
        <f t="array" ref="D802">IF(COUNTIFS($A$3:$A$3999,$A802,B$3:B$3999,"&gt;0")&gt;1,IF(COUNTIF($A$3:$A$3999,$A802)&gt;2,STDEV(IF(($A$3:$A$3999=$A802)*B$3:B$3999&lt;&gt;0,($A$3:$A$3999=$A802)*B$3:B$3999,"")),""),"")</f>
        <v>4.6039746198257916</v>
      </c>
      <c r="E802" s="7" t="str">
        <f>IF(OR(B802="",D802=""),"",IF(COUNTIF($A$3:$A$4000,A802)&lt;3,"",ABS(B802-C802)/D802))</f>
        <v/>
      </c>
      <c r="F802" s="8" t="str">
        <f t="array" ref="F802">IF(E802="","",MAX(IF($A$3:$A$3999=$A802,E$3:E$3999)))</f>
        <v/>
      </c>
      <c r="G802" s="5" t="str">
        <f>IF(B802="","sans_valeur",IF(COUNTIFS($A$3:$A$3999,$A802,B$3:B$3999,"&gt;0")&lt;3,"inf_3_analyses",IF(E802&lt;&gt;F802,"N",IF(E802&gt;VLOOKUP(#REF!,valeur_critique_grubbs!$A$2:$B$249,2,TRUE),"O","N"))))</f>
        <v>sans_valeur</v>
      </c>
    </row>
    <row r="803" spans="1:7" x14ac:dyDescent="0.25">
      <c r="A803" s="5">
        <f>biomasses!$A$25</f>
        <v>23</v>
      </c>
      <c r="B803" s="10"/>
      <c r="C803" s="4" t="str">
        <f t="shared" si="12"/>
        <v/>
      </c>
      <c r="D803" s="5">
        <f t="array" ref="D803">IF(COUNTIFS($A$3:$A$3999,$A803,B$3:B$3999,"&gt;0")&gt;1,IF(COUNTIF($A$3:$A$3999,$A803)&gt;2,STDEV(IF(($A$3:$A$3999=$A803)*B$3:B$3999&lt;&gt;0,($A$3:$A$3999=$A803)*B$3:B$3999,"")),""),"")</f>
        <v>4.6039746198257916</v>
      </c>
      <c r="E803" s="7" t="str">
        <f>IF(OR(B803="",D803=""),"",IF(COUNTIF($A$3:$A$4000,A803)&lt;3,"",ABS(B803-C803)/D803))</f>
        <v/>
      </c>
      <c r="F803" s="8" t="str">
        <f t="array" ref="F803">IF(E803="","",MAX(IF($A$3:$A$3999=$A803,E$3:E$3999)))</f>
        <v/>
      </c>
      <c r="G803" s="5" t="str">
        <f>IF(B803="","sans_valeur",IF(COUNTIFS($A$3:$A$3999,$A803,B$3:B$3999,"&gt;0")&lt;3,"inf_3_analyses",IF(E803&lt;&gt;F803,"N",IF(E803&gt;VLOOKUP(#REF!,valeur_critique_grubbs!$A$2:$B$249,2,TRUE),"O","N"))))</f>
        <v>sans_valeur</v>
      </c>
    </row>
    <row r="804" spans="1:7" x14ac:dyDescent="0.25">
      <c r="A804" s="5">
        <f>biomasses!$A$25</f>
        <v>23</v>
      </c>
      <c r="B804" s="10">
        <v>24.568999999999999</v>
      </c>
      <c r="C804" s="4">
        <f t="shared" si="12"/>
        <v>4.8285789473684204</v>
      </c>
      <c r="D804" s="5">
        <f t="array" ref="D804">IF(COUNTIFS($A$3:$A$3999,$A804,B$3:B$3999,"&gt;0")&gt;1,IF(COUNTIF($A$3:$A$3999,$A804)&gt;2,STDEV(IF(($A$3:$A$3999=$A804)*B$3:B$3999&lt;&gt;0,($A$3:$A$3999=$A804)*B$3:B$3999,"")),""),"")</f>
        <v>4.6039746198257916</v>
      </c>
      <c r="E804" s="7">
        <f>IF(OR(B804="",D804=""),"",IF(COUNTIF($A$3:$A$4000,A804)&lt;3,"",ABS(B804-C804)/D804))</f>
        <v>4.2876911109858664</v>
      </c>
      <c r="F804" s="8">
        <f t="array" ref="F804">IF(E804="","",MAX(IF($A$3:$A$3999=$A804,E$3:E$3999)))</f>
        <v>4.2876911109858664</v>
      </c>
      <c r="G804" s="5" t="e">
        <f>IF(B804="","sans_valeur",IF(COUNTIFS($A$3:$A$3999,$A804,B$3:B$3999,"&gt;0")&lt;3,"inf_3_analyses",IF(E804&lt;&gt;F804,"N",IF(E804&gt;VLOOKUP(#REF!,valeur_critique_grubbs!$A$2:$B$249,2,TRUE),"O","N"))))</f>
        <v>#REF!</v>
      </c>
    </row>
    <row r="805" spans="1:7" x14ac:dyDescent="0.25">
      <c r="A805" s="5">
        <f>biomasses!$A$25</f>
        <v>23</v>
      </c>
      <c r="B805" s="10">
        <v>11.737</v>
      </c>
      <c r="C805" s="4">
        <f t="shared" si="12"/>
        <v>4.8285789473684204</v>
      </c>
      <c r="D805" s="5">
        <f t="array" ref="D805">IF(COUNTIFS($A$3:$A$3999,$A805,B$3:B$3999,"&gt;0")&gt;1,IF(COUNTIF($A$3:$A$3999,$A805)&gt;2,STDEV(IF(($A$3:$A$3999=$A805)*B$3:B$3999&lt;&gt;0,($A$3:$A$3999=$A805)*B$3:B$3999,"")),""),"")</f>
        <v>4.6039746198257916</v>
      </c>
      <c r="E805" s="7">
        <f>IF(OR(B805="",D805=""),"",IF(COUNTIF($A$3:$A$4000,A805)&lt;3,"",ABS(B805-C805)/D805))</f>
        <v>1.5005341304190303</v>
      </c>
      <c r="F805" s="8">
        <f t="array" ref="F805">IF(E805="","",MAX(IF($A$3:$A$3999=$A805,E$3:E$3999)))</f>
        <v>4.2876911109858664</v>
      </c>
      <c r="G805" s="5" t="str">
        <f>IF(B805="","sans_valeur",IF(COUNTIFS($A$3:$A$3999,$A805,B$3:B$3999,"&gt;0")&lt;3,"inf_3_analyses",IF(E805&lt;&gt;F805,"N",IF(E805&gt;VLOOKUP(#REF!,valeur_critique_grubbs!$A$2:$B$249,2,TRUE),"O","N"))))</f>
        <v>N</v>
      </c>
    </row>
    <row r="806" spans="1:7" x14ac:dyDescent="0.25">
      <c r="A806" s="5">
        <f>biomasses!$A$25</f>
        <v>23</v>
      </c>
      <c r="B806" s="10">
        <v>19.678000000000001</v>
      </c>
      <c r="C806" s="4">
        <f t="shared" si="12"/>
        <v>4.8285789473684204</v>
      </c>
      <c r="D806" s="5">
        <f t="array" ref="D806">IF(COUNTIFS($A$3:$A$3999,$A806,B$3:B$3999,"&gt;0")&gt;1,IF(COUNTIF($A$3:$A$3999,$A806)&gt;2,STDEV(IF(($A$3:$A$3999=$A806)*B$3:B$3999&lt;&gt;0,($A$3:$A$3999=$A806)*B$3:B$3999,"")),""),"")</f>
        <v>4.6039746198257916</v>
      </c>
      <c r="E806" s="7">
        <f>IF(OR(B806="",D806=""),"",IF(COUNTIF($A$3:$A$4000,A806)&lt;3,"",ABS(B806-C806)/D806))</f>
        <v>3.2253481565007984</v>
      </c>
      <c r="F806" s="8">
        <f t="array" ref="F806">IF(E806="","",MAX(IF($A$3:$A$3999=$A806,E$3:E$3999)))</f>
        <v>4.2876911109858664</v>
      </c>
      <c r="G806" s="5" t="str">
        <f>IF(B806="","sans_valeur",IF(COUNTIFS($A$3:$A$3999,$A806,B$3:B$3999,"&gt;0")&lt;3,"inf_3_analyses",IF(E806&lt;&gt;F806,"N",IF(E806&gt;VLOOKUP(#REF!,valeur_critique_grubbs!$A$2:$B$249,2,TRUE),"O","N"))))</f>
        <v>N</v>
      </c>
    </row>
    <row r="807" spans="1:7" x14ac:dyDescent="0.25">
      <c r="A807" s="5">
        <f>biomasses!$A$25</f>
        <v>23</v>
      </c>
      <c r="B807" s="10"/>
      <c r="C807" s="4" t="str">
        <f t="shared" si="12"/>
        <v/>
      </c>
      <c r="D807" s="5">
        <f t="array" ref="D807">IF(COUNTIFS($A$3:$A$3999,$A807,B$3:B$3999,"&gt;0")&gt;1,IF(COUNTIF($A$3:$A$3999,$A807)&gt;2,STDEV(IF(($A$3:$A$3999=$A807)*B$3:B$3999&lt;&gt;0,($A$3:$A$3999=$A807)*B$3:B$3999,"")),""),"")</f>
        <v>4.6039746198257916</v>
      </c>
      <c r="E807" s="7" t="str">
        <f>IF(OR(B807="",D807=""),"",IF(COUNTIF($A$3:$A$4000,A807)&lt;3,"",ABS(B807-C807)/D807))</f>
        <v/>
      </c>
      <c r="F807" s="8" t="str">
        <f t="array" ref="F807">IF(E807="","",MAX(IF($A$3:$A$3999=$A807,E$3:E$3999)))</f>
        <v/>
      </c>
      <c r="G807" s="5" t="str">
        <f>IF(B807="","sans_valeur",IF(COUNTIFS($A$3:$A$3999,$A807,B$3:B$3999,"&gt;0")&lt;3,"inf_3_analyses",IF(E807&lt;&gt;F807,"N",IF(E807&gt;VLOOKUP(#REF!,valeur_critique_grubbs!$A$2:$B$249,2,TRUE),"O","N"))))</f>
        <v>sans_valeur</v>
      </c>
    </row>
    <row r="808" spans="1:7" x14ac:dyDescent="0.25">
      <c r="A808" s="5">
        <f>biomasses!$A$25</f>
        <v>23</v>
      </c>
      <c r="B808" s="10"/>
      <c r="C808" s="4" t="str">
        <f t="shared" si="12"/>
        <v/>
      </c>
      <c r="D808" s="5">
        <f t="array" ref="D808">IF(COUNTIFS($A$3:$A$3999,$A808,B$3:B$3999,"&gt;0")&gt;1,IF(COUNTIF($A$3:$A$3999,$A808)&gt;2,STDEV(IF(($A$3:$A$3999=$A808)*B$3:B$3999&lt;&gt;0,($A$3:$A$3999=$A808)*B$3:B$3999,"")),""),"")</f>
        <v>4.6039746198257916</v>
      </c>
      <c r="E808" s="7" t="str">
        <f>IF(OR(B808="",D808=""),"",IF(COUNTIF($A$3:$A$4000,A808)&lt;3,"",ABS(B808-C808)/D808))</f>
        <v/>
      </c>
      <c r="F808" s="8" t="str">
        <f t="array" ref="F808">IF(E808="","",MAX(IF($A$3:$A$3999=$A808,E$3:E$3999)))</f>
        <v/>
      </c>
      <c r="G808" s="5" t="str">
        <f>IF(B808="","sans_valeur",IF(COUNTIFS($A$3:$A$3999,$A808,B$3:B$3999,"&gt;0")&lt;3,"inf_3_analyses",IF(E808&lt;&gt;F808,"N",IF(E808&gt;VLOOKUP(#REF!,valeur_critique_grubbs!$A$2:$B$249,2,TRUE),"O","N"))))</f>
        <v>sans_valeur</v>
      </c>
    </row>
    <row r="809" spans="1:7" x14ac:dyDescent="0.25">
      <c r="A809" s="5">
        <f>biomasses!$A$25</f>
        <v>23</v>
      </c>
      <c r="B809" s="10"/>
      <c r="C809" s="4" t="str">
        <f t="shared" si="12"/>
        <v/>
      </c>
      <c r="D809" s="5">
        <f t="array" ref="D809">IF(COUNTIFS($A$3:$A$3999,$A809,B$3:B$3999,"&gt;0")&gt;1,IF(COUNTIF($A$3:$A$3999,$A809)&gt;2,STDEV(IF(($A$3:$A$3999=$A809)*B$3:B$3999&lt;&gt;0,($A$3:$A$3999=$A809)*B$3:B$3999,"")),""),"")</f>
        <v>4.6039746198257916</v>
      </c>
      <c r="E809" s="7" t="str">
        <f>IF(OR(B809="",D809=""),"",IF(COUNTIF($A$3:$A$4000,A809)&lt;3,"",ABS(B809-C809)/D809))</f>
        <v/>
      </c>
      <c r="F809" s="8" t="str">
        <f t="array" ref="F809">IF(E809="","",MAX(IF($A$3:$A$3999=$A809,E$3:E$3999)))</f>
        <v/>
      </c>
      <c r="G809" s="5" t="str">
        <f>IF(B809="","sans_valeur",IF(COUNTIFS($A$3:$A$3999,$A809,B$3:B$3999,"&gt;0")&lt;3,"inf_3_analyses",IF(E809&lt;&gt;F809,"N",IF(E809&gt;VLOOKUP(#REF!,valeur_critique_grubbs!$A$2:$B$249,2,TRUE),"O","N"))))</f>
        <v>sans_valeur</v>
      </c>
    </row>
    <row r="810" spans="1:7" x14ac:dyDescent="0.25">
      <c r="A810" s="5">
        <f>biomasses!$A$25</f>
        <v>23</v>
      </c>
      <c r="B810" s="10"/>
      <c r="C810" s="4" t="str">
        <f t="shared" si="12"/>
        <v/>
      </c>
      <c r="D810" s="5">
        <f t="array" ref="D810">IF(COUNTIFS($A$3:$A$3999,$A810,B$3:B$3999,"&gt;0")&gt;1,IF(COUNTIF($A$3:$A$3999,$A810)&gt;2,STDEV(IF(($A$3:$A$3999=$A810)*B$3:B$3999&lt;&gt;0,($A$3:$A$3999=$A810)*B$3:B$3999,"")),""),"")</f>
        <v>4.6039746198257916</v>
      </c>
      <c r="E810" s="7" t="str">
        <f>IF(OR(B810="",D810=""),"",IF(COUNTIF($A$3:$A$4000,A810)&lt;3,"",ABS(B810-C810)/D810))</f>
        <v/>
      </c>
      <c r="F810" s="8" t="str">
        <f t="array" ref="F810">IF(E810="","",MAX(IF($A$3:$A$3999=$A810,E$3:E$3999)))</f>
        <v/>
      </c>
      <c r="G810" s="5" t="str">
        <f>IF(B810="","sans_valeur",IF(COUNTIFS($A$3:$A$3999,$A810,B$3:B$3999,"&gt;0")&lt;3,"inf_3_analyses",IF(E810&lt;&gt;F810,"N",IF(E810&gt;VLOOKUP(#REF!,valeur_critique_grubbs!$A$2:$B$249,2,TRUE),"O","N"))))</f>
        <v>sans_valeur</v>
      </c>
    </row>
    <row r="811" spans="1:7" x14ac:dyDescent="0.25">
      <c r="A811" s="5">
        <f>biomasses!$A$25</f>
        <v>23</v>
      </c>
      <c r="B811" s="10"/>
      <c r="C811" s="4" t="str">
        <f t="shared" si="12"/>
        <v/>
      </c>
      <c r="D811" s="5">
        <f t="array" ref="D811">IF(COUNTIFS($A$3:$A$3999,$A811,B$3:B$3999,"&gt;0")&gt;1,IF(COUNTIF($A$3:$A$3999,$A811)&gt;2,STDEV(IF(($A$3:$A$3999=$A811)*B$3:B$3999&lt;&gt;0,($A$3:$A$3999=$A811)*B$3:B$3999,"")),""),"")</f>
        <v>4.6039746198257916</v>
      </c>
      <c r="E811" s="7" t="str">
        <f>IF(OR(B811="",D811=""),"",IF(COUNTIF($A$3:$A$4000,A811)&lt;3,"",ABS(B811-C811)/D811))</f>
        <v/>
      </c>
      <c r="F811" s="8" t="str">
        <f t="array" ref="F811">IF(E811="","",MAX(IF($A$3:$A$3999=$A811,E$3:E$3999)))</f>
        <v/>
      </c>
      <c r="G811" s="5" t="str">
        <f>IF(B811="","sans_valeur",IF(COUNTIFS($A$3:$A$3999,$A811,B$3:B$3999,"&gt;0")&lt;3,"inf_3_analyses",IF(E811&lt;&gt;F811,"N",IF(E811&gt;VLOOKUP(#REF!,valeur_critique_grubbs!$A$2:$B$249,2,TRUE),"O","N"))))</f>
        <v>sans_valeur</v>
      </c>
    </row>
    <row r="812" spans="1:7" x14ac:dyDescent="0.25">
      <c r="A812" s="5">
        <f>biomasses!$A$25</f>
        <v>23</v>
      </c>
      <c r="B812" s="10"/>
      <c r="C812" s="4" t="str">
        <f t="shared" si="12"/>
        <v/>
      </c>
      <c r="D812" s="5">
        <f t="array" ref="D812">IF(COUNTIFS($A$3:$A$3999,$A812,B$3:B$3999,"&gt;0")&gt;1,IF(COUNTIF($A$3:$A$3999,$A812)&gt;2,STDEV(IF(($A$3:$A$3999=$A812)*B$3:B$3999&lt;&gt;0,($A$3:$A$3999=$A812)*B$3:B$3999,"")),""),"")</f>
        <v>4.6039746198257916</v>
      </c>
      <c r="E812" s="7" t="str">
        <f>IF(OR(B812="",D812=""),"",IF(COUNTIF($A$3:$A$4000,A812)&lt;3,"",ABS(B812-C812)/D812))</f>
        <v/>
      </c>
      <c r="F812" s="8" t="str">
        <f t="array" ref="F812">IF(E812="","",MAX(IF($A$3:$A$3999=$A812,E$3:E$3999)))</f>
        <v/>
      </c>
      <c r="G812" s="5" t="str">
        <f>IF(B812="","sans_valeur",IF(COUNTIFS($A$3:$A$3999,$A812,B$3:B$3999,"&gt;0")&lt;3,"inf_3_analyses",IF(E812&lt;&gt;F812,"N",IF(E812&gt;VLOOKUP(#REF!,valeur_critique_grubbs!$A$2:$B$249,2,TRUE),"O","N"))))</f>
        <v>sans_valeur</v>
      </c>
    </row>
    <row r="813" spans="1:7" x14ac:dyDescent="0.25">
      <c r="A813" s="5">
        <f>biomasses!$A$25</f>
        <v>23</v>
      </c>
      <c r="B813" s="10">
        <v>18.172999999999998</v>
      </c>
      <c r="C813" s="4">
        <f t="shared" si="12"/>
        <v>4.8285789473684204</v>
      </c>
      <c r="D813" s="5">
        <f t="array" ref="D813">IF(COUNTIFS($A$3:$A$3999,$A813,B$3:B$3999,"&gt;0")&gt;1,IF(COUNTIF($A$3:$A$3999,$A813)&gt;2,STDEV(IF(($A$3:$A$3999=$A813)*B$3:B$3999&lt;&gt;0,($A$3:$A$3999=$A813)*B$3:B$3999,"")),""),"")</f>
        <v>4.6039746198257916</v>
      </c>
      <c r="E813" s="7">
        <f>IF(OR(B813="",D813=""),"",IF(COUNTIF($A$3:$A$4000,A813)&lt;3,"",ABS(B813-C813)/D813))</f>
        <v>2.898456693303082</v>
      </c>
      <c r="F813" s="8">
        <f t="array" ref="F813">IF(E813="","",MAX(IF($A$3:$A$3999=$A813,E$3:E$3999)))</f>
        <v>4.2876911109858664</v>
      </c>
      <c r="G813" s="5" t="str">
        <f>IF(B813="","sans_valeur",IF(COUNTIFS($A$3:$A$3999,$A813,B$3:B$3999,"&gt;0")&lt;3,"inf_3_analyses",IF(E813&lt;&gt;F813,"N",IF(E813&gt;VLOOKUP(#REF!,valeur_critique_grubbs!$A$2:$B$249,2,TRUE),"O","N"))))</f>
        <v>N</v>
      </c>
    </row>
    <row r="814" spans="1:7" x14ac:dyDescent="0.25">
      <c r="A814" s="5">
        <f>biomasses!$A$25</f>
        <v>23</v>
      </c>
      <c r="B814" s="10">
        <v>17.585999999999999</v>
      </c>
      <c r="C814" s="4">
        <f t="shared" si="12"/>
        <v>4.8285789473684204</v>
      </c>
      <c r="D814" s="5">
        <f t="array" ref="D814">IF(COUNTIFS($A$3:$A$3999,$A814,B$3:B$3999,"&gt;0")&gt;1,IF(COUNTIF($A$3:$A$3999,$A814)&gt;2,STDEV(IF(($A$3:$A$3999=$A814)*B$3:B$3999&lt;&gt;0,($A$3:$A$3999=$A814)*B$3:B$3999,"")),""),"")</f>
        <v>4.6039746198257916</v>
      </c>
      <c r="E814" s="7">
        <f>IF(OR(B814="",D814=""),"",IF(COUNTIF($A$3:$A$4000,A814)&lt;3,"",ABS(B814-C814)/D814))</f>
        <v>2.7709581624744715</v>
      </c>
      <c r="F814" s="8">
        <f t="array" ref="F814">IF(E814="","",MAX(IF($A$3:$A$3999=$A814,E$3:E$3999)))</f>
        <v>4.2876911109858664</v>
      </c>
      <c r="G814" s="5" t="str">
        <f>IF(B814="","sans_valeur",IF(COUNTIFS($A$3:$A$3999,$A814,B$3:B$3999,"&gt;0")&lt;3,"inf_3_analyses",IF(E814&lt;&gt;F814,"N",IF(E814&gt;VLOOKUP(#REF!,valeur_critique_grubbs!$A$2:$B$249,2,TRUE),"O","N"))))</f>
        <v>N</v>
      </c>
    </row>
    <row r="815" spans="1:7" x14ac:dyDescent="0.25">
      <c r="A815" s="5">
        <f>biomasses!$A$26</f>
        <v>24</v>
      </c>
      <c r="B815" s="10"/>
      <c r="C815" s="4" t="str">
        <f t="shared" si="12"/>
        <v/>
      </c>
      <c r="D815" s="5" t="str">
        <f t="array" ref="D815">IF(COUNTIFS($A$3:$A$3999,$A815,B$3:B$3999,"&gt;0")&gt;1,IF(COUNTIF($A$3:$A$3999,$A815)&gt;2,STDEV(IF(($A$3:$A$3999=$A815)*B$3:B$3999&lt;&gt;0,($A$3:$A$3999=$A815)*B$3:B$3999,"")),""),"")</f>
        <v/>
      </c>
      <c r="E815" s="7" t="str">
        <f>IF(OR(B815="",D815=""),"",IF(COUNTIF($A$3:$A$4000,A815)&lt;3,"",ABS(B815-C815)/D815))</f>
        <v/>
      </c>
      <c r="F815" s="8" t="str">
        <f t="array" ref="F815">IF(E815="","",MAX(IF($A$3:$A$3999=$A815,E$3:E$3999)))</f>
        <v/>
      </c>
      <c r="G815" s="5" t="str">
        <f>IF(B815="","sans_valeur",IF(COUNTIFS($A$3:$A$3999,$A815,B$3:B$3999,"&gt;0")&lt;3,"inf_3_analyses",IF(E815&lt;&gt;F815,"N",IF(E815&gt;VLOOKUP(#REF!,valeur_critique_grubbs!$A$2:$B$249,2,TRUE),"O","N"))))</f>
        <v>sans_valeur</v>
      </c>
    </row>
    <row r="816" spans="1:7" x14ac:dyDescent="0.25">
      <c r="A816" s="5">
        <f>biomasses!$A$27</f>
        <v>25</v>
      </c>
      <c r="B816" s="10"/>
      <c r="C816" s="4" t="str">
        <f t="shared" si="12"/>
        <v/>
      </c>
      <c r="D816" s="5" t="str">
        <f t="array" ref="D816">IF(COUNTIFS($A$3:$A$3999,$A816,B$3:B$3999,"&gt;0")&gt;1,IF(COUNTIF($A$3:$A$3999,$A816)&gt;2,STDEV(IF(($A$3:$A$3999=$A816)*B$3:B$3999&lt;&gt;0,($A$3:$A$3999=$A816)*B$3:B$3999,"")),""),"")</f>
        <v/>
      </c>
      <c r="E816" s="7" t="str">
        <f>IF(OR(B816="",D816=""),"",IF(COUNTIF($A$3:$A$4000,A816)&lt;3,"",ABS(B816-C816)/D816))</f>
        <v/>
      </c>
      <c r="F816" s="8" t="str">
        <f t="array" ref="F816">IF(E816="","",MAX(IF($A$3:$A$3999=$A816,E$3:E$3999)))</f>
        <v/>
      </c>
      <c r="G816" s="5" t="str">
        <f>IF(B816="","sans_valeur",IF(COUNTIFS($A$3:$A$3999,$A816,B$3:B$3999,"&gt;0")&lt;3,"inf_3_analyses",IF(E816&lt;&gt;F816,"N",IF(E816&gt;VLOOKUP(#REF!,valeur_critique_grubbs!$A$2:$B$249,2,TRUE),"O","N"))))</f>
        <v>sans_valeur</v>
      </c>
    </row>
    <row r="817" spans="1:7" x14ac:dyDescent="0.25">
      <c r="A817" s="5">
        <f>biomasses!$A$27</f>
        <v>25</v>
      </c>
      <c r="B817" s="10">
        <v>25.251000000000001</v>
      </c>
      <c r="C817" s="4">
        <f t="shared" si="12"/>
        <v>12.625500000000001</v>
      </c>
      <c r="D817" s="5" t="str">
        <f t="array" ref="D817">IF(COUNTIFS($A$3:$A$3999,$A817,B$3:B$3999,"&gt;0")&gt;1,IF(COUNTIF($A$3:$A$3999,$A817)&gt;2,STDEV(IF(($A$3:$A$3999=$A817)*B$3:B$3999&lt;&gt;0,($A$3:$A$3999=$A817)*B$3:B$3999,"")),""),"")</f>
        <v/>
      </c>
      <c r="E817" s="7" t="str">
        <f>IF(OR(B817="",D817=""),"",IF(COUNTIF($A$3:$A$4000,A817)&lt;3,"",ABS(B817-C817)/D817))</f>
        <v/>
      </c>
      <c r="F817" s="8" t="str">
        <f t="array" ref="F817">IF(E817="","",MAX(IF($A$3:$A$3999=$A817,E$3:E$3999)))</f>
        <v/>
      </c>
      <c r="G817" s="5" t="str">
        <f>IF(B817="","sans_valeur",IF(COUNTIFS($A$3:$A$3999,$A817,B$3:B$3999,"&gt;0")&lt;3,"inf_3_analyses",IF(E817&lt;&gt;F817,"N",IF(E817&gt;VLOOKUP(#REF!,valeur_critique_grubbs!$A$2:$B$249,2,TRUE),"O","N"))))</f>
        <v>inf_3_analyses</v>
      </c>
    </row>
    <row r="818" spans="1:7" x14ac:dyDescent="0.25">
      <c r="A818" s="5">
        <f>biomasses!$A$28</f>
        <v>26</v>
      </c>
      <c r="B818" s="10"/>
      <c r="C818" s="4" t="str">
        <f t="shared" si="12"/>
        <v/>
      </c>
      <c r="D818" s="5">
        <f t="array" ref="D818">IF(COUNTIFS($A$3:$A$3999,$A818,B$3:B$3999,"&gt;0")&gt;1,IF(COUNTIF($A$3:$A$3999,$A818)&gt;2,STDEV(IF(($A$3:$A$3999=$A818)*B$3:B$3999&lt;&gt;0,($A$3:$A$3999=$A818)*B$3:B$3999,"")),""),"")</f>
        <v>3.8551512248764848</v>
      </c>
      <c r="E818" s="7" t="str">
        <f>IF(OR(B818="",D818=""),"",IF(COUNTIF($A$3:$A$4000,A818)&lt;3,"",ABS(B818-C818)/D818))</f>
        <v/>
      </c>
      <c r="F818" s="8" t="str">
        <f t="array" ref="F818">IF(E818="","",MAX(IF($A$3:$A$3999=$A818,E$3:E$3999)))</f>
        <v/>
      </c>
      <c r="G818" s="5" t="str">
        <f>IF(B818="","sans_valeur",IF(COUNTIFS($A$3:$A$3999,$A818,B$3:B$3999,"&gt;0")&lt;3,"inf_3_analyses",IF(E818&lt;&gt;F818,"N",IF(E818&gt;VLOOKUP(#REF!,valeur_critique_grubbs!$A$2:$B$249,2,TRUE),"O","N"))))</f>
        <v>sans_valeur</v>
      </c>
    </row>
    <row r="819" spans="1:7" x14ac:dyDescent="0.25">
      <c r="A819" s="5">
        <f>biomasses!$A$28</f>
        <v>26</v>
      </c>
      <c r="B819" s="10"/>
      <c r="C819" s="4" t="str">
        <f t="shared" si="12"/>
        <v/>
      </c>
      <c r="D819" s="5">
        <f t="array" ref="D819">IF(COUNTIFS($A$3:$A$3999,$A819,B$3:B$3999,"&gt;0")&gt;1,IF(COUNTIF($A$3:$A$3999,$A819)&gt;2,STDEV(IF(($A$3:$A$3999=$A819)*B$3:B$3999&lt;&gt;0,($A$3:$A$3999=$A819)*B$3:B$3999,"")),""),"")</f>
        <v>3.8551512248764848</v>
      </c>
      <c r="E819" s="7" t="str">
        <f>IF(OR(B819="",D819=""),"",IF(COUNTIF($A$3:$A$4000,A819)&lt;3,"",ABS(B819-C819)/D819))</f>
        <v/>
      </c>
      <c r="F819" s="8" t="str">
        <f t="array" ref="F819">IF(E819="","",MAX(IF($A$3:$A$3999=$A819,E$3:E$3999)))</f>
        <v/>
      </c>
      <c r="G819" s="5" t="str">
        <f>IF(B819="","sans_valeur",IF(COUNTIFS($A$3:$A$3999,$A819,B$3:B$3999,"&gt;0")&lt;3,"inf_3_analyses",IF(E819&lt;&gt;F819,"N",IF(E819&gt;VLOOKUP(#REF!,valeur_critique_grubbs!$A$2:$B$249,2,TRUE),"O","N"))))</f>
        <v>sans_valeur</v>
      </c>
    </row>
    <row r="820" spans="1:7" x14ac:dyDescent="0.25">
      <c r="A820" s="5">
        <f>biomasses!$A$28</f>
        <v>26</v>
      </c>
      <c r="B820" s="10"/>
      <c r="C820" s="4" t="str">
        <f t="shared" si="12"/>
        <v/>
      </c>
      <c r="D820" s="5">
        <f t="array" ref="D820">IF(COUNTIFS($A$3:$A$3999,$A820,B$3:B$3999,"&gt;0")&gt;1,IF(COUNTIF($A$3:$A$3999,$A820)&gt;2,STDEV(IF(($A$3:$A$3999=$A820)*B$3:B$3999&lt;&gt;0,($A$3:$A$3999=$A820)*B$3:B$3999,"")),""),"")</f>
        <v>3.8551512248764848</v>
      </c>
      <c r="E820" s="7" t="str">
        <f>IF(OR(B820="",D820=""),"",IF(COUNTIF($A$3:$A$4000,A820)&lt;3,"",ABS(B820-C820)/D820))</f>
        <v/>
      </c>
      <c r="F820" s="8" t="str">
        <f t="array" ref="F820">IF(E820="","",MAX(IF($A$3:$A$3999=$A820,E$3:E$3999)))</f>
        <v/>
      </c>
      <c r="G820" s="5" t="str">
        <f>IF(B820="","sans_valeur",IF(COUNTIFS($A$3:$A$3999,$A820,B$3:B$3999,"&gt;0")&lt;3,"inf_3_analyses",IF(E820&lt;&gt;F820,"N",IF(E820&gt;VLOOKUP(#REF!,valeur_critique_grubbs!$A$2:$B$249,2,TRUE),"O","N"))))</f>
        <v>sans_valeur</v>
      </c>
    </row>
    <row r="821" spans="1:7" x14ac:dyDescent="0.25">
      <c r="A821" s="5">
        <f>biomasses!$A$28</f>
        <v>26</v>
      </c>
      <c r="B821" s="10"/>
      <c r="C821" s="4" t="str">
        <f t="shared" si="12"/>
        <v/>
      </c>
      <c r="D821" s="5">
        <f t="array" ref="D821">IF(COUNTIFS($A$3:$A$3999,$A821,B$3:B$3999,"&gt;0")&gt;1,IF(COUNTIF($A$3:$A$3999,$A821)&gt;2,STDEV(IF(($A$3:$A$3999=$A821)*B$3:B$3999&lt;&gt;0,($A$3:$A$3999=$A821)*B$3:B$3999,"")),""),"")</f>
        <v>3.8551512248764848</v>
      </c>
      <c r="E821" s="7" t="str">
        <f>IF(OR(B821="",D821=""),"",IF(COUNTIF($A$3:$A$4000,A821)&lt;3,"",ABS(B821-C821)/D821))</f>
        <v/>
      </c>
      <c r="F821" s="8" t="str">
        <f t="array" ref="F821">IF(E821="","",MAX(IF($A$3:$A$3999=$A821,E$3:E$3999)))</f>
        <v/>
      </c>
      <c r="G821" s="5" t="str">
        <f>IF(B821="","sans_valeur",IF(COUNTIFS($A$3:$A$3999,$A821,B$3:B$3999,"&gt;0")&lt;3,"inf_3_analyses",IF(E821&lt;&gt;F821,"N",IF(E821&gt;VLOOKUP(#REF!,valeur_critique_grubbs!$A$2:$B$249,2,TRUE),"O","N"))))</f>
        <v>sans_valeur</v>
      </c>
    </row>
    <row r="822" spans="1:7" x14ac:dyDescent="0.25">
      <c r="A822" s="5">
        <f>biomasses!$A$28</f>
        <v>26</v>
      </c>
      <c r="B822" s="10"/>
      <c r="C822" s="4" t="str">
        <f t="shared" si="12"/>
        <v/>
      </c>
      <c r="D822" s="5">
        <f t="array" ref="D822">IF(COUNTIFS($A$3:$A$3999,$A822,B$3:B$3999,"&gt;0")&gt;1,IF(COUNTIF($A$3:$A$3999,$A822)&gt;2,STDEV(IF(($A$3:$A$3999=$A822)*B$3:B$3999&lt;&gt;0,($A$3:$A$3999=$A822)*B$3:B$3999,"")),""),"")</f>
        <v>3.8551512248764848</v>
      </c>
      <c r="E822" s="7" t="str">
        <f>IF(OR(B822="",D822=""),"",IF(COUNTIF($A$3:$A$4000,A822)&lt;3,"",ABS(B822-C822)/D822))</f>
        <v/>
      </c>
      <c r="F822" s="8" t="str">
        <f t="array" ref="F822">IF(E822="","",MAX(IF($A$3:$A$3999=$A822,E$3:E$3999)))</f>
        <v/>
      </c>
      <c r="G822" s="5" t="str">
        <f>IF(B822="","sans_valeur",IF(COUNTIFS($A$3:$A$3999,$A822,B$3:B$3999,"&gt;0")&lt;3,"inf_3_analyses",IF(E822&lt;&gt;F822,"N",IF(E822&gt;VLOOKUP(#REF!,valeur_critique_grubbs!$A$2:$B$249,2,TRUE),"O","N"))))</f>
        <v>sans_valeur</v>
      </c>
    </row>
    <row r="823" spans="1:7" x14ac:dyDescent="0.25">
      <c r="A823" s="5">
        <f>biomasses!$A$28</f>
        <v>26</v>
      </c>
      <c r="B823" s="10"/>
      <c r="C823" s="4" t="str">
        <f t="shared" si="12"/>
        <v/>
      </c>
      <c r="D823" s="5">
        <f t="array" ref="D823">IF(COUNTIFS($A$3:$A$3999,$A823,B$3:B$3999,"&gt;0")&gt;1,IF(COUNTIF($A$3:$A$3999,$A823)&gt;2,STDEV(IF(($A$3:$A$3999=$A823)*B$3:B$3999&lt;&gt;0,($A$3:$A$3999=$A823)*B$3:B$3999,"")),""),"")</f>
        <v>3.8551512248764848</v>
      </c>
      <c r="E823" s="7" t="str">
        <f>IF(OR(B823="",D823=""),"",IF(COUNTIF($A$3:$A$4000,A823)&lt;3,"",ABS(B823-C823)/D823))</f>
        <v/>
      </c>
      <c r="F823" s="8" t="str">
        <f t="array" ref="F823">IF(E823="","",MAX(IF($A$3:$A$3999=$A823,E$3:E$3999)))</f>
        <v/>
      </c>
      <c r="G823" s="5" t="str">
        <f>IF(B823="","sans_valeur",IF(COUNTIFS($A$3:$A$3999,$A823,B$3:B$3999,"&gt;0")&lt;3,"inf_3_analyses",IF(E823&lt;&gt;F823,"N",IF(E823&gt;VLOOKUP(#REF!,valeur_critique_grubbs!$A$2:$B$249,2,TRUE),"O","N"))))</f>
        <v>sans_valeur</v>
      </c>
    </row>
    <row r="824" spans="1:7" x14ac:dyDescent="0.25">
      <c r="A824" s="5">
        <f>biomasses!$A$28</f>
        <v>26</v>
      </c>
      <c r="B824" s="10"/>
      <c r="C824" s="4" t="str">
        <f t="shared" si="12"/>
        <v/>
      </c>
      <c r="D824" s="5">
        <f t="array" ref="D824">IF(COUNTIFS($A$3:$A$3999,$A824,B$3:B$3999,"&gt;0")&gt;1,IF(COUNTIF($A$3:$A$3999,$A824)&gt;2,STDEV(IF(($A$3:$A$3999=$A824)*B$3:B$3999&lt;&gt;0,($A$3:$A$3999=$A824)*B$3:B$3999,"")),""),"")</f>
        <v>3.8551512248764848</v>
      </c>
      <c r="E824" s="7" t="str">
        <f>IF(OR(B824="",D824=""),"",IF(COUNTIF($A$3:$A$4000,A824)&lt;3,"",ABS(B824-C824)/D824))</f>
        <v/>
      </c>
      <c r="F824" s="8" t="str">
        <f t="array" ref="F824">IF(E824="","",MAX(IF($A$3:$A$3999=$A824,E$3:E$3999)))</f>
        <v/>
      </c>
      <c r="G824" s="5" t="str">
        <f>IF(B824="","sans_valeur",IF(COUNTIFS($A$3:$A$3999,$A824,B$3:B$3999,"&gt;0")&lt;3,"inf_3_analyses",IF(E824&lt;&gt;F824,"N",IF(E824&gt;VLOOKUP(#REF!,valeur_critique_grubbs!$A$2:$B$249,2,TRUE),"O","N"))))</f>
        <v>sans_valeur</v>
      </c>
    </row>
    <row r="825" spans="1:7" x14ac:dyDescent="0.25">
      <c r="A825" s="5">
        <f>biomasses!$A$28</f>
        <v>26</v>
      </c>
      <c r="B825" s="10"/>
      <c r="C825" s="4" t="str">
        <f t="shared" si="12"/>
        <v/>
      </c>
      <c r="D825" s="5">
        <f t="array" ref="D825">IF(COUNTIFS($A$3:$A$3999,$A825,B$3:B$3999,"&gt;0")&gt;1,IF(COUNTIF($A$3:$A$3999,$A825)&gt;2,STDEV(IF(($A$3:$A$3999=$A825)*B$3:B$3999&lt;&gt;0,($A$3:$A$3999=$A825)*B$3:B$3999,"")),""),"")</f>
        <v>3.8551512248764848</v>
      </c>
      <c r="E825" s="7" t="str">
        <f>IF(OR(B825="",D825=""),"",IF(COUNTIF($A$3:$A$4000,A825)&lt;3,"",ABS(B825-C825)/D825))</f>
        <v/>
      </c>
      <c r="F825" s="8" t="str">
        <f t="array" ref="F825">IF(E825="","",MAX(IF($A$3:$A$3999=$A825,E$3:E$3999)))</f>
        <v/>
      </c>
      <c r="G825" s="5" t="str">
        <f>IF(B825="","sans_valeur",IF(COUNTIFS($A$3:$A$3999,$A825,B$3:B$3999,"&gt;0")&lt;3,"inf_3_analyses",IF(E825&lt;&gt;F825,"N",IF(E825&gt;VLOOKUP(#REF!,valeur_critique_grubbs!$A$2:$B$249,2,TRUE),"O","N"))))</f>
        <v>sans_valeur</v>
      </c>
    </row>
    <row r="826" spans="1:7" x14ac:dyDescent="0.25">
      <c r="A826" s="5">
        <f>biomasses!$A$28</f>
        <v>26</v>
      </c>
      <c r="B826" s="10"/>
      <c r="C826" s="4" t="str">
        <f t="shared" si="12"/>
        <v/>
      </c>
      <c r="D826" s="5">
        <f t="array" ref="D826">IF(COUNTIFS($A$3:$A$3999,$A826,B$3:B$3999,"&gt;0")&gt;1,IF(COUNTIF($A$3:$A$3999,$A826)&gt;2,STDEV(IF(($A$3:$A$3999=$A826)*B$3:B$3999&lt;&gt;0,($A$3:$A$3999=$A826)*B$3:B$3999,"")),""),"")</f>
        <v>3.8551512248764848</v>
      </c>
      <c r="E826" s="7" t="str">
        <f>IF(OR(B826="",D826=""),"",IF(COUNTIF($A$3:$A$4000,A826)&lt;3,"",ABS(B826-C826)/D826))</f>
        <v/>
      </c>
      <c r="F826" s="8" t="str">
        <f t="array" ref="F826">IF(E826="","",MAX(IF($A$3:$A$3999=$A826,E$3:E$3999)))</f>
        <v/>
      </c>
      <c r="G826" s="5" t="str">
        <f>IF(B826="","sans_valeur",IF(COUNTIFS($A$3:$A$3999,$A826,B$3:B$3999,"&gt;0")&lt;3,"inf_3_analyses",IF(E826&lt;&gt;F826,"N",IF(E826&gt;VLOOKUP(#REF!,valeur_critique_grubbs!$A$2:$B$249,2,TRUE),"O","N"))))</f>
        <v>sans_valeur</v>
      </c>
    </row>
    <row r="827" spans="1:7" x14ac:dyDescent="0.25">
      <c r="A827" s="5">
        <f>biomasses!$A$28</f>
        <v>26</v>
      </c>
      <c r="B827" s="10"/>
      <c r="C827" s="4" t="str">
        <f t="shared" si="12"/>
        <v/>
      </c>
      <c r="D827" s="5">
        <f t="array" ref="D827">IF(COUNTIFS($A$3:$A$3999,$A827,B$3:B$3999,"&gt;0")&gt;1,IF(COUNTIF($A$3:$A$3999,$A827)&gt;2,STDEV(IF(($A$3:$A$3999=$A827)*B$3:B$3999&lt;&gt;0,($A$3:$A$3999=$A827)*B$3:B$3999,"")),""),"")</f>
        <v>3.8551512248764848</v>
      </c>
      <c r="E827" s="7" t="str">
        <f>IF(OR(B827="",D827=""),"",IF(COUNTIF($A$3:$A$4000,A827)&lt;3,"",ABS(B827-C827)/D827))</f>
        <v/>
      </c>
      <c r="F827" s="8" t="str">
        <f t="array" ref="F827">IF(E827="","",MAX(IF($A$3:$A$3999=$A827,E$3:E$3999)))</f>
        <v/>
      </c>
      <c r="G827" s="5" t="str">
        <f>IF(B827="","sans_valeur",IF(COUNTIFS($A$3:$A$3999,$A827,B$3:B$3999,"&gt;0")&lt;3,"inf_3_analyses",IF(E827&lt;&gt;F827,"N",IF(E827&gt;VLOOKUP(#REF!,valeur_critique_grubbs!$A$2:$B$249,2,TRUE),"O","N"))))</f>
        <v>sans_valeur</v>
      </c>
    </row>
    <row r="828" spans="1:7" x14ac:dyDescent="0.25">
      <c r="A828" s="5">
        <f>biomasses!$A$28</f>
        <v>26</v>
      </c>
      <c r="B828" s="10"/>
      <c r="C828" s="4" t="str">
        <f t="shared" si="12"/>
        <v/>
      </c>
      <c r="D828" s="5">
        <f t="array" ref="D828">IF(COUNTIFS($A$3:$A$3999,$A828,B$3:B$3999,"&gt;0")&gt;1,IF(COUNTIF($A$3:$A$3999,$A828)&gt;2,STDEV(IF(($A$3:$A$3999=$A828)*B$3:B$3999&lt;&gt;0,($A$3:$A$3999=$A828)*B$3:B$3999,"")),""),"")</f>
        <v>3.8551512248764848</v>
      </c>
      <c r="E828" s="7" t="str">
        <f>IF(OR(B828="",D828=""),"",IF(COUNTIF($A$3:$A$4000,A828)&lt;3,"",ABS(B828-C828)/D828))</f>
        <v/>
      </c>
      <c r="F828" s="8" t="str">
        <f t="array" ref="F828">IF(E828="","",MAX(IF($A$3:$A$3999=$A828,E$3:E$3999)))</f>
        <v/>
      </c>
      <c r="G828" s="5" t="str">
        <f>IF(B828="","sans_valeur",IF(COUNTIFS($A$3:$A$3999,$A828,B$3:B$3999,"&gt;0")&lt;3,"inf_3_analyses",IF(E828&lt;&gt;F828,"N",IF(E828&gt;VLOOKUP(#REF!,valeur_critique_grubbs!$A$2:$B$249,2,TRUE),"O","N"))))</f>
        <v>sans_valeur</v>
      </c>
    </row>
    <row r="829" spans="1:7" x14ac:dyDescent="0.25">
      <c r="A829" s="5">
        <f>biomasses!$A$28</f>
        <v>26</v>
      </c>
      <c r="B829" s="10"/>
      <c r="C829" s="4" t="str">
        <f t="shared" si="12"/>
        <v/>
      </c>
      <c r="D829" s="5">
        <f t="array" ref="D829">IF(COUNTIFS($A$3:$A$3999,$A829,B$3:B$3999,"&gt;0")&gt;1,IF(COUNTIF($A$3:$A$3999,$A829)&gt;2,STDEV(IF(($A$3:$A$3999=$A829)*B$3:B$3999&lt;&gt;0,($A$3:$A$3999=$A829)*B$3:B$3999,"")),""),"")</f>
        <v>3.8551512248764848</v>
      </c>
      <c r="E829" s="7" t="str">
        <f>IF(OR(B829="",D829=""),"",IF(COUNTIF($A$3:$A$4000,A829)&lt;3,"",ABS(B829-C829)/D829))</f>
        <v/>
      </c>
      <c r="F829" s="8" t="str">
        <f t="array" ref="F829">IF(E829="","",MAX(IF($A$3:$A$3999=$A829,E$3:E$3999)))</f>
        <v/>
      </c>
      <c r="G829" s="5" t="str">
        <f>IF(B829="","sans_valeur",IF(COUNTIFS($A$3:$A$3999,$A829,B$3:B$3999,"&gt;0")&lt;3,"inf_3_analyses",IF(E829&lt;&gt;F829,"N",IF(E829&gt;VLOOKUP(#REF!,valeur_critique_grubbs!$A$2:$B$249,2,TRUE),"O","N"))))</f>
        <v>sans_valeur</v>
      </c>
    </row>
    <row r="830" spans="1:7" x14ac:dyDescent="0.25">
      <c r="A830" s="5">
        <f>biomasses!$A$28</f>
        <v>26</v>
      </c>
      <c r="B830" s="10"/>
      <c r="C830" s="4" t="str">
        <f t="shared" si="12"/>
        <v/>
      </c>
      <c r="D830" s="5">
        <f t="array" ref="D830">IF(COUNTIFS($A$3:$A$3999,$A830,B$3:B$3999,"&gt;0")&gt;1,IF(COUNTIF($A$3:$A$3999,$A830)&gt;2,STDEV(IF(($A$3:$A$3999=$A830)*B$3:B$3999&lt;&gt;0,($A$3:$A$3999=$A830)*B$3:B$3999,"")),""),"")</f>
        <v>3.8551512248764848</v>
      </c>
      <c r="E830" s="7" t="str">
        <f>IF(OR(B830="",D830=""),"",IF(COUNTIF($A$3:$A$4000,A830)&lt;3,"",ABS(B830-C830)/D830))</f>
        <v/>
      </c>
      <c r="F830" s="8" t="str">
        <f t="array" ref="F830">IF(E830="","",MAX(IF($A$3:$A$3999=$A830,E$3:E$3999)))</f>
        <v/>
      </c>
      <c r="G830" s="5" t="str">
        <f>IF(B830="","sans_valeur",IF(COUNTIFS($A$3:$A$3999,$A830,B$3:B$3999,"&gt;0")&lt;3,"inf_3_analyses",IF(E830&lt;&gt;F830,"N",IF(E830&gt;VLOOKUP(#REF!,valeur_critique_grubbs!$A$2:$B$249,2,TRUE),"O","N"))))</f>
        <v>sans_valeur</v>
      </c>
    </row>
    <row r="831" spans="1:7" x14ac:dyDescent="0.25">
      <c r="A831" s="5">
        <f>biomasses!$A$28</f>
        <v>26</v>
      </c>
      <c r="B831" s="10"/>
      <c r="C831" s="4" t="str">
        <f t="shared" si="12"/>
        <v/>
      </c>
      <c r="D831" s="5">
        <f t="array" ref="D831">IF(COUNTIFS($A$3:$A$3999,$A831,B$3:B$3999,"&gt;0")&gt;1,IF(COUNTIF($A$3:$A$3999,$A831)&gt;2,STDEV(IF(($A$3:$A$3999=$A831)*B$3:B$3999&lt;&gt;0,($A$3:$A$3999=$A831)*B$3:B$3999,"")),""),"")</f>
        <v>3.8551512248764848</v>
      </c>
      <c r="E831" s="7" t="str">
        <f>IF(OR(B831="",D831=""),"",IF(COUNTIF($A$3:$A$4000,A831)&lt;3,"",ABS(B831-C831)/D831))</f>
        <v/>
      </c>
      <c r="F831" s="8" t="str">
        <f t="array" ref="F831">IF(E831="","",MAX(IF($A$3:$A$3999=$A831,E$3:E$3999)))</f>
        <v/>
      </c>
      <c r="G831" s="5" t="str">
        <f>IF(B831="","sans_valeur",IF(COUNTIFS($A$3:$A$3999,$A831,B$3:B$3999,"&gt;0")&lt;3,"inf_3_analyses",IF(E831&lt;&gt;F831,"N",IF(E831&gt;VLOOKUP(#REF!,valeur_critique_grubbs!$A$2:$B$249,2,TRUE),"O","N"))))</f>
        <v>sans_valeur</v>
      </c>
    </row>
    <row r="832" spans="1:7" x14ac:dyDescent="0.25">
      <c r="A832" s="5">
        <f>biomasses!$A$28</f>
        <v>26</v>
      </c>
      <c r="B832" s="10"/>
      <c r="C832" s="4" t="str">
        <f t="shared" si="12"/>
        <v/>
      </c>
      <c r="D832" s="5">
        <f t="array" ref="D832">IF(COUNTIFS($A$3:$A$3999,$A832,B$3:B$3999,"&gt;0")&gt;1,IF(COUNTIF($A$3:$A$3999,$A832)&gt;2,STDEV(IF(($A$3:$A$3999=$A832)*B$3:B$3999&lt;&gt;0,($A$3:$A$3999=$A832)*B$3:B$3999,"")),""),"")</f>
        <v>3.8551512248764848</v>
      </c>
      <c r="E832" s="7" t="str">
        <f>IF(OR(B832="",D832=""),"",IF(COUNTIF($A$3:$A$4000,A832)&lt;3,"",ABS(B832-C832)/D832))</f>
        <v/>
      </c>
      <c r="F832" s="8" t="str">
        <f t="array" ref="F832">IF(E832="","",MAX(IF($A$3:$A$3999=$A832,E$3:E$3999)))</f>
        <v/>
      </c>
      <c r="G832" s="5" t="str">
        <f>IF(B832="","sans_valeur",IF(COUNTIFS($A$3:$A$3999,$A832,B$3:B$3999,"&gt;0")&lt;3,"inf_3_analyses",IF(E832&lt;&gt;F832,"N",IF(E832&gt;VLOOKUP(#REF!,valeur_critique_grubbs!$A$2:$B$249,2,TRUE),"O","N"))))</f>
        <v>sans_valeur</v>
      </c>
    </row>
    <row r="833" spans="1:7" x14ac:dyDescent="0.25">
      <c r="A833" s="5">
        <f>biomasses!$A$28</f>
        <v>26</v>
      </c>
      <c r="B833" s="10"/>
      <c r="C833" s="4" t="str">
        <f t="shared" si="12"/>
        <v/>
      </c>
      <c r="D833" s="5">
        <f t="array" ref="D833">IF(COUNTIFS($A$3:$A$3999,$A833,B$3:B$3999,"&gt;0")&gt;1,IF(COUNTIF($A$3:$A$3999,$A833)&gt;2,STDEV(IF(($A$3:$A$3999=$A833)*B$3:B$3999&lt;&gt;0,($A$3:$A$3999=$A833)*B$3:B$3999,"")),""),"")</f>
        <v>3.8551512248764848</v>
      </c>
      <c r="E833" s="7" t="str">
        <f>IF(OR(B833="",D833=""),"",IF(COUNTIF($A$3:$A$4000,A833)&lt;3,"",ABS(B833-C833)/D833))</f>
        <v/>
      </c>
      <c r="F833" s="8" t="str">
        <f t="array" ref="F833">IF(E833="","",MAX(IF($A$3:$A$3999=$A833,E$3:E$3999)))</f>
        <v/>
      </c>
      <c r="G833" s="5" t="str">
        <f>IF(B833="","sans_valeur",IF(COUNTIFS($A$3:$A$3999,$A833,B$3:B$3999,"&gt;0")&lt;3,"inf_3_analyses",IF(E833&lt;&gt;F833,"N",IF(E833&gt;VLOOKUP(#REF!,valeur_critique_grubbs!$A$2:$B$249,2,TRUE),"O","N"))))</f>
        <v>sans_valeur</v>
      </c>
    </row>
    <row r="834" spans="1:7" x14ac:dyDescent="0.25">
      <c r="A834" s="5">
        <f>biomasses!$A$28</f>
        <v>26</v>
      </c>
      <c r="B834" s="10"/>
      <c r="C834" s="4" t="str">
        <f t="shared" si="12"/>
        <v/>
      </c>
      <c r="D834" s="5">
        <f t="array" ref="D834">IF(COUNTIFS($A$3:$A$3999,$A834,B$3:B$3999,"&gt;0")&gt;1,IF(COUNTIF($A$3:$A$3999,$A834)&gt;2,STDEV(IF(($A$3:$A$3999=$A834)*B$3:B$3999&lt;&gt;0,($A$3:$A$3999=$A834)*B$3:B$3999,"")),""),"")</f>
        <v>3.8551512248764848</v>
      </c>
      <c r="E834" s="7" t="str">
        <f>IF(OR(B834="",D834=""),"",IF(COUNTIF($A$3:$A$4000,A834)&lt;3,"",ABS(B834-C834)/D834))</f>
        <v/>
      </c>
      <c r="F834" s="8" t="str">
        <f t="array" ref="F834">IF(E834="","",MAX(IF($A$3:$A$3999=$A834,E$3:E$3999)))</f>
        <v/>
      </c>
      <c r="G834" s="5" t="str">
        <f>IF(B834="","sans_valeur",IF(COUNTIFS($A$3:$A$3999,$A834,B$3:B$3999,"&gt;0")&lt;3,"inf_3_analyses",IF(E834&lt;&gt;F834,"N",IF(E834&gt;VLOOKUP(#REF!,valeur_critique_grubbs!$A$2:$B$249,2,TRUE),"O","N"))))</f>
        <v>sans_valeur</v>
      </c>
    </row>
    <row r="835" spans="1:7" x14ac:dyDescent="0.25">
      <c r="A835" s="5">
        <f>biomasses!$A$28</f>
        <v>26</v>
      </c>
      <c r="B835" s="10"/>
      <c r="C835" s="4" t="str">
        <f t="shared" si="12"/>
        <v/>
      </c>
      <c r="D835" s="5">
        <f t="array" ref="D835">IF(COUNTIFS($A$3:$A$3999,$A835,B$3:B$3999,"&gt;0")&gt;1,IF(COUNTIF($A$3:$A$3999,$A835)&gt;2,STDEV(IF(($A$3:$A$3999=$A835)*B$3:B$3999&lt;&gt;0,($A$3:$A$3999=$A835)*B$3:B$3999,"")),""),"")</f>
        <v>3.8551512248764848</v>
      </c>
      <c r="E835" s="7" t="str">
        <f>IF(OR(B835="",D835=""),"",IF(COUNTIF($A$3:$A$4000,A835)&lt;3,"",ABS(B835-C835)/D835))</f>
        <v/>
      </c>
      <c r="F835" s="8" t="str">
        <f t="array" ref="F835">IF(E835="","",MAX(IF($A$3:$A$3999=$A835,E$3:E$3999)))</f>
        <v/>
      </c>
      <c r="G835" s="5" t="str">
        <f>IF(B835="","sans_valeur",IF(COUNTIFS($A$3:$A$3999,$A835,B$3:B$3999,"&gt;0")&lt;3,"inf_3_analyses",IF(E835&lt;&gt;F835,"N",IF(E835&gt;VLOOKUP(#REF!,valeur_critique_grubbs!$A$2:$B$249,2,TRUE),"O","N"))))</f>
        <v>sans_valeur</v>
      </c>
    </row>
    <row r="836" spans="1:7" x14ac:dyDescent="0.25">
      <c r="A836" s="5">
        <f>biomasses!$A$28</f>
        <v>26</v>
      </c>
      <c r="B836" s="10"/>
      <c r="C836" s="4" t="str">
        <f t="shared" ref="C836:C899" si="13">IF(B836="","",SUMPRODUCT(($A$3:$A$3999=$A836)*B$3:B$3999)/(COUNTIF($A$3:$A$3999,$A836)))</f>
        <v/>
      </c>
      <c r="D836" s="5">
        <f t="array" ref="D836">IF(COUNTIFS($A$3:$A$3999,$A836,B$3:B$3999,"&gt;0")&gt;1,IF(COUNTIF($A$3:$A$3999,$A836)&gt;2,STDEV(IF(($A$3:$A$3999=$A836)*B$3:B$3999&lt;&gt;0,($A$3:$A$3999=$A836)*B$3:B$3999,"")),""),"")</f>
        <v>3.8551512248764848</v>
      </c>
      <c r="E836" s="7" t="str">
        <f>IF(OR(B836="",D836=""),"",IF(COUNTIF($A$3:$A$4000,A836)&lt;3,"",ABS(B836-C836)/D836))</f>
        <v/>
      </c>
      <c r="F836" s="8" t="str">
        <f t="array" ref="F836">IF(E836="","",MAX(IF($A$3:$A$3999=$A836,E$3:E$3999)))</f>
        <v/>
      </c>
      <c r="G836" s="5" t="str">
        <f>IF(B836="","sans_valeur",IF(COUNTIFS($A$3:$A$3999,$A836,B$3:B$3999,"&gt;0")&lt;3,"inf_3_analyses",IF(E836&lt;&gt;F836,"N",IF(E836&gt;VLOOKUP(#REF!,valeur_critique_grubbs!$A$2:$B$249,2,TRUE),"O","N"))))</f>
        <v>sans_valeur</v>
      </c>
    </row>
    <row r="837" spans="1:7" x14ac:dyDescent="0.25">
      <c r="A837" s="5">
        <f>biomasses!$A$28</f>
        <v>26</v>
      </c>
      <c r="B837" s="10"/>
      <c r="C837" s="4" t="str">
        <f t="shared" si="13"/>
        <v/>
      </c>
      <c r="D837" s="5">
        <f t="array" ref="D837">IF(COUNTIFS($A$3:$A$3999,$A837,B$3:B$3999,"&gt;0")&gt;1,IF(COUNTIF($A$3:$A$3999,$A837)&gt;2,STDEV(IF(($A$3:$A$3999=$A837)*B$3:B$3999&lt;&gt;0,($A$3:$A$3999=$A837)*B$3:B$3999,"")),""),"")</f>
        <v>3.8551512248764848</v>
      </c>
      <c r="E837" s="7" t="str">
        <f>IF(OR(B837="",D837=""),"",IF(COUNTIF($A$3:$A$4000,A837)&lt;3,"",ABS(B837-C837)/D837))</f>
        <v/>
      </c>
      <c r="F837" s="8" t="str">
        <f t="array" ref="F837">IF(E837="","",MAX(IF($A$3:$A$3999=$A837,E$3:E$3999)))</f>
        <v/>
      </c>
      <c r="G837" s="5" t="str">
        <f>IF(B837="","sans_valeur",IF(COUNTIFS($A$3:$A$3999,$A837,B$3:B$3999,"&gt;0")&lt;3,"inf_3_analyses",IF(E837&lt;&gt;F837,"N",IF(E837&gt;VLOOKUP(#REF!,valeur_critique_grubbs!$A$2:$B$249,2,TRUE),"O","N"))))</f>
        <v>sans_valeur</v>
      </c>
    </row>
    <row r="838" spans="1:7" x14ac:dyDescent="0.25">
      <c r="A838" s="5">
        <f>biomasses!$A$28</f>
        <v>26</v>
      </c>
      <c r="B838" s="10"/>
      <c r="C838" s="4" t="str">
        <f t="shared" si="13"/>
        <v/>
      </c>
      <c r="D838" s="5">
        <f t="array" ref="D838">IF(COUNTIFS($A$3:$A$3999,$A838,B$3:B$3999,"&gt;0")&gt;1,IF(COUNTIF($A$3:$A$3999,$A838)&gt;2,STDEV(IF(($A$3:$A$3999=$A838)*B$3:B$3999&lt;&gt;0,($A$3:$A$3999=$A838)*B$3:B$3999,"")),""),"")</f>
        <v>3.8551512248764848</v>
      </c>
      <c r="E838" s="7" t="str">
        <f>IF(OR(B838="",D838=""),"",IF(COUNTIF($A$3:$A$4000,A838)&lt;3,"",ABS(B838-C838)/D838))</f>
        <v/>
      </c>
      <c r="F838" s="8" t="str">
        <f t="array" ref="F838">IF(E838="","",MAX(IF($A$3:$A$3999=$A838,E$3:E$3999)))</f>
        <v/>
      </c>
      <c r="G838" s="5" t="str">
        <f>IF(B838="","sans_valeur",IF(COUNTIFS($A$3:$A$3999,$A838,B$3:B$3999,"&gt;0")&lt;3,"inf_3_analyses",IF(E838&lt;&gt;F838,"N",IF(E838&gt;VLOOKUP(#REF!,valeur_critique_grubbs!$A$2:$B$249,2,TRUE),"O","N"))))</f>
        <v>sans_valeur</v>
      </c>
    </row>
    <row r="839" spans="1:7" x14ac:dyDescent="0.25">
      <c r="A839" s="5">
        <f>biomasses!$A$28</f>
        <v>26</v>
      </c>
      <c r="B839" s="10"/>
      <c r="C839" s="4" t="str">
        <f t="shared" si="13"/>
        <v/>
      </c>
      <c r="D839" s="5">
        <f t="array" ref="D839">IF(COUNTIFS($A$3:$A$3999,$A839,B$3:B$3999,"&gt;0")&gt;1,IF(COUNTIF($A$3:$A$3999,$A839)&gt;2,STDEV(IF(($A$3:$A$3999=$A839)*B$3:B$3999&lt;&gt;0,($A$3:$A$3999=$A839)*B$3:B$3999,"")),""),"")</f>
        <v>3.8551512248764848</v>
      </c>
      <c r="E839" s="7" t="str">
        <f>IF(OR(B839="",D839=""),"",IF(COUNTIF($A$3:$A$4000,A839)&lt;3,"",ABS(B839-C839)/D839))</f>
        <v/>
      </c>
      <c r="F839" s="8" t="str">
        <f t="array" ref="F839">IF(E839="","",MAX(IF($A$3:$A$3999=$A839,E$3:E$3999)))</f>
        <v/>
      </c>
      <c r="G839" s="5" t="str">
        <f>IF(B839="","sans_valeur",IF(COUNTIFS($A$3:$A$3999,$A839,B$3:B$3999,"&gt;0")&lt;3,"inf_3_analyses",IF(E839&lt;&gt;F839,"N",IF(E839&gt;VLOOKUP(#REF!,valeur_critique_grubbs!$A$2:$B$249,2,TRUE),"O","N"))))</f>
        <v>sans_valeur</v>
      </c>
    </row>
    <row r="840" spans="1:7" x14ac:dyDescent="0.25">
      <c r="A840" s="5">
        <f>biomasses!$A$28</f>
        <v>26</v>
      </c>
      <c r="B840" s="10"/>
      <c r="C840" s="4" t="str">
        <f t="shared" si="13"/>
        <v/>
      </c>
      <c r="D840" s="5">
        <f t="array" ref="D840">IF(COUNTIFS($A$3:$A$3999,$A840,B$3:B$3999,"&gt;0")&gt;1,IF(COUNTIF($A$3:$A$3999,$A840)&gt;2,STDEV(IF(($A$3:$A$3999=$A840)*B$3:B$3999&lt;&gt;0,($A$3:$A$3999=$A840)*B$3:B$3999,"")),""),"")</f>
        <v>3.8551512248764848</v>
      </c>
      <c r="E840" s="7" t="str">
        <f>IF(OR(B840="",D840=""),"",IF(COUNTIF($A$3:$A$4000,A840)&lt;3,"",ABS(B840-C840)/D840))</f>
        <v/>
      </c>
      <c r="F840" s="8" t="str">
        <f t="array" ref="F840">IF(E840="","",MAX(IF($A$3:$A$3999=$A840,E$3:E$3999)))</f>
        <v/>
      </c>
      <c r="G840" s="5" t="str">
        <f>IF(B840="","sans_valeur",IF(COUNTIFS($A$3:$A$3999,$A840,B$3:B$3999,"&gt;0")&lt;3,"inf_3_analyses",IF(E840&lt;&gt;F840,"N",IF(E840&gt;VLOOKUP(#REF!,valeur_critique_grubbs!$A$2:$B$249,2,TRUE),"O","N"))))</f>
        <v>sans_valeur</v>
      </c>
    </row>
    <row r="841" spans="1:7" x14ac:dyDescent="0.25">
      <c r="A841" s="5">
        <f>biomasses!$A$28</f>
        <v>26</v>
      </c>
      <c r="B841" s="10"/>
      <c r="C841" s="4" t="str">
        <f t="shared" si="13"/>
        <v/>
      </c>
      <c r="D841" s="5">
        <f t="array" ref="D841">IF(COUNTIFS($A$3:$A$3999,$A841,B$3:B$3999,"&gt;0")&gt;1,IF(COUNTIF($A$3:$A$3999,$A841)&gt;2,STDEV(IF(($A$3:$A$3999=$A841)*B$3:B$3999&lt;&gt;0,($A$3:$A$3999=$A841)*B$3:B$3999,"")),""),"")</f>
        <v>3.8551512248764848</v>
      </c>
      <c r="E841" s="7" t="str">
        <f>IF(OR(B841="",D841=""),"",IF(COUNTIF($A$3:$A$4000,A841)&lt;3,"",ABS(B841-C841)/D841))</f>
        <v/>
      </c>
      <c r="F841" s="8" t="str">
        <f t="array" ref="F841">IF(E841="","",MAX(IF($A$3:$A$3999=$A841,E$3:E$3999)))</f>
        <v/>
      </c>
      <c r="G841" s="5" t="str">
        <f>IF(B841="","sans_valeur",IF(COUNTIFS($A$3:$A$3999,$A841,B$3:B$3999,"&gt;0")&lt;3,"inf_3_analyses",IF(E841&lt;&gt;F841,"N",IF(E841&gt;VLOOKUP(#REF!,valeur_critique_grubbs!$A$2:$B$249,2,TRUE),"O","N"))))</f>
        <v>sans_valeur</v>
      </c>
    </row>
    <row r="842" spans="1:7" x14ac:dyDescent="0.25">
      <c r="A842" s="5">
        <f>biomasses!$A$28</f>
        <v>26</v>
      </c>
      <c r="B842" s="10"/>
      <c r="C842" s="4" t="str">
        <f t="shared" si="13"/>
        <v/>
      </c>
      <c r="D842" s="5">
        <f t="array" ref="D842">IF(COUNTIFS($A$3:$A$3999,$A842,B$3:B$3999,"&gt;0")&gt;1,IF(COUNTIF($A$3:$A$3999,$A842)&gt;2,STDEV(IF(($A$3:$A$3999=$A842)*B$3:B$3999&lt;&gt;0,($A$3:$A$3999=$A842)*B$3:B$3999,"")),""),"")</f>
        <v>3.8551512248764848</v>
      </c>
      <c r="E842" s="7" t="str">
        <f>IF(OR(B842="",D842=""),"",IF(COUNTIF($A$3:$A$4000,A842)&lt;3,"",ABS(B842-C842)/D842))</f>
        <v/>
      </c>
      <c r="F842" s="8" t="str">
        <f t="array" ref="F842">IF(E842="","",MAX(IF($A$3:$A$3999=$A842,E$3:E$3999)))</f>
        <v/>
      </c>
      <c r="G842" s="5" t="str">
        <f>IF(B842="","sans_valeur",IF(COUNTIFS($A$3:$A$3999,$A842,B$3:B$3999,"&gt;0")&lt;3,"inf_3_analyses",IF(E842&lt;&gt;F842,"N",IF(E842&gt;VLOOKUP(#REF!,valeur_critique_grubbs!$A$2:$B$249,2,TRUE),"O","N"))))</f>
        <v>sans_valeur</v>
      </c>
    </row>
    <row r="843" spans="1:7" x14ac:dyDescent="0.25">
      <c r="A843" s="5">
        <f>biomasses!$A$28</f>
        <v>26</v>
      </c>
      <c r="B843" s="10"/>
      <c r="C843" s="4" t="str">
        <f t="shared" si="13"/>
        <v/>
      </c>
      <c r="D843" s="5">
        <f t="array" ref="D843">IF(COUNTIFS($A$3:$A$3999,$A843,B$3:B$3999,"&gt;0")&gt;1,IF(COUNTIF($A$3:$A$3999,$A843)&gt;2,STDEV(IF(($A$3:$A$3999=$A843)*B$3:B$3999&lt;&gt;0,($A$3:$A$3999=$A843)*B$3:B$3999,"")),""),"")</f>
        <v>3.8551512248764848</v>
      </c>
      <c r="E843" s="7" t="str">
        <f>IF(OR(B843="",D843=""),"",IF(COUNTIF($A$3:$A$4000,A843)&lt;3,"",ABS(B843-C843)/D843))</f>
        <v/>
      </c>
      <c r="F843" s="8" t="str">
        <f t="array" ref="F843">IF(E843="","",MAX(IF($A$3:$A$3999=$A843,E$3:E$3999)))</f>
        <v/>
      </c>
      <c r="G843" s="5" t="str">
        <f>IF(B843="","sans_valeur",IF(COUNTIFS($A$3:$A$3999,$A843,B$3:B$3999,"&gt;0")&lt;3,"inf_3_analyses",IF(E843&lt;&gt;F843,"N",IF(E843&gt;VLOOKUP(#REF!,valeur_critique_grubbs!$A$2:$B$249,2,TRUE),"O","N"))))</f>
        <v>sans_valeur</v>
      </c>
    </row>
    <row r="844" spans="1:7" x14ac:dyDescent="0.25">
      <c r="A844" s="5">
        <f>biomasses!$A$28</f>
        <v>26</v>
      </c>
      <c r="B844" s="10"/>
      <c r="C844" s="4" t="str">
        <f t="shared" si="13"/>
        <v/>
      </c>
      <c r="D844" s="5">
        <f t="array" ref="D844">IF(COUNTIFS($A$3:$A$3999,$A844,B$3:B$3999,"&gt;0")&gt;1,IF(COUNTIF($A$3:$A$3999,$A844)&gt;2,STDEV(IF(($A$3:$A$3999=$A844)*B$3:B$3999&lt;&gt;0,($A$3:$A$3999=$A844)*B$3:B$3999,"")),""),"")</f>
        <v>3.8551512248764848</v>
      </c>
      <c r="E844" s="7" t="str">
        <f>IF(OR(B844="",D844=""),"",IF(COUNTIF($A$3:$A$4000,A844)&lt;3,"",ABS(B844-C844)/D844))</f>
        <v/>
      </c>
      <c r="F844" s="8" t="str">
        <f t="array" ref="F844">IF(E844="","",MAX(IF($A$3:$A$3999=$A844,E$3:E$3999)))</f>
        <v/>
      </c>
      <c r="G844" s="5" t="str">
        <f>IF(B844="","sans_valeur",IF(COUNTIFS($A$3:$A$3999,$A844,B$3:B$3999,"&gt;0")&lt;3,"inf_3_analyses",IF(E844&lt;&gt;F844,"N",IF(E844&gt;VLOOKUP(#REF!,valeur_critique_grubbs!$A$2:$B$249,2,TRUE),"O","N"))))</f>
        <v>sans_valeur</v>
      </c>
    </row>
    <row r="845" spans="1:7" x14ac:dyDescent="0.25">
      <c r="A845" s="5">
        <f>biomasses!$A$28</f>
        <v>26</v>
      </c>
      <c r="B845" s="10"/>
      <c r="C845" s="4" t="str">
        <f t="shared" si="13"/>
        <v/>
      </c>
      <c r="D845" s="5">
        <f t="array" ref="D845">IF(COUNTIFS($A$3:$A$3999,$A845,B$3:B$3999,"&gt;0")&gt;1,IF(COUNTIF($A$3:$A$3999,$A845)&gt;2,STDEV(IF(($A$3:$A$3999=$A845)*B$3:B$3999&lt;&gt;0,($A$3:$A$3999=$A845)*B$3:B$3999,"")),""),"")</f>
        <v>3.8551512248764848</v>
      </c>
      <c r="E845" s="7" t="str">
        <f>IF(OR(B845="",D845=""),"",IF(COUNTIF($A$3:$A$4000,A845)&lt;3,"",ABS(B845-C845)/D845))</f>
        <v/>
      </c>
      <c r="F845" s="8" t="str">
        <f t="array" ref="F845">IF(E845="","",MAX(IF($A$3:$A$3999=$A845,E$3:E$3999)))</f>
        <v/>
      </c>
      <c r="G845" s="5" t="str">
        <f>IF(B845="","sans_valeur",IF(COUNTIFS($A$3:$A$3999,$A845,B$3:B$3999,"&gt;0")&lt;3,"inf_3_analyses",IF(E845&lt;&gt;F845,"N",IF(E845&gt;VLOOKUP(#REF!,valeur_critique_grubbs!$A$2:$B$249,2,TRUE),"O","N"))))</f>
        <v>sans_valeur</v>
      </c>
    </row>
    <row r="846" spans="1:7" x14ac:dyDescent="0.25">
      <c r="A846" s="5">
        <f>biomasses!$A$28</f>
        <v>26</v>
      </c>
      <c r="B846" s="10"/>
      <c r="C846" s="4" t="str">
        <f t="shared" si="13"/>
        <v/>
      </c>
      <c r="D846" s="5">
        <f t="array" ref="D846">IF(COUNTIFS($A$3:$A$3999,$A846,B$3:B$3999,"&gt;0")&gt;1,IF(COUNTIF($A$3:$A$3999,$A846)&gt;2,STDEV(IF(($A$3:$A$3999=$A846)*B$3:B$3999&lt;&gt;0,($A$3:$A$3999=$A846)*B$3:B$3999,"")),""),"")</f>
        <v>3.8551512248764848</v>
      </c>
      <c r="E846" s="7" t="str">
        <f>IF(OR(B846="",D846=""),"",IF(COUNTIF($A$3:$A$4000,A846)&lt;3,"",ABS(B846-C846)/D846))</f>
        <v/>
      </c>
      <c r="F846" s="8" t="str">
        <f t="array" ref="F846">IF(E846="","",MAX(IF($A$3:$A$3999=$A846,E$3:E$3999)))</f>
        <v/>
      </c>
      <c r="G846" s="5" t="str">
        <f>IF(B846="","sans_valeur",IF(COUNTIFS($A$3:$A$3999,$A846,B$3:B$3999,"&gt;0")&lt;3,"inf_3_analyses",IF(E846&lt;&gt;F846,"N",IF(E846&gt;VLOOKUP(#REF!,valeur_critique_grubbs!$A$2:$B$249,2,TRUE),"O","N"))))</f>
        <v>sans_valeur</v>
      </c>
    </row>
    <row r="847" spans="1:7" x14ac:dyDescent="0.25">
      <c r="A847" s="5">
        <f>biomasses!$A$28</f>
        <v>26</v>
      </c>
      <c r="B847" s="10"/>
      <c r="C847" s="4" t="str">
        <f t="shared" si="13"/>
        <v/>
      </c>
      <c r="D847" s="5">
        <f t="array" ref="D847">IF(COUNTIFS($A$3:$A$3999,$A847,B$3:B$3999,"&gt;0")&gt;1,IF(COUNTIF($A$3:$A$3999,$A847)&gt;2,STDEV(IF(($A$3:$A$3999=$A847)*B$3:B$3999&lt;&gt;0,($A$3:$A$3999=$A847)*B$3:B$3999,"")),""),"")</f>
        <v>3.8551512248764848</v>
      </c>
      <c r="E847" s="7" t="str">
        <f>IF(OR(B847="",D847=""),"",IF(COUNTIF($A$3:$A$4000,A847)&lt;3,"",ABS(B847-C847)/D847))</f>
        <v/>
      </c>
      <c r="F847" s="8" t="str">
        <f t="array" ref="F847">IF(E847="","",MAX(IF($A$3:$A$3999=$A847,E$3:E$3999)))</f>
        <v/>
      </c>
      <c r="G847" s="5" t="str">
        <f>IF(B847="","sans_valeur",IF(COUNTIFS($A$3:$A$3999,$A847,B$3:B$3999,"&gt;0")&lt;3,"inf_3_analyses",IF(E847&lt;&gt;F847,"N",IF(E847&gt;VLOOKUP(#REF!,valeur_critique_grubbs!$A$2:$B$249,2,TRUE),"O","N"))))</f>
        <v>sans_valeur</v>
      </c>
    </row>
    <row r="848" spans="1:7" x14ac:dyDescent="0.25">
      <c r="A848" s="5">
        <f>biomasses!$A$28</f>
        <v>26</v>
      </c>
      <c r="B848" s="10"/>
      <c r="C848" s="4" t="str">
        <f t="shared" si="13"/>
        <v/>
      </c>
      <c r="D848" s="5">
        <f t="array" ref="D848">IF(COUNTIFS($A$3:$A$3999,$A848,B$3:B$3999,"&gt;0")&gt;1,IF(COUNTIF($A$3:$A$3999,$A848)&gt;2,STDEV(IF(($A$3:$A$3999=$A848)*B$3:B$3999&lt;&gt;0,($A$3:$A$3999=$A848)*B$3:B$3999,"")),""),"")</f>
        <v>3.8551512248764848</v>
      </c>
      <c r="E848" s="7" t="str">
        <f>IF(OR(B848="",D848=""),"",IF(COUNTIF($A$3:$A$4000,A848)&lt;3,"",ABS(B848-C848)/D848))</f>
        <v/>
      </c>
      <c r="F848" s="8" t="str">
        <f t="array" ref="F848">IF(E848="","",MAX(IF($A$3:$A$3999=$A848,E$3:E$3999)))</f>
        <v/>
      </c>
      <c r="G848" s="5" t="str">
        <f>IF(B848="","sans_valeur",IF(COUNTIFS($A$3:$A$3999,$A848,B$3:B$3999,"&gt;0")&lt;3,"inf_3_analyses",IF(E848&lt;&gt;F848,"N",IF(E848&gt;VLOOKUP(#REF!,valeur_critique_grubbs!$A$2:$B$249,2,TRUE),"O","N"))))</f>
        <v>sans_valeur</v>
      </c>
    </row>
    <row r="849" spans="1:7" x14ac:dyDescent="0.25">
      <c r="A849" s="5">
        <f>biomasses!$A$28</f>
        <v>26</v>
      </c>
      <c r="B849" s="10"/>
      <c r="C849" s="4" t="str">
        <f t="shared" si="13"/>
        <v/>
      </c>
      <c r="D849" s="5">
        <f t="array" ref="D849">IF(COUNTIFS($A$3:$A$3999,$A849,B$3:B$3999,"&gt;0")&gt;1,IF(COUNTIF($A$3:$A$3999,$A849)&gt;2,STDEV(IF(($A$3:$A$3999=$A849)*B$3:B$3999&lt;&gt;0,($A$3:$A$3999=$A849)*B$3:B$3999,"")),""),"")</f>
        <v>3.8551512248764848</v>
      </c>
      <c r="E849" s="7" t="str">
        <f>IF(OR(B849="",D849=""),"",IF(COUNTIF($A$3:$A$4000,A849)&lt;3,"",ABS(B849-C849)/D849))</f>
        <v/>
      </c>
      <c r="F849" s="8" t="str">
        <f t="array" ref="F849">IF(E849="","",MAX(IF($A$3:$A$3999=$A849,E$3:E$3999)))</f>
        <v/>
      </c>
      <c r="G849" s="5" t="str">
        <f>IF(B849="","sans_valeur",IF(COUNTIFS($A$3:$A$3999,$A849,B$3:B$3999,"&gt;0")&lt;3,"inf_3_analyses",IF(E849&lt;&gt;F849,"N",IF(E849&gt;VLOOKUP(#REF!,valeur_critique_grubbs!$A$2:$B$249,2,TRUE),"O","N"))))</f>
        <v>sans_valeur</v>
      </c>
    </row>
    <row r="850" spans="1:7" x14ac:dyDescent="0.25">
      <c r="A850" s="5">
        <f>biomasses!$A$28</f>
        <v>26</v>
      </c>
      <c r="B850" s="10"/>
      <c r="C850" s="4" t="str">
        <f t="shared" si="13"/>
        <v/>
      </c>
      <c r="D850" s="5">
        <f t="array" ref="D850">IF(COUNTIFS($A$3:$A$3999,$A850,B$3:B$3999,"&gt;0")&gt;1,IF(COUNTIF($A$3:$A$3999,$A850)&gt;2,STDEV(IF(($A$3:$A$3999=$A850)*B$3:B$3999&lt;&gt;0,($A$3:$A$3999=$A850)*B$3:B$3999,"")),""),"")</f>
        <v>3.8551512248764848</v>
      </c>
      <c r="E850" s="7" t="str">
        <f>IF(OR(B850="",D850=""),"",IF(COUNTIF($A$3:$A$4000,A850)&lt;3,"",ABS(B850-C850)/D850))</f>
        <v/>
      </c>
      <c r="F850" s="8" t="str">
        <f t="array" ref="F850">IF(E850="","",MAX(IF($A$3:$A$3999=$A850,E$3:E$3999)))</f>
        <v/>
      </c>
      <c r="G850" s="5" t="str">
        <f>IF(B850="","sans_valeur",IF(COUNTIFS($A$3:$A$3999,$A850,B$3:B$3999,"&gt;0")&lt;3,"inf_3_analyses",IF(E850&lt;&gt;F850,"N",IF(E850&gt;VLOOKUP(#REF!,valeur_critique_grubbs!$A$2:$B$249,2,TRUE),"O","N"))))</f>
        <v>sans_valeur</v>
      </c>
    </row>
    <row r="851" spans="1:7" x14ac:dyDescent="0.25">
      <c r="A851" s="5">
        <f>biomasses!$A$28</f>
        <v>26</v>
      </c>
      <c r="B851" s="10"/>
      <c r="C851" s="4" t="str">
        <f t="shared" si="13"/>
        <v/>
      </c>
      <c r="D851" s="5">
        <f t="array" ref="D851">IF(COUNTIFS($A$3:$A$3999,$A851,B$3:B$3999,"&gt;0")&gt;1,IF(COUNTIF($A$3:$A$3999,$A851)&gt;2,STDEV(IF(($A$3:$A$3999=$A851)*B$3:B$3999&lt;&gt;0,($A$3:$A$3999=$A851)*B$3:B$3999,"")),""),"")</f>
        <v>3.8551512248764848</v>
      </c>
      <c r="E851" s="7" t="str">
        <f>IF(OR(B851="",D851=""),"",IF(COUNTIF($A$3:$A$4000,A851)&lt;3,"",ABS(B851-C851)/D851))</f>
        <v/>
      </c>
      <c r="F851" s="8" t="str">
        <f t="array" ref="F851">IF(E851="","",MAX(IF($A$3:$A$3999=$A851,E$3:E$3999)))</f>
        <v/>
      </c>
      <c r="G851" s="5" t="str">
        <f>IF(B851="","sans_valeur",IF(COUNTIFS($A$3:$A$3999,$A851,B$3:B$3999,"&gt;0")&lt;3,"inf_3_analyses",IF(E851&lt;&gt;F851,"N",IF(E851&gt;VLOOKUP(#REF!,valeur_critique_grubbs!$A$2:$B$249,2,TRUE),"O","N"))))</f>
        <v>sans_valeur</v>
      </c>
    </row>
    <row r="852" spans="1:7" x14ac:dyDescent="0.25">
      <c r="A852" s="5">
        <f>biomasses!$A$28</f>
        <v>26</v>
      </c>
      <c r="B852" s="10"/>
      <c r="C852" s="4" t="str">
        <f t="shared" si="13"/>
        <v/>
      </c>
      <c r="D852" s="5">
        <f t="array" ref="D852">IF(COUNTIFS($A$3:$A$3999,$A852,B$3:B$3999,"&gt;0")&gt;1,IF(COUNTIF($A$3:$A$3999,$A852)&gt;2,STDEV(IF(($A$3:$A$3999=$A852)*B$3:B$3999&lt;&gt;0,($A$3:$A$3999=$A852)*B$3:B$3999,"")),""),"")</f>
        <v>3.8551512248764848</v>
      </c>
      <c r="E852" s="7" t="str">
        <f>IF(OR(B852="",D852=""),"",IF(COUNTIF($A$3:$A$4000,A852)&lt;3,"",ABS(B852-C852)/D852))</f>
        <v/>
      </c>
      <c r="F852" s="8" t="str">
        <f t="array" ref="F852">IF(E852="","",MAX(IF($A$3:$A$3999=$A852,E$3:E$3999)))</f>
        <v/>
      </c>
      <c r="G852" s="5" t="str">
        <f>IF(B852="","sans_valeur",IF(COUNTIFS($A$3:$A$3999,$A852,B$3:B$3999,"&gt;0")&lt;3,"inf_3_analyses",IF(E852&lt;&gt;F852,"N",IF(E852&gt;VLOOKUP(#REF!,valeur_critique_grubbs!$A$2:$B$249,2,TRUE),"O","N"))))</f>
        <v>sans_valeur</v>
      </c>
    </row>
    <row r="853" spans="1:7" x14ac:dyDescent="0.25">
      <c r="A853" s="5">
        <f>biomasses!$A$28</f>
        <v>26</v>
      </c>
      <c r="B853" s="10"/>
      <c r="C853" s="4" t="str">
        <f t="shared" si="13"/>
        <v/>
      </c>
      <c r="D853" s="5">
        <f t="array" ref="D853">IF(COUNTIFS($A$3:$A$3999,$A853,B$3:B$3999,"&gt;0")&gt;1,IF(COUNTIF($A$3:$A$3999,$A853)&gt;2,STDEV(IF(($A$3:$A$3999=$A853)*B$3:B$3999&lt;&gt;0,($A$3:$A$3999=$A853)*B$3:B$3999,"")),""),"")</f>
        <v>3.8551512248764848</v>
      </c>
      <c r="E853" s="7" t="str">
        <f>IF(OR(B853="",D853=""),"",IF(COUNTIF($A$3:$A$4000,A853)&lt;3,"",ABS(B853-C853)/D853))</f>
        <v/>
      </c>
      <c r="F853" s="8" t="str">
        <f t="array" ref="F853">IF(E853="","",MAX(IF($A$3:$A$3999=$A853,E$3:E$3999)))</f>
        <v/>
      </c>
      <c r="G853" s="5" t="str">
        <f>IF(B853="","sans_valeur",IF(COUNTIFS($A$3:$A$3999,$A853,B$3:B$3999,"&gt;0")&lt;3,"inf_3_analyses",IF(E853&lt;&gt;F853,"N",IF(E853&gt;VLOOKUP(#REF!,valeur_critique_grubbs!$A$2:$B$249,2,TRUE),"O","N"))))</f>
        <v>sans_valeur</v>
      </c>
    </row>
    <row r="854" spans="1:7" x14ac:dyDescent="0.25">
      <c r="A854" s="5">
        <f>biomasses!$A$28</f>
        <v>26</v>
      </c>
      <c r="B854" s="10"/>
      <c r="C854" s="4" t="str">
        <f t="shared" si="13"/>
        <v/>
      </c>
      <c r="D854" s="5">
        <f t="array" ref="D854">IF(COUNTIFS($A$3:$A$3999,$A854,B$3:B$3999,"&gt;0")&gt;1,IF(COUNTIF($A$3:$A$3999,$A854)&gt;2,STDEV(IF(($A$3:$A$3999=$A854)*B$3:B$3999&lt;&gt;0,($A$3:$A$3999=$A854)*B$3:B$3999,"")),""),"")</f>
        <v>3.8551512248764848</v>
      </c>
      <c r="E854" s="7" t="str">
        <f>IF(OR(B854="",D854=""),"",IF(COUNTIF($A$3:$A$4000,A854)&lt;3,"",ABS(B854-C854)/D854))</f>
        <v/>
      </c>
      <c r="F854" s="8" t="str">
        <f t="array" ref="F854">IF(E854="","",MAX(IF($A$3:$A$3999=$A854,E$3:E$3999)))</f>
        <v/>
      </c>
      <c r="G854" s="5" t="str">
        <f>IF(B854="","sans_valeur",IF(COUNTIFS($A$3:$A$3999,$A854,B$3:B$3999,"&gt;0")&lt;3,"inf_3_analyses",IF(E854&lt;&gt;F854,"N",IF(E854&gt;VLOOKUP(#REF!,valeur_critique_grubbs!$A$2:$B$249,2,TRUE),"O","N"))))</f>
        <v>sans_valeur</v>
      </c>
    </row>
    <row r="855" spans="1:7" x14ac:dyDescent="0.25">
      <c r="A855" s="5">
        <f>biomasses!$A$28</f>
        <v>26</v>
      </c>
      <c r="B855" s="10"/>
      <c r="C855" s="4" t="str">
        <f t="shared" si="13"/>
        <v/>
      </c>
      <c r="D855" s="5">
        <f t="array" ref="D855">IF(COUNTIFS($A$3:$A$3999,$A855,B$3:B$3999,"&gt;0")&gt;1,IF(COUNTIF($A$3:$A$3999,$A855)&gt;2,STDEV(IF(($A$3:$A$3999=$A855)*B$3:B$3999&lt;&gt;0,($A$3:$A$3999=$A855)*B$3:B$3999,"")),""),"")</f>
        <v>3.8551512248764848</v>
      </c>
      <c r="E855" s="7" t="str">
        <f>IF(OR(B855="",D855=""),"",IF(COUNTIF($A$3:$A$4000,A855)&lt;3,"",ABS(B855-C855)/D855))</f>
        <v/>
      </c>
      <c r="F855" s="8" t="str">
        <f t="array" ref="F855">IF(E855="","",MAX(IF($A$3:$A$3999=$A855,E$3:E$3999)))</f>
        <v/>
      </c>
      <c r="G855" s="5" t="str">
        <f>IF(B855="","sans_valeur",IF(COUNTIFS($A$3:$A$3999,$A855,B$3:B$3999,"&gt;0")&lt;3,"inf_3_analyses",IF(E855&lt;&gt;F855,"N",IF(E855&gt;VLOOKUP(#REF!,valeur_critique_grubbs!$A$2:$B$249,2,TRUE),"O","N"))))</f>
        <v>sans_valeur</v>
      </c>
    </row>
    <row r="856" spans="1:7" x14ac:dyDescent="0.25">
      <c r="A856" s="5">
        <f>biomasses!$A$28</f>
        <v>26</v>
      </c>
      <c r="B856" s="10"/>
      <c r="C856" s="4" t="str">
        <f t="shared" si="13"/>
        <v/>
      </c>
      <c r="D856" s="5">
        <f t="array" ref="D856">IF(COUNTIFS($A$3:$A$3999,$A856,B$3:B$3999,"&gt;0")&gt;1,IF(COUNTIF($A$3:$A$3999,$A856)&gt;2,STDEV(IF(($A$3:$A$3999=$A856)*B$3:B$3999&lt;&gt;0,($A$3:$A$3999=$A856)*B$3:B$3999,"")),""),"")</f>
        <v>3.8551512248764848</v>
      </c>
      <c r="E856" s="7" t="str">
        <f>IF(OR(B856="",D856=""),"",IF(COUNTIF($A$3:$A$4000,A856)&lt;3,"",ABS(B856-C856)/D856))</f>
        <v/>
      </c>
      <c r="F856" s="8" t="str">
        <f t="array" ref="F856">IF(E856="","",MAX(IF($A$3:$A$3999=$A856,E$3:E$3999)))</f>
        <v/>
      </c>
      <c r="G856" s="5" t="str">
        <f>IF(B856="","sans_valeur",IF(COUNTIFS($A$3:$A$3999,$A856,B$3:B$3999,"&gt;0")&lt;3,"inf_3_analyses",IF(E856&lt;&gt;F856,"N",IF(E856&gt;VLOOKUP(#REF!,valeur_critique_grubbs!$A$2:$B$249,2,TRUE),"O","N"))))</f>
        <v>sans_valeur</v>
      </c>
    </row>
    <row r="857" spans="1:7" x14ac:dyDescent="0.25">
      <c r="A857" s="5">
        <f>biomasses!$A$28</f>
        <v>26</v>
      </c>
      <c r="B857" s="10"/>
      <c r="C857" s="4" t="str">
        <f t="shared" si="13"/>
        <v/>
      </c>
      <c r="D857" s="5">
        <f t="array" ref="D857">IF(COUNTIFS($A$3:$A$3999,$A857,B$3:B$3999,"&gt;0")&gt;1,IF(COUNTIF($A$3:$A$3999,$A857)&gt;2,STDEV(IF(($A$3:$A$3999=$A857)*B$3:B$3999&lt;&gt;0,($A$3:$A$3999=$A857)*B$3:B$3999,"")),""),"")</f>
        <v>3.8551512248764848</v>
      </c>
      <c r="E857" s="7" t="str">
        <f>IF(OR(B857="",D857=""),"",IF(COUNTIF($A$3:$A$4000,A857)&lt;3,"",ABS(B857-C857)/D857))</f>
        <v/>
      </c>
      <c r="F857" s="8" t="str">
        <f t="array" ref="F857">IF(E857="","",MAX(IF($A$3:$A$3999=$A857,E$3:E$3999)))</f>
        <v/>
      </c>
      <c r="G857" s="5" t="str">
        <f>IF(B857="","sans_valeur",IF(COUNTIFS($A$3:$A$3999,$A857,B$3:B$3999,"&gt;0")&lt;3,"inf_3_analyses",IF(E857&lt;&gt;F857,"N",IF(E857&gt;VLOOKUP(#REF!,valeur_critique_grubbs!$A$2:$B$249,2,TRUE),"O","N"))))</f>
        <v>sans_valeur</v>
      </c>
    </row>
    <row r="858" spans="1:7" x14ac:dyDescent="0.25">
      <c r="A858" s="5">
        <f>biomasses!$A$28</f>
        <v>26</v>
      </c>
      <c r="B858" s="10"/>
      <c r="C858" s="4" t="str">
        <f t="shared" si="13"/>
        <v/>
      </c>
      <c r="D858" s="5">
        <f t="array" ref="D858">IF(COUNTIFS($A$3:$A$3999,$A858,B$3:B$3999,"&gt;0")&gt;1,IF(COUNTIF($A$3:$A$3999,$A858)&gt;2,STDEV(IF(($A$3:$A$3999=$A858)*B$3:B$3999&lt;&gt;0,($A$3:$A$3999=$A858)*B$3:B$3999,"")),""),"")</f>
        <v>3.8551512248764848</v>
      </c>
      <c r="E858" s="7" t="str">
        <f>IF(OR(B858="",D858=""),"",IF(COUNTIF($A$3:$A$4000,A858)&lt;3,"",ABS(B858-C858)/D858))</f>
        <v/>
      </c>
      <c r="F858" s="8" t="str">
        <f t="array" ref="F858">IF(E858="","",MAX(IF($A$3:$A$3999=$A858,E$3:E$3999)))</f>
        <v/>
      </c>
      <c r="G858" s="5" t="str">
        <f>IF(B858="","sans_valeur",IF(COUNTIFS($A$3:$A$3999,$A858,B$3:B$3999,"&gt;0")&lt;3,"inf_3_analyses",IF(E858&lt;&gt;F858,"N",IF(E858&gt;VLOOKUP(#REF!,valeur_critique_grubbs!$A$2:$B$249,2,TRUE),"O","N"))))</f>
        <v>sans_valeur</v>
      </c>
    </row>
    <row r="859" spans="1:7" x14ac:dyDescent="0.25">
      <c r="A859" s="5">
        <f>biomasses!$A$28</f>
        <v>26</v>
      </c>
      <c r="B859" s="10"/>
      <c r="C859" s="4" t="str">
        <f t="shared" si="13"/>
        <v/>
      </c>
      <c r="D859" s="5">
        <f t="array" ref="D859">IF(COUNTIFS($A$3:$A$3999,$A859,B$3:B$3999,"&gt;0")&gt;1,IF(COUNTIF($A$3:$A$3999,$A859)&gt;2,STDEV(IF(($A$3:$A$3999=$A859)*B$3:B$3999&lt;&gt;0,($A$3:$A$3999=$A859)*B$3:B$3999,"")),""),"")</f>
        <v>3.8551512248764848</v>
      </c>
      <c r="E859" s="7" t="str">
        <f>IF(OR(B859="",D859=""),"",IF(COUNTIF($A$3:$A$4000,A859)&lt;3,"",ABS(B859-C859)/D859))</f>
        <v/>
      </c>
      <c r="F859" s="8" t="str">
        <f t="array" ref="F859">IF(E859="","",MAX(IF($A$3:$A$3999=$A859,E$3:E$3999)))</f>
        <v/>
      </c>
      <c r="G859" s="5" t="str">
        <f>IF(B859="","sans_valeur",IF(COUNTIFS($A$3:$A$3999,$A859,B$3:B$3999,"&gt;0")&lt;3,"inf_3_analyses",IF(E859&lt;&gt;F859,"N",IF(E859&gt;VLOOKUP(#REF!,valeur_critique_grubbs!$A$2:$B$249,2,TRUE),"O","N"))))</f>
        <v>sans_valeur</v>
      </c>
    </row>
    <row r="860" spans="1:7" x14ac:dyDescent="0.25">
      <c r="A860" s="5">
        <f>biomasses!$A$28</f>
        <v>26</v>
      </c>
      <c r="B860" s="10"/>
      <c r="C860" s="4" t="str">
        <f t="shared" si="13"/>
        <v/>
      </c>
      <c r="D860" s="5">
        <f t="array" ref="D860">IF(COUNTIFS($A$3:$A$3999,$A860,B$3:B$3999,"&gt;0")&gt;1,IF(COUNTIF($A$3:$A$3999,$A860)&gt;2,STDEV(IF(($A$3:$A$3999=$A860)*B$3:B$3999&lt;&gt;0,($A$3:$A$3999=$A860)*B$3:B$3999,"")),""),"")</f>
        <v>3.8551512248764848</v>
      </c>
      <c r="E860" s="7" t="str">
        <f>IF(OR(B860="",D860=""),"",IF(COUNTIF($A$3:$A$4000,A860)&lt;3,"",ABS(B860-C860)/D860))</f>
        <v/>
      </c>
      <c r="F860" s="8" t="str">
        <f t="array" ref="F860">IF(E860="","",MAX(IF($A$3:$A$3999=$A860,E$3:E$3999)))</f>
        <v/>
      </c>
      <c r="G860" s="5" t="str">
        <f>IF(B860="","sans_valeur",IF(COUNTIFS($A$3:$A$3999,$A860,B$3:B$3999,"&gt;0")&lt;3,"inf_3_analyses",IF(E860&lt;&gt;F860,"N",IF(E860&gt;VLOOKUP(#REF!,valeur_critique_grubbs!$A$2:$B$249,2,TRUE),"O","N"))))</f>
        <v>sans_valeur</v>
      </c>
    </row>
    <row r="861" spans="1:7" x14ac:dyDescent="0.25">
      <c r="A861" s="5">
        <f>biomasses!$A$28</f>
        <v>26</v>
      </c>
      <c r="B861" s="10"/>
      <c r="C861" s="4" t="str">
        <f t="shared" si="13"/>
        <v/>
      </c>
      <c r="D861" s="5">
        <f t="array" ref="D861">IF(COUNTIFS($A$3:$A$3999,$A861,B$3:B$3999,"&gt;0")&gt;1,IF(COUNTIF($A$3:$A$3999,$A861)&gt;2,STDEV(IF(($A$3:$A$3999=$A861)*B$3:B$3999&lt;&gt;0,($A$3:$A$3999=$A861)*B$3:B$3999,"")),""),"")</f>
        <v>3.8551512248764848</v>
      </c>
      <c r="E861" s="7" t="str">
        <f>IF(OR(B861="",D861=""),"",IF(COUNTIF($A$3:$A$4000,A861)&lt;3,"",ABS(B861-C861)/D861))</f>
        <v/>
      </c>
      <c r="F861" s="8" t="str">
        <f t="array" ref="F861">IF(E861="","",MAX(IF($A$3:$A$3999=$A861,E$3:E$3999)))</f>
        <v/>
      </c>
      <c r="G861" s="5" t="str">
        <f>IF(B861="","sans_valeur",IF(COUNTIFS($A$3:$A$3999,$A861,B$3:B$3999,"&gt;0")&lt;3,"inf_3_analyses",IF(E861&lt;&gt;F861,"N",IF(E861&gt;VLOOKUP(#REF!,valeur_critique_grubbs!$A$2:$B$249,2,TRUE),"O","N"))))</f>
        <v>sans_valeur</v>
      </c>
    </row>
    <row r="862" spans="1:7" x14ac:dyDescent="0.25">
      <c r="A862" s="5">
        <f>biomasses!$A$28</f>
        <v>26</v>
      </c>
      <c r="B862" s="10"/>
      <c r="C862" s="4" t="str">
        <f t="shared" si="13"/>
        <v/>
      </c>
      <c r="D862" s="5">
        <f t="array" ref="D862">IF(COUNTIFS($A$3:$A$3999,$A862,B$3:B$3999,"&gt;0")&gt;1,IF(COUNTIF($A$3:$A$3999,$A862)&gt;2,STDEV(IF(($A$3:$A$3999=$A862)*B$3:B$3999&lt;&gt;0,($A$3:$A$3999=$A862)*B$3:B$3999,"")),""),"")</f>
        <v>3.8551512248764848</v>
      </c>
      <c r="E862" s="7" t="str">
        <f>IF(OR(B862="",D862=""),"",IF(COUNTIF($A$3:$A$4000,A862)&lt;3,"",ABS(B862-C862)/D862))</f>
        <v/>
      </c>
      <c r="F862" s="8" t="str">
        <f t="array" ref="F862">IF(E862="","",MAX(IF($A$3:$A$3999=$A862,E$3:E$3999)))</f>
        <v/>
      </c>
      <c r="G862" s="5" t="str">
        <f>IF(B862="","sans_valeur",IF(COUNTIFS($A$3:$A$3999,$A862,B$3:B$3999,"&gt;0")&lt;3,"inf_3_analyses",IF(E862&lt;&gt;F862,"N",IF(E862&gt;VLOOKUP(#REF!,valeur_critique_grubbs!$A$2:$B$249,2,TRUE),"O","N"))))</f>
        <v>sans_valeur</v>
      </c>
    </row>
    <row r="863" spans="1:7" x14ac:dyDescent="0.25">
      <c r="A863" s="5">
        <f>biomasses!$A$28</f>
        <v>26</v>
      </c>
      <c r="B863" s="10"/>
      <c r="C863" s="4" t="str">
        <f t="shared" si="13"/>
        <v/>
      </c>
      <c r="D863" s="5">
        <f t="array" ref="D863">IF(COUNTIFS($A$3:$A$3999,$A863,B$3:B$3999,"&gt;0")&gt;1,IF(COUNTIF($A$3:$A$3999,$A863)&gt;2,STDEV(IF(($A$3:$A$3999=$A863)*B$3:B$3999&lt;&gt;0,($A$3:$A$3999=$A863)*B$3:B$3999,"")),""),"")</f>
        <v>3.8551512248764848</v>
      </c>
      <c r="E863" s="7" t="str">
        <f>IF(OR(B863="",D863=""),"",IF(COUNTIF($A$3:$A$4000,A863)&lt;3,"",ABS(B863-C863)/D863))</f>
        <v/>
      </c>
      <c r="F863" s="8" t="str">
        <f t="array" ref="F863">IF(E863="","",MAX(IF($A$3:$A$3999=$A863,E$3:E$3999)))</f>
        <v/>
      </c>
      <c r="G863" s="5" t="str">
        <f>IF(B863="","sans_valeur",IF(COUNTIFS($A$3:$A$3999,$A863,B$3:B$3999,"&gt;0")&lt;3,"inf_3_analyses",IF(E863&lt;&gt;F863,"N",IF(E863&gt;VLOOKUP(#REF!,valeur_critique_grubbs!$A$2:$B$249,2,TRUE),"O","N"))))</f>
        <v>sans_valeur</v>
      </c>
    </row>
    <row r="864" spans="1:7" x14ac:dyDescent="0.25">
      <c r="A864" s="5">
        <f>biomasses!$A$28</f>
        <v>26</v>
      </c>
      <c r="B864" s="10"/>
      <c r="C864" s="4" t="str">
        <f t="shared" si="13"/>
        <v/>
      </c>
      <c r="D864" s="5">
        <f t="array" ref="D864">IF(COUNTIFS($A$3:$A$3999,$A864,B$3:B$3999,"&gt;0")&gt;1,IF(COUNTIF($A$3:$A$3999,$A864)&gt;2,STDEV(IF(($A$3:$A$3999=$A864)*B$3:B$3999&lt;&gt;0,($A$3:$A$3999=$A864)*B$3:B$3999,"")),""),"")</f>
        <v>3.8551512248764848</v>
      </c>
      <c r="E864" s="7" t="str">
        <f>IF(OR(B864="",D864=""),"",IF(COUNTIF($A$3:$A$4000,A864)&lt;3,"",ABS(B864-C864)/D864))</f>
        <v/>
      </c>
      <c r="F864" s="8" t="str">
        <f t="array" ref="F864">IF(E864="","",MAX(IF($A$3:$A$3999=$A864,E$3:E$3999)))</f>
        <v/>
      </c>
      <c r="G864" s="5" t="str">
        <f>IF(B864="","sans_valeur",IF(COUNTIFS($A$3:$A$3999,$A864,B$3:B$3999,"&gt;0")&lt;3,"inf_3_analyses",IF(E864&lt;&gt;F864,"N",IF(E864&gt;VLOOKUP(#REF!,valeur_critique_grubbs!$A$2:$B$249,2,TRUE),"O","N"))))</f>
        <v>sans_valeur</v>
      </c>
    </row>
    <row r="865" spans="1:7" x14ac:dyDescent="0.25">
      <c r="A865" s="5">
        <f>biomasses!$A$28</f>
        <v>26</v>
      </c>
      <c r="B865" s="10"/>
      <c r="C865" s="4" t="str">
        <f t="shared" si="13"/>
        <v/>
      </c>
      <c r="D865" s="5">
        <f t="array" ref="D865">IF(COUNTIFS($A$3:$A$3999,$A865,B$3:B$3999,"&gt;0")&gt;1,IF(COUNTIF($A$3:$A$3999,$A865)&gt;2,STDEV(IF(($A$3:$A$3999=$A865)*B$3:B$3999&lt;&gt;0,($A$3:$A$3999=$A865)*B$3:B$3999,"")),""),"")</f>
        <v>3.8551512248764848</v>
      </c>
      <c r="E865" s="7" t="str">
        <f>IF(OR(B865="",D865=""),"",IF(COUNTIF($A$3:$A$4000,A865)&lt;3,"",ABS(B865-C865)/D865))</f>
        <v/>
      </c>
      <c r="F865" s="8" t="str">
        <f t="array" ref="F865">IF(E865="","",MAX(IF($A$3:$A$3999=$A865,E$3:E$3999)))</f>
        <v/>
      </c>
      <c r="G865" s="5" t="str">
        <f>IF(B865="","sans_valeur",IF(COUNTIFS($A$3:$A$3999,$A865,B$3:B$3999,"&gt;0")&lt;3,"inf_3_analyses",IF(E865&lt;&gt;F865,"N",IF(E865&gt;VLOOKUP(#REF!,valeur_critique_grubbs!$A$2:$B$249,2,TRUE),"O","N"))))</f>
        <v>sans_valeur</v>
      </c>
    </row>
    <row r="866" spans="1:7" x14ac:dyDescent="0.25">
      <c r="A866" s="5">
        <f>biomasses!$A$28</f>
        <v>26</v>
      </c>
      <c r="B866" s="10"/>
      <c r="C866" s="4" t="str">
        <f t="shared" si="13"/>
        <v/>
      </c>
      <c r="D866" s="5">
        <f t="array" ref="D866">IF(COUNTIFS($A$3:$A$3999,$A866,B$3:B$3999,"&gt;0")&gt;1,IF(COUNTIF($A$3:$A$3999,$A866)&gt;2,STDEV(IF(($A$3:$A$3999=$A866)*B$3:B$3999&lt;&gt;0,($A$3:$A$3999=$A866)*B$3:B$3999,"")),""),"")</f>
        <v>3.8551512248764848</v>
      </c>
      <c r="E866" s="7" t="str">
        <f>IF(OR(B866="",D866=""),"",IF(COUNTIF($A$3:$A$4000,A866)&lt;3,"",ABS(B866-C866)/D866))</f>
        <v/>
      </c>
      <c r="F866" s="8" t="str">
        <f t="array" ref="F866">IF(E866="","",MAX(IF($A$3:$A$3999=$A866,E$3:E$3999)))</f>
        <v/>
      </c>
      <c r="G866" s="5" t="str">
        <f>IF(B866="","sans_valeur",IF(COUNTIFS($A$3:$A$3999,$A866,B$3:B$3999,"&gt;0")&lt;3,"inf_3_analyses",IF(E866&lt;&gt;F866,"N",IF(E866&gt;VLOOKUP(#REF!,valeur_critique_grubbs!$A$2:$B$249,2,TRUE),"O","N"))))</f>
        <v>sans_valeur</v>
      </c>
    </row>
    <row r="867" spans="1:7" x14ac:dyDescent="0.25">
      <c r="A867" s="5">
        <f>biomasses!$A$28</f>
        <v>26</v>
      </c>
      <c r="B867" s="10"/>
      <c r="C867" s="4" t="str">
        <f t="shared" si="13"/>
        <v/>
      </c>
      <c r="D867" s="5">
        <f t="array" ref="D867">IF(COUNTIFS($A$3:$A$3999,$A867,B$3:B$3999,"&gt;0")&gt;1,IF(COUNTIF($A$3:$A$3999,$A867)&gt;2,STDEV(IF(($A$3:$A$3999=$A867)*B$3:B$3999&lt;&gt;0,($A$3:$A$3999=$A867)*B$3:B$3999,"")),""),"")</f>
        <v>3.8551512248764848</v>
      </c>
      <c r="E867" s="7" t="str">
        <f>IF(OR(B867="",D867=""),"",IF(COUNTIF($A$3:$A$4000,A867)&lt;3,"",ABS(B867-C867)/D867))</f>
        <v/>
      </c>
      <c r="F867" s="8" t="str">
        <f t="array" ref="F867">IF(E867="","",MAX(IF($A$3:$A$3999=$A867,E$3:E$3999)))</f>
        <v/>
      </c>
      <c r="G867" s="5" t="str">
        <f>IF(B867="","sans_valeur",IF(COUNTIFS($A$3:$A$3999,$A867,B$3:B$3999,"&gt;0")&lt;3,"inf_3_analyses",IF(E867&lt;&gt;F867,"N",IF(E867&gt;VLOOKUP(#REF!,valeur_critique_grubbs!$A$2:$B$249,2,TRUE),"O","N"))))</f>
        <v>sans_valeur</v>
      </c>
    </row>
    <row r="868" spans="1:7" x14ac:dyDescent="0.25">
      <c r="A868" s="5">
        <f>biomasses!$A$28</f>
        <v>26</v>
      </c>
      <c r="B868" s="10"/>
      <c r="C868" s="4" t="str">
        <f t="shared" si="13"/>
        <v/>
      </c>
      <c r="D868" s="5">
        <f t="array" ref="D868">IF(COUNTIFS($A$3:$A$3999,$A868,B$3:B$3999,"&gt;0")&gt;1,IF(COUNTIF($A$3:$A$3999,$A868)&gt;2,STDEV(IF(($A$3:$A$3999=$A868)*B$3:B$3999&lt;&gt;0,($A$3:$A$3999=$A868)*B$3:B$3999,"")),""),"")</f>
        <v>3.8551512248764848</v>
      </c>
      <c r="E868" s="7" t="str">
        <f>IF(OR(B868="",D868=""),"",IF(COUNTIF($A$3:$A$4000,A868)&lt;3,"",ABS(B868-C868)/D868))</f>
        <v/>
      </c>
      <c r="F868" s="8" t="str">
        <f t="array" ref="F868">IF(E868="","",MAX(IF($A$3:$A$3999=$A868,E$3:E$3999)))</f>
        <v/>
      </c>
      <c r="G868" s="5" t="str">
        <f>IF(B868="","sans_valeur",IF(COUNTIFS($A$3:$A$3999,$A868,B$3:B$3999,"&gt;0")&lt;3,"inf_3_analyses",IF(E868&lt;&gt;F868,"N",IF(E868&gt;VLOOKUP(#REF!,valeur_critique_grubbs!$A$2:$B$249,2,TRUE),"O","N"))))</f>
        <v>sans_valeur</v>
      </c>
    </row>
    <row r="869" spans="1:7" x14ac:dyDescent="0.25">
      <c r="A869" s="5">
        <f>biomasses!$A$28</f>
        <v>26</v>
      </c>
      <c r="B869" s="10"/>
      <c r="C869" s="4" t="str">
        <f t="shared" si="13"/>
        <v/>
      </c>
      <c r="D869" s="5">
        <f t="array" ref="D869">IF(COUNTIFS($A$3:$A$3999,$A869,B$3:B$3999,"&gt;0")&gt;1,IF(COUNTIF($A$3:$A$3999,$A869)&gt;2,STDEV(IF(($A$3:$A$3999=$A869)*B$3:B$3999&lt;&gt;0,($A$3:$A$3999=$A869)*B$3:B$3999,"")),""),"")</f>
        <v>3.8551512248764848</v>
      </c>
      <c r="E869" s="7" t="str">
        <f>IF(OR(B869="",D869=""),"",IF(COUNTIF($A$3:$A$4000,A869)&lt;3,"",ABS(B869-C869)/D869))</f>
        <v/>
      </c>
      <c r="F869" s="8" t="str">
        <f t="array" ref="F869">IF(E869="","",MAX(IF($A$3:$A$3999=$A869,E$3:E$3999)))</f>
        <v/>
      </c>
      <c r="G869" s="5" t="str">
        <f>IF(B869="","sans_valeur",IF(COUNTIFS($A$3:$A$3999,$A869,B$3:B$3999,"&gt;0")&lt;3,"inf_3_analyses",IF(E869&lt;&gt;F869,"N",IF(E869&gt;VLOOKUP(#REF!,valeur_critique_grubbs!$A$2:$B$249,2,TRUE),"O","N"))))</f>
        <v>sans_valeur</v>
      </c>
    </row>
    <row r="870" spans="1:7" x14ac:dyDescent="0.25">
      <c r="A870" s="5">
        <f>biomasses!$A$28</f>
        <v>26</v>
      </c>
      <c r="B870" s="10"/>
      <c r="C870" s="4" t="str">
        <f t="shared" si="13"/>
        <v/>
      </c>
      <c r="D870" s="5">
        <f t="array" ref="D870">IF(COUNTIFS($A$3:$A$3999,$A870,B$3:B$3999,"&gt;0")&gt;1,IF(COUNTIF($A$3:$A$3999,$A870)&gt;2,STDEV(IF(($A$3:$A$3999=$A870)*B$3:B$3999&lt;&gt;0,($A$3:$A$3999=$A870)*B$3:B$3999,"")),""),"")</f>
        <v>3.8551512248764848</v>
      </c>
      <c r="E870" s="7" t="str">
        <f>IF(OR(B870="",D870=""),"",IF(COUNTIF($A$3:$A$4000,A870)&lt;3,"",ABS(B870-C870)/D870))</f>
        <v/>
      </c>
      <c r="F870" s="8" t="str">
        <f t="array" ref="F870">IF(E870="","",MAX(IF($A$3:$A$3999=$A870,E$3:E$3999)))</f>
        <v/>
      </c>
      <c r="G870" s="5" t="str">
        <f>IF(B870="","sans_valeur",IF(COUNTIFS($A$3:$A$3999,$A870,B$3:B$3999,"&gt;0")&lt;3,"inf_3_analyses",IF(E870&lt;&gt;F870,"N",IF(E870&gt;VLOOKUP(#REF!,valeur_critique_grubbs!$A$2:$B$249,2,TRUE),"O","N"))))</f>
        <v>sans_valeur</v>
      </c>
    </row>
    <row r="871" spans="1:7" x14ac:dyDescent="0.25">
      <c r="A871" s="5">
        <f>biomasses!$A$28</f>
        <v>26</v>
      </c>
      <c r="B871" s="10"/>
      <c r="C871" s="4" t="str">
        <f t="shared" si="13"/>
        <v/>
      </c>
      <c r="D871" s="5">
        <f t="array" ref="D871">IF(COUNTIFS($A$3:$A$3999,$A871,B$3:B$3999,"&gt;0")&gt;1,IF(COUNTIF($A$3:$A$3999,$A871)&gt;2,STDEV(IF(($A$3:$A$3999=$A871)*B$3:B$3999&lt;&gt;0,($A$3:$A$3999=$A871)*B$3:B$3999,"")),""),"")</f>
        <v>3.8551512248764848</v>
      </c>
      <c r="E871" s="7" t="str">
        <f>IF(OR(B871="",D871=""),"",IF(COUNTIF($A$3:$A$4000,A871)&lt;3,"",ABS(B871-C871)/D871))</f>
        <v/>
      </c>
      <c r="F871" s="8" t="str">
        <f t="array" ref="F871">IF(E871="","",MAX(IF($A$3:$A$3999=$A871,E$3:E$3999)))</f>
        <v/>
      </c>
      <c r="G871" s="5" t="str">
        <f>IF(B871="","sans_valeur",IF(COUNTIFS($A$3:$A$3999,$A871,B$3:B$3999,"&gt;0")&lt;3,"inf_3_analyses",IF(E871&lt;&gt;F871,"N",IF(E871&gt;VLOOKUP(#REF!,valeur_critique_grubbs!$A$2:$B$249,2,TRUE),"O","N"))))</f>
        <v>sans_valeur</v>
      </c>
    </row>
    <row r="872" spans="1:7" x14ac:dyDescent="0.25">
      <c r="A872" s="5">
        <f>biomasses!$A$28</f>
        <v>26</v>
      </c>
      <c r="B872" s="10"/>
      <c r="C872" s="4" t="str">
        <f t="shared" si="13"/>
        <v/>
      </c>
      <c r="D872" s="5">
        <f t="array" ref="D872">IF(COUNTIFS($A$3:$A$3999,$A872,B$3:B$3999,"&gt;0")&gt;1,IF(COUNTIF($A$3:$A$3999,$A872)&gt;2,STDEV(IF(($A$3:$A$3999=$A872)*B$3:B$3999&lt;&gt;0,($A$3:$A$3999=$A872)*B$3:B$3999,"")),""),"")</f>
        <v>3.8551512248764848</v>
      </c>
      <c r="E872" s="7" t="str">
        <f>IF(OR(B872="",D872=""),"",IF(COUNTIF($A$3:$A$4000,A872)&lt;3,"",ABS(B872-C872)/D872))</f>
        <v/>
      </c>
      <c r="F872" s="8" t="str">
        <f t="array" ref="F872">IF(E872="","",MAX(IF($A$3:$A$3999=$A872,E$3:E$3999)))</f>
        <v/>
      </c>
      <c r="G872" s="5" t="str">
        <f>IF(B872="","sans_valeur",IF(COUNTIFS($A$3:$A$3999,$A872,B$3:B$3999,"&gt;0")&lt;3,"inf_3_analyses",IF(E872&lt;&gt;F872,"N",IF(E872&gt;VLOOKUP(#REF!,valeur_critique_grubbs!$A$2:$B$249,2,TRUE),"O","N"))))</f>
        <v>sans_valeur</v>
      </c>
    </row>
    <row r="873" spans="1:7" x14ac:dyDescent="0.25">
      <c r="A873" s="5">
        <f>biomasses!$A$28</f>
        <v>26</v>
      </c>
      <c r="B873" s="10"/>
      <c r="C873" s="4" t="str">
        <f t="shared" si="13"/>
        <v/>
      </c>
      <c r="D873" s="5">
        <f t="array" ref="D873">IF(COUNTIFS($A$3:$A$3999,$A873,B$3:B$3999,"&gt;0")&gt;1,IF(COUNTIF($A$3:$A$3999,$A873)&gt;2,STDEV(IF(($A$3:$A$3999=$A873)*B$3:B$3999&lt;&gt;0,($A$3:$A$3999=$A873)*B$3:B$3999,"")),""),"")</f>
        <v>3.8551512248764848</v>
      </c>
      <c r="E873" s="7" t="str">
        <f>IF(OR(B873="",D873=""),"",IF(COUNTIF($A$3:$A$4000,A873)&lt;3,"",ABS(B873-C873)/D873))</f>
        <v/>
      </c>
      <c r="F873" s="8" t="str">
        <f t="array" ref="F873">IF(E873="","",MAX(IF($A$3:$A$3999=$A873,E$3:E$3999)))</f>
        <v/>
      </c>
      <c r="G873" s="5" t="str">
        <f>IF(B873="","sans_valeur",IF(COUNTIFS($A$3:$A$3999,$A873,B$3:B$3999,"&gt;0")&lt;3,"inf_3_analyses",IF(E873&lt;&gt;F873,"N",IF(E873&gt;VLOOKUP(#REF!,valeur_critique_grubbs!$A$2:$B$249,2,TRUE),"O","N"))))</f>
        <v>sans_valeur</v>
      </c>
    </row>
    <row r="874" spans="1:7" x14ac:dyDescent="0.25">
      <c r="A874" s="5">
        <f>biomasses!$A$28</f>
        <v>26</v>
      </c>
      <c r="B874" s="10">
        <v>36.302</v>
      </c>
      <c r="C874" s="4">
        <f t="shared" si="13"/>
        <v>3.7009193548387094</v>
      </c>
      <c r="D874" s="5">
        <f t="array" ref="D874">IF(COUNTIFS($A$3:$A$3999,$A874,B$3:B$3999,"&gt;0")&gt;1,IF(COUNTIF($A$3:$A$3999,$A874)&gt;2,STDEV(IF(($A$3:$A$3999=$A874)*B$3:B$3999&lt;&gt;0,($A$3:$A$3999=$A874)*B$3:B$3999,"")),""),"")</f>
        <v>3.8551512248764848</v>
      </c>
      <c r="E874" s="7">
        <f>IF(OR(B874="",D874=""),"",IF(COUNTIF($A$3:$A$4000,A874)&lt;3,"",ABS(B874-C874)/D874))</f>
        <v>8.4564985245697581</v>
      </c>
      <c r="F874" s="8">
        <f t="array" ref="F874">IF(E874="","",MAX(IF($A$3:$A$3999=$A874,E$3:E$3999)))</f>
        <v>10.76665433442008</v>
      </c>
      <c r="G874" s="5" t="str">
        <f>IF(B874="","sans_valeur",IF(COUNTIFS($A$3:$A$3999,$A874,B$3:B$3999,"&gt;0")&lt;3,"inf_3_analyses",IF(E874&lt;&gt;F874,"N",IF(E874&gt;VLOOKUP(#REF!,valeur_critique_grubbs!$A$2:$B$249,2,TRUE),"O","N"))))</f>
        <v>N</v>
      </c>
    </row>
    <row r="875" spans="1:7" x14ac:dyDescent="0.25">
      <c r="A875" s="5">
        <f>biomasses!$A$28</f>
        <v>26</v>
      </c>
      <c r="B875" s="10">
        <v>35.697000000000003</v>
      </c>
      <c r="C875" s="4">
        <f t="shared" si="13"/>
        <v>3.7009193548387094</v>
      </c>
      <c r="D875" s="5">
        <f t="array" ref="D875">IF(COUNTIFS($A$3:$A$3999,$A875,B$3:B$3999,"&gt;0")&gt;1,IF(COUNTIF($A$3:$A$3999,$A875)&gt;2,STDEV(IF(($A$3:$A$3999=$A875)*B$3:B$3999&lt;&gt;0,($A$3:$A$3999=$A875)*B$3:B$3999,"")),""),"")</f>
        <v>3.8551512248764848</v>
      </c>
      <c r="E875" s="7">
        <f>IF(OR(B875="",D875=""),"",IF(COUNTIF($A$3:$A$4000,A875)&lt;3,"",ABS(B875-C875)/D875))</f>
        <v>8.2995656405635341</v>
      </c>
      <c r="F875" s="8">
        <f t="array" ref="F875">IF(E875="","",MAX(IF($A$3:$A$3999=$A875,E$3:E$3999)))</f>
        <v>10.76665433442008</v>
      </c>
      <c r="G875" s="5" t="str">
        <f>IF(B875="","sans_valeur",IF(COUNTIFS($A$3:$A$3999,$A875,B$3:B$3999,"&gt;0")&lt;3,"inf_3_analyses",IF(E875&lt;&gt;F875,"N",IF(E875&gt;VLOOKUP(#REF!,valeur_critique_grubbs!$A$2:$B$249,2,TRUE),"O","N"))))</f>
        <v>N</v>
      </c>
    </row>
    <row r="876" spans="1:7" x14ac:dyDescent="0.25">
      <c r="A876" s="5">
        <f>biomasses!$A$28</f>
        <v>26</v>
      </c>
      <c r="B876" s="10">
        <v>34.448999999999998</v>
      </c>
      <c r="C876" s="4">
        <f t="shared" si="13"/>
        <v>3.7009193548387094</v>
      </c>
      <c r="D876" s="5">
        <f t="array" ref="D876">IF(COUNTIFS($A$3:$A$3999,$A876,B$3:B$3999,"&gt;0")&gt;1,IF(COUNTIF($A$3:$A$3999,$A876)&gt;2,STDEV(IF(($A$3:$A$3999=$A876)*B$3:B$3999&lt;&gt;0,($A$3:$A$3999=$A876)*B$3:B$3999,"")),""),"")</f>
        <v>3.8551512248764848</v>
      </c>
      <c r="E876" s="7">
        <f>IF(OR(B876="",D876=""),"",IF(COUNTIF($A$3:$A$4000,A876)&lt;3,"",ABS(B876-C876)/D876))</f>
        <v>7.9758429310763095</v>
      </c>
      <c r="F876" s="8">
        <f t="array" ref="F876">IF(E876="","",MAX(IF($A$3:$A$3999=$A876,E$3:E$3999)))</f>
        <v>10.76665433442008</v>
      </c>
      <c r="G876" s="5" t="str">
        <f>IF(B876="","sans_valeur",IF(COUNTIFS($A$3:$A$3999,$A876,B$3:B$3999,"&gt;0")&lt;3,"inf_3_analyses",IF(E876&lt;&gt;F876,"N",IF(E876&gt;VLOOKUP(#REF!,valeur_critique_grubbs!$A$2:$B$249,2,TRUE),"O","N"))))</f>
        <v>N</v>
      </c>
    </row>
    <row r="877" spans="1:7" x14ac:dyDescent="0.25">
      <c r="A877" s="5">
        <f>biomasses!$A$28</f>
        <v>26</v>
      </c>
      <c r="B877" s="10">
        <v>38.518999999999998</v>
      </c>
      <c r="C877" s="4">
        <f t="shared" si="13"/>
        <v>3.7009193548387094</v>
      </c>
      <c r="D877" s="5">
        <f t="array" ref="D877">IF(COUNTIFS($A$3:$A$3999,$A877,B$3:B$3999,"&gt;0")&gt;1,IF(COUNTIF($A$3:$A$3999,$A877)&gt;2,STDEV(IF(($A$3:$A$3999=$A877)*B$3:B$3999&lt;&gt;0,($A$3:$A$3999=$A877)*B$3:B$3999,"")),""),"")</f>
        <v>3.8551512248764848</v>
      </c>
      <c r="E877" s="7">
        <f>IF(OR(B877="",D877=""),"",IF(COUNTIF($A$3:$A$4000,A877)&lt;3,"",ABS(B877-C877)/D877))</f>
        <v>9.0315732416636454</v>
      </c>
      <c r="F877" s="8">
        <f t="array" ref="F877">IF(E877="","",MAX(IF($A$3:$A$3999=$A877,E$3:E$3999)))</f>
        <v>10.76665433442008</v>
      </c>
      <c r="G877" s="5" t="str">
        <f>IF(B877="","sans_valeur",IF(COUNTIFS($A$3:$A$3999,$A877,B$3:B$3999,"&gt;0")&lt;3,"inf_3_analyses",IF(E877&lt;&gt;F877,"N",IF(E877&gt;VLOOKUP(#REF!,valeur_critique_grubbs!$A$2:$B$249,2,TRUE),"O","N"))))</f>
        <v>N</v>
      </c>
    </row>
    <row r="878" spans="1:7" x14ac:dyDescent="0.25">
      <c r="A878" s="5">
        <f>biomasses!$A$28</f>
        <v>26</v>
      </c>
      <c r="B878" s="10">
        <v>45.207999999999998</v>
      </c>
      <c r="C878" s="4">
        <f t="shared" si="13"/>
        <v>3.7009193548387094</v>
      </c>
      <c r="D878" s="5">
        <f t="array" ref="D878">IF(COUNTIFS($A$3:$A$3999,$A878,B$3:B$3999,"&gt;0")&gt;1,IF(COUNTIF($A$3:$A$3999,$A878)&gt;2,STDEV(IF(($A$3:$A$3999=$A878)*B$3:B$3999&lt;&gt;0,($A$3:$A$3999=$A878)*B$3:B$3999,"")),""),"")</f>
        <v>3.8551512248764848</v>
      </c>
      <c r="E878" s="7">
        <f>IF(OR(B878="",D878=""),"",IF(COUNTIF($A$3:$A$4000,A878)&lt;3,"",ABS(B878-C878)/D878))</f>
        <v>10.76665433442008</v>
      </c>
      <c r="F878" s="8">
        <f t="array" ref="F878">IF(E878="","",MAX(IF($A$3:$A$3999=$A878,E$3:E$3999)))</f>
        <v>10.76665433442008</v>
      </c>
      <c r="G878" s="5" t="e">
        <f>IF(B878="","sans_valeur",IF(COUNTIFS($A$3:$A$3999,$A878,B$3:B$3999,"&gt;0")&lt;3,"inf_3_analyses",IF(E878&lt;&gt;F878,"N",IF(E878&gt;VLOOKUP(#REF!,valeur_critique_grubbs!$A$2:$B$249,2,TRUE),"O","N"))))</f>
        <v>#REF!</v>
      </c>
    </row>
    <row r="879" spans="1:7" x14ac:dyDescent="0.25">
      <c r="A879" s="5">
        <f>biomasses!$A$28</f>
        <v>26</v>
      </c>
      <c r="B879" s="10">
        <v>39.281999999999996</v>
      </c>
      <c r="C879" s="4">
        <f t="shared" si="13"/>
        <v>3.7009193548387094</v>
      </c>
      <c r="D879" s="5">
        <f t="array" ref="D879">IF(COUNTIFS($A$3:$A$3999,$A879,B$3:B$3999,"&gt;0")&gt;1,IF(COUNTIF($A$3:$A$3999,$A879)&gt;2,STDEV(IF(($A$3:$A$3999=$A879)*B$3:B$3999&lt;&gt;0,($A$3:$A$3999=$A879)*B$3:B$3999,"")),""),"")</f>
        <v>3.8551512248764848</v>
      </c>
      <c r="E879" s="7">
        <f>IF(OR(B879="",D879=""),"",IF(COUNTIF($A$3:$A$4000,A879)&lt;3,"",ABS(B879-C879)/D879))</f>
        <v>9.2294902507491834</v>
      </c>
      <c r="F879" s="8">
        <f t="array" ref="F879">IF(E879="","",MAX(IF($A$3:$A$3999=$A879,E$3:E$3999)))</f>
        <v>10.76665433442008</v>
      </c>
      <c r="G879" s="5" t="str">
        <f>IF(B879="","sans_valeur",IF(COUNTIFS($A$3:$A$3999,$A879,B$3:B$3999,"&gt;0")&lt;3,"inf_3_analyses",IF(E879&lt;&gt;F879,"N",IF(E879&gt;VLOOKUP(#REF!,valeur_critique_grubbs!$A$2:$B$249,2,TRUE),"O","N"))))</f>
        <v>N</v>
      </c>
    </row>
    <row r="880" spans="1:7" x14ac:dyDescent="0.25">
      <c r="A880" s="5">
        <f>biomasses!$A$29</f>
        <v>27</v>
      </c>
      <c r="B880" s="10">
        <v>26.826000000000001</v>
      </c>
      <c r="C880" s="4">
        <f t="shared" si="13"/>
        <v>26.826000000000001</v>
      </c>
      <c r="D880" s="5" t="str">
        <f t="array" ref="D880">IF(COUNTIFS($A$3:$A$3999,$A880,B$3:B$3999,"&gt;0")&gt;1,IF(COUNTIF($A$3:$A$3999,$A880)&gt;2,STDEV(IF(($A$3:$A$3999=$A880)*B$3:B$3999&lt;&gt;0,($A$3:$A$3999=$A880)*B$3:B$3999,"")),""),"")</f>
        <v/>
      </c>
      <c r="E880" s="7" t="str">
        <f>IF(OR(B880="",D880=""),"",IF(COUNTIF($A$3:$A$4000,A880)&lt;3,"",ABS(B880-C880)/D880))</f>
        <v/>
      </c>
      <c r="F880" s="8" t="str">
        <f t="array" ref="F880">IF(E880="","",MAX(IF($A$3:$A$3999=$A880,E$3:E$3999)))</f>
        <v/>
      </c>
      <c r="G880" s="5" t="str">
        <f>IF(B880="","sans_valeur",IF(COUNTIFS($A$3:$A$3999,$A880,B$3:B$3999,"&gt;0")&lt;3,"inf_3_analyses",IF(E880&lt;&gt;F880,"N",IF(E880&gt;VLOOKUP(#REF!,valeur_critique_grubbs!$A$2:$B$249,2,TRUE),"O","N"))))</f>
        <v>inf_3_analyses</v>
      </c>
    </row>
    <row r="881" spans="1:7" x14ac:dyDescent="0.25">
      <c r="A881" s="5">
        <f>biomasses!$A$30</f>
        <v>28</v>
      </c>
      <c r="B881" s="10"/>
      <c r="C881" s="4" t="str">
        <f t="shared" si="13"/>
        <v/>
      </c>
      <c r="D881" s="5" t="str">
        <f t="array" ref="D881">IF(COUNTIFS($A$3:$A$3999,$A881,B$3:B$3999,"&gt;0")&gt;1,IF(COUNTIF($A$3:$A$3999,$A881)&gt;2,STDEV(IF(($A$3:$A$3999=$A881)*B$3:B$3999&lt;&gt;0,($A$3:$A$3999=$A881)*B$3:B$3999,"")),""),"")</f>
        <v/>
      </c>
      <c r="E881" s="7" t="str">
        <f>IF(OR(B881="",D881=""),"",IF(COUNTIF($A$3:$A$4000,A881)&lt;3,"",ABS(B881-C881)/D881))</f>
        <v/>
      </c>
      <c r="F881" s="8" t="str">
        <f t="array" ref="F881">IF(E881="","",MAX(IF($A$3:$A$3999=$A881,E$3:E$3999)))</f>
        <v/>
      </c>
      <c r="G881" s="5" t="str">
        <f>IF(B881="","sans_valeur",IF(COUNTIFS($A$3:$A$3999,$A881,B$3:B$3999,"&gt;0")&lt;3,"inf_3_analyses",IF(E881&lt;&gt;F881,"N",IF(E881&gt;VLOOKUP(#REF!,valeur_critique_grubbs!$A$2:$B$249,2,TRUE),"O","N"))))</f>
        <v>sans_valeur</v>
      </c>
    </row>
    <row r="882" spans="1:7" x14ac:dyDescent="0.25">
      <c r="A882" s="5">
        <f>biomasses!$A$31</f>
        <v>29</v>
      </c>
      <c r="B882" s="10"/>
      <c r="C882" s="4" t="str">
        <f t="shared" si="13"/>
        <v/>
      </c>
      <c r="D882" s="5">
        <f t="array" ref="D882">IF(COUNTIFS($A$3:$A$3999,$A882,B$3:B$3999,"&gt;0")&gt;1,IF(COUNTIF($A$3:$A$3999,$A882)&gt;2,STDEV(IF(($A$3:$A$3999=$A882)*B$3:B$3999&lt;&gt;0,($A$3:$A$3999=$A882)*B$3:B$3999,"")),""),"")</f>
        <v>1.8985435749794608</v>
      </c>
      <c r="E882" s="7" t="str">
        <f>IF(OR(B882="",D882=""),"",IF(COUNTIF($A$3:$A$4000,A882)&lt;3,"",ABS(B882-C882)/D882))</f>
        <v/>
      </c>
      <c r="F882" s="8" t="str">
        <f t="array" ref="F882">IF(E882="","",MAX(IF($A$3:$A$3999=$A882,E$3:E$3999)))</f>
        <v/>
      </c>
      <c r="G882" s="5" t="str">
        <f>IF(B882="","sans_valeur",IF(COUNTIFS($A$3:$A$3999,$A882,B$3:B$3999,"&gt;0")&lt;3,"inf_3_analyses",IF(E882&lt;&gt;F882,"N",IF(E882&gt;VLOOKUP(#REF!,valeur_critique_grubbs!$A$2:$B$249,2,TRUE),"O","N"))))</f>
        <v>sans_valeur</v>
      </c>
    </row>
    <row r="883" spans="1:7" x14ac:dyDescent="0.25">
      <c r="A883" s="5">
        <f>biomasses!$A$31</f>
        <v>29</v>
      </c>
      <c r="B883" s="10"/>
      <c r="C883" s="4" t="str">
        <f t="shared" si="13"/>
        <v/>
      </c>
      <c r="D883" s="5">
        <f t="array" ref="D883">IF(COUNTIFS($A$3:$A$3999,$A883,B$3:B$3999,"&gt;0")&gt;1,IF(COUNTIF($A$3:$A$3999,$A883)&gt;2,STDEV(IF(($A$3:$A$3999=$A883)*B$3:B$3999&lt;&gt;0,($A$3:$A$3999=$A883)*B$3:B$3999,"")),""),"")</f>
        <v>1.8985435749794608</v>
      </c>
      <c r="E883" s="7" t="str">
        <f>IF(OR(B883="",D883=""),"",IF(COUNTIF($A$3:$A$4000,A883)&lt;3,"",ABS(B883-C883)/D883))</f>
        <v/>
      </c>
      <c r="F883" s="8" t="str">
        <f t="array" ref="F883">IF(E883="","",MAX(IF($A$3:$A$3999=$A883,E$3:E$3999)))</f>
        <v/>
      </c>
      <c r="G883" s="5" t="str">
        <f>IF(B883="","sans_valeur",IF(COUNTIFS($A$3:$A$3999,$A883,B$3:B$3999,"&gt;0")&lt;3,"inf_3_analyses",IF(E883&lt;&gt;F883,"N",IF(E883&gt;VLOOKUP(#REF!,valeur_critique_grubbs!$A$2:$B$249,2,TRUE),"O","N"))))</f>
        <v>sans_valeur</v>
      </c>
    </row>
    <row r="884" spans="1:7" x14ac:dyDescent="0.25">
      <c r="A884" s="5">
        <f>biomasses!$A$31</f>
        <v>29</v>
      </c>
      <c r="B884" s="10"/>
      <c r="C884" s="4" t="str">
        <f t="shared" si="13"/>
        <v/>
      </c>
      <c r="D884" s="5">
        <f t="array" ref="D884">IF(COUNTIFS($A$3:$A$3999,$A884,B$3:B$3999,"&gt;0")&gt;1,IF(COUNTIF($A$3:$A$3999,$A884)&gt;2,STDEV(IF(($A$3:$A$3999=$A884)*B$3:B$3999&lt;&gt;0,($A$3:$A$3999=$A884)*B$3:B$3999,"")),""),"")</f>
        <v>1.8985435749794608</v>
      </c>
      <c r="E884" s="7" t="str">
        <f>IF(OR(B884="",D884=""),"",IF(COUNTIF($A$3:$A$4000,A884)&lt;3,"",ABS(B884-C884)/D884))</f>
        <v/>
      </c>
      <c r="F884" s="8" t="str">
        <f t="array" ref="F884">IF(E884="","",MAX(IF($A$3:$A$3999=$A884,E$3:E$3999)))</f>
        <v/>
      </c>
      <c r="G884" s="5" t="str">
        <f>IF(B884="","sans_valeur",IF(COUNTIFS($A$3:$A$3999,$A884,B$3:B$3999,"&gt;0")&lt;3,"inf_3_analyses",IF(E884&lt;&gt;F884,"N",IF(E884&gt;VLOOKUP(#REF!,valeur_critique_grubbs!$A$2:$B$249,2,TRUE),"O","N"))))</f>
        <v>sans_valeur</v>
      </c>
    </row>
    <row r="885" spans="1:7" x14ac:dyDescent="0.25">
      <c r="A885" s="5">
        <f>biomasses!$A$31</f>
        <v>29</v>
      </c>
      <c r="B885" s="10"/>
      <c r="C885" s="4" t="str">
        <f t="shared" si="13"/>
        <v/>
      </c>
      <c r="D885" s="5">
        <f t="array" ref="D885">IF(COUNTIFS($A$3:$A$3999,$A885,B$3:B$3999,"&gt;0")&gt;1,IF(COUNTIF($A$3:$A$3999,$A885)&gt;2,STDEV(IF(($A$3:$A$3999=$A885)*B$3:B$3999&lt;&gt;0,($A$3:$A$3999=$A885)*B$3:B$3999,"")),""),"")</f>
        <v>1.8985435749794608</v>
      </c>
      <c r="E885" s="7" t="str">
        <f>IF(OR(B885="",D885=""),"",IF(COUNTIF($A$3:$A$4000,A885)&lt;3,"",ABS(B885-C885)/D885))</f>
        <v/>
      </c>
      <c r="F885" s="8" t="str">
        <f t="array" ref="F885">IF(E885="","",MAX(IF($A$3:$A$3999=$A885,E$3:E$3999)))</f>
        <v/>
      </c>
      <c r="G885" s="5" t="str">
        <f>IF(B885="","sans_valeur",IF(COUNTIFS($A$3:$A$3999,$A885,B$3:B$3999,"&gt;0")&lt;3,"inf_3_analyses",IF(E885&lt;&gt;F885,"N",IF(E885&gt;VLOOKUP(#REF!,valeur_critique_grubbs!$A$2:$B$249,2,TRUE),"O","N"))))</f>
        <v>sans_valeur</v>
      </c>
    </row>
    <row r="886" spans="1:7" x14ac:dyDescent="0.25">
      <c r="A886" s="5">
        <f>biomasses!$A$31</f>
        <v>29</v>
      </c>
      <c r="B886" s="10"/>
      <c r="C886" s="4" t="str">
        <f t="shared" si="13"/>
        <v/>
      </c>
      <c r="D886" s="5">
        <f t="array" ref="D886">IF(COUNTIFS($A$3:$A$3999,$A886,B$3:B$3999,"&gt;0")&gt;1,IF(COUNTIF($A$3:$A$3999,$A886)&gt;2,STDEV(IF(($A$3:$A$3999=$A886)*B$3:B$3999&lt;&gt;0,($A$3:$A$3999=$A886)*B$3:B$3999,"")),""),"")</f>
        <v>1.8985435749794608</v>
      </c>
      <c r="E886" s="7" t="str">
        <f>IF(OR(B886="",D886=""),"",IF(COUNTIF($A$3:$A$4000,A886)&lt;3,"",ABS(B886-C886)/D886))</f>
        <v/>
      </c>
      <c r="F886" s="8" t="str">
        <f t="array" ref="F886">IF(E886="","",MAX(IF($A$3:$A$3999=$A886,E$3:E$3999)))</f>
        <v/>
      </c>
      <c r="G886" s="5" t="str">
        <f>IF(B886="","sans_valeur",IF(COUNTIFS($A$3:$A$3999,$A886,B$3:B$3999,"&gt;0")&lt;3,"inf_3_analyses",IF(E886&lt;&gt;F886,"N",IF(E886&gt;VLOOKUP(#REF!,valeur_critique_grubbs!$A$2:$B$249,2,TRUE),"O","N"))))</f>
        <v>sans_valeur</v>
      </c>
    </row>
    <row r="887" spans="1:7" x14ac:dyDescent="0.25">
      <c r="A887" s="5">
        <f>biomasses!$A$31</f>
        <v>29</v>
      </c>
      <c r="B887" s="10"/>
      <c r="C887" s="4" t="str">
        <f t="shared" si="13"/>
        <v/>
      </c>
      <c r="D887" s="5">
        <f t="array" ref="D887">IF(COUNTIFS($A$3:$A$3999,$A887,B$3:B$3999,"&gt;0")&gt;1,IF(COUNTIF($A$3:$A$3999,$A887)&gt;2,STDEV(IF(($A$3:$A$3999=$A887)*B$3:B$3999&lt;&gt;0,($A$3:$A$3999=$A887)*B$3:B$3999,"")),""),"")</f>
        <v>1.8985435749794608</v>
      </c>
      <c r="E887" s="7" t="str">
        <f>IF(OR(B887="",D887=""),"",IF(COUNTIF($A$3:$A$4000,A887)&lt;3,"",ABS(B887-C887)/D887))</f>
        <v/>
      </c>
      <c r="F887" s="8" t="str">
        <f t="array" ref="F887">IF(E887="","",MAX(IF($A$3:$A$3999=$A887,E$3:E$3999)))</f>
        <v/>
      </c>
      <c r="G887" s="5" t="str">
        <f>IF(B887="","sans_valeur",IF(COUNTIFS($A$3:$A$3999,$A887,B$3:B$3999,"&gt;0")&lt;3,"inf_3_analyses",IF(E887&lt;&gt;F887,"N",IF(E887&gt;VLOOKUP(#REF!,valeur_critique_grubbs!$A$2:$B$249,2,TRUE),"O","N"))))</f>
        <v>sans_valeur</v>
      </c>
    </row>
    <row r="888" spans="1:7" x14ac:dyDescent="0.25">
      <c r="A888" s="5">
        <f>biomasses!$A$31</f>
        <v>29</v>
      </c>
      <c r="B888" s="10">
        <v>27.658000000000001</v>
      </c>
      <c r="C888" s="4">
        <f t="shared" si="13"/>
        <v>22.255322033898306</v>
      </c>
      <c r="D888" s="5">
        <f t="array" ref="D888">IF(COUNTIFS($A$3:$A$3999,$A888,B$3:B$3999,"&gt;0")&gt;1,IF(COUNTIF($A$3:$A$3999,$A888)&gt;2,STDEV(IF(($A$3:$A$3999=$A888)*B$3:B$3999&lt;&gt;0,($A$3:$A$3999=$A888)*B$3:B$3999,"")),""),"")</f>
        <v>1.8985435749794608</v>
      </c>
      <c r="E888" s="7">
        <f>IF(OR(B888="",D888=""),"",IF(COUNTIF($A$3:$A$4000,A888)&lt;3,"",ABS(B888-C888)/D888))</f>
        <v>2.8456960573897514</v>
      </c>
      <c r="F888" s="8">
        <f t="array" ref="F888">IF(E888="","",MAX(IF($A$3:$A$3999=$A888,E$3:E$3999)))</f>
        <v>3.4524769683901533</v>
      </c>
      <c r="G888" s="5" t="str">
        <f>IF(B888="","sans_valeur",IF(COUNTIFS($A$3:$A$3999,$A888,B$3:B$3999,"&gt;0")&lt;3,"inf_3_analyses",IF(E888&lt;&gt;F888,"N",IF(E888&gt;VLOOKUP(#REF!,valeur_critique_grubbs!$A$2:$B$249,2,TRUE),"O","N"))))</f>
        <v>N</v>
      </c>
    </row>
    <row r="889" spans="1:7" x14ac:dyDescent="0.25">
      <c r="A889" s="5">
        <f>biomasses!$A$31</f>
        <v>29</v>
      </c>
      <c r="B889" s="10">
        <v>23.103999999999999</v>
      </c>
      <c r="C889" s="4">
        <f t="shared" si="13"/>
        <v>22.255322033898306</v>
      </c>
      <c r="D889" s="5">
        <f t="array" ref="D889">IF(COUNTIFS($A$3:$A$3999,$A889,B$3:B$3999,"&gt;0")&gt;1,IF(COUNTIF($A$3:$A$3999,$A889)&gt;2,STDEV(IF(($A$3:$A$3999=$A889)*B$3:B$3999&lt;&gt;0,($A$3:$A$3999=$A889)*B$3:B$3999,"")),""),"")</f>
        <v>1.8985435749794608</v>
      </c>
      <c r="E889" s="7">
        <f>IF(OR(B889="",D889=""),"",IF(COUNTIF($A$3:$A$4000,A889)&lt;3,"",ABS(B889-C889)/D889))</f>
        <v>0.44701526859128032</v>
      </c>
      <c r="F889" s="8">
        <f t="array" ref="F889">IF(E889="","",MAX(IF($A$3:$A$3999=$A889,E$3:E$3999)))</f>
        <v>3.4524769683901533</v>
      </c>
      <c r="G889" s="5" t="str">
        <f>IF(B889="","sans_valeur",IF(COUNTIFS($A$3:$A$3999,$A889,B$3:B$3999,"&gt;0")&lt;3,"inf_3_analyses",IF(E889&lt;&gt;F889,"N",IF(E889&gt;VLOOKUP(#REF!,valeur_critique_grubbs!$A$2:$B$249,2,TRUE),"O","N"))))</f>
        <v>N</v>
      </c>
    </row>
    <row r="890" spans="1:7" x14ac:dyDescent="0.25">
      <c r="A890" s="5">
        <f>biomasses!$A$31</f>
        <v>29</v>
      </c>
      <c r="B890" s="10">
        <v>23.8</v>
      </c>
      <c r="C890" s="4">
        <f t="shared" si="13"/>
        <v>22.255322033898306</v>
      </c>
      <c r="D890" s="5">
        <f t="array" ref="D890">IF(COUNTIFS($A$3:$A$3999,$A890,B$3:B$3999,"&gt;0")&gt;1,IF(COUNTIF($A$3:$A$3999,$A890)&gt;2,STDEV(IF(($A$3:$A$3999=$A890)*B$3:B$3999&lt;&gt;0,($A$3:$A$3999=$A890)*B$3:B$3999,"")),""),"")</f>
        <v>1.8985435749794608</v>
      </c>
      <c r="E890" s="7">
        <f>IF(OR(B890="",D890=""),"",IF(COUNTIF($A$3:$A$4000,A890)&lt;3,"",ABS(B890-C890)/D890))</f>
        <v>0.81361206898735816</v>
      </c>
      <c r="F890" s="8">
        <f t="array" ref="F890">IF(E890="","",MAX(IF($A$3:$A$3999=$A890,E$3:E$3999)))</f>
        <v>3.4524769683901533</v>
      </c>
      <c r="G890" s="5" t="str">
        <f>IF(B890="","sans_valeur",IF(COUNTIFS($A$3:$A$3999,$A890,B$3:B$3999,"&gt;0")&lt;3,"inf_3_analyses",IF(E890&lt;&gt;F890,"N",IF(E890&gt;VLOOKUP(#REF!,valeur_critique_grubbs!$A$2:$B$249,2,TRUE),"O","N"))))</f>
        <v>N</v>
      </c>
    </row>
    <row r="891" spans="1:7" x14ac:dyDescent="0.25">
      <c r="A891" s="5">
        <f>biomasses!$A$31</f>
        <v>29</v>
      </c>
      <c r="B891" s="10">
        <v>24.954999999999998</v>
      </c>
      <c r="C891" s="4">
        <f t="shared" si="13"/>
        <v>22.255322033898306</v>
      </c>
      <c r="D891" s="5">
        <f t="array" ref="D891">IF(COUNTIFS($A$3:$A$3999,$A891,B$3:B$3999,"&gt;0")&gt;1,IF(COUNTIF($A$3:$A$3999,$A891)&gt;2,STDEV(IF(($A$3:$A$3999=$A891)*B$3:B$3999&lt;&gt;0,($A$3:$A$3999=$A891)*B$3:B$3999,"")),""),"")</f>
        <v>1.8985435749794608</v>
      </c>
      <c r="E891" s="7">
        <f>IF(OR(B891="",D891=""),"",IF(COUNTIF($A$3:$A$4000,A891)&lt;3,"",ABS(B891-C891)/D891))</f>
        <v>1.4219731386101573</v>
      </c>
      <c r="F891" s="8">
        <f t="array" ref="F891">IF(E891="","",MAX(IF($A$3:$A$3999=$A891,E$3:E$3999)))</f>
        <v>3.4524769683901533</v>
      </c>
      <c r="G891" s="5" t="str">
        <f>IF(B891="","sans_valeur",IF(COUNTIFS($A$3:$A$3999,$A891,B$3:B$3999,"&gt;0")&lt;3,"inf_3_analyses",IF(E891&lt;&gt;F891,"N",IF(E891&gt;VLOOKUP(#REF!,valeur_critique_grubbs!$A$2:$B$249,2,TRUE),"O","N"))))</f>
        <v>N</v>
      </c>
    </row>
    <row r="892" spans="1:7" x14ac:dyDescent="0.25">
      <c r="A892" s="5">
        <f>biomasses!$A$31</f>
        <v>29</v>
      </c>
      <c r="B892" s="10">
        <v>25.733000000000001</v>
      </c>
      <c r="C892" s="4">
        <f t="shared" si="13"/>
        <v>22.255322033898306</v>
      </c>
      <c r="D892" s="5">
        <f t="array" ref="D892">IF(COUNTIFS($A$3:$A$3999,$A892,B$3:B$3999,"&gt;0")&gt;1,IF(COUNTIF($A$3:$A$3999,$A892)&gt;2,STDEV(IF(($A$3:$A$3999=$A892)*B$3:B$3999&lt;&gt;0,($A$3:$A$3999=$A892)*B$3:B$3999,"")),""),"")</f>
        <v>1.8985435749794608</v>
      </c>
      <c r="E892" s="7">
        <f>IF(OR(B892="",D892=""),"",IF(COUNTIF($A$3:$A$4000,A892)&lt;3,"",ABS(B892-C892)/D892))</f>
        <v>1.8317609413517504</v>
      </c>
      <c r="F892" s="8">
        <f t="array" ref="F892">IF(E892="","",MAX(IF($A$3:$A$3999=$A892,E$3:E$3999)))</f>
        <v>3.4524769683901533</v>
      </c>
      <c r="G892" s="5" t="str">
        <f>IF(B892="","sans_valeur",IF(COUNTIFS($A$3:$A$3999,$A892,B$3:B$3999,"&gt;0")&lt;3,"inf_3_analyses",IF(E892&lt;&gt;F892,"N",IF(E892&gt;VLOOKUP(#REF!,valeur_critique_grubbs!$A$2:$B$249,2,TRUE),"O","N"))))</f>
        <v>N</v>
      </c>
    </row>
    <row r="893" spans="1:7" x14ac:dyDescent="0.25">
      <c r="A893" s="5">
        <f>biomasses!$A$31</f>
        <v>29</v>
      </c>
      <c r="B893" s="10">
        <v>25.443999999999999</v>
      </c>
      <c r="C893" s="4">
        <f t="shared" si="13"/>
        <v>22.255322033898306</v>
      </c>
      <c r="D893" s="5">
        <f t="array" ref="D893">IF(COUNTIFS($A$3:$A$3999,$A893,B$3:B$3999,"&gt;0")&gt;1,IF(COUNTIF($A$3:$A$3999,$A893)&gt;2,STDEV(IF(($A$3:$A$3999=$A893)*B$3:B$3999&lt;&gt;0,($A$3:$A$3999=$A893)*B$3:B$3999,"")),""),"")</f>
        <v>1.8985435749794608</v>
      </c>
      <c r="E893" s="7">
        <f>IF(OR(B893="",D893=""),"",IF(COUNTIF($A$3:$A$4000,A893)&lt;3,"",ABS(B893-C893)/D893))</f>
        <v>1.6795389940608498</v>
      </c>
      <c r="F893" s="8">
        <f t="array" ref="F893">IF(E893="","",MAX(IF($A$3:$A$3999=$A893,E$3:E$3999)))</f>
        <v>3.4524769683901533</v>
      </c>
      <c r="G893" s="5" t="str">
        <f>IF(B893="","sans_valeur",IF(COUNTIFS($A$3:$A$3999,$A893,B$3:B$3999,"&gt;0")&lt;3,"inf_3_analyses",IF(E893&lt;&gt;F893,"N",IF(E893&gt;VLOOKUP(#REF!,valeur_critique_grubbs!$A$2:$B$249,2,TRUE),"O","N"))))</f>
        <v>N</v>
      </c>
    </row>
    <row r="894" spans="1:7" x14ac:dyDescent="0.25">
      <c r="A894" s="5">
        <f>biomasses!$A$31</f>
        <v>29</v>
      </c>
      <c r="B894" s="10">
        <v>28.81</v>
      </c>
      <c r="C894" s="4">
        <f t="shared" si="13"/>
        <v>22.255322033898306</v>
      </c>
      <c r="D894" s="5">
        <f t="array" ref="D894">IF(COUNTIFS($A$3:$A$3999,$A894,B$3:B$3999,"&gt;0")&gt;1,IF(COUNTIF($A$3:$A$3999,$A894)&gt;2,STDEV(IF(($A$3:$A$3999=$A894)*B$3:B$3999&lt;&gt;0,($A$3:$A$3999=$A894)*B$3:B$3999,"")),""),"")</f>
        <v>1.8985435749794608</v>
      </c>
      <c r="E894" s="7">
        <f>IF(OR(B894="",D894=""),"",IF(COUNTIF($A$3:$A$4000,A894)&lt;3,"",ABS(B894-C894)/D894))</f>
        <v>3.4524769683901533</v>
      </c>
      <c r="F894" s="8">
        <f t="array" ref="F894">IF(E894="","",MAX(IF($A$3:$A$3999=$A894,E$3:E$3999)))</f>
        <v>3.4524769683901533</v>
      </c>
      <c r="G894" s="5" t="e">
        <f>IF(B894="","sans_valeur",IF(COUNTIFS($A$3:$A$3999,$A894,B$3:B$3999,"&gt;0")&lt;3,"inf_3_analyses",IF(E894&lt;&gt;F894,"N",IF(E894&gt;VLOOKUP(#REF!,valeur_critique_grubbs!$A$2:$B$249,2,TRUE),"O","N"))))</f>
        <v>#REF!</v>
      </c>
    </row>
    <row r="895" spans="1:7" x14ac:dyDescent="0.25">
      <c r="A895" s="5">
        <f>biomasses!$A$31</f>
        <v>29</v>
      </c>
      <c r="B895" s="10">
        <v>27.739000000000001</v>
      </c>
      <c r="C895" s="4">
        <f t="shared" si="13"/>
        <v>22.255322033898306</v>
      </c>
      <c r="D895" s="5">
        <f t="array" ref="D895">IF(COUNTIFS($A$3:$A$3999,$A895,B$3:B$3999,"&gt;0")&gt;1,IF(COUNTIF($A$3:$A$3999,$A895)&gt;2,STDEV(IF(($A$3:$A$3999=$A895)*B$3:B$3999&lt;&gt;0,($A$3:$A$3999=$A895)*B$3:B$3999,"")),""),"")</f>
        <v>1.8985435749794608</v>
      </c>
      <c r="E895" s="7">
        <f>IF(OR(B895="",D895=""),"",IF(COUNTIF($A$3:$A$4000,A895)&lt;3,"",ABS(B895-C895)/D895))</f>
        <v>2.8883603401944669</v>
      </c>
      <c r="F895" s="8">
        <f t="array" ref="F895">IF(E895="","",MAX(IF($A$3:$A$3999=$A895,E$3:E$3999)))</f>
        <v>3.4524769683901533</v>
      </c>
      <c r="G895" s="5" t="str">
        <f>IF(B895="","sans_valeur",IF(COUNTIFS($A$3:$A$3999,$A895,B$3:B$3999,"&gt;0")&lt;3,"inf_3_analyses",IF(E895&lt;&gt;F895,"N",IF(E895&gt;VLOOKUP(#REF!,valeur_critique_grubbs!$A$2:$B$249,2,TRUE),"O","N"))))</f>
        <v>N</v>
      </c>
    </row>
    <row r="896" spans="1:7" x14ac:dyDescent="0.25">
      <c r="A896" s="5">
        <f>biomasses!$A$31</f>
        <v>29</v>
      </c>
      <c r="B896" s="10">
        <v>23.652999999999999</v>
      </c>
      <c r="C896" s="4">
        <f t="shared" si="13"/>
        <v>22.255322033898306</v>
      </c>
      <c r="D896" s="5">
        <f t="array" ref="D896">IF(COUNTIFS($A$3:$A$3999,$A896,B$3:B$3999,"&gt;0")&gt;1,IF(COUNTIF($A$3:$A$3999,$A896)&gt;2,STDEV(IF(($A$3:$A$3999=$A896)*B$3:B$3999&lt;&gt;0,($A$3:$A$3999=$A896)*B$3:B$3999,"")),""),"")</f>
        <v>1.8985435749794608</v>
      </c>
      <c r="E896" s="7">
        <f>IF(OR(B896="",D896=""),"",IF(COUNTIF($A$3:$A$4000,A896)&lt;3,"",ABS(B896-C896)/D896))</f>
        <v>0.7361842964899098</v>
      </c>
      <c r="F896" s="8">
        <f t="array" ref="F896">IF(E896="","",MAX(IF($A$3:$A$3999=$A896,E$3:E$3999)))</f>
        <v>3.4524769683901533</v>
      </c>
      <c r="G896" s="5" t="str">
        <f>IF(B896="","sans_valeur",IF(COUNTIFS($A$3:$A$3999,$A896,B$3:B$3999,"&gt;0")&lt;3,"inf_3_analyses",IF(E896&lt;&gt;F896,"N",IF(E896&gt;VLOOKUP(#REF!,valeur_critique_grubbs!$A$2:$B$249,2,TRUE),"O","N"))))</f>
        <v>N</v>
      </c>
    </row>
    <row r="897" spans="1:7" x14ac:dyDescent="0.25">
      <c r="A897" s="5">
        <f>biomasses!$A$31</f>
        <v>29</v>
      </c>
      <c r="B897" s="10">
        <v>27.076000000000001</v>
      </c>
      <c r="C897" s="4">
        <f t="shared" si="13"/>
        <v>22.255322033898306</v>
      </c>
      <c r="D897" s="5">
        <f t="array" ref="D897">IF(COUNTIFS($A$3:$A$3999,$A897,B$3:B$3999,"&gt;0")&gt;1,IF(COUNTIF($A$3:$A$3999,$A897)&gt;2,STDEV(IF(($A$3:$A$3999=$A897)*B$3:B$3999&lt;&gt;0,($A$3:$A$3999=$A897)*B$3:B$3999,"")),""),"")</f>
        <v>1.8985435749794608</v>
      </c>
      <c r="E897" s="7">
        <f>IF(OR(B897="",D897=""),"",IF(COUNTIF($A$3:$A$4000,A897)&lt;3,"",ABS(B897-C897)/D897))</f>
        <v>2.5391452846447553</v>
      </c>
      <c r="F897" s="8">
        <f t="array" ref="F897">IF(E897="","",MAX(IF($A$3:$A$3999=$A897,E$3:E$3999)))</f>
        <v>3.4524769683901533</v>
      </c>
      <c r="G897" s="5" t="str">
        <f>IF(B897="","sans_valeur",IF(COUNTIFS($A$3:$A$3999,$A897,B$3:B$3999,"&gt;0")&lt;3,"inf_3_analyses",IF(E897&lt;&gt;F897,"N",IF(E897&gt;VLOOKUP(#REF!,valeur_critique_grubbs!$A$2:$B$249,2,TRUE),"O","N"))))</f>
        <v>N</v>
      </c>
    </row>
    <row r="898" spans="1:7" x14ac:dyDescent="0.25">
      <c r="A898" s="5">
        <f>biomasses!$A$31</f>
        <v>29</v>
      </c>
      <c r="B898" s="10">
        <v>26.283999999999999</v>
      </c>
      <c r="C898" s="4">
        <f t="shared" si="13"/>
        <v>22.255322033898306</v>
      </c>
      <c r="D898" s="5">
        <f t="array" ref="D898">IF(COUNTIFS($A$3:$A$3999,$A898,B$3:B$3999,"&gt;0")&gt;1,IF(COUNTIF($A$3:$A$3999,$A898)&gt;2,STDEV(IF(($A$3:$A$3999=$A898)*B$3:B$3999&lt;&gt;0,($A$3:$A$3999=$A898)*B$3:B$3999,"")),""),"")</f>
        <v>1.8985435749794608</v>
      </c>
      <c r="E898" s="7">
        <f>IF(OR(B898="",D898=""),"",IF(COUNTIF($A$3:$A$4000,A898)&lt;3,"",ABS(B898-C898)/D898))</f>
        <v>2.1219834083319773</v>
      </c>
      <c r="F898" s="8">
        <f t="array" ref="F898">IF(E898="","",MAX(IF($A$3:$A$3999=$A898,E$3:E$3999)))</f>
        <v>3.4524769683901533</v>
      </c>
      <c r="G898" s="5" t="str">
        <f>IF(B898="","sans_valeur",IF(COUNTIFS($A$3:$A$3999,$A898,B$3:B$3999,"&gt;0")&lt;3,"inf_3_analyses",IF(E898&lt;&gt;F898,"N",IF(E898&gt;VLOOKUP(#REF!,valeur_critique_grubbs!$A$2:$B$249,2,TRUE),"O","N"))))</f>
        <v>N</v>
      </c>
    </row>
    <row r="899" spans="1:7" x14ac:dyDescent="0.25">
      <c r="A899" s="5">
        <f>biomasses!$A$31</f>
        <v>29</v>
      </c>
      <c r="B899" s="10">
        <v>28.295000000000002</v>
      </c>
      <c r="C899" s="4">
        <f t="shared" si="13"/>
        <v>22.255322033898306</v>
      </c>
      <c r="D899" s="5">
        <f t="array" ref="D899">IF(COUNTIFS($A$3:$A$3999,$A899,B$3:B$3999,"&gt;0")&gt;1,IF(COUNTIF($A$3:$A$3999,$A899)&gt;2,STDEV(IF(($A$3:$A$3999=$A899)*B$3:B$3999&lt;&gt;0,($A$3:$A$3999=$A899)*B$3:B$3999,"")),""),"")</f>
        <v>1.8985435749794608</v>
      </c>
      <c r="E899" s="7">
        <f>IF(OR(B899="",D899=""),"",IF(COUNTIF($A$3:$A$4000,A899)&lt;3,"",ABS(B899-C899)/D899))</f>
        <v>3.1812164048786897</v>
      </c>
      <c r="F899" s="8">
        <f t="array" ref="F899">IF(E899="","",MAX(IF($A$3:$A$3999=$A899,E$3:E$3999)))</f>
        <v>3.4524769683901533</v>
      </c>
      <c r="G899" s="5" t="str">
        <f>IF(B899="","sans_valeur",IF(COUNTIFS($A$3:$A$3999,$A899,B$3:B$3999,"&gt;0")&lt;3,"inf_3_analyses",IF(E899&lt;&gt;F899,"N",IF(E899&gt;VLOOKUP(#REF!,valeur_critique_grubbs!$A$2:$B$249,2,TRUE),"O","N"))))</f>
        <v>N</v>
      </c>
    </row>
    <row r="900" spans="1:7" x14ac:dyDescent="0.25">
      <c r="A900" s="5">
        <f>biomasses!$A$31</f>
        <v>29</v>
      </c>
      <c r="B900" s="10">
        <v>27.702000000000002</v>
      </c>
      <c r="C900" s="4">
        <f t="shared" ref="C900:C963" si="14">IF(B900="","",SUMPRODUCT(($A$3:$A$3999=$A900)*B$3:B$3999)/(COUNTIF($A$3:$A$3999,$A900)))</f>
        <v>22.255322033898306</v>
      </c>
      <c r="D900" s="5">
        <f t="array" ref="D900">IF(COUNTIFS($A$3:$A$3999,$A900,B$3:B$3999,"&gt;0")&gt;1,IF(COUNTIF($A$3:$A$3999,$A900)&gt;2,STDEV(IF(($A$3:$A$3999=$A900)*B$3:B$3999&lt;&gt;0,($A$3:$A$3999=$A900)*B$3:B$3999,"")),""),"")</f>
        <v>1.8985435749794608</v>
      </c>
      <c r="E900" s="7">
        <f>IF(OR(B900="",D900=""),"",IF(COUNTIF($A$3:$A$4000,A900)&lt;3,"",ABS(B900-C900)/D900))</f>
        <v>2.8688717171849056</v>
      </c>
      <c r="F900" s="8">
        <f t="array" ref="F900">IF(E900="","",MAX(IF($A$3:$A$3999=$A900,E$3:E$3999)))</f>
        <v>3.4524769683901533</v>
      </c>
      <c r="G900" s="5" t="str">
        <f>IF(B900="","sans_valeur",IF(COUNTIFS($A$3:$A$3999,$A900,B$3:B$3999,"&gt;0")&lt;3,"inf_3_analyses",IF(E900&lt;&gt;F900,"N",IF(E900&gt;VLOOKUP(#REF!,valeur_critique_grubbs!$A$2:$B$249,2,TRUE),"O","N"))))</f>
        <v>N</v>
      </c>
    </row>
    <row r="901" spans="1:7" x14ac:dyDescent="0.25">
      <c r="A901" s="5">
        <f>biomasses!$A$31</f>
        <v>29</v>
      </c>
      <c r="B901" s="10">
        <v>26.007999999999999</v>
      </c>
      <c r="C901" s="4">
        <f t="shared" si="14"/>
        <v>22.255322033898306</v>
      </c>
      <c r="D901" s="5">
        <f t="array" ref="D901">IF(COUNTIFS($A$3:$A$3999,$A901,B$3:B$3999,"&gt;0")&gt;1,IF(COUNTIF($A$3:$A$3999,$A901)&gt;2,STDEV(IF(($A$3:$A$3999=$A901)*B$3:B$3999&lt;&gt;0,($A$3:$A$3999=$A901)*B$3:B$3999,"")),""),"")</f>
        <v>1.8985435749794608</v>
      </c>
      <c r="E901" s="7">
        <f>IF(OR(B901="",D901=""),"",IF(COUNTIF($A$3:$A$4000,A901)&lt;3,"",ABS(B901-C901)/D901))</f>
        <v>1.976608815071464</v>
      </c>
      <c r="F901" s="8">
        <f t="array" ref="F901">IF(E901="","",MAX(IF($A$3:$A$3999=$A901,E$3:E$3999)))</f>
        <v>3.4524769683901533</v>
      </c>
      <c r="G901" s="5" t="str">
        <f>IF(B901="","sans_valeur",IF(COUNTIFS($A$3:$A$3999,$A901,B$3:B$3999,"&gt;0")&lt;3,"inf_3_analyses",IF(E901&lt;&gt;F901,"N",IF(E901&gt;VLOOKUP(#REF!,valeur_critique_grubbs!$A$2:$B$249,2,TRUE),"O","N"))))</f>
        <v>N</v>
      </c>
    </row>
    <row r="902" spans="1:7" x14ac:dyDescent="0.25">
      <c r="A902" s="5">
        <f>biomasses!$A$31</f>
        <v>29</v>
      </c>
      <c r="B902" s="10">
        <v>26.783000000000001</v>
      </c>
      <c r="C902" s="4">
        <f t="shared" si="14"/>
        <v>22.255322033898306</v>
      </c>
      <c r="D902" s="5">
        <f t="array" ref="D902">IF(COUNTIFS($A$3:$A$3999,$A902,B$3:B$3999,"&gt;0")&gt;1,IF(COUNTIF($A$3:$A$3999,$A902)&gt;2,STDEV(IF(($A$3:$A$3999=$A902)*B$3:B$3999&lt;&gt;0,($A$3:$A$3999=$A902)*B$3:B$3999,"")),""),"")</f>
        <v>1.8985435749794608</v>
      </c>
      <c r="E902" s="7">
        <f>IF(OR(B902="",D902=""),"",IF(COUNTIF($A$3:$A$4000,A902)&lt;3,"",ABS(B902-C902)/D902))</f>
        <v>2.38481645919066</v>
      </c>
      <c r="F902" s="8">
        <f t="array" ref="F902">IF(E902="","",MAX(IF($A$3:$A$3999=$A902,E$3:E$3999)))</f>
        <v>3.4524769683901533</v>
      </c>
      <c r="G902" s="5" t="str">
        <f>IF(B902="","sans_valeur",IF(COUNTIFS($A$3:$A$3999,$A902,B$3:B$3999,"&gt;0")&lt;3,"inf_3_analyses",IF(E902&lt;&gt;F902,"N",IF(E902&gt;VLOOKUP(#REF!,valeur_critique_grubbs!$A$2:$B$249,2,TRUE),"O","N"))))</f>
        <v>N</v>
      </c>
    </row>
    <row r="903" spans="1:7" x14ac:dyDescent="0.25">
      <c r="A903" s="5">
        <f>biomasses!$A$31</f>
        <v>29</v>
      </c>
      <c r="B903" s="10">
        <v>26.042999999999999</v>
      </c>
      <c r="C903" s="4">
        <f t="shared" si="14"/>
        <v>22.255322033898306</v>
      </c>
      <c r="D903" s="5">
        <f t="array" ref="D903">IF(COUNTIFS($A$3:$A$3999,$A903,B$3:B$3999,"&gt;0")&gt;1,IF(COUNTIF($A$3:$A$3999,$A903)&gt;2,STDEV(IF(($A$3:$A$3999=$A903)*B$3:B$3999&lt;&gt;0,($A$3:$A$3999=$A903)*B$3:B$3999,"")),""),"")</f>
        <v>1.8985435749794608</v>
      </c>
      <c r="E903" s="7">
        <f>IF(OR(B903="",D903=""),"",IF(COUNTIF($A$3:$A$4000,A903)&lt;3,"",ABS(B903-C903)/D903))</f>
        <v>1.9950439989994277</v>
      </c>
      <c r="F903" s="8">
        <f t="array" ref="F903">IF(E903="","",MAX(IF($A$3:$A$3999=$A903,E$3:E$3999)))</f>
        <v>3.4524769683901533</v>
      </c>
      <c r="G903" s="5" t="str">
        <f>IF(B903="","sans_valeur",IF(COUNTIFS($A$3:$A$3999,$A903,B$3:B$3999,"&gt;0")&lt;3,"inf_3_analyses",IF(E903&lt;&gt;F903,"N",IF(E903&gt;VLOOKUP(#REF!,valeur_critique_grubbs!$A$2:$B$249,2,TRUE),"O","N"))))</f>
        <v>N</v>
      </c>
    </row>
    <row r="904" spans="1:7" x14ac:dyDescent="0.25">
      <c r="A904" s="5">
        <f>biomasses!$A$31</f>
        <v>29</v>
      </c>
      <c r="B904" s="10">
        <v>23.617000000000001</v>
      </c>
      <c r="C904" s="4">
        <f t="shared" si="14"/>
        <v>22.255322033898306</v>
      </c>
      <c r="D904" s="5">
        <f t="array" ref="D904">IF(COUNTIFS($A$3:$A$3999,$A904,B$3:B$3999,"&gt;0")&gt;1,IF(COUNTIF($A$3:$A$3999,$A904)&gt;2,STDEV(IF(($A$3:$A$3999=$A904)*B$3:B$3999&lt;&gt;0,($A$3:$A$3999=$A904)*B$3:B$3999,"")),""),"")</f>
        <v>1.8985435749794608</v>
      </c>
      <c r="E904" s="7">
        <f>IF(OR(B904="",D904=""),"",IF(COUNTIF($A$3:$A$4000,A904)&lt;3,"",ABS(B904-C904)/D904))</f>
        <v>0.71722239302114832</v>
      </c>
      <c r="F904" s="8">
        <f t="array" ref="F904">IF(E904="","",MAX(IF($A$3:$A$3999=$A904,E$3:E$3999)))</f>
        <v>3.4524769683901533</v>
      </c>
      <c r="G904" s="5" t="str">
        <f>IF(B904="","sans_valeur",IF(COUNTIFS($A$3:$A$3999,$A904,B$3:B$3999,"&gt;0")&lt;3,"inf_3_analyses",IF(E904&lt;&gt;F904,"N",IF(E904&gt;VLOOKUP(#REF!,valeur_critique_grubbs!$A$2:$B$249,2,TRUE),"O","N"))))</f>
        <v>N</v>
      </c>
    </row>
    <row r="905" spans="1:7" x14ac:dyDescent="0.25">
      <c r="A905" s="5">
        <f>biomasses!$A$31</f>
        <v>29</v>
      </c>
      <c r="B905" s="10">
        <v>25.978000000000002</v>
      </c>
      <c r="C905" s="4">
        <f t="shared" si="14"/>
        <v>22.255322033898306</v>
      </c>
      <c r="D905" s="5">
        <f t="array" ref="D905">IF(COUNTIFS($A$3:$A$3999,$A905,B$3:B$3999,"&gt;0")&gt;1,IF(COUNTIF($A$3:$A$3999,$A905)&gt;2,STDEV(IF(($A$3:$A$3999=$A905)*B$3:B$3999&lt;&gt;0,($A$3:$A$3999=$A905)*B$3:B$3999,"")),""),"")</f>
        <v>1.8985435749794608</v>
      </c>
      <c r="E905" s="7">
        <f>IF(OR(B905="",D905=""),"",IF(COUNTIF($A$3:$A$4000,A905)&lt;3,"",ABS(B905-C905)/D905))</f>
        <v>1.9608072288474965</v>
      </c>
      <c r="F905" s="8">
        <f t="array" ref="F905">IF(E905="","",MAX(IF($A$3:$A$3999=$A905,E$3:E$3999)))</f>
        <v>3.4524769683901533</v>
      </c>
      <c r="G905" s="5" t="str">
        <f>IF(B905="","sans_valeur",IF(COUNTIFS($A$3:$A$3999,$A905,B$3:B$3999,"&gt;0")&lt;3,"inf_3_analyses",IF(E905&lt;&gt;F905,"N",IF(E905&gt;VLOOKUP(#REF!,valeur_critique_grubbs!$A$2:$B$249,2,TRUE),"O","N"))))</f>
        <v>N</v>
      </c>
    </row>
    <row r="906" spans="1:7" x14ac:dyDescent="0.25">
      <c r="A906" s="5">
        <f>biomasses!$A$31</f>
        <v>29</v>
      </c>
      <c r="B906" s="10">
        <v>25.08</v>
      </c>
      <c r="C906" s="4">
        <f t="shared" si="14"/>
        <v>22.255322033898306</v>
      </c>
      <c r="D906" s="5">
        <f t="array" ref="D906">IF(COUNTIFS($A$3:$A$3999,$A906,B$3:B$3999,"&gt;0")&gt;1,IF(COUNTIF($A$3:$A$3999,$A906)&gt;2,STDEV(IF(($A$3:$A$3999=$A906)*B$3:B$3999&lt;&gt;0,($A$3:$A$3999=$A906)*B$3:B$3999,"")),""),"")</f>
        <v>1.8985435749794608</v>
      </c>
      <c r="E906" s="7">
        <f>IF(OR(B906="",D906=""),"",IF(COUNTIF($A$3:$A$4000,A906)&lt;3,"",ABS(B906-C906)/D906))</f>
        <v>1.4878130812100274</v>
      </c>
      <c r="F906" s="8">
        <f t="array" ref="F906">IF(E906="","",MAX(IF($A$3:$A$3999=$A906,E$3:E$3999)))</f>
        <v>3.4524769683901533</v>
      </c>
      <c r="G906" s="5" t="str">
        <f>IF(B906="","sans_valeur",IF(COUNTIFS($A$3:$A$3999,$A906,B$3:B$3999,"&gt;0")&lt;3,"inf_3_analyses",IF(E906&lt;&gt;F906,"N",IF(E906&gt;VLOOKUP(#REF!,valeur_critique_grubbs!$A$2:$B$249,2,TRUE),"O","N"))))</f>
        <v>N</v>
      </c>
    </row>
    <row r="907" spans="1:7" x14ac:dyDescent="0.25">
      <c r="A907" s="5">
        <f>biomasses!$A$31</f>
        <v>29</v>
      </c>
      <c r="B907" s="10">
        <v>23.686</v>
      </c>
      <c r="C907" s="4">
        <f t="shared" si="14"/>
        <v>22.255322033898306</v>
      </c>
      <c r="D907" s="5">
        <f t="array" ref="D907">IF(COUNTIFS($A$3:$A$3999,$A907,B$3:B$3999,"&gt;0")&gt;1,IF(COUNTIF($A$3:$A$3999,$A907)&gt;2,STDEV(IF(($A$3:$A$3999=$A907)*B$3:B$3999&lt;&gt;0,($A$3:$A$3999=$A907)*B$3:B$3999,"")),""),"")</f>
        <v>1.8985435749794608</v>
      </c>
      <c r="E907" s="7">
        <f>IF(OR(B907="",D907=""),"",IF(COUNTIF($A$3:$A$4000,A907)&lt;3,"",ABS(B907-C907)/D907))</f>
        <v>0.75356604133627625</v>
      </c>
      <c r="F907" s="8">
        <f t="array" ref="F907">IF(E907="","",MAX(IF($A$3:$A$3999=$A907,E$3:E$3999)))</f>
        <v>3.4524769683901533</v>
      </c>
      <c r="G907" s="5" t="str">
        <f>IF(B907="","sans_valeur",IF(COUNTIFS($A$3:$A$3999,$A907,B$3:B$3999,"&gt;0")&lt;3,"inf_3_analyses",IF(E907&lt;&gt;F907,"N",IF(E907&gt;VLOOKUP(#REF!,valeur_critique_grubbs!$A$2:$B$249,2,TRUE),"O","N"))))</f>
        <v>N</v>
      </c>
    </row>
    <row r="908" spans="1:7" x14ac:dyDescent="0.25">
      <c r="A908" s="5">
        <f>biomasses!$A$31</f>
        <v>29</v>
      </c>
      <c r="B908" s="10">
        <v>25.904</v>
      </c>
      <c r="C908" s="4">
        <f t="shared" si="14"/>
        <v>22.255322033898306</v>
      </c>
      <c r="D908" s="5">
        <f t="array" ref="D908">IF(COUNTIFS($A$3:$A$3999,$A908,B$3:B$3999,"&gt;0")&gt;1,IF(COUNTIF($A$3:$A$3999,$A908)&gt;2,STDEV(IF(($A$3:$A$3999=$A908)*B$3:B$3999&lt;&gt;0,($A$3:$A$3999=$A908)*B$3:B$3999,"")),""),"")</f>
        <v>1.8985435749794608</v>
      </c>
      <c r="E908" s="7">
        <f>IF(OR(B908="",D908=""),"",IF(COUNTIF($A$3:$A$4000,A908)&lt;3,"",ABS(B908-C908)/D908))</f>
        <v>1.9218299828283725</v>
      </c>
      <c r="F908" s="8">
        <f t="array" ref="F908">IF(E908="","",MAX(IF($A$3:$A$3999=$A908,E$3:E$3999)))</f>
        <v>3.4524769683901533</v>
      </c>
      <c r="G908" s="5" t="str">
        <f>IF(B908="","sans_valeur",IF(COUNTIFS($A$3:$A$3999,$A908,B$3:B$3999,"&gt;0")&lt;3,"inf_3_analyses",IF(E908&lt;&gt;F908,"N",IF(E908&gt;VLOOKUP(#REF!,valeur_critique_grubbs!$A$2:$B$249,2,TRUE),"O","N"))))</f>
        <v>N</v>
      </c>
    </row>
    <row r="909" spans="1:7" x14ac:dyDescent="0.25">
      <c r="A909" s="5">
        <f>biomasses!$A$31</f>
        <v>29</v>
      </c>
      <c r="B909" s="10">
        <v>23.917999999999999</v>
      </c>
      <c r="C909" s="4">
        <f t="shared" si="14"/>
        <v>22.255322033898306</v>
      </c>
      <c r="D909" s="5">
        <f t="array" ref="D909">IF(COUNTIFS($A$3:$A$3999,$A909,B$3:B$3999,"&gt;0")&gt;1,IF(COUNTIF($A$3:$A$3999,$A909)&gt;2,STDEV(IF(($A$3:$A$3999=$A909)*B$3:B$3999&lt;&gt;0,($A$3:$A$3999=$A909)*B$3:B$3999,"")),""),"")</f>
        <v>1.8985435749794608</v>
      </c>
      <c r="E909" s="7">
        <f>IF(OR(B909="",D909=""),"",IF(COUNTIF($A$3:$A$4000,A909)&lt;3,"",ABS(B909-C909)/D909))</f>
        <v>0.87576497480163484</v>
      </c>
      <c r="F909" s="8">
        <f t="array" ref="F909">IF(E909="","",MAX(IF($A$3:$A$3999=$A909,E$3:E$3999)))</f>
        <v>3.4524769683901533</v>
      </c>
      <c r="G909" s="5" t="str">
        <f>IF(B909="","sans_valeur",IF(COUNTIFS($A$3:$A$3999,$A909,B$3:B$3999,"&gt;0")&lt;3,"inf_3_analyses",IF(E909&lt;&gt;F909,"N",IF(E909&gt;VLOOKUP(#REF!,valeur_critique_grubbs!$A$2:$B$249,2,TRUE),"O","N"))))</f>
        <v>N</v>
      </c>
    </row>
    <row r="910" spans="1:7" x14ac:dyDescent="0.25">
      <c r="A910" s="5">
        <f>biomasses!$A$31</f>
        <v>29</v>
      </c>
      <c r="B910" s="10">
        <v>22.081</v>
      </c>
      <c r="C910" s="4">
        <f t="shared" si="14"/>
        <v>22.255322033898306</v>
      </c>
      <c r="D910" s="5">
        <f t="array" ref="D910">IF(COUNTIFS($A$3:$A$3999,$A910,B$3:B$3999,"&gt;0")&gt;1,IF(COUNTIF($A$3:$A$3999,$A910)&gt;2,STDEV(IF(($A$3:$A$3999=$A910)*B$3:B$3999&lt;&gt;0,($A$3:$A$3999=$A910)*B$3:B$3999,"")),""),"")</f>
        <v>1.8985435749794608</v>
      </c>
      <c r="E910" s="7">
        <f>IF(OR(B910="",D910=""),"",IF(COUNTIF($A$3:$A$4000,A910)&lt;3,"",ABS(B910-C910)/D910))</f>
        <v>9.1818821646056953E-2</v>
      </c>
      <c r="F910" s="8">
        <f t="array" ref="F910">IF(E910="","",MAX(IF($A$3:$A$3999=$A910,E$3:E$3999)))</f>
        <v>3.4524769683901533</v>
      </c>
      <c r="G910" s="5" t="str">
        <f>IF(B910="","sans_valeur",IF(COUNTIFS($A$3:$A$3999,$A910,B$3:B$3999,"&gt;0")&lt;3,"inf_3_analyses",IF(E910&lt;&gt;F910,"N",IF(E910&gt;VLOOKUP(#REF!,valeur_critique_grubbs!$A$2:$B$249,2,TRUE),"O","N"))))</f>
        <v>N</v>
      </c>
    </row>
    <row r="911" spans="1:7" x14ac:dyDescent="0.25">
      <c r="A911" s="5">
        <f>biomasses!$A$31</f>
        <v>29</v>
      </c>
      <c r="B911" s="10">
        <v>22.908999999999999</v>
      </c>
      <c r="C911" s="4">
        <f t="shared" si="14"/>
        <v>22.255322033898306</v>
      </c>
      <c r="D911" s="5">
        <f t="array" ref="D911">IF(COUNTIFS($A$3:$A$3999,$A911,B$3:B$3999,"&gt;0")&gt;1,IF(COUNTIF($A$3:$A$3999,$A911)&gt;2,STDEV(IF(($A$3:$A$3999=$A911)*B$3:B$3999&lt;&gt;0,($A$3:$A$3999=$A911)*B$3:B$3999,"")),""),"")</f>
        <v>1.8985435749794608</v>
      </c>
      <c r="E911" s="7">
        <f>IF(OR(B911="",D911=""),"",IF(COUNTIF($A$3:$A$4000,A911)&lt;3,"",ABS(B911-C911)/D911))</f>
        <v>0.34430495813548273</v>
      </c>
      <c r="F911" s="8">
        <f t="array" ref="F911">IF(E911="","",MAX(IF($A$3:$A$3999=$A911,E$3:E$3999)))</f>
        <v>3.4524769683901533</v>
      </c>
      <c r="G911" s="5" t="str">
        <f>IF(B911="","sans_valeur",IF(COUNTIFS($A$3:$A$3999,$A911,B$3:B$3999,"&gt;0")&lt;3,"inf_3_analyses",IF(E911&lt;&gt;F911,"N",IF(E911&gt;VLOOKUP(#REF!,valeur_critique_grubbs!$A$2:$B$249,2,TRUE),"O","N"))))</f>
        <v>N</v>
      </c>
    </row>
    <row r="912" spans="1:7" x14ac:dyDescent="0.25">
      <c r="A912" s="5">
        <f>biomasses!$A$31</f>
        <v>29</v>
      </c>
      <c r="B912" s="10">
        <v>26.213999999999999</v>
      </c>
      <c r="C912" s="4">
        <f t="shared" si="14"/>
        <v>22.255322033898306</v>
      </c>
      <c r="D912" s="5">
        <f t="array" ref="D912">IF(COUNTIFS($A$3:$A$3999,$A912,B$3:B$3999,"&gt;0")&gt;1,IF(COUNTIF($A$3:$A$3999,$A912)&gt;2,STDEV(IF(($A$3:$A$3999=$A912)*B$3:B$3999&lt;&gt;0,($A$3:$A$3999=$A912)*B$3:B$3999,"")),""),"")</f>
        <v>1.8985435749794608</v>
      </c>
      <c r="E912" s="7">
        <f>IF(OR(B912="",D912=""),"",IF(COUNTIF($A$3:$A$4000,A912)&lt;3,"",ABS(B912-C912)/D912))</f>
        <v>2.0851130404760498</v>
      </c>
      <c r="F912" s="8">
        <f t="array" ref="F912">IF(E912="","",MAX(IF($A$3:$A$3999=$A912,E$3:E$3999)))</f>
        <v>3.4524769683901533</v>
      </c>
      <c r="G912" s="5" t="str">
        <f>IF(B912="","sans_valeur",IF(COUNTIFS($A$3:$A$3999,$A912,B$3:B$3999,"&gt;0")&lt;3,"inf_3_analyses",IF(E912&lt;&gt;F912,"N",IF(E912&gt;VLOOKUP(#REF!,valeur_critique_grubbs!$A$2:$B$249,2,TRUE),"O","N"))))</f>
        <v>N</v>
      </c>
    </row>
    <row r="913" spans="1:7" x14ac:dyDescent="0.25">
      <c r="A913" s="5">
        <f>biomasses!$A$31</f>
        <v>29</v>
      </c>
      <c r="B913" s="10">
        <v>27.117000000000001</v>
      </c>
      <c r="C913" s="4">
        <f t="shared" si="14"/>
        <v>22.255322033898306</v>
      </c>
      <c r="D913" s="5">
        <f t="array" ref="D913">IF(COUNTIFS($A$3:$A$3999,$A913,B$3:B$3999,"&gt;0")&gt;1,IF(COUNTIF($A$3:$A$3999,$A913)&gt;2,STDEV(IF(($A$3:$A$3999=$A913)*B$3:B$3999&lt;&gt;0,($A$3:$A$3999=$A913)*B$3:B$3999,"")),""),"")</f>
        <v>1.8985435749794608</v>
      </c>
      <c r="E913" s="7">
        <f>IF(OR(B913="",D913=""),"",IF(COUNTIF($A$3:$A$4000,A913)&lt;3,"",ABS(B913-C913)/D913))</f>
        <v>2.5607407858175129</v>
      </c>
      <c r="F913" s="8">
        <f t="array" ref="F913">IF(E913="","",MAX(IF($A$3:$A$3999=$A913,E$3:E$3999)))</f>
        <v>3.4524769683901533</v>
      </c>
      <c r="G913" s="5" t="str">
        <f>IF(B913="","sans_valeur",IF(COUNTIFS($A$3:$A$3999,$A913,B$3:B$3999,"&gt;0")&lt;3,"inf_3_analyses",IF(E913&lt;&gt;F913,"N",IF(E913&gt;VLOOKUP(#REF!,valeur_critique_grubbs!$A$2:$B$249,2,TRUE),"O","N"))))</f>
        <v>N</v>
      </c>
    </row>
    <row r="914" spans="1:7" x14ac:dyDescent="0.25">
      <c r="A914" s="5">
        <f>biomasses!$A$31</f>
        <v>29</v>
      </c>
      <c r="B914" s="10">
        <v>26.283000000000001</v>
      </c>
      <c r="C914" s="4">
        <f t="shared" si="14"/>
        <v>22.255322033898306</v>
      </c>
      <c r="D914" s="5">
        <f t="array" ref="D914">IF(COUNTIFS($A$3:$A$3999,$A914,B$3:B$3999,"&gt;0")&gt;1,IF(COUNTIF($A$3:$A$3999,$A914)&gt;2,STDEV(IF(($A$3:$A$3999=$A914)*B$3:B$3999&lt;&gt;0,($A$3:$A$3999=$A914)*B$3:B$3999,"")),""),"")</f>
        <v>1.8985435749794608</v>
      </c>
      <c r="E914" s="7">
        <f>IF(OR(B914="",D914=""),"",IF(COUNTIF($A$3:$A$4000,A914)&lt;3,"",ABS(B914-C914)/D914))</f>
        <v>2.1214566887911794</v>
      </c>
      <c r="F914" s="8">
        <f t="array" ref="F914">IF(E914="","",MAX(IF($A$3:$A$3999=$A914,E$3:E$3999)))</f>
        <v>3.4524769683901533</v>
      </c>
      <c r="G914" s="5" t="str">
        <f>IF(B914="","sans_valeur",IF(COUNTIFS($A$3:$A$3999,$A914,B$3:B$3999,"&gt;0")&lt;3,"inf_3_analyses",IF(E914&lt;&gt;F914,"N",IF(E914&gt;VLOOKUP(#REF!,valeur_critique_grubbs!$A$2:$B$249,2,TRUE),"O","N"))))</f>
        <v>N</v>
      </c>
    </row>
    <row r="915" spans="1:7" x14ac:dyDescent="0.25">
      <c r="A915" s="5">
        <f>biomasses!$A$31</f>
        <v>29</v>
      </c>
      <c r="B915" s="10">
        <v>23.95</v>
      </c>
      <c r="C915" s="4">
        <f t="shared" si="14"/>
        <v>22.255322033898306</v>
      </c>
      <c r="D915" s="5">
        <f t="array" ref="D915">IF(COUNTIFS($A$3:$A$3999,$A915,B$3:B$3999,"&gt;0")&gt;1,IF(COUNTIF($A$3:$A$3999,$A915)&gt;2,STDEV(IF(($A$3:$A$3999=$A915)*B$3:B$3999&lt;&gt;0,($A$3:$A$3999=$A915)*B$3:B$3999,"")),""),"")</f>
        <v>1.8985435749794608</v>
      </c>
      <c r="E915" s="7">
        <f>IF(OR(B915="",D915=""),"",IF(COUNTIF($A$3:$A$4000,A915)&lt;3,"",ABS(B915-C915)/D915))</f>
        <v>0.89262000010720166</v>
      </c>
      <c r="F915" s="8">
        <f t="array" ref="F915">IF(E915="","",MAX(IF($A$3:$A$3999=$A915,E$3:E$3999)))</f>
        <v>3.4524769683901533</v>
      </c>
      <c r="G915" s="5" t="str">
        <f>IF(B915="","sans_valeur",IF(COUNTIFS($A$3:$A$3999,$A915,B$3:B$3999,"&gt;0")&lt;3,"inf_3_analyses",IF(E915&lt;&gt;F915,"N",IF(E915&gt;VLOOKUP(#REF!,valeur_critique_grubbs!$A$2:$B$249,2,TRUE),"O","N"))))</f>
        <v>N</v>
      </c>
    </row>
    <row r="916" spans="1:7" x14ac:dyDescent="0.25">
      <c r="A916" s="5">
        <f>biomasses!$A$31</f>
        <v>29</v>
      </c>
      <c r="B916" s="10">
        <v>25.457000000000001</v>
      </c>
      <c r="C916" s="4">
        <f t="shared" si="14"/>
        <v>22.255322033898306</v>
      </c>
      <c r="D916" s="5">
        <f t="array" ref="D916">IF(COUNTIFS($A$3:$A$3999,$A916,B$3:B$3999,"&gt;0")&gt;1,IF(COUNTIF($A$3:$A$3999,$A916)&gt;2,STDEV(IF(($A$3:$A$3999=$A916)*B$3:B$3999&lt;&gt;0,($A$3:$A$3999=$A916)*B$3:B$3999,"")),""),"")</f>
        <v>1.8985435749794608</v>
      </c>
      <c r="E916" s="7">
        <f>IF(OR(B916="",D916=""),"",IF(COUNTIF($A$3:$A$4000,A916)&lt;3,"",ABS(B916-C916)/D916))</f>
        <v>1.6863863480912371</v>
      </c>
      <c r="F916" s="8">
        <f t="array" ref="F916">IF(E916="","",MAX(IF($A$3:$A$3999=$A916,E$3:E$3999)))</f>
        <v>3.4524769683901533</v>
      </c>
      <c r="G916" s="5" t="str">
        <f>IF(B916="","sans_valeur",IF(COUNTIFS($A$3:$A$3999,$A916,B$3:B$3999,"&gt;0")&lt;3,"inf_3_analyses",IF(E916&lt;&gt;F916,"N",IF(E916&gt;VLOOKUP(#REF!,valeur_critique_grubbs!$A$2:$B$249,2,TRUE),"O","N"))))</f>
        <v>N</v>
      </c>
    </row>
    <row r="917" spans="1:7" x14ac:dyDescent="0.25">
      <c r="A917" s="5">
        <f>biomasses!$A$31</f>
        <v>29</v>
      </c>
      <c r="B917" s="10">
        <v>22.645</v>
      </c>
      <c r="C917" s="4">
        <f t="shared" si="14"/>
        <v>22.255322033898306</v>
      </c>
      <c r="D917" s="5">
        <f t="array" ref="D917">IF(COUNTIFS($A$3:$A$3999,$A917,B$3:B$3999,"&gt;0")&gt;1,IF(COUNTIF($A$3:$A$3999,$A917)&gt;2,STDEV(IF(($A$3:$A$3999=$A917)*B$3:B$3999&lt;&gt;0,($A$3:$A$3999=$A917)*B$3:B$3999,"")),""),"")</f>
        <v>1.8985435749794608</v>
      </c>
      <c r="E917" s="7">
        <f>IF(OR(B917="",D917=""),"",IF(COUNTIF($A$3:$A$4000,A917)&lt;3,"",ABS(B917-C917)/D917))</f>
        <v>0.20525099936455726</v>
      </c>
      <c r="F917" s="8">
        <f t="array" ref="F917">IF(E917="","",MAX(IF($A$3:$A$3999=$A917,E$3:E$3999)))</f>
        <v>3.4524769683901533</v>
      </c>
      <c r="G917" s="5" t="str">
        <f>IF(B917="","sans_valeur",IF(COUNTIFS($A$3:$A$3999,$A917,B$3:B$3999,"&gt;0")&lt;3,"inf_3_analyses",IF(E917&lt;&gt;F917,"N",IF(E917&gt;VLOOKUP(#REF!,valeur_critique_grubbs!$A$2:$B$249,2,TRUE),"O","N"))))</f>
        <v>N</v>
      </c>
    </row>
    <row r="918" spans="1:7" x14ac:dyDescent="0.25">
      <c r="A918" s="5">
        <f>biomasses!$A$31</f>
        <v>29</v>
      </c>
      <c r="B918" s="10">
        <v>24.396000000000001</v>
      </c>
      <c r="C918" s="4">
        <f t="shared" si="14"/>
        <v>22.255322033898306</v>
      </c>
      <c r="D918" s="5">
        <f t="array" ref="D918">IF(COUNTIFS($A$3:$A$3999,$A918,B$3:B$3999,"&gt;0")&gt;1,IF(COUNTIF($A$3:$A$3999,$A918)&gt;2,STDEV(IF(($A$3:$A$3999=$A918)*B$3:B$3999&lt;&gt;0,($A$3:$A$3999=$A918)*B$3:B$3999,"")),""),"")</f>
        <v>1.8985435749794608</v>
      </c>
      <c r="E918" s="7">
        <f>IF(OR(B918="",D918=""),"",IF(COUNTIF($A$3:$A$4000,A918)&lt;3,"",ABS(B918-C918)/D918))</f>
        <v>1.1275369153035393</v>
      </c>
      <c r="F918" s="8">
        <f t="array" ref="F918">IF(E918="","",MAX(IF($A$3:$A$3999=$A918,E$3:E$3999)))</f>
        <v>3.4524769683901533</v>
      </c>
      <c r="G918" s="5" t="str">
        <f>IF(B918="","sans_valeur",IF(COUNTIFS($A$3:$A$3999,$A918,B$3:B$3999,"&gt;0")&lt;3,"inf_3_analyses",IF(E918&lt;&gt;F918,"N",IF(E918&gt;VLOOKUP(#REF!,valeur_critique_grubbs!$A$2:$B$249,2,TRUE),"O","N"))))</f>
        <v>N</v>
      </c>
    </row>
    <row r="919" spans="1:7" x14ac:dyDescent="0.25">
      <c r="A919" s="5">
        <f>biomasses!$A$31</f>
        <v>29</v>
      </c>
      <c r="B919" s="10">
        <v>22.236000000000001</v>
      </c>
      <c r="C919" s="4">
        <f t="shared" si="14"/>
        <v>22.255322033898306</v>
      </c>
      <c r="D919" s="5">
        <f t="array" ref="D919">IF(COUNTIFS($A$3:$A$3999,$A919,B$3:B$3999,"&gt;0")&gt;1,IF(COUNTIF($A$3:$A$3999,$A919)&gt;2,STDEV(IF(($A$3:$A$3999=$A919)*B$3:B$3999&lt;&gt;0,($A$3:$A$3999=$A919)*B$3:B$3999,"")),""),"")</f>
        <v>1.8985435749794608</v>
      </c>
      <c r="E919" s="7">
        <f>IF(OR(B919="",D919=""),"",IF(COUNTIF($A$3:$A$4000,A919)&lt;3,"",ABS(B919-C919)/D919))</f>
        <v>1.0177292822217351E-2</v>
      </c>
      <c r="F919" s="8">
        <f t="array" ref="F919">IF(E919="","",MAX(IF($A$3:$A$3999=$A919,E$3:E$3999)))</f>
        <v>3.4524769683901533</v>
      </c>
      <c r="G919" s="5" t="str">
        <f>IF(B919="","sans_valeur",IF(COUNTIFS($A$3:$A$3999,$A919,B$3:B$3999,"&gt;0")&lt;3,"inf_3_analyses",IF(E919&lt;&gt;F919,"N",IF(E919&gt;VLOOKUP(#REF!,valeur_critique_grubbs!$A$2:$B$249,2,TRUE),"O","N"))))</f>
        <v>N</v>
      </c>
    </row>
    <row r="920" spans="1:7" x14ac:dyDescent="0.25">
      <c r="A920" s="5">
        <f>biomasses!$A$31</f>
        <v>29</v>
      </c>
      <c r="B920" s="10">
        <v>24.882000000000001</v>
      </c>
      <c r="C920" s="4">
        <f t="shared" si="14"/>
        <v>22.255322033898306</v>
      </c>
      <c r="D920" s="5">
        <f t="array" ref="D920">IF(COUNTIFS($A$3:$A$3999,$A920,B$3:B$3999,"&gt;0")&gt;1,IF(COUNTIF($A$3:$A$3999,$A920)&gt;2,STDEV(IF(($A$3:$A$3999=$A920)*B$3:B$3999&lt;&gt;0,($A$3:$A$3999=$A920)*B$3:B$3999,"")),""),"")</f>
        <v>1.8985435749794608</v>
      </c>
      <c r="E920" s="7">
        <f>IF(OR(B920="",D920=""),"",IF(COUNTIF($A$3:$A$4000,A920)&lt;3,"",ABS(B920-C920)/D920))</f>
        <v>1.3835226121318347</v>
      </c>
      <c r="F920" s="8">
        <f t="array" ref="F920">IF(E920="","",MAX(IF($A$3:$A$3999=$A920,E$3:E$3999)))</f>
        <v>3.4524769683901533</v>
      </c>
      <c r="G920" s="5" t="str">
        <f>IF(B920="","sans_valeur",IF(COUNTIFS($A$3:$A$3999,$A920,B$3:B$3999,"&gt;0")&lt;3,"inf_3_analyses",IF(E920&lt;&gt;F920,"N",IF(E920&gt;VLOOKUP(#REF!,valeur_critique_grubbs!$A$2:$B$249,2,TRUE),"O","N"))))</f>
        <v>N</v>
      </c>
    </row>
    <row r="921" spans="1:7" x14ac:dyDescent="0.25">
      <c r="A921" s="5">
        <f>biomasses!$A$31</f>
        <v>29</v>
      </c>
      <c r="B921" s="10">
        <v>28.658000000000001</v>
      </c>
      <c r="C921" s="4">
        <f t="shared" si="14"/>
        <v>22.255322033898306</v>
      </c>
      <c r="D921" s="5">
        <f t="array" ref="D921">IF(COUNTIFS($A$3:$A$3999,$A921,B$3:B$3999,"&gt;0")&gt;1,IF(COUNTIF($A$3:$A$3999,$A921)&gt;2,STDEV(IF(($A$3:$A$3999=$A921)*B$3:B$3999&lt;&gt;0,($A$3:$A$3999=$A921)*B$3:B$3999,"")),""),"")</f>
        <v>1.8985435749794608</v>
      </c>
      <c r="E921" s="7">
        <f>IF(OR(B921="",D921=""),"",IF(COUNTIF($A$3:$A$4000,A921)&lt;3,"",ABS(B921-C921)/D921))</f>
        <v>3.3724155981887125</v>
      </c>
      <c r="F921" s="8">
        <f t="array" ref="F921">IF(E921="","",MAX(IF($A$3:$A$3999=$A921,E$3:E$3999)))</f>
        <v>3.4524769683901533</v>
      </c>
      <c r="G921" s="5" t="str">
        <f>IF(B921="","sans_valeur",IF(COUNTIFS($A$3:$A$3999,$A921,B$3:B$3999,"&gt;0")&lt;3,"inf_3_analyses",IF(E921&lt;&gt;F921,"N",IF(E921&gt;VLOOKUP(#REF!,valeur_critique_grubbs!$A$2:$B$249,2,TRUE),"O","N"))))</f>
        <v>N</v>
      </c>
    </row>
    <row r="922" spans="1:7" x14ac:dyDescent="0.25">
      <c r="A922" s="5">
        <f>biomasses!$A$31</f>
        <v>29</v>
      </c>
      <c r="B922" s="10">
        <v>23.016999999999999</v>
      </c>
      <c r="C922" s="4">
        <f t="shared" si="14"/>
        <v>22.255322033898306</v>
      </c>
      <c r="D922" s="5">
        <f t="array" ref="D922">IF(COUNTIFS($A$3:$A$3999,$A922,B$3:B$3999,"&gt;0")&gt;1,IF(COUNTIF($A$3:$A$3999,$A922)&gt;2,STDEV(IF(($A$3:$A$3999=$A922)*B$3:B$3999&lt;&gt;0,($A$3:$A$3999=$A922)*B$3:B$3999,"")),""),"")</f>
        <v>1.8985435749794608</v>
      </c>
      <c r="E922" s="7">
        <f>IF(OR(B922="",D922=""),"",IF(COUNTIF($A$3:$A$4000,A922)&lt;3,"",ABS(B922-C922)/D922))</f>
        <v>0.40119066854177082</v>
      </c>
      <c r="F922" s="8">
        <f t="array" ref="F922">IF(E922="","",MAX(IF($A$3:$A$3999=$A922,E$3:E$3999)))</f>
        <v>3.4524769683901533</v>
      </c>
      <c r="G922" s="5" t="str">
        <f>IF(B922="","sans_valeur",IF(COUNTIFS($A$3:$A$3999,$A922,B$3:B$3999,"&gt;0")&lt;3,"inf_3_analyses",IF(E922&lt;&gt;F922,"N",IF(E922&gt;VLOOKUP(#REF!,valeur_critique_grubbs!$A$2:$B$249,2,TRUE),"O","N"))))</f>
        <v>N</v>
      </c>
    </row>
    <row r="923" spans="1:7" x14ac:dyDescent="0.25">
      <c r="A923" s="5">
        <f>biomasses!$A$31</f>
        <v>29</v>
      </c>
      <c r="B923" s="10">
        <v>25.134</v>
      </c>
      <c r="C923" s="4">
        <f t="shared" si="14"/>
        <v>22.255322033898306</v>
      </c>
      <c r="D923" s="5">
        <f t="array" ref="D923">IF(COUNTIFS($A$3:$A$3999,$A923,B$3:B$3999,"&gt;0")&gt;1,IF(COUNTIF($A$3:$A$3999,$A923)&gt;2,STDEV(IF(($A$3:$A$3999=$A923)*B$3:B$3999&lt;&gt;0,($A$3:$A$3999=$A923)*B$3:B$3999,"")),""),"")</f>
        <v>1.8985435749794608</v>
      </c>
      <c r="E923" s="7">
        <f>IF(OR(B923="",D923=""),"",IF(COUNTIF($A$3:$A$4000,A923)&lt;3,"",ABS(B923-C923)/D923))</f>
        <v>1.5162559364131725</v>
      </c>
      <c r="F923" s="8">
        <f t="array" ref="F923">IF(E923="","",MAX(IF($A$3:$A$3999=$A923,E$3:E$3999)))</f>
        <v>3.4524769683901533</v>
      </c>
      <c r="G923" s="5" t="str">
        <f>IF(B923="","sans_valeur",IF(COUNTIFS($A$3:$A$3999,$A923,B$3:B$3999,"&gt;0")&lt;3,"inf_3_analyses",IF(E923&lt;&gt;F923,"N",IF(E923&gt;VLOOKUP(#REF!,valeur_critique_grubbs!$A$2:$B$249,2,TRUE),"O","N"))))</f>
        <v>N</v>
      </c>
    </row>
    <row r="924" spans="1:7" x14ac:dyDescent="0.25">
      <c r="A924" s="5">
        <f>biomasses!$A$31</f>
        <v>29</v>
      </c>
      <c r="B924" s="10">
        <v>25.132999999999999</v>
      </c>
      <c r="C924" s="4">
        <f t="shared" si="14"/>
        <v>22.255322033898306</v>
      </c>
      <c r="D924" s="5">
        <f t="array" ref="D924">IF(COUNTIFS($A$3:$A$3999,$A924,B$3:B$3999,"&gt;0")&gt;1,IF(COUNTIF($A$3:$A$3999,$A924)&gt;2,STDEV(IF(($A$3:$A$3999=$A924)*B$3:B$3999&lt;&gt;0,($A$3:$A$3999=$A924)*B$3:B$3999,"")),""),"")</f>
        <v>1.8985435749794608</v>
      </c>
      <c r="E924" s="7">
        <f>IF(OR(B924="",D924=""),"",IF(COUNTIF($A$3:$A$4000,A924)&lt;3,"",ABS(B924-C924)/D924))</f>
        <v>1.5157292168723728</v>
      </c>
      <c r="F924" s="8">
        <f t="array" ref="F924">IF(E924="","",MAX(IF($A$3:$A$3999=$A924,E$3:E$3999)))</f>
        <v>3.4524769683901533</v>
      </c>
      <c r="G924" s="5" t="str">
        <f>IF(B924="","sans_valeur",IF(COUNTIFS($A$3:$A$3999,$A924,B$3:B$3999,"&gt;0")&lt;3,"inf_3_analyses",IF(E924&lt;&gt;F924,"N",IF(E924&gt;VLOOKUP(#REF!,valeur_critique_grubbs!$A$2:$B$249,2,TRUE),"O","N"))))</f>
        <v>N</v>
      </c>
    </row>
    <row r="925" spans="1:7" x14ac:dyDescent="0.25">
      <c r="A925" s="5">
        <f>biomasses!$A$31</f>
        <v>29</v>
      </c>
      <c r="B925" s="10">
        <v>25.018000000000001</v>
      </c>
      <c r="C925" s="4">
        <f t="shared" si="14"/>
        <v>22.255322033898306</v>
      </c>
      <c r="D925" s="5">
        <f t="array" ref="D925">IF(COUNTIFS($A$3:$A$3999,$A925,B$3:B$3999,"&gt;0")&gt;1,IF(COUNTIF($A$3:$A$3999,$A925)&gt;2,STDEV(IF(($A$3:$A$3999=$A925)*B$3:B$3999&lt;&gt;0,($A$3:$A$3999=$A925)*B$3:B$3999,"")),""),"")</f>
        <v>1.8985435749794608</v>
      </c>
      <c r="E925" s="7">
        <f>IF(OR(B925="",D925=""),"",IF(COUNTIF($A$3:$A$4000,A925)&lt;3,"",ABS(B925-C925)/D925))</f>
        <v>1.4551564696804931</v>
      </c>
      <c r="F925" s="8">
        <f t="array" ref="F925">IF(E925="","",MAX(IF($A$3:$A$3999=$A925,E$3:E$3999)))</f>
        <v>3.4524769683901533</v>
      </c>
      <c r="G925" s="5" t="str">
        <f>IF(B925="","sans_valeur",IF(COUNTIFS($A$3:$A$3999,$A925,B$3:B$3999,"&gt;0")&lt;3,"inf_3_analyses",IF(E925&lt;&gt;F925,"N",IF(E925&gt;VLOOKUP(#REF!,valeur_critique_grubbs!$A$2:$B$249,2,TRUE),"O","N"))))</f>
        <v>N</v>
      </c>
    </row>
    <row r="926" spans="1:7" x14ac:dyDescent="0.25">
      <c r="A926" s="5">
        <f>biomasses!$A$31</f>
        <v>29</v>
      </c>
      <c r="B926" s="10">
        <v>22.891999999999999</v>
      </c>
      <c r="C926" s="4">
        <f t="shared" si="14"/>
        <v>22.255322033898306</v>
      </c>
      <c r="D926" s="5">
        <f t="array" ref="D926">IF(COUNTIFS($A$3:$A$3999,$A926,B$3:B$3999,"&gt;0")&gt;1,IF(COUNTIF($A$3:$A$3999,$A926)&gt;2,STDEV(IF(($A$3:$A$3999=$A926)*B$3:B$3999&lt;&gt;0,($A$3:$A$3999=$A926)*B$3:B$3999,"")),""),"")</f>
        <v>1.8985435749794608</v>
      </c>
      <c r="E926" s="7">
        <f>IF(OR(B926="",D926=""),"",IF(COUNTIF($A$3:$A$4000,A926)&lt;3,"",ABS(B926-C926)/D926))</f>
        <v>0.33535072594190063</v>
      </c>
      <c r="F926" s="8">
        <f t="array" ref="F926">IF(E926="","",MAX(IF($A$3:$A$3999=$A926,E$3:E$3999)))</f>
        <v>3.4524769683901533</v>
      </c>
      <c r="G926" s="5" t="str">
        <f>IF(B926="","sans_valeur",IF(COUNTIFS($A$3:$A$3999,$A926,B$3:B$3999,"&gt;0")&lt;3,"inf_3_analyses",IF(E926&lt;&gt;F926,"N",IF(E926&gt;VLOOKUP(#REF!,valeur_critique_grubbs!$A$2:$B$249,2,TRUE),"O","N"))))</f>
        <v>N</v>
      </c>
    </row>
    <row r="927" spans="1:7" x14ac:dyDescent="0.25">
      <c r="A927" s="5">
        <f>biomasses!$A$31</f>
        <v>29</v>
      </c>
      <c r="B927" s="10">
        <v>21.765999999999998</v>
      </c>
      <c r="C927" s="4">
        <f t="shared" si="14"/>
        <v>22.255322033898306</v>
      </c>
      <c r="D927" s="5">
        <f t="array" ref="D927">IF(COUNTIFS($A$3:$A$3999,$A927,B$3:B$3999,"&gt;0")&gt;1,IF(COUNTIF($A$3:$A$3999,$A927)&gt;2,STDEV(IF(($A$3:$A$3999=$A927)*B$3:B$3999&lt;&gt;0,($A$3:$A$3999=$A927)*B$3:B$3999,"")),""),"")</f>
        <v>1.8985435749794608</v>
      </c>
      <c r="E927" s="7">
        <f>IF(OR(B927="",D927=""),"",IF(COUNTIF($A$3:$A$4000,A927)&lt;3,"",ABS(B927-C927)/D927))</f>
        <v>0.25773547699773047</v>
      </c>
      <c r="F927" s="8">
        <f t="array" ref="F927">IF(E927="","",MAX(IF($A$3:$A$3999=$A927,E$3:E$3999)))</f>
        <v>3.4524769683901533</v>
      </c>
      <c r="G927" s="5" t="str">
        <f>IF(B927="","sans_valeur",IF(COUNTIFS($A$3:$A$3999,$A927,B$3:B$3999,"&gt;0")&lt;3,"inf_3_analyses",IF(E927&lt;&gt;F927,"N",IF(E927&gt;VLOOKUP(#REF!,valeur_critique_grubbs!$A$2:$B$249,2,TRUE),"O","N"))))</f>
        <v>N</v>
      </c>
    </row>
    <row r="928" spans="1:7" x14ac:dyDescent="0.25">
      <c r="A928" s="5">
        <f>biomasses!$A$31</f>
        <v>29</v>
      </c>
      <c r="B928" s="10">
        <v>21.922000000000001</v>
      </c>
      <c r="C928" s="4">
        <f t="shared" si="14"/>
        <v>22.255322033898306</v>
      </c>
      <c r="D928" s="5">
        <f t="array" ref="D928">IF(COUNTIFS($A$3:$A$3999,$A928,B$3:B$3999,"&gt;0")&gt;1,IF(COUNTIF($A$3:$A$3999,$A928)&gt;2,STDEV(IF(($A$3:$A$3999=$A928)*B$3:B$3999&lt;&gt;0,($A$3:$A$3999=$A928)*B$3:B$3999,"")),""),"")</f>
        <v>1.8985435749794608</v>
      </c>
      <c r="E928" s="7">
        <f>IF(OR(B928="",D928=""),"",IF(COUNTIF($A$3:$A$4000,A928)&lt;3,"",ABS(B928-C928)/D928))</f>
        <v>0.17556722863309124</v>
      </c>
      <c r="F928" s="8">
        <f t="array" ref="F928">IF(E928="","",MAX(IF($A$3:$A$3999=$A928,E$3:E$3999)))</f>
        <v>3.4524769683901533</v>
      </c>
      <c r="G928" s="5" t="str">
        <f>IF(B928="","sans_valeur",IF(COUNTIFS($A$3:$A$3999,$A928,B$3:B$3999,"&gt;0")&lt;3,"inf_3_analyses",IF(E928&lt;&gt;F928,"N",IF(E928&gt;VLOOKUP(#REF!,valeur_critique_grubbs!$A$2:$B$249,2,TRUE),"O","N"))))</f>
        <v>N</v>
      </c>
    </row>
    <row r="929" spans="1:7" x14ac:dyDescent="0.25">
      <c r="A929" s="5">
        <f>biomasses!$A$31</f>
        <v>29</v>
      </c>
      <c r="B929" s="10">
        <v>23.273</v>
      </c>
      <c r="C929" s="4">
        <f t="shared" si="14"/>
        <v>22.255322033898306</v>
      </c>
      <c r="D929" s="5">
        <f t="array" ref="D929">IF(COUNTIFS($A$3:$A$3999,$A929,B$3:B$3999,"&gt;0")&gt;1,IF(COUNTIF($A$3:$A$3999,$A929)&gt;2,STDEV(IF(($A$3:$A$3999=$A929)*B$3:B$3999&lt;&gt;0,($A$3:$A$3999=$A929)*B$3:B$3999,"")),""),"")</f>
        <v>1.8985435749794608</v>
      </c>
      <c r="E929" s="7">
        <f>IF(OR(B929="",D929=""),"",IF(COUNTIF($A$3:$A$4000,A929)&lt;3,"",ABS(B929-C929)/D929))</f>
        <v>0.53603087098630509</v>
      </c>
      <c r="F929" s="8">
        <f t="array" ref="F929">IF(E929="","",MAX(IF($A$3:$A$3999=$A929,E$3:E$3999)))</f>
        <v>3.4524769683901533</v>
      </c>
      <c r="G929" s="5" t="str">
        <f>IF(B929="","sans_valeur",IF(COUNTIFS($A$3:$A$3999,$A929,B$3:B$3999,"&gt;0")&lt;3,"inf_3_analyses",IF(E929&lt;&gt;F929,"N",IF(E929&gt;VLOOKUP(#REF!,valeur_critique_grubbs!$A$2:$B$249,2,TRUE),"O","N"))))</f>
        <v>N</v>
      </c>
    </row>
    <row r="930" spans="1:7" x14ac:dyDescent="0.25">
      <c r="A930" s="5">
        <f>biomasses!$A$31</f>
        <v>29</v>
      </c>
      <c r="B930" s="10">
        <v>25.167000000000002</v>
      </c>
      <c r="C930" s="4">
        <f t="shared" si="14"/>
        <v>22.255322033898306</v>
      </c>
      <c r="D930" s="5">
        <f t="array" ref="D930">IF(COUNTIFS($A$3:$A$3999,$A930,B$3:B$3999,"&gt;0")&gt;1,IF(COUNTIF($A$3:$A$3999,$A930)&gt;2,STDEV(IF(($A$3:$A$3999=$A930)*B$3:B$3999&lt;&gt;0,($A$3:$A$3999=$A930)*B$3:B$3999,"")),""),"")</f>
        <v>1.8985435749794608</v>
      </c>
      <c r="E930" s="7">
        <f>IF(OR(B930="",D930=""),"",IF(COUNTIF($A$3:$A$4000,A930)&lt;3,"",ABS(B930-C930)/D930))</f>
        <v>1.5336376812595387</v>
      </c>
      <c r="F930" s="8">
        <f t="array" ref="F930">IF(E930="","",MAX(IF($A$3:$A$3999=$A930,E$3:E$3999)))</f>
        <v>3.4524769683901533</v>
      </c>
      <c r="G930" s="5" t="str">
        <f>IF(B930="","sans_valeur",IF(COUNTIFS($A$3:$A$3999,$A930,B$3:B$3999,"&gt;0")&lt;3,"inf_3_analyses",IF(E930&lt;&gt;F930,"N",IF(E930&gt;VLOOKUP(#REF!,valeur_critique_grubbs!$A$2:$B$249,2,TRUE),"O","N"))))</f>
        <v>N</v>
      </c>
    </row>
    <row r="931" spans="1:7" x14ac:dyDescent="0.25">
      <c r="A931" s="5">
        <f>biomasses!$A$31</f>
        <v>29</v>
      </c>
      <c r="B931" s="10">
        <v>21.183</v>
      </c>
      <c r="C931" s="4">
        <f t="shared" si="14"/>
        <v>22.255322033898306</v>
      </c>
      <c r="D931" s="5">
        <f t="array" ref="D931">IF(COUNTIFS($A$3:$A$3999,$A931,B$3:B$3999,"&gt;0")&gt;1,IF(COUNTIF($A$3:$A$3999,$A931)&gt;2,STDEV(IF(($A$3:$A$3999=$A931)*B$3:B$3999&lt;&gt;0,($A$3:$A$3999=$A931)*B$3:B$3999,"")),""),"")</f>
        <v>1.8985435749794608</v>
      </c>
      <c r="E931" s="7">
        <f>IF(OR(B931="",D931=""),"",IF(COUNTIF($A$3:$A$4000,A931)&lt;3,"",ABS(B931-C931)/D931))</f>
        <v>0.56481296928352409</v>
      </c>
      <c r="F931" s="8">
        <f t="array" ref="F931">IF(E931="","",MAX(IF($A$3:$A$3999=$A931,E$3:E$3999)))</f>
        <v>3.4524769683901533</v>
      </c>
      <c r="G931" s="5" t="str">
        <f>IF(B931="","sans_valeur",IF(COUNTIFS($A$3:$A$3999,$A931,B$3:B$3999,"&gt;0")&lt;3,"inf_3_analyses",IF(E931&lt;&gt;F931,"N",IF(E931&gt;VLOOKUP(#REF!,valeur_critique_grubbs!$A$2:$B$249,2,TRUE),"O","N"))))</f>
        <v>N</v>
      </c>
    </row>
    <row r="932" spans="1:7" x14ac:dyDescent="0.25">
      <c r="A932" s="5">
        <f>biomasses!$A$31</f>
        <v>29</v>
      </c>
      <c r="B932" s="10">
        <v>22.364000000000001</v>
      </c>
      <c r="C932" s="4">
        <f t="shared" si="14"/>
        <v>22.255322033898306</v>
      </c>
      <c r="D932" s="5">
        <f t="array" ref="D932">IF(COUNTIFS($A$3:$A$3999,$A932,B$3:B$3999,"&gt;0")&gt;1,IF(COUNTIF($A$3:$A$3999,$A932)&gt;2,STDEV(IF(($A$3:$A$3999=$A932)*B$3:B$3999&lt;&gt;0,($A$3:$A$3999=$A932)*B$3:B$3999,"")),""),"")</f>
        <v>1.8985435749794608</v>
      </c>
      <c r="E932" s="7">
        <f>IF(OR(B932="",D932=""),"",IF(COUNTIF($A$3:$A$4000,A932)&lt;3,"",ABS(B932-C932)/D932))</f>
        <v>5.7242808400049756E-2</v>
      </c>
      <c r="F932" s="8">
        <f t="array" ref="F932">IF(E932="","",MAX(IF($A$3:$A$3999=$A932,E$3:E$3999)))</f>
        <v>3.4524769683901533</v>
      </c>
      <c r="G932" s="5" t="str">
        <f>IF(B932="","sans_valeur",IF(COUNTIFS($A$3:$A$3999,$A932,B$3:B$3999,"&gt;0")&lt;3,"inf_3_analyses",IF(E932&lt;&gt;F932,"N",IF(E932&gt;VLOOKUP(#REF!,valeur_critique_grubbs!$A$2:$B$249,2,TRUE),"O","N"))))</f>
        <v>N</v>
      </c>
    </row>
    <row r="933" spans="1:7" x14ac:dyDescent="0.25">
      <c r="A933" s="5">
        <f>biomasses!$A$31</f>
        <v>29</v>
      </c>
      <c r="B933" s="10">
        <v>24.084</v>
      </c>
      <c r="C933" s="4">
        <f t="shared" si="14"/>
        <v>22.255322033898306</v>
      </c>
      <c r="D933" s="5">
        <f t="array" ref="D933">IF(COUNTIFS($A$3:$A$3999,$A933,B$3:B$3999,"&gt;0")&gt;1,IF(COUNTIF($A$3:$A$3999,$A933)&gt;2,STDEV(IF(($A$3:$A$3999=$A933)*B$3:B$3999&lt;&gt;0,($A$3:$A$3999=$A933)*B$3:B$3999,"")),""),"")</f>
        <v>1.8985435749794608</v>
      </c>
      <c r="E933" s="7">
        <f>IF(OR(B933="",D933=""),"",IF(COUNTIF($A$3:$A$4000,A933)&lt;3,"",ABS(B933-C933)/D933))</f>
        <v>0.96320041857426264</v>
      </c>
      <c r="F933" s="8">
        <f t="array" ref="F933">IF(E933="","",MAX(IF($A$3:$A$3999=$A933,E$3:E$3999)))</f>
        <v>3.4524769683901533</v>
      </c>
      <c r="G933" s="5" t="str">
        <f>IF(B933="","sans_valeur",IF(COUNTIFS($A$3:$A$3999,$A933,B$3:B$3999,"&gt;0")&lt;3,"inf_3_analyses",IF(E933&lt;&gt;F933,"N",IF(E933&gt;VLOOKUP(#REF!,valeur_critique_grubbs!$A$2:$B$249,2,TRUE),"O","N"))))</f>
        <v>N</v>
      </c>
    </row>
    <row r="934" spans="1:7" x14ac:dyDescent="0.25">
      <c r="A934" s="5">
        <f>biomasses!$A$31</f>
        <v>29</v>
      </c>
      <c r="B934" s="10">
        <v>22.957999999999998</v>
      </c>
      <c r="C934" s="4">
        <f t="shared" si="14"/>
        <v>22.255322033898306</v>
      </c>
      <c r="D934" s="5">
        <f t="array" ref="D934">IF(COUNTIFS($A$3:$A$3999,$A934,B$3:B$3999,"&gt;0")&gt;1,IF(COUNTIF($A$3:$A$3999,$A934)&gt;2,STDEV(IF(($A$3:$A$3999=$A934)*B$3:B$3999&lt;&gt;0,($A$3:$A$3999=$A934)*B$3:B$3999,"")),""),"")</f>
        <v>1.8985435749794608</v>
      </c>
      <c r="E934" s="7">
        <f>IF(OR(B934="",D934=""),"",IF(COUNTIF($A$3:$A$4000,A934)&lt;3,"",ABS(B934-C934)/D934))</f>
        <v>0.37011421563463154</v>
      </c>
      <c r="F934" s="8">
        <f t="array" ref="F934">IF(E934="","",MAX(IF($A$3:$A$3999=$A934,E$3:E$3999)))</f>
        <v>3.4524769683901533</v>
      </c>
      <c r="G934" s="5" t="str">
        <f>IF(B934="","sans_valeur",IF(COUNTIFS($A$3:$A$3999,$A934,B$3:B$3999,"&gt;0")&lt;3,"inf_3_analyses",IF(E934&lt;&gt;F934,"N",IF(E934&gt;VLOOKUP(#REF!,valeur_critique_grubbs!$A$2:$B$249,2,TRUE),"O","N"))))</f>
        <v>N</v>
      </c>
    </row>
    <row r="935" spans="1:7" x14ac:dyDescent="0.25">
      <c r="A935" s="5">
        <f>biomasses!$A$31</f>
        <v>29</v>
      </c>
      <c r="B935" s="10">
        <v>22.907</v>
      </c>
      <c r="C935" s="4">
        <f t="shared" si="14"/>
        <v>22.255322033898306</v>
      </c>
      <c r="D935" s="5">
        <f t="array" ref="D935">IF(COUNTIFS($A$3:$A$3999,$A935,B$3:B$3999,"&gt;0")&gt;1,IF(COUNTIF($A$3:$A$3999,$A935)&gt;2,STDEV(IF(($A$3:$A$3999=$A935)*B$3:B$3999&lt;&gt;0,($A$3:$A$3999=$A935)*B$3:B$3999,"")),""),"")</f>
        <v>1.8985435749794608</v>
      </c>
      <c r="E935" s="7">
        <f>IF(OR(B935="",D935=""),"",IF(COUNTIF($A$3:$A$4000,A935)&lt;3,"",ABS(B935-C935)/D935))</f>
        <v>0.34325151905388535</v>
      </c>
      <c r="F935" s="8">
        <f t="array" ref="F935">IF(E935="","",MAX(IF($A$3:$A$3999=$A935,E$3:E$3999)))</f>
        <v>3.4524769683901533</v>
      </c>
      <c r="G935" s="5" t="str">
        <f>IF(B935="","sans_valeur",IF(COUNTIFS($A$3:$A$3999,$A935,B$3:B$3999,"&gt;0")&lt;3,"inf_3_analyses",IF(E935&lt;&gt;F935,"N",IF(E935&gt;VLOOKUP(#REF!,valeur_critique_grubbs!$A$2:$B$249,2,TRUE),"O","N"))))</f>
        <v>N</v>
      </c>
    </row>
    <row r="936" spans="1:7" x14ac:dyDescent="0.25">
      <c r="A936" s="5">
        <f>biomasses!$A$31</f>
        <v>29</v>
      </c>
      <c r="B936" s="10">
        <v>23.544</v>
      </c>
      <c r="C936" s="4">
        <f t="shared" si="14"/>
        <v>22.255322033898306</v>
      </c>
      <c r="D936" s="5">
        <f t="array" ref="D936">IF(COUNTIFS($A$3:$A$3999,$A936,B$3:B$3999,"&gt;0")&gt;1,IF(COUNTIF($A$3:$A$3999,$A936)&gt;2,STDEV(IF(($A$3:$A$3999=$A936)*B$3:B$3999&lt;&gt;0,($A$3:$A$3999=$A936)*B$3:B$3999,"")),""),"")</f>
        <v>1.8985435749794608</v>
      </c>
      <c r="E936" s="7">
        <f>IF(OR(B936="",D936=""),"",IF(COUNTIF($A$3:$A$4000,A936)&lt;3,"",ABS(B936-C936)/D936))</f>
        <v>0.67877186654282395</v>
      </c>
      <c r="F936" s="8">
        <f t="array" ref="F936">IF(E936="","",MAX(IF($A$3:$A$3999=$A936,E$3:E$3999)))</f>
        <v>3.4524769683901533</v>
      </c>
      <c r="G936" s="5" t="str">
        <f>IF(B936="","sans_valeur",IF(COUNTIFS($A$3:$A$3999,$A936,B$3:B$3999,"&gt;0")&lt;3,"inf_3_analyses",IF(E936&lt;&gt;F936,"N",IF(E936&gt;VLOOKUP(#REF!,valeur_critique_grubbs!$A$2:$B$249,2,TRUE),"O","N"))))</f>
        <v>N</v>
      </c>
    </row>
    <row r="937" spans="1:7" x14ac:dyDescent="0.25">
      <c r="A937" s="5">
        <f>biomasses!$A$31</f>
        <v>29</v>
      </c>
      <c r="B937" s="10">
        <v>24.2</v>
      </c>
      <c r="C937" s="4">
        <f t="shared" si="14"/>
        <v>22.255322033898306</v>
      </c>
      <c r="D937" s="5">
        <f t="array" ref="D937">IF(COUNTIFS($A$3:$A$3999,$A937,B$3:B$3999,"&gt;0")&gt;1,IF(COUNTIF($A$3:$A$3999,$A937)&gt;2,STDEV(IF(($A$3:$A$3999=$A937)*B$3:B$3999&lt;&gt;0,($A$3:$A$3999=$A937)*B$3:B$3999,"")),""),"")</f>
        <v>1.8985435749794608</v>
      </c>
      <c r="E937" s="7">
        <f>IF(OR(B937="",D937=""),"",IF(COUNTIF($A$3:$A$4000,A937)&lt;3,"",ABS(B937-C937)/D937))</f>
        <v>1.024299885306942</v>
      </c>
      <c r="F937" s="8">
        <f t="array" ref="F937">IF(E937="","",MAX(IF($A$3:$A$3999=$A937,E$3:E$3999)))</f>
        <v>3.4524769683901533</v>
      </c>
      <c r="G937" s="5" t="str">
        <f>IF(B937="","sans_valeur",IF(COUNTIFS($A$3:$A$3999,$A937,B$3:B$3999,"&gt;0")&lt;3,"inf_3_analyses",IF(E937&lt;&gt;F937,"N",IF(E937&gt;VLOOKUP(#REF!,valeur_critique_grubbs!$A$2:$B$249,2,TRUE),"O","N"))))</f>
        <v>N</v>
      </c>
    </row>
    <row r="938" spans="1:7" x14ac:dyDescent="0.25">
      <c r="A938" s="5">
        <f>biomasses!$A$31</f>
        <v>29</v>
      </c>
      <c r="B938" s="10">
        <v>23.635000000000002</v>
      </c>
      <c r="C938" s="4">
        <f t="shared" si="14"/>
        <v>22.255322033898306</v>
      </c>
      <c r="D938" s="5">
        <f t="array" ref="D938">IF(COUNTIFS($A$3:$A$3999,$A938,B$3:B$3999,"&gt;0")&gt;1,IF(COUNTIF($A$3:$A$3999,$A938)&gt;2,STDEV(IF(($A$3:$A$3999=$A938)*B$3:B$3999&lt;&gt;0,($A$3:$A$3999=$A938)*B$3:B$3999,"")),""),"")</f>
        <v>1.8985435749794608</v>
      </c>
      <c r="E938" s="7">
        <f>IF(OR(B938="",D938=""),"",IF(COUNTIF($A$3:$A$4000,A938)&lt;3,"",ABS(B938-C938)/D938))</f>
        <v>0.72670334475553</v>
      </c>
      <c r="F938" s="8">
        <f t="array" ref="F938">IF(E938="","",MAX(IF($A$3:$A$3999=$A938,E$3:E$3999)))</f>
        <v>3.4524769683901533</v>
      </c>
      <c r="G938" s="5" t="str">
        <f>IF(B938="","sans_valeur",IF(COUNTIFS($A$3:$A$3999,$A938,B$3:B$3999,"&gt;0")&lt;3,"inf_3_analyses",IF(E938&lt;&gt;F938,"N",IF(E938&gt;VLOOKUP(#REF!,valeur_critique_grubbs!$A$2:$B$249,2,TRUE),"O","N"))))</f>
        <v>N</v>
      </c>
    </row>
    <row r="939" spans="1:7" x14ac:dyDescent="0.25">
      <c r="A939" s="5">
        <f>biomasses!$A$31</f>
        <v>29</v>
      </c>
      <c r="B939" s="10">
        <v>24.51</v>
      </c>
      <c r="C939" s="4">
        <f t="shared" si="14"/>
        <v>22.255322033898306</v>
      </c>
      <c r="D939" s="5">
        <f t="array" ref="D939">IF(COUNTIFS($A$3:$A$3999,$A939,B$3:B$3999,"&gt;0")&gt;1,IF(COUNTIF($A$3:$A$3999,$A939)&gt;2,STDEV(IF(($A$3:$A$3999=$A939)*B$3:B$3999&lt;&gt;0,($A$3:$A$3999=$A939)*B$3:B$3999,"")),""),"")</f>
        <v>1.8985435749794608</v>
      </c>
      <c r="E939" s="7">
        <f>IF(OR(B939="",D939=""),"",IF(COUNTIF($A$3:$A$4000,A939)&lt;3,"",ABS(B939-C939)/D939))</f>
        <v>1.1875829429546212</v>
      </c>
      <c r="F939" s="8">
        <f t="array" ref="F939">IF(E939="","",MAX(IF($A$3:$A$3999=$A939,E$3:E$3999)))</f>
        <v>3.4524769683901533</v>
      </c>
      <c r="G939" s="5" t="str">
        <f>IF(B939="","sans_valeur",IF(COUNTIFS($A$3:$A$3999,$A939,B$3:B$3999,"&gt;0")&lt;3,"inf_3_analyses",IF(E939&lt;&gt;F939,"N",IF(E939&gt;VLOOKUP(#REF!,valeur_critique_grubbs!$A$2:$B$249,2,TRUE),"O","N"))))</f>
        <v>N</v>
      </c>
    </row>
    <row r="940" spans="1:7" x14ac:dyDescent="0.25">
      <c r="A940" s="5">
        <f>biomasses!$A$31</f>
        <v>29</v>
      </c>
      <c r="B940" s="10">
        <v>26.259</v>
      </c>
      <c r="C940" s="4">
        <f t="shared" si="14"/>
        <v>22.255322033898306</v>
      </c>
      <c r="D940" s="5">
        <f t="array" ref="D940">IF(COUNTIFS($A$3:$A$3999,$A940,B$3:B$3999,"&gt;0")&gt;1,IF(COUNTIF($A$3:$A$3999,$A940)&gt;2,STDEV(IF(($A$3:$A$3999=$A940)*B$3:B$3999&lt;&gt;0,($A$3:$A$3999=$A940)*B$3:B$3999,"")),""),"")</f>
        <v>1.8985435749794608</v>
      </c>
      <c r="E940" s="7">
        <f>IF(OR(B940="",D940=""),"",IF(COUNTIF($A$3:$A$4000,A940)&lt;3,"",ABS(B940-C940)/D940))</f>
        <v>2.1088154198120037</v>
      </c>
      <c r="F940" s="8">
        <f t="array" ref="F940">IF(E940="","",MAX(IF($A$3:$A$3999=$A940,E$3:E$3999)))</f>
        <v>3.4524769683901533</v>
      </c>
      <c r="G940" s="5" t="str">
        <f>IF(B940="","sans_valeur",IF(COUNTIFS($A$3:$A$3999,$A940,B$3:B$3999,"&gt;0")&lt;3,"inf_3_analyses",IF(E940&lt;&gt;F940,"N",IF(E940&gt;VLOOKUP(#REF!,valeur_critique_grubbs!$A$2:$B$249,2,TRUE),"O","N"))))</f>
        <v>N</v>
      </c>
    </row>
    <row r="941" spans="1:7" x14ac:dyDescent="0.25">
      <c r="A941" s="5">
        <f>biomasses!$A$32</f>
        <v>30</v>
      </c>
      <c r="B941" s="10"/>
      <c r="C941" s="4" t="str">
        <f t="shared" si="14"/>
        <v/>
      </c>
      <c r="D941" s="5">
        <f t="array" ref="D941">IF(COUNTIFS($A$3:$A$3999,$A941,B$3:B$3999,"&gt;0")&gt;1,IF(COUNTIF($A$3:$A$3999,$A941)&gt;2,STDEV(IF(($A$3:$A$3999=$A941)*B$3:B$3999&lt;&gt;0,($A$3:$A$3999=$A941)*B$3:B$3999,"")),""),"")</f>
        <v>5.5200912661332371</v>
      </c>
      <c r="E941" s="7" t="str">
        <f>IF(OR(B941="",D941=""),"",IF(COUNTIF($A$3:$A$4000,A941)&lt;3,"",ABS(B941-C941)/D941))</f>
        <v/>
      </c>
      <c r="F941" s="8" t="str">
        <f t="array" ref="F941">IF(E941="","",MAX(IF($A$3:$A$3999=$A941,E$3:E$3999)))</f>
        <v/>
      </c>
      <c r="G941" s="5" t="str">
        <f>IF(B941="","sans_valeur",IF(COUNTIFS($A$3:$A$3999,$A941,B$3:B$3999,"&gt;0")&lt;3,"inf_3_analyses",IF(E941&lt;&gt;F941,"N",IF(E941&gt;VLOOKUP(#REF!,valeur_critique_grubbs!$A$2:$B$249,2,TRUE),"O","N"))))</f>
        <v>sans_valeur</v>
      </c>
    </row>
    <row r="942" spans="1:7" x14ac:dyDescent="0.25">
      <c r="A942" s="5">
        <f>biomasses!$A$32</f>
        <v>30</v>
      </c>
      <c r="B942" s="10"/>
      <c r="C942" s="4" t="str">
        <f t="shared" si="14"/>
        <v/>
      </c>
      <c r="D942" s="5">
        <f t="array" ref="D942">IF(COUNTIFS($A$3:$A$3999,$A942,B$3:B$3999,"&gt;0")&gt;1,IF(COUNTIF($A$3:$A$3999,$A942)&gt;2,STDEV(IF(($A$3:$A$3999=$A942)*B$3:B$3999&lt;&gt;0,($A$3:$A$3999=$A942)*B$3:B$3999,"")),""),"")</f>
        <v>5.5200912661332371</v>
      </c>
      <c r="E942" s="7" t="str">
        <f>IF(OR(B942="",D942=""),"",IF(COUNTIF($A$3:$A$4000,A942)&lt;3,"",ABS(B942-C942)/D942))</f>
        <v/>
      </c>
      <c r="F942" s="8" t="str">
        <f t="array" ref="F942">IF(E942="","",MAX(IF($A$3:$A$3999=$A942,E$3:E$3999)))</f>
        <v/>
      </c>
      <c r="G942" s="5" t="str">
        <f>IF(B942="","sans_valeur",IF(COUNTIFS($A$3:$A$3999,$A942,B$3:B$3999,"&gt;0")&lt;3,"inf_3_analyses",IF(E942&lt;&gt;F942,"N",IF(E942&gt;VLOOKUP(#REF!,valeur_critique_grubbs!$A$2:$B$249,2,TRUE),"O","N"))))</f>
        <v>sans_valeur</v>
      </c>
    </row>
    <row r="943" spans="1:7" x14ac:dyDescent="0.25">
      <c r="A943" s="5">
        <f>biomasses!$A$32</f>
        <v>30</v>
      </c>
      <c r="B943" s="10"/>
      <c r="C943" s="4" t="str">
        <f t="shared" si="14"/>
        <v/>
      </c>
      <c r="D943" s="5">
        <f t="array" ref="D943">IF(COUNTIFS($A$3:$A$3999,$A943,B$3:B$3999,"&gt;0")&gt;1,IF(COUNTIF($A$3:$A$3999,$A943)&gt;2,STDEV(IF(($A$3:$A$3999=$A943)*B$3:B$3999&lt;&gt;0,($A$3:$A$3999=$A943)*B$3:B$3999,"")),""),"")</f>
        <v>5.5200912661332371</v>
      </c>
      <c r="E943" s="7" t="str">
        <f>IF(OR(B943="",D943=""),"",IF(COUNTIF($A$3:$A$4000,A943)&lt;3,"",ABS(B943-C943)/D943))</f>
        <v/>
      </c>
      <c r="F943" s="8" t="str">
        <f t="array" ref="F943">IF(E943="","",MAX(IF($A$3:$A$3999=$A943,E$3:E$3999)))</f>
        <v/>
      </c>
      <c r="G943" s="5" t="str">
        <f>IF(B943="","sans_valeur",IF(COUNTIFS($A$3:$A$3999,$A943,B$3:B$3999,"&gt;0")&lt;3,"inf_3_analyses",IF(E943&lt;&gt;F943,"N",IF(E943&gt;VLOOKUP(#REF!,valeur_critique_grubbs!$A$2:$B$249,2,TRUE),"O","N"))))</f>
        <v>sans_valeur</v>
      </c>
    </row>
    <row r="944" spans="1:7" x14ac:dyDescent="0.25">
      <c r="A944" s="5">
        <f>biomasses!$A$32</f>
        <v>30</v>
      </c>
      <c r="B944" s="10"/>
      <c r="C944" s="4" t="str">
        <f t="shared" si="14"/>
        <v/>
      </c>
      <c r="D944" s="5">
        <f t="array" ref="D944">IF(COUNTIFS($A$3:$A$3999,$A944,B$3:B$3999,"&gt;0")&gt;1,IF(COUNTIF($A$3:$A$3999,$A944)&gt;2,STDEV(IF(($A$3:$A$3999=$A944)*B$3:B$3999&lt;&gt;0,($A$3:$A$3999=$A944)*B$3:B$3999,"")),""),"")</f>
        <v>5.5200912661332371</v>
      </c>
      <c r="E944" s="7" t="str">
        <f>IF(OR(B944="",D944=""),"",IF(COUNTIF($A$3:$A$4000,A944)&lt;3,"",ABS(B944-C944)/D944))</f>
        <v/>
      </c>
      <c r="F944" s="8" t="str">
        <f t="array" ref="F944">IF(E944="","",MAX(IF($A$3:$A$3999=$A944,E$3:E$3999)))</f>
        <v/>
      </c>
      <c r="G944" s="5" t="str">
        <f>IF(B944="","sans_valeur",IF(COUNTIFS($A$3:$A$3999,$A944,B$3:B$3999,"&gt;0")&lt;3,"inf_3_analyses",IF(E944&lt;&gt;F944,"N",IF(E944&gt;VLOOKUP(#REF!,valeur_critique_grubbs!$A$2:$B$249,2,TRUE),"O","N"))))</f>
        <v>sans_valeur</v>
      </c>
    </row>
    <row r="945" spans="1:7" x14ac:dyDescent="0.25">
      <c r="A945" s="5">
        <f>biomasses!$A$32</f>
        <v>30</v>
      </c>
      <c r="B945" s="10"/>
      <c r="C945" s="4" t="str">
        <f t="shared" si="14"/>
        <v/>
      </c>
      <c r="D945" s="5">
        <f t="array" ref="D945">IF(COUNTIFS($A$3:$A$3999,$A945,B$3:B$3999,"&gt;0")&gt;1,IF(COUNTIF($A$3:$A$3999,$A945)&gt;2,STDEV(IF(($A$3:$A$3999=$A945)*B$3:B$3999&lt;&gt;0,($A$3:$A$3999=$A945)*B$3:B$3999,"")),""),"")</f>
        <v>5.5200912661332371</v>
      </c>
      <c r="E945" s="7" t="str">
        <f>IF(OR(B945="",D945=""),"",IF(COUNTIF($A$3:$A$4000,A945)&lt;3,"",ABS(B945-C945)/D945))</f>
        <v/>
      </c>
      <c r="F945" s="8" t="str">
        <f t="array" ref="F945">IF(E945="","",MAX(IF($A$3:$A$3999=$A945,E$3:E$3999)))</f>
        <v/>
      </c>
      <c r="G945" s="5" t="str">
        <f>IF(B945="","sans_valeur",IF(COUNTIFS($A$3:$A$3999,$A945,B$3:B$3999,"&gt;0")&lt;3,"inf_3_analyses",IF(E945&lt;&gt;F945,"N",IF(E945&gt;VLOOKUP(#REF!,valeur_critique_grubbs!$A$2:$B$249,2,TRUE),"O","N"))))</f>
        <v>sans_valeur</v>
      </c>
    </row>
    <row r="946" spans="1:7" x14ac:dyDescent="0.25">
      <c r="A946" s="5">
        <f>biomasses!$A$32</f>
        <v>30</v>
      </c>
      <c r="B946" s="10"/>
      <c r="C946" s="4" t="str">
        <f t="shared" si="14"/>
        <v/>
      </c>
      <c r="D946" s="5">
        <f t="array" ref="D946">IF(COUNTIFS($A$3:$A$3999,$A946,B$3:B$3999,"&gt;0")&gt;1,IF(COUNTIF($A$3:$A$3999,$A946)&gt;2,STDEV(IF(($A$3:$A$3999=$A946)*B$3:B$3999&lt;&gt;0,($A$3:$A$3999=$A946)*B$3:B$3999,"")),""),"")</f>
        <v>5.5200912661332371</v>
      </c>
      <c r="E946" s="7" t="str">
        <f>IF(OR(B946="",D946=""),"",IF(COUNTIF($A$3:$A$4000,A946)&lt;3,"",ABS(B946-C946)/D946))</f>
        <v/>
      </c>
      <c r="F946" s="8" t="str">
        <f t="array" ref="F946">IF(E946="","",MAX(IF($A$3:$A$3999=$A946,E$3:E$3999)))</f>
        <v/>
      </c>
      <c r="G946" s="5" t="str">
        <f>IF(B946="","sans_valeur",IF(COUNTIFS($A$3:$A$3999,$A946,B$3:B$3999,"&gt;0")&lt;3,"inf_3_analyses",IF(E946&lt;&gt;F946,"N",IF(E946&gt;VLOOKUP(#REF!,valeur_critique_grubbs!$A$2:$B$249,2,TRUE),"O","N"))))</f>
        <v>sans_valeur</v>
      </c>
    </row>
    <row r="947" spans="1:7" x14ac:dyDescent="0.25">
      <c r="A947" s="5">
        <f>biomasses!$A$32</f>
        <v>30</v>
      </c>
      <c r="B947" s="10"/>
      <c r="C947" s="4" t="str">
        <f t="shared" si="14"/>
        <v/>
      </c>
      <c r="D947" s="5">
        <f t="array" ref="D947">IF(COUNTIFS($A$3:$A$3999,$A947,B$3:B$3999,"&gt;0")&gt;1,IF(COUNTIF($A$3:$A$3999,$A947)&gt;2,STDEV(IF(($A$3:$A$3999=$A947)*B$3:B$3999&lt;&gt;0,($A$3:$A$3999=$A947)*B$3:B$3999,"")),""),"")</f>
        <v>5.5200912661332371</v>
      </c>
      <c r="E947" s="7" t="str">
        <f>IF(OR(B947="",D947=""),"",IF(COUNTIF($A$3:$A$4000,A947)&lt;3,"",ABS(B947-C947)/D947))</f>
        <v/>
      </c>
      <c r="F947" s="8" t="str">
        <f t="array" ref="F947">IF(E947="","",MAX(IF($A$3:$A$3999=$A947,E$3:E$3999)))</f>
        <v/>
      </c>
      <c r="G947" s="5" t="str">
        <f>IF(B947="","sans_valeur",IF(COUNTIFS($A$3:$A$3999,$A947,B$3:B$3999,"&gt;0")&lt;3,"inf_3_analyses",IF(E947&lt;&gt;F947,"N",IF(E947&gt;VLOOKUP(#REF!,valeur_critique_grubbs!$A$2:$B$249,2,TRUE),"O","N"))))</f>
        <v>sans_valeur</v>
      </c>
    </row>
    <row r="948" spans="1:7" x14ac:dyDescent="0.25">
      <c r="A948" s="5">
        <f>biomasses!$A$32</f>
        <v>30</v>
      </c>
      <c r="B948" s="10"/>
      <c r="C948" s="4" t="str">
        <f t="shared" si="14"/>
        <v/>
      </c>
      <c r="D948" s="5">
        <f t="array" ref="D948">IF(COUNTIFS($A$3:$A$3999,$A948,B$3:B$3999,"&gt;0")&gt;1,IF(COUNTIF($A$3:$A$3999,$A948)&gt;2,STDEV(IF(($A$3:$A$3999=$A948)*B$3:B$3999&lt;&gt;0,($A$3:$A$3999=$A948)*B$3:B$3999,"")),""),"")</f>
        <v>5.5200912661332371</v>
      </c>
      <c r="E948" s="7" t="str">
        <f>IF(OR(B948="",D948=""),"",IF(COUNTIF($A$3:$A$4000,A948)&lt;3,"",ABS(B948-C948)/D948))</f>
        <v/>
      </c>
      <c r="F948" s="8" t="str">
        <f t="array" ref="F948">IF(E948="","",MAX(IF($A$3:$A$3999=$A948,E$3:E$3999)))</f>
        <v/>
      </c>
      <c r="G948" s="5" t="str">
        <f>IF(B948="","sans_valeur",IF(COUNTIFS($A$3:$A$3999,$A948,B$3:B$3999,"&gt;0")&lt;3,"inf_3_analyses",IF(E948&lt;&gt;F948,"N",IF(E948&gt;VLOOKUP(#REF!,valeur_critique_grubbs!$A$2:$B$249,2,TRUE),"O","N"))))</f>
        <v>sans_valeur</v>
      </c>
    </row>
    <row r="949" spans="1:7" x14ac:dyDescent="0.25">
      <c r="A949" s="5">
        <f>biomasses!$A$32</f>
        <v>30</v>
      </c>
      <c r="B949" s="10"/>
      <c r="C949" s="4" t="str">
        <f t="shared" si="14"/>
        <v/>
      </c>
      <c r="D949" s="5">
        <f t="array" ref="D949">IF(COUNTIFS($A$3:$A$3999,$A949,B$3:B$3999,"&gt;0")&gt;1,IF(COUNTIF($A$3:$A$3999,$A949)&gt;2,STDEV(IF(($A$3:$A$3999=$A949)*B$3:B$3999&lt;&gt;0,($A$3:$A$3999=$A949)*B$3:B$3999,"")),""),"")</f>
        <v>5.5200912661332371</v>
      </c>
      <c r="E949" s="7" t="str">
        <f>IF(OR(B949="",D949=""),"",IF(COUNTIF($A$3:$A$4000,A949)&lt;3,"",ABS(B949-C949)/D949))</f>
        <v/>
      </c>
      <c r="F949" s="8" t="str">
        <f t="array" ref="F949">IF(E949="","",MAX(IF($A$3:$A$3999=$A949,E$3:E$3999)))</f>
        <v/>
      </c>
      <c r="G949" s="5" t="str">
        <f>IF(B949="","sans_valeur",IF(COUNTIFS($A$3:$A$3999,$A949,B$3:B$3999,"&gt;0")&lt;3,"inf_3_analyses",IF(E949&lt;&gt;F949,"N",IF(E949&gt;VLOOKUP(#REF!,valeur_critique_grubbs!$A$2:$B$249,2,TRUE),"O","N"))))</f>
        <v>sans_valeur</v>
      </c>
    </row>
    <row r="950" spans="1:7" x14ac:dyDescent="0.25">
      <c r="A950" s="5">
        <f>biomasses!$A$32</f>
        <v>30</v>
      </c>
      <c r="B950" s="10"/>
      <c r="C950" s="4" t="str">
        <f t="shared" si="14"/>
        <v/>
      </c>
      <c r="D950" s="5">
        <f t="array" ref="D950">IF(COUNTIFS($A$3:$A$3999,$A950,B$3:B$3999,"&gt;0")&gt;1,IF(COUNTIF($A$3:$A$3999,$A950)&gt;2,STDEV(IF(($A$3:$A$3999=$A950)*B$3:B$3999&lt;&gt;0,($A$3:$A$3999=$A950)*B$3:B$3999,"")),""),"")</f>
        <v>5.5200912661332371</v>
      </c>
      <c r="E950" s="7" t="str">
        <f>IF(OR(B950="",D950=""),"",IF(COUNTIF($A$3:$A$4000,A950)&lt;3,"",ABS(B950-C950)/D950))</f>
        <v/>
      </c>
      <c r="F950" s="8" t="str">
        <f t="array" ref="F950">IF(E950="","",MAX(IF($A$3:$A$3999=$A950,E$3:E$3999)))</f>
        <v/>
      </c>
      <c r="G950" s="5" t="str">
        <f>IF(B950="","sans_valeur",IF(COUNTIFS($A$3:$A$3999,$A950,B$3:B$3999,"&gt;0")&lt;3,"inf_3_analyses",IF(E950&lt;&gt;F950,"N",IF(E950&gt;VLOOKUP(#REF!,valeur_critique_grubbs!$A$2:$B$249,2,TRUE),"O","N"))))</f>
        <v>sans_valeur</v>
      </c>
    </row>
    <row r="951" spans="1:7" x14ac:dyDescent="0.25">
      <c r="A951" s="5">
        <f>biomasses!$A$32</f>
        <v>30</v>
      </c>
      <c r="B951" s="10"/>
      <c r="C951" s="4" t="str">
        <f t="shared" si="14"/>
        <v/>
      </c>
      <c r="D951" s="5">
        <f t="array" ref="D951">IF(COUNTIFS($A$3:$A$3999,$A951,B$3:B$3999,"&gt;0")&gt;1,IF(COUNTIF($A$3:$A$3999,$A951)&gt;2,STDEV(IF(($A$3:$A$3999=$A951)*B$3:B$3999&lt;&gt;0,($A$3:$A$3999=$A951)*B$3:B$3999,"")),""),"")</f>
        <v>5.5200912661332371</v>
      </c>
      <c r="E951" s="7" t="str">
        <f>IF(OR(B951="",D951=""),"",IF(COUNTIF($A$3:$A$4000,A951)&lt;3,"",ABS(B951-C951)/D951))</f>
        <v/>
      </c>
      <c r="F951" s="8" t="str">
        <f t="array" ref="F951">IF(E951="","",MAX(IF($A$3:$A$3999=$A951,E$3:E$3999)))</f>
        <v/>
      </c>
      <c r="G951" s="5" t="str">
        <f>IF(B951="","sans_valeur",IF(COUNTIFS($A$3:$A$3999,$A951,B$3:B$3999,"&gt;0")&lt;3,"inf_3_analyses",IF(E951&lt;&gt;F951,"N",IF(E951&gt;VLOOKUP(#REF!,valeur_critique_grubbs!$A$2:$B$249,2,TRUE),"O","N"))))</f>
        <v>sans_valeur</v>
      </c>
    </row>
    <row r="952" spans="1:7" x14ac:dyDescent="0.25">
      <c r="A952" s="5">
        <f>biomasses!$A$32</f>
        <v>30</v>
      </c>
      <c r="B952" s="10"/>
      <c r="C952" s="4" t="str">
        <f t="shared" si="14"/>
        <v/>
      </c>
      <c r="D952" s="5">
        <f t="array" ref="D952">IF(COUNTIFS($A$3:$A$3999,$A952,B$3:B$3999,"&gt;0")&gt;1,IF(COUNTIF($A$3:$A$3999,$A952)&gt;2,STDEV(IF(($A$3:$A$3999=$A952)*B$3:B$3999&lt;&gt;0,($A$3:$A$3999=$A952)*B$3:B$3999,"")),""),"")</f>
        <v>5.5200912661332371</v>
      </c>
      <c r="E952" s="7" t="str">
        <f>IF(OR(B952="",D952=""),"",IF(COUNTIF($A$3:$A$4000,A952)&lt;3,"",ABS(B952-C952)/D952))</f>
        <v/>
      </c>
      <c r="F952" s="8" t="str">
        <f t="array" ref="F952">IF(E952="","",MAX(IF($A$3:$A$3999=$A952,E$3:E$3999)))</f>
        <v/>
      </c>
      <c r="G952" s="5" t="str">
        <f>IF(B952="","sans_valeur",IF(COUNTIFS($A$3:$A$3999,$A952,B$3:B$3999,"&gt;0")&lt;3,"inf_3_analyses",IF(E952&lt;&gt;F952,"N",IF(E952&gt;VLOOKUP(#REF!,valeur_critique_grubbs!$A$2:$B$249,2,TRUE),"O","N"))))</f>
        <v>sans_valeur</v>
      </c>
    </row>
    <row r="953" spans="1:7" x14ac:dyDescent="0.25">
      <c r="A953" s="5">
        <f>biomasses!$A$32</f>
        <v>30</v>
      </c>
      <c r="B953" s="10"/>
      <c r="C953" s="4" t="str">
        <f t="shared" si="14"/>
        <v/>
      </c>
      <c r="D953" s="5">
        <f t="array" ref="D953">IF(COUNTIFS($A$3:$A$3999,$A953,B$3:B$3999,"&gt;0")&gt;1,IF(COUNTIF($A$3:$A$3999,$A953)&gt;2,STDEV(IF(($A$3:$A$3999=$A953)*B$3:B$3999&lt;&gt;0,($A$3:$A$3999=$A953)*B$3:B$3999,"")),""),"")</f>
        <v>5.5200912661332371</v>
      </c>
      <c r="E953" s="7" t="str">
        <f>IF(OR(B953="",D953=""),"",IF(COUNTIF($A$3:$A$4000,A953)&lt;3,"",ABS(B953-C953)/D953))</f>
        <v/>
      </c>
      <c r="F953" s="8" t="str">
        <f t="array" ref="F953">IF(E953="","",MAX(IF($A$3:$A$3999=$A953,E$3:E$3999)))</f>
        <v/>
      </c>
      <c r="G953" s="5" t="str">
        <f>IF(B953="","sans_valeur",IF(COUNTIFS($A$3:$A$3999,$A953,B$3:B$3999,"&gt;0")&lt;3,"inf_3_analyses",IF(E953&lt;&gt;F953,"N",IF(E953&gt;VLOOKUP(#REF!,valeur_critique_grubbs!$A$2:$B$249,2,TRUE),"O","N"))))</f>
        <v>sans_valeur</v>
      </c>
    </row>
    <row r="954" spans="1:7" x14ac:dyDescent="0.25">
      <c r="A954" s="5">
        <f>biomasses!$A$32</f>
        <v>30</v>
      </c>
      <c r="B954" s="10"/>
      <c r="C954" s="4" t="str">
        <f t="shared" si="14"/>
        <v/>
      </c>
      <c r="D954" s="5">
        <f t="array" ref="D954">IF(COUNTIFS($A$3:$A$3999,$A954,B$3:B$3999,"&gt;0")&gt;1,IF(COUNTIF($A$3:$A$3999,$A954)&gt;2,STDEV(IF(($A$3:$A$3999=$A954)*B$3:B$3999&lt;&gt;0,($A$3:$A$3999=$A954)*B$3:B$3999,"")),""),"")</f>
        <v>5.5200912661332371</v>
      </c>
      <c r="E954" s="7" t="str">
        <f>IF(OR(B954="",D954=""),"",IF(COUNTIF($A$3:$A$4000,A954)&lt;3,"",ABS(B954-C954)/D954))</f>
        <v/>
      </c>
      <c r="F954" s="8" t="str">
        <f t="array" ref="F954">IF(E954="","",MAX(IF($A$3:$A$3999=$A954,E$3:E$3999)))</f>
        <v/>
      </c>
      <c r="G954" s="5" t="str">
        <f>IF(B954="","sans_valeur",IF(COUNTIFS($A$3:$A$3999,$A954,B$3:B$3999,"&gt;0")&lt;3,"inf_3_analyses",IF(E954&lt;&gt;F954,"N",IF(E954&gt;VLOOKUP(#REF!,valeur_critique_grubbs!$A$2:$B$249,2,TRUE),"O","N"))))</f>
        <v>sans_valeur</v>
      </c>
    </row>
    <row r="955" spans="1:7" x14ac:dyDescent="0.25">
      <c r="A955" s="5">
        <f>biomasses!$A$32</f>
        <v>30</v>
      </c>
      <c r="B955" s="10"/>
      <c r="C955" s="4" t="str">
        <f t="shared" si="14"/>
        <v/>
      </c>
      <c r="D955" s="5">
        <f t="array" ref="D955">IF(COUNTIFS($A$3:$A$3999,$A955,B$3:B$3999,"&gt;0")&gt;1,IF(COUNTIF($A$3:$A$3999,$A955)&gt;2,STDEV(IF(($A$3:$A$3999=$A955)*B$3:B$3999&lt;&gt;0,($A$3:$A$3999=$A955)*B$3:B$3999,"")),""),"")</f>
        <v>5.5200912661332371</v>
      </c>
      <c r="E955" s="7" t="str">
        <f>IF(OR(B955="",D955=""),"",IF(COUNTIF($A$3:$A$4000,A955)&lt;3,"",ABS(B955-C955)/D955))</f>
        <v/>
      </c>
      <c r="F955" s="8" t="str">
        <f t="array" ref="F955">IF(E955="","",MAX(IF($A$3:$A$3999=$A955,E$3:E$3999)))</f>
        <v/>
      </c>
      <c r="G955" s="5" t="str">
        <f>IF(B955="","sans_valeur",IF(COUNTIFS($A$3:$A$3999,$A955,B$3:B$3999,"&gt;0")&lt;3,"inf_3_analyses",IF(E955&lt;&gt;F955,"N",IF(E955&gt;VLOOKUP(#REF!,valeur_critique_grubbs!$A$2:$B$249,2,TRUE),"O","N"))))</f>
        <v>sans_valeur</v>
      </c>
    </row>
    <row r="956" spans="1:7" x14ac:dyDescent="0.25">
      <c r="A956" s="5">
        <f>biomasses!$A$32</f>
        <v>30</v>
      </c>
      <c r="B956" s="10"/>
      <c r="C956" s="4" t="str">
        <f t="shared" si="14"/>
        <v/>
      </c>
      <c r="D956" s="5">
        <f t="array" ref="D956">IF(COUNTIFS($A$3:$A$3999,$A956,B$3:B$3999,"&gt;0")&gt;1,IF(COUNTIF($A$3:$A$3999,$A956)&gt;2,STDEV(IF(($A$3:$A$3999=$A956)*B$3:B$3999&lt;&gt;0,($A$3:$A$3999=$A956)*B$3:B$3999,"")),""),"")</f>
        <v>5.5200912661332371</v>
      </c>
      <c r="E956" s="7" t="str">
        <f>IF(OR(B956="",D956=""),"",IF(COUNTIF($A$3:$A$4000,A956)&lt;3,"",ABS(B956-C956)/D956))</f>
        <v/>
      </c>
      <c r="F956" s="8" t="str">
        <f t="array" ref="F956">IF(E956="","",MAX(IF($A$3:$A$3999=$A956,E$3:E$3999)))</f>
        <v/>
      </c>
      <c r="G956" s="5" t="str">
        <f>IF(B956="","sans_valeur",IF(COUNTIFS($A$3:$A$3999,$A956,B$3:B$3999,"&gt;0")&lt;3,"inf_3_analyses",IF(E956&lt;&gt;F956,"N",IF(E956&gt;VLOOKUP(#REF!,valeur_critique_grubbs!$A$2:$B$249,2,TRUE),"O","N"))))</f>
        <v>sans_valeur</v>
      </c>
    </row>
    <row r="957" spans="1:7" x14ac:dyDescent="0.25">
      <c r="A957" s="5">
        <f>biomasses!$A$32</f>
        <v>30</v>
      </c>
      <c r="B957" s="10"/>
      <c r="C957" s="4" t="str">
        <f t="shared" si="14"/>
        <v/>
      </c>
      <c r="D957" s="5">
        <f t="array" ref="D957">IF(COUNTIFS($A$3:$A$3999,$A957,B$3:B$3999,"&gt;0")&gt;1,IF(COUNTIF($A$3:$A$3999,$A957)&gt;2,STDEV(IF(($A$3:$A$3999=$A957)*B$3:B$3999&lt;&gt;0,($A$3:$A$3999=$A957)*B$3:B$3999,"")),""),"")</f>
        <v>5.5200912661332371</v>
      </c>
      <c r="E957" s="7" t="str">
        <f>IF(OR(B957="",D957=""),"",IF(COUNTIF($A$3:$A$4000,A957)&lt;3,"",ABS(B957-C957)/D957))</f>
        <v/>
      </c>
      <c r="F957" s="8" t="str">
        <f t="array" ref="F957">IF(E957="","",MAX(IF($A$3:$A$3999=$A957,E$3:E$3999)))</f>
        <v/>
      </c>
      <c r="G957" s="5" t="str">
        <f>IF(B957="","sans_valeur",IF(COUNTIFS($A$3:$A$3999,$A957,B$3:B$3999,"&gt;0")&lt;3,"inf_3_analyses",IF(E957&lt;&gt;F957,"N",IF(E957&gt;VLOOKUP(#REF!,valeur_critique_grubbs!$A$2:$B$249,2,TRUE),"O","N"))))</f>
        <v>sans_valeur</v>
      </c>
    </row>
    <row r="958" spans="1:7" x14ac:dyDescent="0.25">
      <c r="A958" s="5">
        <f>biomasses!$A$32</f>
        <v>30</v>
      </c>
      <c r="B958" s="10"/>
      <c r="C958" s="4" t="str">
        <f t="shared" si="14"/>
        <v/>
      </c>
      <c r="D958" s="5">
        <f t="array" ref="D958">IF(COUNTIFS($A$3:$A$3999,$A958,B$3:B$3999,"&gt;0")&gt;1,IF(COUNTIF($A$3:$A$3999,$A958)&gt;2,STDEV(IF(($A$3:$A$3999=$A958)*B$3:B$3999&lt;&gt;0,($A$3:$A$3999=$A958)*B$3:B$3999,"")),""),"")</f>
        <v>5.5200912661332371</v>
      </c>
      <c r="E958" s="7" t="str">
        <f>IF(OR(B958="",D958=""),"",IF(COUNTIF($A$3:$A$4000,A958)&lt;3,"",ABS(B958-C958)/D958))</f>
        <v/>
      </c>
      <c r="F958" s="8" t="str">
        <f t="array" ref="F958">IF(E958="","",MAX(IF($A$3:$A$3999=$A958,E$3:E$3999)))</f>
        <v/>
      </c>
      <c r="G958" s="5" t="str">
        <f>IF(B958="","sans_valeur",IF(COUNTIFS($A$3:$A$3999,$A958,B$3:B$3999,"&gt;0")&lt;3,"inf_3_analyses",IF(E958&lt;&gt;F958,"N",IF(E958&gt;VLOOKUP(#REF!,valeur_critique_grubbs!$A$2:$B$249,2,TRUE),"O","N"))))</f>
        <v>sans_valeur</v>
      </c>
    </row>
    <row r="959" spans="1:7" x14ac:dyDescent="0.25">
      <c r="A959" s="5">
        <f>biomasses!$A$32</f>
        <v>30</v>
      </c>
      <c r="B959" s="10"/>
      <c r="C959" s="4" t="str">
        <f t="shared" si="14"/>
        <v/>
      </c>
      <c r="D959" s="5">
        <f t="array" ref="D959">IF(COUNTIFS($A$3:$A$3999,$A959,B$3:B$3999,"&gt;0")&gt;1,IF(COUNTIF($A$3:$A$3999,$A959)&gt;2,STDEV(IF(($A$3:$A$3999=$A959)*B$3:B$3999&lt;&gt;0,($A$3:$A$3999=$A959)*B$3:B$3999,"")),""),"")</f>
        <v>5.5200912661332371</v>
      </c>
      <c r="E959" s="7" t="str">
        <f>IF(OR(B959="",D959=""),"",IF(COUNTIF($A$3:$A$4000,A959)&lt;3,"",ABS(B959-C959)/D959))</f>
        <v/>
      </c>
      <c r="F959" s="8" t="str">
        <f t="array" ref="F959">IF(E959="","",MAX(IF($A$3:$A$3999=$A959,E$3:E$3999)))</f>
        <v/>
      </c>
      <c r="G959" s="5" t="str">
        <f>IF(B959="","sans_valeur",IF(COUNTIFS($A$3:$A$3999,$A959,B$3:B$3999,"&gt;0")&lt;3,"inf_3_analyses",IF(E959&lt;&gt;F959,"N",IF(E959&gt;VLOOKUP(#REF!,valeur_critique_grubbs!$A$2:$B$249,2,TRUE),"O","N"))))</f>
        <v>sans_valeur</v>
      </c>
    </row>
    <row r="960" spans="1:7" x14ac:dyDescent="0.25">
      <c r="A960" s="5">
        <f>biomasses!$A$32</f>
        <v>30</v>
      </c>
      <c r="B960" s="10"/>
      <c r="C960" s="4" t="str">
        <f t="shared" si="14"/>
        <v/>
      </c>
      <c r="D960" s="5">
        <f t="array" ref="D960">IF(COUNTIFS($A$3:$A$3999,$A960,B$3:B$3999,"&gt;0")&gt;1,IF(COUNTIF($A$3:$A$3999,$A960)&gt;2,STDEV(IF(($A$3:$A$3999=$A960)*B$3:B$3999&lt;&gt;0,($A$3:$A$3999=$A960)*B$3:B$3999,"")),""),"")</f>
        <v>5.5200912661332371</v>
      </c>
      <c r="E960" s="7" t="str">
        <f>IF(OR(B960="",D960=""),"",IF(COUNTIF($A$3:$A$4000,A960)&lt;3,"",ABS(B960-C960)/D960))</f>
        <v/>
      </c>
      <c r="F960" s="8" t="str">
        <f t="array" ref="F960">IF(E960="","",MAX(IF($A$3:$A$3999=$A960,E$3:E$3999)))</f>
        <v/>
      </c>
      <c r="G960" s="5" t="str">
        <f>IF(B960="","sans_valeur",IF(COUNTIFS($A$3:$A$3999,$A960,B$3:B$3999,"&gt;0")&lt;3,"inf_3_analyses",IF(E960&lt;&gt;F960,"N",IF(E960&gt;VLOOKUP(#REF!,valeur_critique_grubbs!$A$2:$B$249,2,TRUE),"O","N"))))</f>
        <v>sans_valeur</v>
      </c>
    </row>
    <row r="961" spans="1:7" x14ac:dyDescent="0.25">
      <c r="A961" s="5">
        <f>biomasses!$A$32</f>
        <v>30</v>
      </c>
      <c r="B961" s="10"/>
      <c r="C961" s="4" t="str">
        <f t="shared" si="14"/>
        <v/>
      </c>
      <c r="D961" s="5">
        <f t="array" ref="D961">IF(COUNTIFS($A$3:$A$3999,$A961,B$3:B$3999,"&gt;0")&gt;1,IF(COUNTIF($A$3:$A$3999,$A961)&gt;2,STDEV(IF(($A$3:$A$3999=$A961)*B$3:B$3999&lt;&gt;0,($A$3:$A$3999=$A961)*B$3:B$3999,"")),""),"")</f>
        <v>5.5200912661332371</v>
      </c>
      <c r="E961" s="7" t="str">
        <f>IF(OR(B961="",D961=""),"",IF(COUNTIF($A$3:$A$4000,A961)&lt;3,"",ABS(B961-C961)/D961))</f>
        <v/>
      </c>
      <c r="F961" s="8" t="str">
        <f t="array" ref="F961">IF(E961="","",MAX(IF($A$3:$A$3999=$A961,E$3:E$3999)))</f>
        <v/>
      </c>
      <c r="G961" s="5" t="str">
        <f>IF(B961="","sans_valeur",IF(COUNTIFS($A$3:$A$3999,$A961,B$3:B$3999,"&gt;0")&lt;3,"inf_3_analyses",IF(E961&lt;&gt;F961,"N",IF(E961&gt;VLOOKUP(#REF!,valeur_critique_grubbs!$A$2:$B$249,2,TRUE),"O","N"))))</f>
        <v>sans_valeur</v>
      </c>
    </row>
    <row r="962" spans="1:7" x14ac:dyDescent="0.25">
      <c r="A962" s="5">
        <f>biomasses!$A$32</f>
        <v>30</v>
      </c>
      <c r="B962" s="10"/>
      <c r="C962" s="4" t="str">
        <f t="shared" si="14"/>
        <v/>
      </c>
      <c r="D962" s="5">
        <f t="array" ref="D962">IF(COUNTIFS($A$3:$A$3999,$A962,B$3:B$3999,"&gt;0")&gt;1,IF(COUNTIF($A$3:$A$3999,$A962)&gt;2,STDEV(IF(($A$3:$A$3999=$A962)*B$3:B$3999&lt;&gt;0,($A$3:$A$3999=$A962)*B$3:B$3999,"")),""),"")</f>
        <v>5.5200912661332371</v>
      </c>
      <c r="E962" s="7" t="str">
        <f>IF(OR(B962="",D962=""),"",IF(COUNTIF($A$3:$A$4000,A962)&lt;3,"",ABS(B962-C962)/D962))</f>
        <v/>
      </c>
      <c r="F962" s="8" t="str">
        <f t="array" ref="F962">IF(E962="","",MAX(IF($A$3:$A$3999=$A962,E$3:E$3999)))</f>
        <v/>
      </c>
      <c r="G962" s="5" t="str">
        <f>IF(B962="","sans_valeur",IF(COUNTIFS($A$3:$A$3999,$A962,B$3:B$3999,"&gt;0")&lt;3,"inf_3_analyses",IF(E962&lt;&gt;F962,"N",IF(E962&gt;VLOOKUP(#REF!,valeur_critique_grubbs!$A$2:$B$249,2,TRUE),"O","N"))))</f>
        <v>sans_valeur</v>
      </c>
    </row>
    <row r="963" spans="1:7" x14ac:dyDescent="0.25">
      <c r="A963" s="5">
        <f>biomasses!$A$32</f>
        <v>30</v>
      </c>
      <c r="B963" s="10"/>
      <c r="C963" s="4" t="str">
        <f t="shared" si="14"/>
        <v/>
      </c>
      <c r="D963" s="5">
        <f t="array" ref="D963">IF(COUNTIFS($A$3:$A$3999,$A963,B$3:B$3999,"&gt;0")&gt;1,IF(COUNTIF($A$3:$A$3999,$A963)&gt;2,STDEV(IF(($A$3:$A$3999=$A963)*B$3:B$3999&lt;&gt;0,($A$3:$A$3999=$A963)*B$3:B$3999,"")),""),"")</f>
        <v>5.5200912661332371</v>
      </c>
      <c r="E963" s="7" t="str">
        <f>IF(OR(B963="",D963=""),"",IF(COUNTIF($A$3:$A$4000,A963)&lt;3,"",ABS(B963-C963)/D963))</f>
        <v/>
      </c>
      <c r="F963" s="8" t="str">
        <f t="array" ref="F963">IF(E963="","",MAX(IF($A$3:$A$3999=$A963,E$3:E$3999)))</f>
        <v/>
      </c>
      <c r="G963" s="5" t="str">
        <f>IF(B963="","sans_valeur",IF(COUNTIFS($A$3:$A$3999,$A963,B$3:B$3999,"&gt;0")&lt;3,"inf_3_analyses",IF(E963&lt;&gt;F963,"N",IF(E963&gt;VLOOKUP(#REF!,valeur_critique_grubbs!$A$2:$B$249,2,TRUE),"O","N"))))</f>
        <v>sans_valeur</v>
      </c>
    </row>
    <row r="964" spans="1:7" x14ac:dyDescent="0.25">
      <c r="A964" s="5">
        <f>biomasses!$A$32</f>
        <v>30</v>
      </c>
      <c r="B964" s="10"/>
      <c r="C964" s="4" t="str">
        <f t="shared" ref="C964:C1027" si="15">IF(B964="","",SUMPRODUCT(($A$3:$A$3999=$A964)*B$3:B$3999)/(COUNTIF($A$3:$A$3999,$A964)))</f>
        <v/>
      </c>
      <c r="D964" s="5">
        <f t="array" ref="D964">IF(COUNTIFS($A$3:$A$3999,$A964,B$3:B$3999,"&gt;0")&gt;1,IF(COUNTIF($A$3:$A$3999,$A964)&gt;2,STDEV(IF(($A$3:$A$3999=$A964)*B$3:B$3999&lt;&gt;0,($A$3:$A$3999=$A964)*B$3:B$3999,"")),""),"")</f>
        <v>5.5200912661332371</v>
      </c>
      <c r="E964" s="7" t="str">
        <f>IF(OR(B964="",D964=""),"",IF(COUNTIF($A$3:$A$4000,A964)&lt;3,"",ABS(B964-C964)/D964))</f>
        <v/>
      </c>
      <c r="F964" s="8" t="str">
        <f t="array" ref="F964">IF(E964="","",MAX(IF($A$3:$A$3999=$A964,E$3:E$3999)))</f>
        <v/>
      </c>
      <c r="G964" s="5" t="str">
        <f>IF(B964="","sans_valeur",IF(COUNTIFS($A$3:$A$3999,$A964,B$3:B$3999,"&gt;0")&lt;3,"inf_3_analyses",IF(E964&lt;&gt;F964,"N",IF(E964&gt;VLOOKUP(#REF!,valeur_critique_grubbs!$A$2:$B$249,2,TRUE),"O","N"))))</f>
        <v>sans_valeur</v>
      </c>
    </row>
    <row r="965" spans="1:7" x14ac:dyDescent="0.25">
      <c r="A965" s="5">
        <f>biomasses!$A$32</f>
        <v>30</v>
      </c>
      <c r="B965" s="10"/>
      <c r="C965" s="4" t="str">
        <f t="shared" si="15"/>
        <v/>
      </c>
      <c r="D965" s="5">
        <f t="array" ref="D965">IF(COUNTIFS($A$3:$A$3999,$A965,B$3:B$3999,"&gt;0")&gt;1,IF(COUNTIF($A$3:$A$3999,$A965)&gt;2,STDEV(IF(($A$3:$A$3999=$A965)*B$3:B$3999&lt;&gt;0,($A$3:$A$3999=$A965)*B$3:B$3999,"")),""),"")</f>
        <v>5.5200912661332371</v>
      </c>
      <c r="E965" s="7" t="str">
        <f>IF(OR(B965="",D965=""),"",IF(COUNTIF($A$3:$A$4000,A965)&lt;3,"",ABS(B965-C965)/D965))</f>
        <v/>
      </c>
      <c r="F965" s="8" t="str">
        <f t="array" ref="F965">IF(E965="","",MAX(IF($A$3:$A$3999=$A965,E$3:E$3999)))</f>
        <v/>
      </c>
      <c r="G965" s="5" t="str">
        <f>IF(B965="","sans_valeur",IF(COUNTIFS($A$3:$A$3999,$A965,B$3:B$3999,"&gt;0")&lt;3,"inf_3_analyses",IF(E965&lt;&gt;F965,"N",IF(E965&gt;VLOOKUP(#REF!,valeur_critique_grubbs!$A$2:$B$249,2,TRUE),"O","N"))))</f>
        <v>sans_valeur</v>
      </c>
    </row>
    <row r="966" spans="1:7" x14ac:dyDescent="0.25">
      <c r="A966" s="5">
        <f>biomasses!$A$32</f>
        <v>30</v>
      </c>
      <c r="B966" s="10"/>
      <c r="C966" s="4" t="str">
        <f t="shared" si="15"/>
        <v/>
      </c>
      <c r="D966" s="5">
        <f t="array" ref="D966">IF(COUNTIFS($A$3:$A$3999,$A966,B$3:B$3999,"&gt;0")&gt;1,IF(COUNTIF($A$3:$A$3999,$A966)&gt;2,STDEV(IF(($A$3:$A$3999=$A966)*B$3:B$3999&lt;&gt;0,($A$3:$A$3999=$A966)*B$3:B$3999,"")),""),"")</f>
        <v>5.5200912661332371</v>
      </c>
      <c r="E966" s="7" t="str">
        <f>IF(OR(B966="",D966=""),"",IF(COUNTIF($A$3:$A$4000,A966)&lt;3,"",ABS(B966-C966)/D966))</f>
        <v/>
      </c>
      <c r="F966" s="8" t="str">
        <f t="array" ref="F966">IF(E966="","",MAX(IF($A$3:$A$3999=$A966,E$3:E$3999)))</f>
        <v/>
      </c>
      <c r="G966" s="5" t="str">
        <f>IF(B966="","sans_valeur",IF(COUNTIFS($A$3:$A$3999,$A966,B$3:B$3999,"&gt;0")&lt;3,"inf_3_analyses",IF(E966&lt;&gt;F966,"N",IF(E966&gt;VLOOKUP(#REF!,valeur_critique_grubbs!$A$2:$B$249,2,TRUE),"O","N"))))</f>
        <v>sans_valeur</v>
      </c>
    </row>
    <row r="967" spans="1:7" x14ac:dyDescent="0.25">
      <c r="A967" s="5">
        <f>biomasses!$A$32</f>
        <v>30</v>
      </c>
      <c r="B967" s="10"/>
      <c r="C967" s="4" t="str">
        <f t="shared" si="15"/>
        <v/>
      </c>
      <c r="D967" s="5">
        <f t="array" ref="D967">IF(COUNTIFS($A$3:$A$3999,$A967,B$3:B$3999,"&gt;0")&gt;1,IF(COUNTIF($A$3:$A$3999,$A967)&gt;2,STDEV(IF(($A$3:$A$3999=$A967)*B$3:B$3999&lt;&gt;0,($A$3:$A$3999=$A967)*B$3:B$3999,"")),""),"")</f>
        <v>5.5200912661332371</v>
      </c>
      <c r="E967" s="7" t="str">
        <f>IF(OR(B967="",D967=""),"",IF(COUNTIF($A$3:$A$4000,A967)&lt;3,"",ABS(B967-C967)/D967))</f>
        <v/>
      </c>
      <c r="F967" s="8" t="str">
        <f t="array" ref="F967">IF(E967="","",MAX(IF($A$3:$A$3999=$A967,E$3:E$3999)))</f>
        <v/>
      </c>
      <c r="G967" s="5" t="str">
        <f>IF(B967="","sans_valeur",IF(COUNTIFS($A$3:$A$3999,$A967,B$3:B$3999,"&gt;0")&lt;3,"inf_3_analyses",IF(E967&lt;&gt;F967,"N",IF(E967&gt;VLOOKUP(#REF!,valeur_critique_grubbs!$A$2:$B$249,2,TRUE),"O","N"))))</f>
        <v>sans_valeur</v>
      </c>
    </row>
    <row r="968" spans="1:7" x14ac:dyDescent="0.25">
      <c r="A968" s="5">
        <f>biomasses!$A$32</f>
        <v>30</v>
      </c>
      <c r="B968" s="10"/>
      <c r="C968" s="4" t="str">
        <f t="shared" si="15"/>
        <v/>
      </c>
      <c r="D968" s="5">
        <f t="array" ref="D968">IF(COUNTIFS($A$3:$A$3999,$A968,B$3:B$3999,"&gt;0")&gt;1,IF(COUNTIF($A$3:$A$3999,$A968)&gt;2,STDEV(IF(($A$3:$A$3999=$A968)*B$3:B$3999&lt;&gt;0,($A$3:$A$3999=$A968)*B$3:B$3999,"")),""),"")</f>
        <v>5.5200912661332371</v>
      </c>
      <c r="E968" s="7" t="str">
        <f>IF(OR(B968="",D968=""),"",IF(COUNTIF($A$3:$A$4000,A968)&lt;3,"",ABS(B968-C968)/D968))</f>
        <v/>
      </c>
      <c r="F968" s="8" t="str">
        <f t="array" ref="F968">IF(E968="","",MAX(IF($A$3:$A$3999=$A968,E$3:E$3999)))</f>
        <v/>
      </c>
      <c r="G968" s="5" t="str">
        <f>IF(B968="","sans_valeur",IF(COUNTIFS($A$3:$A$3999,$A968,B$3:B$3999,"&gt;0")&lt;3,"inf_3_analyses",IF(E968&lt;&gt;F968,"N",IF(E968&gt;VLOOKUP(#REF!,valeur_critique_grubbs!$A$2:$B$249,2,TRUE),"O","N"))))</f>
        <v>sans_valeur</v>
      </c>
    </row>
    <row r="969" spans="1:7" x14ac:dyDescent="0.25">
      <c r="A969" s="5">
        <f>biomasses!$A$32</f>
        <v>30</v>
      </c>
      <c r="B969" s="10"/>
      <c r="C969" s="4" t="str">
        <f t="shared" si="15"/>
        <v/>
      </c>
      <c r="D969" s="5">
        <f t="array" ref="D969">IF(COUNTIFS($A$3:$A$3999,$A969,B$3:B$3999,"&gt;0")&gt;1,IF(COUNTIF($A$3:$A$3999,$A969)&gt;2,STDEV(IF(($A$3:$A$3999=$A969)*B$3:B$3999&lt;&gt;0,($A$3:$A$3999=$A969)*B$3:B$3999,"")),""),"")</f>
        <v>5.5200912661332371</v>
      </c>
      <c r="E969" s="7" t="str">
        <f>IF(OR(B969="",D969=""),"",IF(COUNTIF($A$3:$A$4000,A969)&lt;3,"",ABS(B969-C969)/D969))</f>
        <v/>
      </c>
      <c r="F969" s="8" t="str">
        <f t="array" ref="F969">IF(E969="","",MAX(IF($A$3:$A$3999=$A969,E$3:E$3999)))</f>
        <v/>
      </c>
      <c r="G969" s="5" t="str">
        <f>IF(B969="","sans_valeur",IF(COUNTIFS($A$3:$A$3999,$A969,B$3:B$3999,"&gt;0")&lt;3,"inf_3_analyses",IF(E969&lt;&gt;F969,"N",IF(E969&gt;VLOOKUP(#REF!,valeur_critique_grubbs!$A$2:$B$249,2,TRUE),"O","N"))))</f>
        <v>sans_valeur</v>
      </c>
    </row>
    <row r="970" spans="1:7" x14ac:dyDescent="0.25">
      <c r="A970" s="5">
        <f>biomasses!$A$32</f>
        <v>30</v>
      </c>
      <c r="B970" s="10"/>
      <c r="C970" s="4" t="str">
        <f t="shared" si="15"/>
        <v/>
      </c>
      <c r="D970" s="5">
        <f t="array" ref="D970">IF(COUNTIFS($A$3:$A$3999,$A970,B$3:B$3999,"&gt;0")&gt;1,IF(COUNTIF($A$3:$A$3999,$A970)&gt;2,STDEV(IF(($A$3:$A$3999=$A970)*B$3:B$3999&lt;&gt;0,($A$3:$A$3999=$A970)*B$3:B$3999,"")),""),"")</f>
        <v>5.5200912661332371</v>
      </c>
      <c r="E970" s="7" t="str">
        <f>IF(OR(B970="",D970=""),"",IF(COUNTIF($A$3:$A$4000,A970)&lt;3,"",ABS(B970-C970)/D970))</f>
        <v/>
      </c>
      <c r="F970" s="8" t="str">
        <f t="array" ref="F970">IF(E970="","",MAX(IF($A$3:$A$3999=$A970,E$3:E$3999)))</f>
        <v/>
      </c>
      <c r="G970" s="5" t="str">
        <f>IF(B970="","sans_valeur",IF(COUNTIFS($A$3:$A$3999,$A970,B$3:B$3999,"&gt;0")&lt;3,"inf_3_analyses",IF(E970&lt;&gt;F970,"N",IF(E970&gt;VLOOKUP(#REF!,valeur_critique_grubbs!$A$2:$B$249,2,TRUE),"O","N"))))</f>
        <v>sans_valeur</v>
      </c>
    </row>
    <row r="971" spans="1:7" x14ac:dyDescent="0.25">
      <c r="A971" s="5">
        <f>biomasses!$A$32</f>
        <v>30</v>
      </c>
      <c r="B971" s="10"/>
      <c r="C971" s="4" t="str">
        <f t="shared" si="15"/>
        <v/>
      </c>
      <c r="D971" s="5">
        <f t="array" ref="D971">IF(COUNTIFS($A$3:$A$3999,$A971,B$3:B$3999,"&gt;0")&gt;1,IF(COUNTIF($A$3:$A$3999,$A971)&gt;2,STDEV(IF(($A$3:$A$3999=$A971)*B$3:B$3999&lt;&gt;0,($A$3:$A$3999=$A971)*B$3:B$3999,"")),""),"")</f>
        <v>5.5200912661332371</v>
      </c>
      <c r="E971" s="7" t="str">
        <f>IF(OR(B971="",D971=""),"",IF(COUNTIF($A$3:$A$4000,A971)&lt;3,"",ABS(B971-C971)/D971))</f>
        <v/>
      </c>
      <c r="F971" s="8" t="str">
        <f t="array" ref="F971">IF(E971="","",MAX(IF($A$3:$A$3999=$A971,E$3:E$3999)))</f>
        <v/>
      </c>
      <c r="G971" s="5" t="str">
        <f>IF(B971="","sans_valeur",IF(COUNTIFS($A$3:$A$3999,$A971,B$3:B$3999,"&gt;0")&lt;3,"inf_3_analyses",IF(E971&lt;&gt;F971,"N",IF(E971&gt;VLOOKUP(#REF!,valeur_critique_grubbs!$A$2:$B$249,2,TRUE),"O","N"))))</f>
        <v>sans_valeur</v>
      </c>
    </row>
    <row r="972" spans="1:7" x14ac:dyDescent="0.25">
      <c r="A972" s="5">
        <f>biomasses!$A$32</f>
        <v>30</v>
      </c>
      <c r="B972" s="10"/>
      <c r="C972" s="4" t="str">
        <f t="shared" si="15"/>
        <v/>
      </c>
      <c r="D972" s="5">
        <f t="array" ref="D972">IF(COUNTIFS($A$3:$A$3999,$A972,B$3:B$3999,"&gt;0")&gt;1,IF(COUNTIF($A$3:$A$3999,$A972)&gt;2,STDEV(IF(($A$3:$A$3999=$A972)*B$3:B$3999&lt;&gt;0,($A$3:$A$3999=$A972)*B$3:B$3999,"")),""),"")</f>
        <v>5.5200912661332371</v>
      </c>
      <c r="E972" s="7" t="str">
        <f>IF(OR(B972="",D972=""),"",IF(COUNTIF($A$3:$A$4000,A972)&lt;3,"",ABS(B972-C972)/D972))</f>
        <v/>
      </c>
      <c r="F972" s="8" t="str">
        <f t="array" ref="F972">IF(E972="","",MAX(IF($A$3:$A$3999=$A972,E$3:E$3999)))</f>
        <v/>
      </c>
      <c r="G972" s="5" t="str">
        <f>IF(B972="","sans_valeur",IF(COUNTIFS($A$3:$A$3999,$A972,B$3:B$3999,"&gt;0")&lt;3,"inf_3_analyses",IF(E972&lt;&gt;F972,"N",IF(E972&gt;VLOOKUP(#REF!,valeur_critique_grubbs!$A$2:$B$249,2,TRUE),"O","N"))))</f>
        <v>sans_valeur</v>
      </c>
    </row>
    <row r="973" spans="1:7" x14ac:dyDescent="0.25">
      <c r="A973" s="5">
        <f>biomasses!$A$32</f>
        <v>30</v>
      </c>
      <c r="B973" s="10"/>
      <c r="C973" s="4" t="str">
        <f t="shared" si="15"/>
        <v/>
      </c>
      <c r="D973" s="5">
        <f t="array" ref="D973">IF(COUNTIFS($A$3:$A$3999,$A973,B$3:B$3999,"&gt;0")&gt;1,IF(COUNTIF($A$3:$A$3999,$A973)&gt;2,STDEV(IF(($A$3:$A$3999=$A973)*B$3:B$3999&lt;&gt;0,($A$3:$A$3999=$A973)*B$3:B$3999,"")),""),"")</f>
        <v>5.5200912661332371</v>
      </c>
      <c r="E973" s="7" t="str">
        <f>IF(OR(B973="",D973=""),"",IF(COUNTIF($A$3:$A$4000,A973)&lt;3,"",ABS(B973-C973)/D973))</f>
        <v/>
      </c>
      <c r="F973" s="8" t="str">
        <f t="array" ref="F973">IF(E973="","",MAX(IF($A$3:$A$3999=$A973,E$3:E$3999)))</f>
        <v/>
      </c>
      <c r="G973" s="5" t="str">
        <f>IF(B973="","sans_valeur",IF(COUNTIFS($A$3:$A$3999,$A973,B$3:B$3999,"&gt;0")&lt;3,"inf_3_analyses",IF(E973&lt;&gt;F973,"N",IF(E973&gt;VLOOKUP(#REF!,valeur_critique_grubbs!$A$2:$B$249,2,TRUE),"O","N"))))</f>
        <v>sans_valeur</v>
      </c>
    </row>
    <row r="974" spans="1:7" x14ac:dyDescent="0.25">
      <c r="A974" s="5">
        <f>biomasses!$A$32</f>
        <v>30</v>
      </c>
      <c r="B974" s="10"/>
      <c r="C974" s="4" t="str">
        <f t="shared" si="15"/>
        <v/>
      </c>
      <c r="D974" s="5">
        <f t="array" ref="D974">IF(COUNTIFS($A$3:$A$3999,$A974,B$3:B$3999,"&gt;0")&gt;1,IF(COUNTIF($A$3:$A$3999,$A974)&gt;2,STDEV(IF(($A$3:$A$3999=$A974)*B$3:B$3999&lt;&gt;0,($A$3:$A$3999=$A974)*B$3:B$3999,"")),""),"")</f>
        <v>5.5200912661332371</v>
      </c>
      <c r="E974" s="7" t="str">
        <f>IF(OR(B974="",D974=""),"",IF(COUNTIF($A$3:$A$4000,A974)&lt;3,"",ABS(B974-C974)/D974))</f>
        <v/>
      </c>
      <c r="F974" s="8" t="str">
        <f t="array" ref="F974">IF(E974="","",MAX(IF($A$3:$A$3999=$A974,E$3:E$3999)))</f>
        <v/>
      </c>
      <c r="G974" s="5" t="str">
        <f>IF(B974="","sans_valeur",IF(COUNTIFS($A$3:$A$3999,$A974,B$3:B$3999,"&gt;0")&lt;3,"inf_3_analyses",IF(E974&lt;&gt;F974,"N",IF(E974&gt;VLOOKUP(#REF!,valeur_critique_grubbs!$A$2:$B$249,2,TRUE),"O","N"))))</f>
        <v>sans_valeur</v>
      </c>
    </row>
    <row r="975" spans="1:7" x14ac:dyDescent="0.25">
      <c r="A975" s="5">
        <f>biomasses!$A$32</f>
        <v>30</v>
      </c>
      <c r="B975" s="10"/>
      <c r="C975" s="4" t="str">
        <f t="shared" si="15"/>
        <v/>
      </c>
      <c r="D975" s="5">
        <f t="array" ref="D975">IF(COUNTIFS($A$3:$A$3999,$A975,B$3:B$3999,"&gt;0")&gt;1,IF(COUNTIF($A$3:$A$3999,$A975)&gt;2,STDEV(IF(($A$3:$A$3999=$A975)*B$3:B$3999&lt;&gt;0,($A$3:$A$3999=$A975)*B$3:B$3999,"")),""),"")</f>
        <v>5.5200912661332371</v>
      </c>
      <c r="E975" s="7" t="str">
        <f>IF(OR(B975="",D975=""),"",IF(COUNTIF($A$3:$A$4000,A975)&lt;3,"",ABS(B975-C975)/D975))</f>
        <v/>
      </c>
      <c r="F975" s="8" t="str">
        <f t="array" ref="F975">IF(E975="","",MAX(IF($A$3:$A$3999=$A975,E$3:E$3999)))</f>
        <v/>
      </c>
      <c r="G975" s="5" t="str">
        <f>IF(B975="","sans_valeur",IF(COUNTIFS($A$3:$A$3999,$A975,B$3:B$3999,"&gt;0")&lt;3,"inf_3_analyses",IF(E975&lt;&gt;F975,"N",IF(E975&gt;VLOOKUP(#REF!,valeur_critique_grubbs!$A$2:$B$249,2,TRUE),"O","N"))))</f>
        <v>sans_valeur</v>
      </c>
    </row>
    <row r="976" spans="1:7" x14ac:dyDescent="0.25">
      <c r="A976" s="5">
        <f>biomasses!$A$32</f>
        <v>30</v>
      </c>
      <c r="B976" s="10"/>
      <c r="C976" s="4" t="str">
        <f t="shared" si="15"/>
        <v/>
      </c>
      <c r="D976" s="5">
        <f t="array" ref="D976">IF(COUNTIFS($A$3:$A$3999,$A976,B$3:B$3999,"&gt;0")&gt;1,IF(COUNTIF($A$3:$A$3999,$A976)&gt;2,STDEV(IF(($A$3:$A$3999=$A976)*B$3:B$3999&lt;&gt;0,($A$3:$A$3999=$A976)*B$3:B$3999,"")),""),"")</f>
        <v>5.5200912661332371</v>
      </c>
      <c r="E976" s="7" t="str">
        <f>IF(OR(B976="",D976=""),"",IF(COUNTIF($A$3:$A$4000,A976)&lt;3,"",ABS(B976-C976)/D976))</f>
        <v/>
      </c>
      <c r="F976" s="8" t="str">
        <f t="array" ref="F976">IF(E976="","",MAX(IF($A$3:$A$3999=$A976,E$3:E$3999)))</f>
        <v/>
      </c>
      <c r="G976" s="5" t="str">
        <f>IF(B976="","sans_valeur",IF(COUNTIFS($A$3:$A$3999,$A976,B$3:B$3999,"&gt;0")&lt;3,"inf_3_analyses",IF(E976&lt;&gt;F976,"N",IF(E976&gt;VLOOKUP(#REF!,valeur_critique_grubbs!$A$2:$B$249,2,TRUE),"O","N"))))</f>
        <v>sans_valeur</v>
      </c>
    </row>
    <row r="977" spans="1:7" x14ac:dyDescent="0.25">
      <c r="A977" s="5">
        <f>biomasses!$A$32</f>
        <v>30</v>
      </c>
      <c r="B977" s="10"/>
      <c r="C977" s="4" t="str">
        <f t="shared" si="15"/>
        <v/>
      </c>
      <c r="D977" s="5">
        <f t="array" ref="D977">IF(COUNTIFS($A$3:$A$3999,$A977,B$3:B$3999,"&gt;0")&gt;1,IF(COUNTIF($A$3:$A$3999,$A977)&gt;2,STDEV(IF(($A$3:$A$3999=$A977)*B$3:B$3999&lt;&gt;0,($A$3:$A$3999=$A977)*B$3:B$3999,"")),""),"")</f>
        <v>5.5200912661332371</v>
      </c>
      <c r="E977" s="7" t="str">
        <f>IF(OR(B977="",D977=""),"",IF(COUNTIF($A$3:$A$4000,A977)&lt;3,"",ABS(B977-C977)/D977))</f>
        <v/>
      </c>
      <c r="F977" s="8" t="str">
        <f t="array" ref="F977">IF(E977="","",MAX(IF($A$3:$A$3999=$A977,E$3:E$3999)))</f>
        <v/>
      </c>
      <c r="G977" s="5" t="str">
        <f>IF(B977="","sans_valeur",IF(COUNTIFS($A$3:$A$3999,$A977,B$3:B$3999,"&gt;0")&lt;3,"inf_3_analyses",IF(E977&lt;&gt;F977,"N",IF(E977&gt;VLOOKUP(#REF!,valeur_critique_grubbs!$A$2:$B$249,2,TRUE),"O","N"))))</f>
        <v>sans_valeur</v>
      </c>
    </row>
    <row r="978" spans="1:7" x14ac:dyDescent="0.25">
      <c r="A978" s="5">
        <f>biomasses!$A$32</f>
        <v>30</v>
      </c>
      <c r="B978" s="10"/>
      <c r="C978" s="4" t="str">
        <f t="shared" si="15"/>
        <v/>
      </c>
      <c r="D978" s="5">
        <f t="array" ref="D978">IF(COUNTIFS($A$3:$A$3999,$A978,B$3:B$3999,"&gt;0")&gt;1,IF(COUNTIF($A$3:$A$3999,$A978)&gt;2,STDEV(IF(($A$3:$A$3999=$A978)*B$3:B$3999&lt;&gt;0,($A$3:$A$3999=$A978)*B$3:B$3999,"")),""),"")</f>
        <v>5.5200912661332371</v>
      </c>
      <c r="E978" s="7" t="str">
        <f>IF(OR(B978="",D978=""),"",IF(COUNTIF($A$3:$A$4000,A978)&lt;3,"",ABS(B978-C978)/D978))</f>
        <v/>
      </c>
      <c r="F978" s="8" t="str">
        <f t="array" ref="F978">IF(E978="","",MAX(IF($A$3:$A$3999=$A978,E$3:E$3999)))</f>
        <v/>
      </c>
      <c r="G978" s="5" t="str">
        <f>IF(B978="","sans_valeur",IF(COUNTIFS($A$3:$A$3999,$A978,B$3:B$3999,"&gt;0")&lt;3,"inf_3_analyses",IF(E978&lt;&gt;F978,"N",IF(E978&gt;VLOOKUP(#REF!,valeur_critique_grubbs!$A$2:$B$249,2,TRUE),"O","N"))))</f>
        <v>sans_valeur</v>
      </c>
    </row>
    <row r="979" spans="1:7" x14ac:dyDescent="0.25">
      <c r="A979" s="5">
        <f>biomasses!$A$32</f>
        <v>30</v>
      </c>
      <c r="B979" s="10"/>
      <c r="C979" s="4" t="str">
        <f t="shared" si="15"/>
        <v/>
      </c>
      <c r="D979" s="5">
        <f t="array" ref="D979">IF(COUNTIFS($A$3:$A$3999,$A979,B$3:B$3999,"&gt;0")&gt;1,IF(COUNTIF($A$3:$A$3999,$A979)&gt;2,STDEV(IF(($A$3:$A$3999=$A979)*B$3:B$3999&lt;&gt;0,($A$3:$A$3999=$A979)*B$3:B$3999,"")),""),"")</f>
        <v>5.5200912661332371</v>
      </c>
      <c r="E979" s="7" t="str">
        <f>IF(OR(B979="",D979=""),"",IF(COUNTIF($A$3:$A$4000,A979)&lt;3,"",ABS(B979-C979)/D979))</f>
        <v/>
      </c>
      <c r="F979" s="8" t="str">
        <f t="array" ref="F979">IF(E979="","",MAX(IF($A$3:$A$3999=$A979,E$3:E$3999)))</f>
        <v/>
      </c>
      <c r="G979" s="5" t="str">
        <f>IF(B979="","sans_valeur",IF(COUNTIFS($A$3:$A$3999,$A979,B$3:B$3999,"&gt;0")&lt;3,"inf_3_analyses",IF(E979&lt;&gt;F979,"N",IF(E979&gt;VLOOKUP(#REF!,valeur_critique_grubbs!$A$2:$B$249,2,TRUE),"O","N"))))</f>
        <v>sans_valeur</v>
      </c>
    </row>
    <row r="980" spans="1:7" x14ac:dyDescent="0.25">
      <c r="A980" s="5">
        <f>biomasses!$A$32</f>
        <v>30</v>
      </c>
      <c r="B980" s="10"/>
      <c r="C980" s="4" t="str">
        <f t="shared" si="15"/>
        <v/>
      </c>
      <c r="D980" s="5">
        <f t="array" ref="D980">IF(COUNTIFS($A$3:$A$3999,$A980,B$3:B$3999,"&gt;0")&gt;1,IF(COUNTIF($A$3:$A$3999,$A980)&gt;2,STDEV(IF(($A$3:$A$3999=$A980)*B$3:B$3999&lt;&gt;0,($A$3:$A$3999=$A980)*B$3:B$3999,"")),""),"")</f>
        <v>5.5200912661332371</v>
      </c>
      <c r="E980" s="7" t="str">
        <f>IF(OR(B980="",D980=""),"",IF(COUNTIF($A$3:$A$4000,A980)&lt;3,"",ABS(B980-C980)/D980))</f>
        <v/>
      </c>
      <c r="F980" s="8" t="str">
        <f t="array" ref="F980">IF(E980="","",MAX(IF($A$3:$A$3999=$A980,E$3:E$3999)))</f>
        <v/>
      </c>
      <c r="G980" s="5" t="str">
        <f>IF(B980="","sans_valeur",IF(COUNTIFS($A$3:$A$3999,$A980,B$3:B$3999,"&gt;0")&lt;3,"inf_3_analyses",IF(E980&lt;&gt;F980,"N",IF(E980&gt;VLOOKUP(#REF!,valeur_critique_grubbs!$A$2:$B$249,2,TRUE),"O","N"))))</f>
        <v>sans_valeur</v>
      </c>
    </row>
    <row r="981" spans="1:7" x14ac:dyDescent="0.25">
      <c r="A981" s="5">
        <f>biomasses!$A$32</f>
        <v>30</v>
      </c>
      <c r="B981" s="10"/>
      <c r="C981" s="4" t="str">
        <f t="shared" si="15"/>
        <v/>
      </c>
      <c r="D981" s="5">
        <f t="array" ref="D981">IF(COUNTIFS($A$3:$A$3999,$A981,B$3:B$3999,"&gt;0")&gt;1,IF(COUNTIF($A$3:$A$3999,$A981)&gt;2,STDEV(IF(($A$3:$A$3999=$A981)*B$3:B$3999&lt;&gt;0,($A$3:$A$3999=$A981)*B$3:B$3999,"")),""),"")</f>
        <v>5.5200912661332371</v>
      </c>
      <c r="E981" s="7" t="str">
        <f>IF(OR(B981="",D981=""),"",IF(COUNTIF($A$3:$A$4000,A981)&lt;3,"",ABS(B981-C981)/D981))</f>
        <v/>
      </c>
      <c r="F981" s="8" t="str">
        <f t="array" ref="F981">IF(E981="","",MAX(IF($A$3:$A$3999=$A981,E$3:E$3999)))</f>
        <v/>
      </c>
      <c r="G981" s="5" t="str">
        <f>IF(B981="","sans_valeur",IF(COUNTIFS($A$3:$A$3999,$A981,B$3:B$3999,"&gt;0")&lt;3,"inf_3_analyses",IF(E981&lt;&gt;F981,"N",IF(E981&gt;VLOOKUP(#REF!,valeur_critique_grubbs!$A$2:$B$249,2,TRUE),"O","N"))))</f>
        <v>sans_valeur</v>
      </c>
    </row>
    <row r="982" spans="1:7" x14ac:dyDescent="0.25">
      <c r="A982" s="5">
        <f>biomasses!$A$32</f>
        <v>30</v>
      </c>
      <c r="B982" s="10"/>
      <c r="C982" s="4" t="str">
        <f t="shared" si="15"/>
        <v/>
      </c>
      <c r="D982" s="5">
        <f t="array" ref="D982">IF(COUNTIFS($A$3:$A$3999,$A982,B$3:B$3999,"&gt;0")&gt;1,IF(COUNTIF($A$3:$A$3999,$A982)&gt;2,STDEV(IF(($A$3:$A$3999=$A982)*B$3:B$3999&lt;&gt;0,($A$3:$A$3999=$A982)*B$3:B$3999,"")),""),"")</f>
        <v>5.5200912661332371</v>
      </c>
      <c r="E982" s="7" t="str">
        <f>IF(OR(B982="",D982=""),"",IF(COUNTIF($A$3:$A$4000,A982)&lt;3,"",ABS(B982-C982)/D982))</f>
        <v/>
      </c>
      <c r="F982" s="8" t="str">
        <f t="array" ref="F982">IF(E982="","",MAX(IF($A$3:$A$3999=$A982,E$3:E$3999)))</f>
        <v/>
      </c>
      <c r="G982" s="5" t="str">
        <f>IF(B982="","sans_valeur",IF(COUNTIFS($A$3:$A$3999,$A982,B$3:B$3999,"&gt;0")&lt;3,"inf_3_analyses",IF(E982&lt;&gt;F982,"N",IF(E982&gt;VLOOKUP(#REF!,valeur_critique_grubbs!$A$2:$B$249,2,TRUE),"O","N"))))</f>
        <v>sans_valeur</v>
      </c>
    </row>
    <row r="983" spans="1:7" x14ac:dyDescent="0.25">
      <c r="A983" s="5">
        <f>biomasses!$A$32</f>
        <v>30</v>
      </c>
      <c r="B983" s="10"/>
      <c r="C983" s="4" t="str">
        <f t="shared" si="15"/>
        <v/>
      </c>
      <c r="D983" s="5">
        <f t="array" ref="D983">IF(COUNTIFS($A$3:$A$3999,$A983,B$3:B$3999,"&gt;0")&gt;1,IF(COUNTIF($A$3:$A$3999,$A983)&gt;2,STDEV(IF(($A$3:$A$3999=$A983)*B$3:B$3999&lt;&gt;0,($A$3:$A$3999=$A983)*B$3:B$3999,"")),""),"")</f>
        <v>5.5200912661332371</v>
      </c>
      <c r="E983" s="7" t="str">
        <f>IF(OR(B983="",D983=""),"",IF(COUNTIF($A$3:$A$4000,A983)&lt;3,"",ABS(B983-C983)/D983))</f>
        <v/>
      </c>
      <c r="F983" s="8" t="str">
        <f t="array" ref="F983">IF(E983="","",MAX(IF($A$3:$A$3999=$A983,E$3:E$3999)))</f>
        <v/>
      </c>
      <c r="G983" s="5" t="str">
        <f>IF(B983="","sans_valeur",IF(COUNTIFS($A$3:$A$3999,$A983,B$3:B$3999,"&gt;0")&lt;3,"inf_3_analyses",IF(E983&lt;&gt;F983,"N",IF(E983&gt;VLOOKUP(#REF!,valeur_critique_grubbs!$A$2:$B$249,2,TRUE),"O","N"))))</f>
        <v>sans_valeur</v>
      </c>
    </row>
    <row r="984" spans="1:7" x14ac:dyDescent="0.25">
      <c r="A984" s="5">
        <f>biomasses!$A$32</f>
        <v>30</v>
      </c>
      <c r="B984" s="10"/>
      <c r="C984" s="4" t="str">
        <f t="shared" si="15"/>
        <v/>
      </c>
      <c r="D984" s="5">
        <f t="array" ref="D984">IF(COUNTIFS($A$3:$A$3999,$A984,B$3:B$3999,"&gt;0")&gt;1,IF(COUNTIF($A$3:$A$3999,$A984)&gt;2,STDEV(IF(($A$3:$A$3999=$A984)*B$3:B$3999&lt;&gt;0,($A$3:$A$3999=$A984)*B$3:B$3999,"")),""),"")</f>
        <v>5.5200912661332371</v>
      </c>
      <c r="E984" s="7" t="str">
        <f>IF(OR(B984="",D984=""),"",IF(COUNTIF($A$3:$A$4000,A984)&lt;3,"",ABS(B984-C984)/D984))</f>
        <v/>
      </c>
      <c r="F984" s="8" t="str">
        <f t="array" ref="F984">IF(E984="","",MAX(IF($A$3:$A$3999=$A984,E$3:E$3999)))</f>
        <v/>
      </c>
      <c r="G984" s="5" t="str">
        <f>IF(B984="","sans_valeur",IF(COUNTIFS($A$3:$A$3999,$A984,B$3:B$3999,"&gt;0")&lt;3,"inf_3_analyses",IF(E984&lt;&gt;F984,"N",IF(E984&gt;VLOOKUP(#REF!,valeur_critique_grubbs!$A$2:$B$249,2,TRUE),"O","N"))))</f>
        <v>sans_valeur</v>
      </c>
    </row>
    <row r="985" spans="1:7" x14ac:dyDescent="0.25">
      <c r="A985" s="5">
        <f>biomasses!$A$32</f>
        <v>30</v>
      </c>
      <c r="B985" s="10"/>
      <c r="C985" s="4" t="str">
        <f t="shared" si="15"/>
        <v/>
      </c>
      <c r="D985" s="5">
        <f t="array" ref="D985">IF(COUNTIFS($A$3:$A$3999,$A985,B$3:B$3999,"&gt;0")&gt;1,IF(COUNTIF($A$3:$A$3999,$A985)&gt;2,STDEV(IF(($A$3:$A$3999=$A985)*B$3:B$3999&lt;&gt;0,($A$3:$A$3999=$A985)*B$3:B$3999,"")),""),"")</f>
        <v>5.5200912661332371</v>
      </c>
      <c r="E985" s="7" t="str">
        <f>IF(OR(B985="",D985=""),"",IF(COUNTIF($A$3:$A$4000,A985)&lt;3,"",ABS(B985-C985)/D985))</f>
        <v/>
      </c>
      <c r="F985" s="8" t="str">
        <f t="array" ref="F985">IF(E985="","",MAX(IF($A$3:$A$3999=$A985,E$3:E$3999)))</f>
        <v/>
      </c>
      <c r="G985" s="5" t="str">
        <f>IF(B985="","sans_valeur",IF(COUNTIFS($A$3:$A$3999,$A985,B$3:B$3999,"&gt;0")&lt;3,"inf_3_analyses",IF(E985&lt;&gt;F985,"N",IF(E985&gt;VLOOKUP(#REF!,valeur_critique_grubbs!$A$2:$B$249,2,TRUE),"O","N"))))</f>
        <v>sans_valeur</v>
      </c>
    </row>
    <row r="986" spans="1:7" x14ac:dyDescent="0.25">
      <c r="A986" s="5">
        <f>biomasses!$A$32</f>
        <v>30</v>
      </c>
      <c r="B986" s="10"/>
      <c r="C986" s="4" t="str">
        <f t="shared" si="15"/>
        <v/>
      </c>
      <c r="D986" s="5">
        <f t="array" ref="D986">IF(COUNTIFS($A$3:$A$3999,$A986,B$3:B$3999,"&gt;0")&gt;1,IF(COUNTIF($A$3:$A$3999,$A986)&gt;2,STDEV(IF(($A$3:$A$3999=$A986)*B$3:B$3999&lt;&gt;0,($A$3:$A$3999=$A986)*B$3:B$3999,"")),""),"")</f>
        <v>5.5200912661332371</v>
      </c>
      <c r="E986" s="7" t="str">
        <f>IF(OR(B986="",D986=""),"",IF(COUNTIF($A$3:$A$4000,A986)&lt;3,"",ABS(B986-C986)/D986))</f>
        <v/>
      </c>
      <c r="F986" s="8" t="str">
        <f t="array" ref="F986">IF(E986="","",MAX(IF($A$3:$A$3999=$A986,E$3:E$3999)))</f>
        <v/>
      </c>
      <c r="G986" s="5" t="str">
        <f>IF(B986="","sans_valeur",IF(COUNTIFS($A$3:$A$3999,$A986,B$3:B$3999,"&gt;0")&lt;3,"inf_3_analyses",IF(E986&lt;&gt;F986,"N",IF(E986&gt;VLOOKUP(#REF!,valeur_critique_grubbs!$A$2:$B$249,2,TRUE),"O","N"))))</f>
        <v>sans_valeur</v>
      </c>
    </row>
    <row r="987" spans="1:7" x14ac:dyDescent="0.25">
      <c r="A987" s="5">
        <f>biomasses!$A$32</f>
        <v>30</v>
      </c>
      <c r="B987" s="10"/>
      <c r="C987" s="4" t="str">
        <f t="shared" si="15"/>
        <v/>
      </c>
      <c r="D987" s="5">
        <f t="array" ref="D987">IF(COUNTIFS($A$3:$A$3999,$A987,B$3:B$3999,"&gt;0")&gt;1,IF(COUNTIF($A$3:$A$3999,$A987)&gt;2,STDEV(IF(($A$3:$A$3999=$A987)*B$3:B$3999&lt;&gt;0,($A$3:$A$3999=$A987)*B$3:B$3999,"")),""),"")</f>
        <v>5.5200912661332371</v>
      </c>
      <c r="E987" s="7" t="str">
        <f>IF(OR(B987="",D987=""),"",IF(COUNTIF($A$3:$A$4000,A987)&lt;3,"",ABS(B987-C987)/D987))</f>
        <v/>
      </c>
      <c r="F987" s="8" t="str">
        <f t="array" ref="F987">IF(E987="","",MAX(IF($A$3:$A$3999=$A987,E$3:E$3999)))</f>
        <v/>
      </c>
      <c r="G987" s="5" t="str">
        <f>IF(B987="","sans_valeur",IF(COUNTIFS($A$3:$A$3999,$A987,B$3:B$3999,"&gt;0")&lt;3,"inf_3_analyses",IF(E987&lt;&gt;F987,"N",IF(E987&gt;VLOOKUP(#REF!,valeur_critique_grubbs!$A$2:$B$249,2,TRUE),"O","N"))))</f>
        <v>sans_valeur</v>
      </c>
    </row>
    <row r="988" spans="1:7" x14ac:dyDescent="0.25">
      <c r="A988" s="5">
        <f>biomasses!$A$32</f>
        <v>30</v>
      </c>
      <c r="B988" s="10"/>
      <c r="C988" s="4" t="str">
        <f t="shared" si="15"/>
        <v/>
      </c>
      <c r="D988" s="5">
        <f t="array" ref="D988">IF(COUNTIFS($A$3:$A$3999,$A988,B$3:B$3999,"&gt;0")&gt;1,IF(COUNTIF($A$3:$A$3999,$A988)&gt;2,STDEV(IF(($A$3:$A$3999=$A988)*B$3:B$3999&lt;&gt;0,($A$3:$A$3999=$A988)*B$3:B$3999,"")),""),"")</f>
        <v>5.5200912661332371</v>
      </c>
      <c r="E988" s="7" t="str">
        <f>IF(OR(B988="",D988=""),"",IF(COUNTIF($A$3:$A$4000,A988)&lt;3,"",ABS(B988-C988)/D988))</f>
        <v/>
      </c>
      <c r="F988" s="8" t="str">
        <f t="array" ref="F988">IF(E988="","",MAX(IF($A$3:$A$3999=$A988,E$3:E$3999)))</f>
        <v/>
      </c>
      <c r="G988" s="5" t="str">
        <f>IF(B988="","sans_valeur",IF(COUNTIFS($A$3:$A$3999,$A988,B$3:B$3999,"&gt;0")&lt;3,"inf_3_analyses",IF(E988&lt;&gt;F988,"N",IF(E988&gt;VLOOKUP(#REF!,valeur_critique_grubbs!$A$2:$B$249,2,TRUE),"O","N"))))</f>
        <v>sans_valeur</v>
      </c>
    </row>
    <row r="989" spans="1:7" x14ac:dyDescent="0.25">
      <c r="A989" s="5">
        <f>biomasses!$A$32</f>
        <v>30</v>
      </c>
      <c r="B989" s="10"/>
      <c r="C989" s="4" t="str">
        <f t="shared" si="15"/>
        <v/>
      </c>
      <c r="D989" s="5">
        <f t="array" ref="D989">IF(COUNTIFS($A$3:$A$3999,$A989,B$3:B$3999,"&gt;0")&gt;1,IF(COUNTIF($A$3:$A$3999,$A989)&gt;2,STDEV(IF(($A$3:$A$3999=$A989)*B$3:B$3999&lt;&gt;0,($A$3:$A$3999=$A989)*B$3:B$3999,"")),""),"")</f>
        <v>5.5200912661332371</v>
      </c>
      <c r="E989" s="7" t="str">
        <f>IF(OR(B989="",D989=""),"",IF(COUNTIF($A$3:$A$4000,A989)&lt;3,"",ABS(B989-C989)/D989))</f>
        <v/>
      </c>
      <c r="F989" s="8" t="str">
        <f t="array" ref="F989">IF(E989="","",MAX(IF($A$3:$A$3999=$A989,E$3:E$3999)))</f>
        <v/>
      </c>
      <c r="G989" s="5" t="str">
        <f>IF(B989="","sans_valeur",IF(COUNTIFS($A$3:$A$3999,$A989,B$3:B$3999,"&gt;0")&lt;3,"inf_3_analyses",IF(E989&lt;&gt;F989,"N",IF(E989&gt;VLOOKUP(#REF!,valeur_critique_grubbs!$A$2:$B$249,2,TRUE),"O","N"))))</f>
        <v>sans_valeur</v>
      </c>
    </row>
    <row r="990" spans="1:7" x14ac:dyDescent="0.25">
      <c r="A990" s="5">
        <f>biomasses!$A$32</f>
        <v>30</v>
      </c>
      <c r="B990" s="10"/>
      <c r="C990" s="4" t="str">
        <f t="shared" si="15"/>
        <v/>
      </c>
      <c r="D990" s="5">
        <f t="array" ref="D990">IF(COUNTIFS($A$3:$A$3999,$A990,B$3:B$3999,"&gt;0")&gt;1,IF(COUNTIF($A$3:$A$3999,$A990)&gt;2,STDEV(IF(($A$3:$A$3999=$A990)*B$3:B$3999&lt;&gt;0,($A$3:$A$3999=$A990)*B$3:B$3999,"")),""),"")</f>
        <v>5.5200912661332371</v>
      </c>
      <c r="E990" s="7" t="str">
        <f>IF(OR(B990="",D990=""),"",IF(COUNTIF($A$3:$A$4000,A990)&lt;3,"",ABS(B990-C990)/D990))</f>
        <v/>
      </c>
      <c r="F990" s="8" t="str">
        <f t="array" ref="F990">IF(E990="","",MAX(IF($A$3:$A$3999=$A990,E$3:E$3999)))</f>
        <v/>
      </c>
      <c r="G990" s="5" t="str">
        <f>IF(B990="","sans_valeur",IF(COUNTIFS($A$3:$A$3999,$A990,B$3:B$3999,"&gt;0")&lt;3,"inf_3_analyses",IF(E990&lt;&gt;F990,"N",IF(E990&gt;VLOOKUP(#REF!,valeur_critique_grubbs!$A$2:$B$249,2,TRUE),"O","N"))))</f>
        <v>sans_valeur</v>
      </c>
    </row>
    <row r="991" spans="1:7" x14ac:dyDescent="0.25">
      <c r="A991" s="5">
        <f>biomasses!$A$32</f>
        <v>30</v>
      </c>
      <c r="B991" s="10"/>
      <c r="C991" s="4" t="str">
        <f t="shared" si="15"/>
        <v/>
      </c>
      <c r="D991" s="5">
        <f t="array" ref="D991">IF(COUNTIFS($A$3:$A$3999,$A991,B$3:B$3999,"&gt;0")&gt;1,IF(COUNTIF($A$3:$A$3999,$A991)&gt;2,STDEV(IF(($A$3:$A$3999=$A991)*B$3:B$3999&lt;&gt;0,($A$3:$A$3999=$A991)*B$3:B$3999,"")),""),"")</f>
        <v>5.5200912661332371</v>
      </c>
      <c r="E991" s="7" t="str">
        <f>IF(OR(B991="",D991=""),"",IF(COUNTIF($A$3:$A$4000,A991)&lt;3,"",ABS(B991-C991)/D991))</f>
        <v/>
      </c>
      <c r="F991" s="8" t="str">
        <f t="array" ref="F991">IF(E991="","",MAX(IF($A$3:$A$3999=$A991,E$3:E$3999)))</f>
        <v/>
      </c>
      <c r="G991" s="5" t="str">
        <f>IF(B991="","sans_valeur",IF(COUNTIFS($A$3:$A$3999,$A991,B$3:B$3999,"&gt;0")&lt;3,"inf_3_analyses",IF(E991&lt;&gt;F991,"N",IF(E991&gt;VLOOKUP(#REF!,valeur_critique_grubbs!$A$2:$B$249,2,TRUE),"O","N"))))</f>
        <v>sans_valeur</v>
      </c>
    </row>
    <row r="992" spans="1:7" x14ac:dyDescent="0.25">
      <c r="A992" s="5">
        <f>biomasses!$A$32</f>
        <v>30</v>
      </c>
      <c r="B992" s="10"/>
      <c r="C992" s="4" t="str">
        <f t="shared" si="15"/>
        <v/>
      </c>
      <c r="D992" s="5">
        <f t="array" ref="D992">IF(COUNTIFS($A$3:$A$3999,$A992,B$3:B$3999,"&gt;0")&gt;1,IF(COUNTIF($A$3:$A$3999,$A992)&gt;2,STDEV(IF(($A$3:$A$3999=$A992)*B$3:B$3999&lt;&gt;0,($A$3:$A$3999=$A992)*B$3:B$3999,"")),""),"")</f>
        <v>5.5200912661332371</v>
      </c>
      <c r="E992" s="7" t="str">
        <f>IF(OR(B992="",D992=""),"",IF(COUNTIF($A$3:$A$4000,A992)&lt;3,"",ABS(B992-C992)/D992))</f>
        <v/>
      </c>
      <c r="F992" s="8" t="str">
        <f t="array" ref="F992">IF(E992="","",MAX(IF($A$3:$A$3999=$A992,E$3:E$3999)))</f>
        <v/>
      </c>
      <c r="G992" s="5" t="str">
        <f>IF(B992="","sans_valeur",IF(COUNTIFS($A$3:$A$3999,$A992,B$3:B$3999,"&gt;0")&lt;3,"inf_3_analyses",IF(E992&lt;&gt;F992,"N",IF(E992&gt;VLOOKUP(#REF!,valeur_critique_grubbs!$A$2:$B$249,2,TRUE),"O","N"))))</f>
        <v>sans_valeur</v>
      </c>
    </row>
    <row r="993" spans="1:7" x14ac:dyDescent="0.25">
      <c r="A993" s="5">
        <f>biomasses!$A$32</f>
        <v>30</v>
      </c>
      <c r="B993" s="10"/>
      <c r="C993" s="4" t="str">
        <f t="shared" si="15"/>
        <v/>
      </c>
      <c r="D993" s="5">
        <f t="array" ref="D993">IF(COUNTIFS($A$3:$A$3999,$A993,B$3:B$3999,"&gt;0")&gt;1,IF(COUNTIF($A$3:$A$3999,$A993)&gt;2,STDEV(IF(($A$3:$A$3999=$A993)*B$3:B$3999&lt;&gt;0,($A$3:$A$3999=$A993)*B$3:B$3999,"")),""),"")</f>
        <v>5.5200912661332371</v>
      </c>
      <c r="E993" s="7" t="str">
        <f>IF(OR(B993="",D993=""),"",IF(COUNTIF($A$3:$A$4000,A993)&lt;3,"",ABS(B993-C993)/D993))</f>
        <v/>
      </c>
      <c r="F993" s="8" t="str">
        <f t="array" ref="F993">IF(E993="","",MAX(IF($A$3:$A$3999=$A993,E$3:E$3999)))</f>
        <v/>
      </c>
      <c r="G993" s="5" t="str">
        <f>IF(B993="","sans_valeur",IF(COUNTIFS($A$3:$A$3999,$A993,B$3:B$3999,"&gt;0")&lt;3,"inf_3_analyses",IF(E993&lt;&gt;F993,"N",IF(E993&gt;VLOOKUP(#REF!,valeur_critique_grubbs!$A$2:$B$249,2,TRUE),"O","N"))))</f>
        <v>sans_valeur</v>
      </c>
    </row>
    <row r="994" spans="1:7" x14ac:dyDescent="0.25">
      <c r="A994" s="5">
        <f>biomasses!$A$32</f>
        <v>30</v>
      </c>
      <c r="B994" s="10"/>
      <c r="C994" s="4" t="str">
        <f t="shared" si="15"/>
        <v/>
      </c>
      <c r="D994" s="5">
        <f t="array" ref="D994">IF(COUNTIFS($A$3:$A$3999,$A994,B$3:B$3999,"&gt;0")&gt;1,IF(COUNTIF($A$3:$A$3999,$A994)&gt;2,STDEV(IF(($A$3:$A$3999=$A994)*B$3:B$3999&lt;&gt;0,($A$3:$A$3999=$A994)*B$3:B$3999,"")),""),"")</f>
        <v>5.5200912661332371</v>
      </c>
      <c r="E994" s="7" t="str">
        <f>IF(OR(B994="",D994=""),"",IF(COUNTIF($A$3:$A$4000,A994)&lt;3,"",ABS(B994-C994)/D994))</f>
        <v/>
      </c>
      <c r="F994" s="8" t="str">
        <f t="array" ref="F994">IF(E994="","",MAX(IF($A$3:$A$3999=$A994,E$3:E$3999)))</f>
        <v/>
      </c>
      <c r="G994" s="5" t="str">
        <f>IF(B994="","sans_valeur",IF(COUNTIFS($A$3:$A$3999,$A994,B$3:B$3999,"&gt;0")&lt;3,"inf_3_analyses",IF(E994&lt;&gt;F994,"N",IF(E994&gt;VLOOKUP(#REF!,valeur_critique_grubbs!$A$2:$B$249,2,TRUE),"O","N"))))</f>
        <v>sans_valeur</v>
      </c>
    </row>
    <row r="995" spans="1:7" x14ac:dyDescent="0.25">
      <c r="A995" s="5">
        <f>biomasses!$A$32</f>
        <v>30</v>
      </c>
      <c r="B995" s="10"/>
      <c r="C995" s="4" t="str">
        <f t="shared" si="15"/>
        <v/>
      </c>
      <c r="D995" s="5">
        <f t="array" ref="D995">IF(COUNTIFS($A$3:$A$3999,$A995,B$3:B$3999,"&gt;0")&gt;1,IF(COUNTIF($A$3:$A$3999,$A995)&gt;2,STDEV(IF(($A$3:$A$3999=$A995)*B$3:B$3999&lt;&gt;0,($A$3:$A$3999=$A995)*B$3:B$3999,"")),""),"")</f>
        <v>5.5200912661332371</v>
      </c>
      <c r="E995" s="7" t="str">
        <f>IF(OR(B995="",D995=""),"",IF(COUNTIF($A$3:$A$4000,A995)&lt;3,"",ABS(B995-C995)/D995))</f>
        <v/>
      </c>
      <c r="F995" s="8" t="str">
        <f t="array" ref="F995">IF(E995="","",MAX(IF($A$3:$A$3999=$A995,E$3:E$3999)))</f>
        <v/>
      </c>
      <c r="G995" s="5" t="str">
        <f>IF(B995="","sans_valeur",IF(COUNTIFS($A$3:$A$3999,$A995,B$3:B$3999,"&gt;0")&lt;3,"inf_3_analyses",IF(E995&lt;&gt;F995,"N",IF(E995&gt;VLOOKUP(#REF!,valeur_critique_grubbs!$A$2:$B$249,2,TRUE),"O","N"))))</f>
        <v>sans_valeur</v>
      </c>
    </row>
    <row r="996" spans="1:7" x14ac:dyDescent="0.25">
      <c r="A996" s="5">
        <f>biomasses!$A$32</f>
        <v>30</v>
      </c>
      <c r="B996" s="10"/>
      <c r="C996" s="4" t="str">
        <f t="shared" si="15"/>
        <v/>
      </c>
      <c r="D996" s="5">
        <f t="array" ref="D996">IF(COUNTIFS($A$3:$A$3999,$A996,B$3:B$3999,"&gt;0")&gt;1,IF(COUNTIF($A$3:$A$3999,$A996)&gt;2,STDEV(IF(($A$3:$A$3999=$A996)*B$3:B$3999&lt;&gt;0,($A$3:$A$3999=$A996)*B$3:B$3999,"")),""),"")</f>
        <v>5.5200912661332371</v>
      </c>
      <c r="E996" s="7" t="str">
        <f>IF(OR(B996="",D996=""),"",IF(COUNTIF($A$3:$A$4000,A996)&lt;3,"",ABS(B996-C996)/D996))</f>
        <v/>
      </c>
      <c r="F996" s="8" t="str">
        <f t="array" ref="F996">IF(E996="","",MAX(IF($A$3:$A$3999=$A996,E$3:E$3999)))</f>
        <v/>
      </c>
      <c r="G996" s="5" t="str">
        <f>IF(B996="","sans_valeur",IF(COUNTIFS($A$3:$A$3999,$A996,B$3:B$3999,"&gt;0")&lt;3,"inf_3_analyses",IF(E996&lt;&gt;F996,"N",IF(E996&gt;VLOOKUP(#REF!,valeur_critique_grubbs!$A$2:$B$249,2,TRUE),"O","N"))))</f>
        <v>sans_valeur</v>
      </c>
    </row>
    <row r="997" spans="1:7" x14ac:dyDescent="0.25">
      <c r="A997" s="5">
        <f>biomasses!$A$32</f>
        <v>30</v>
      </c>
      <c r="B997" s="10"/>
      <c r="C997" s="4" t="str">
        <f t="shared" si="15"/>
        <v/>
      </c>
      <c r="D997" s="5">
        <f t="array" ref="D997">IF(COUNTIFS($A$3:$A$3999,$A997,B$3:B$3999,"&gt;0")&gt;1,IF(COUNTIF($A$3:$A$3999,$A997)&gt;2,STDEV(IF(($A$3:$A$3999=$A997)*B$3:B$3999&lt;&gt;0,($A$3:$A$3999=$A997)*B$3:B$3999,"")),""),"")</f>
        <v>5.5200912661332371</v>
      </c>
      <c r="E997" s="7" t="str">
        <f>IF(OR(B997="",D997=""),"",IF(COUNTIF($A$3:$A$4000,A997)&lt;3,"",ABS(B997-C997)/D997))</f>
        <v/>
      </c>
      <c r="F997" s="8" t="str">
        <f t="array" ref="F997">IF(E997="","",MAX(IF($A$3:$A$3999=$A997,E$3:E$3999)))</f>
        <v/>
      </c>
      <c r="G997" s="5" t="str">
        <f>IF(B997="","sans_valeur",IF(COUNTIFS($A$3:$A$3999,$A997,B$3:B$3999,"&gt;0")&lt;3,"inf_3_analyses",IF(E997&lt;&gt;F997,"N",IF(E997&gt;VLOOKUP(#REF!,valeur_critique_grubbs!$A$2:$B$249,2,TRUE),"O","N"))))</f>
        <v>sans_valeur</v>
      </c>
    </row>
    <row r="998" spans="1:7" x14ac:dyDescent="0.25">
      <c r="A998" s="5">
        <f>biomasses!$A$32</f>
        <v>30</v>
      </c>
      <c r="B998" s="10"/>
      <c r="C998" s="4" t="str">
        <f t="shared" si="15"/>
        <v/>
      </c>
      <c r="D998" s="5">
        <f t="array" ref="D998">IF(COUNTIFS($A$3:$A$3999,$A998,B$3:B$3999,"&gt;0")&gt;1,IF(COUNTIF($A$3:$A$3999,$A998)&gt;2,STDEV(IF(($A$3:$A$3999=$A998)*B$3:B$3999&lt;&gt;0,($A$3:$A$3999=$A998)*B$3:B$3999,"")),""),"")</f>
        <v>5.5200912661332371</v>
      </c>
      <c r="E998" s="7" t="str">
        <f>IF(OR(B998="",D998=""),"",IF(COUNTIF($A$3:$A$4000,A998)&lt;3,"",ABS(B998-C998)/D998))</f>
        <v/>
      </c>
      <c r="F998" s="8" t="str">
        <f t="array" ref="F998">IF(E998="","",MAX(IF($A$3:$A$3999=$A998,E$3:E$3999)))</f>
        <v/>
      </c>
      <c r="G998" s="5" t="str">
        <f>IF(B998="","sans_valeur",IF(COUNTIFS($A$3:$A$3999,$A998,B$3:B$3999,"&gt;0")&lt;3,"inf_3_analyses",IF(E998&lt;&gt;F998,"N",IF(E998&gt;VLOOKUP(#REF!,valeur_critique_grubbs!$A$2:$B$249,2,TRUE),"O","N"))))</f>
        <v>sans_valeur</v>
      </c>
    </row>
    <row r="999" spans="1:7" x14ac:dyDescent="0.25">
      <c r="A999" s="5">
        <f>biomasses!$A$32</f>
        <v>30</v>
      </c>
      <c r="B999" s="10"/>
      <c r="C999" s="4" t="str">
        <f t="shared" si="15"/>
        <v/>
      </c>
      <c r="D999" s="5">
        <f t="array" ref="D999">IF(COUNTIFS($A$3:$A$3999,$A999,B$3:B$3999,"&gt;0")&gt;1,IF(COUNTIF($A$3:$A$3999,$A999)&gt;2,STDEV(IF(($A$3:$A$3999=$A999)*B$3:B$3999&lt;&gt;0,($A$3:$A$3999=$A999)*B$3:B$3999,"")),""),"")</f>
        <v>5.5200912661332371</v>
      </c>
      <c r="E999" s="7" t="str">
        <f>IF(OR(B999="",D999=""),"",IF(COUNTIF($A$3:$A$4000,A999)&lt;3,"",ABS(B999-C999)/D999))</f>
        <v/>
      </c>
      <c r="F999" s="8" t="str">
        <f t="array" ref="F999">IF(E999="","",MAX(IF($A$3:$A$3999=$A999,E$3:E$3999)))</f>
        <v/>
      </c>
      <c r="G999" s="5" t="str">
        <f>IF(B999="","sans_valeur",IF(COUNTIFS($A$3:$A$3999,$A999,B$3:B$3999,"&gt;0")&lt;3,"inf_3_analyses",IF(E999&lt;&gt;F999,"N",IF(E999&gt;VLOOKUP(#REF!,valeur_critique_grubbs!$A$2:$B$249,2,TRUE),"O","N"))))</f>
        <v>sans_valeur</v>
      </c>
    </row>
    <row r="1000" spans="1:7" x14ac:dyDescent="0.25">
      <c r="A1000" s="5">
        <f>biomasses!$A$32</f>
        <v>30</v>
      </c>
      <c r="B1000" s="10"/>
      <c r="C1000" s="4" t="str">
        <f t="shared" si="15"/>
        <v/>
      </c>
      <c r="D1000" s="5">
        <f t="array" ref="D1000">IF(COUNTIFS($A$3:$A$3999,$A1000,B$3:B$3999,"&gt;0")&gt;1,IF(COUNTIF($A$3:$A$3999,$A1000)&gt;2,STDEV(IF(($A$3:$A$3999=$A1000)*B$3:B$3999&lt;&gt;0,($A$3:$A$3999=$A1000)*B$3:B$3999,"")),""),"")</f>
        <v>5.5200912661332371</v>
      </c>
      <c r="E1000" s="7" t="str">
        <f>IF(OR(B1000="",D1000=""),"",IF(COUNTIF($A$3:$A$4000,A1000)&lt;3,"",ABS(B1000-C1000)/D1000))</f>
        <v/>
      </c>
      <c r="F1000" s="8" t="str">
        <f t="array" ref="F1000">IF(E1000="","",MAX(IF($A$3:$A$3999=$A1000,E$3:E$3999)))</f>
        <v/>
      </c>
      <c r="G1000" s="5" t="str">
        <f>IF(B1000="","sans_valeur",IF(COUNTIFS($A$3:$A$3999,$A1000,B$3:B$3999,"&gt;0")&lt;3,"inf_3_analyses",IF(E1000&lt;&gt;F1000,"N",IF(E1000&gt;VLOOKUP(#REF!,valeur_critique_grubbs!$A$2:$B$249,2,TRUE),"O","N"))))</f>
        <v>sans_valeur</v>
      </c>
    </row>
    <row r="1001" spans="1:7" x14ac:dyDescent="0.25">
      <c r="A1001" s="5">
        <f>biomasses!$A$32</f>
        <v>30</v>
      </c>
      <c r="B1001" s="10"/>
      <c r="C1001" s="4" t="str">
        <f t="shared" si="15"/>
        <v/>
      </c>
      <c r="D1001" s="5">
        <f t="array" ref="D1001">IF(COUNTIFS($A$3:$A$3999,$A1001,B$3:B$3999,"&gt;0")&gt;1,IF(COUNTIF($A$3:$A$3999,$A1001)&gt;2,STDEV(IF(($A$3:$A$3999=$A1001)*B$3:B$3999&lt;&gt;0,($A$3:$A$3999=$A1001)*B$3:B$3999,"")),""),"")</f>
        <v>5.5200912661332371</v>
      </c>
      <c r="E1001" s="7" t="str">
        <f>IF(OR(B1001="",D1001=""),"",IF(COUNTIF($A$3:$A$4000,A1001)&lt;3,"",ABS(B1001-C1001)/D1001))</f>
        <v/>
      </c>
      <c r="F1001" s="8" t="str">
        <f t="array" ref="F1001">IF(E1001="","",MAX(IF($A$3:$A$3999=$A1001,E$3:E$3999)))</f>
        <v/>
      </c>
      <c r="G1001" s="5" t="str">
        <f>IF(B1001="","sans_valeur",IF(COUNTIFS($A$3:$A$3999,$A1001,B$3:B$3999,"&gt;0")&lt;3,"inf_3_analyses",IF(E1001&lt;&gt;F1001,"N",IF(E1001&gt;VLOOKUP(#REF!,valeur_critique_grubbs!$A$2:$B$249,2,TRUE),"O","N"))))</f>
        <v>sans_valeur</v>
      </c>
    </row>
    <row r="1002" spans="1:7" x14ac:dyDescent="0.25">
      <c r="A1002" s="5">
        <f>biomasses!$A$32</f>
        <v>30</v>
      </c>
      <c r="B1002" s="10"/>
      <c r="C1002" s="4" t="str">
        <f t="shared" si="15"/>
        <v/>
      </c>
      <c r="D1002" s="5">
        <f t="array" ref="D1002">IF(COUNTIFS($A$3:$A$3999,$A1002,B$3:B$3999,"&gt;0")&gt;1,IF(COUNTIF($A$3:$A$3999,$A1002)&gt;2,STDEV(IF(($A$3:$A$3999=$A1002)*B$3:B$3999&lt;&gt;0,($A$3:$A$3999=$A1002)*B$3:B$3999,"")),""),"")</f>
        <v>5.5200912661332371</v>
      </c>
      <c r="E1002" s="7" t="str">
        <f>IF(OR(B1002="",D1002=""),"",IF(COUNTIF($A$3:$A$4000,A1002)&lt;3,"",ABS(B1002-C1002)/D1002))</f>
        <v/>
      </c>
      <c r="F1002" s="8" t="str">
        <f t="array" ref="F1002">IF(E1002="","",MAX(IF($A$3:$A$3999=$A1002,E$3:E$3999)))</f>
        <v/>
      </c>
      <c r="G1002" s="5" t="str">
        <f>IF(B1002="","sans_valeur",IF(COUNTIFS($A$3:$A$3999,$A1002,B$3:B$3999,"&gt;0")&lt;3,"inf_3_analyses",IF(E1002&lt;&gt;F1002,"N",IF(E1002&gt;VLOOKUP(#REF!,valeur_critique_grubbs!$A$2:$B$249,2,TRUE),"O","N"))))</f>
        <v>sans_valeur</v>
      </c>
    </row>
    <row r="1003" spans="1:7" x14ac:dyDescent="0.25">
      <c r="A1003" s="5">
        <f>biomasses!$A$32</f>
        <v>30</v>
      </c>
      <c r="B1003" s="10"/>
      <c r="C1003" s="4" t="str">
        <f t="shared" si="15"/>
        <v/>
      </c>
      <c r="D1003" s="5">
        <f t="array" ref="D1003">IF(COUNTIFS($A$3:$A$3999,$A1003,B$3:B$3999,"&gt;0")&gt;1,IF(COUNTIF($A$3:$A$3999,$A1003)&gt;2,STDEV(IF(($A$3:$A$3999=$A1003)*B$3:B$3999&lt;&gt;0,($A$3:$A$3999=$A1003)*B$3:B$3999,"")),""),"")</f>
        <v>5.5200912661332371</v>
      </c>
      <c r="E1003" s="7" t="str">
        <f>IF(OR(B1003="",D1003=""),"",IF(COUNTIF($A$3:$A$4000,A1003)&lt;3,"",ABS(B1003-C1003)/D1003))</f>
        <v/>
      </c>
      <c r="F1003" s="8" t="str">
        <f t="array" ref="F1003">IF(E1003="","",MAX(IF($A$3:$A$3999=$A1003,E$3:E$3999)))</f>
        <v/>
      </c>
      <c r="G1003" s="5" t="str">
        <f>IF(B1003="","sans_valeur",IF(COUNTIFS($A$3:$A$3999,$A1003,B$3:B$3999,"&gt;0")&lt;3,"inf_3_analyses",IF(E1003&lt;&gt;F1003,"N",IF(E1003&gt;VLOOKUP(#REF!,valeur_critique_grubbs!$A$2:$B$249,2,TRUE),"O","N"))))</f>
        <v>sans_valeur</v>
      </c>
    </row>
    <row r="1004" spans="1:7" x14ac:dyDescent="0.25">
      <c r="A1004" s="5">
        <f>biomasses!$A$32</f>
        <v>30</v>
      </c>
      <c r="B1004" s="10"/>
      <c r="C1004" s="4" t="str">
        <f t="shared" si="15"/>
        <v/>
      </c>
      <c r="D1004" s="5">
        <f t="array" ref="D1004">IF(COUNTIFS($A$3:$A$3999,$A1004,B$3:B$3999,"&gt;0")&gt;1,IF(COUNTIF($A$3:$A$3999,$A1004)&gt;2,STDEV(IF(($A$3:$A$3999=$A1004)*B$3:B$3999&lt;&gt;0,($A$3:$A$3999=$A1004)*B$3:B$3999,"")),""),"")</f>
        <v>5.5200912661332371</v>
      </c>
      <c r="E1004" s="7" t="str">
        <f>IF(OR(B1004="",D1004=""),"",IF(COUNTIF($A$3:$A$4000,A1004)&lt;3,"",ABS(B1004-C1004)/D1004))</f>
        <v/>
      </c>
      <c r="F1004" s="8" t="str">
        <f t="array" ref="F1004">IF(E1004="","",MAX(IF($A$3:$A$3999=$A1004,E$3:E$3999)))</f>
        <v/>
      </c>
      <c r="G1004" s="5" t="str">
        <f>IF(B1004="","sans_valeur",IF(COUNTIFS($A$3:$A$3999,$A1004,B$3:B$3999,"&gt;0")&lt;3,"inf_3_analyses",IF(E1004&lt;&gt;F1004,"N",IF(E1004&gt;VLOOKUP(#REF!,valeur_critique_grubbs!$A$2:$B$249,2,TRUE),"O","N"))))</f>
        <v>sans_valeur</v>
      </c>
    </row>
    <row r="1005" spans="1:7" x14ac:dyDescent="0.25">
      <c r="A1005" s="5">
        <f>biomasses!$A$32</f>
        <v>30</v>
      </c>
      <c r="B1005" s="10"/>
      <c r="C1005" s="4" t="str">
        <f t="shared" si="15"/>
        <v/>
      </c>
      <c r="D1005" s="5">
        <f t="array" ref="D1005">IF(COUNTIFS($A$3:$A$3999,$A1005,B$3:B$3999,"&gt;0")&gt;1,IF(COUNTIF($A$3:$A$3999,$A1005)&gt;2,STDEV(IF(($A$3:$A$3999=$A1005)*B$3:B$3999&lt;&gt;0,($A$3:$A$3999=$A1005)*B$3:B$3999,"")),""),"")</f>
        <v>5.5200912661332371</v>
      </c>
      <c r="E1005" s="7" t="str">
        <f>IF(OR(B1005="",D1005=""),"",IF(COUNTIF($A$3:$A$4000,A1005)&lt;3,"",ABS(B1005-C1005)/D1005))</f>
        <v/>
      </c>
      <c r="F1005" s="8" t="str">
        <f t="array" ref="F1005">IF(E1005="","",MAX(IF($A$3:$A$3999=$A1005,E$3:E$3999)))</f>
        <v/>
      </c>
      <c r="G1005" s="5" t="str">
        <f>IF(B1005="","sans_valeur",IF(COUNTIFS($A$3:$A$3999,$A1005,B$3:B$3999,"&gt;0")&lt;3,"inf_3_analyses",IF(E1005&lt;&gt;F1005,"N",IF(E1005&gt;VLOOKUP(#REF!,valeur_critique_grubbs!$A$2:$B$249,2,TRUE),"O","N"))))</f>
        <v>sans_valeur</v>
      </c>
    </row>
    <row r="1006" spans="1:7" x14ac:dyDescent="0.25">
      <c r="A1006" s="5">
        <f>biomasses!$A$32</f>
        <v>30</v>
      </c>
      <c r="B1006" s="10"/>
      <c r="C1006" s="4" t="str">
        <f t="shared" si="15"/>
        <v/>
      </c>
      <c r="D1006" s="5">
        <f t="array" ref="D1006">IF(COUNTIFS($A$3:$A$3999,$A1006,B$3:B$3999,"&gt;0")&gt;1,IF(COUNTIF($A$3:$A$3999,$A1006)&gt;2,STDEV(IF(($A$3:$A$3999=$A1006)*B$3:B$3999&lt;&gt;0,($A$3:$A$3999=$A1006)*B$3:B$3999,"")),""),"")</f>
        <v>5.5200912661332371</v>
      </c>
      <c r="E1006" s="7" t="str">
        <f>IF(OR(B1006="",D1006=""),"",IF(COUNTIF($A$3:$A$4000,A1006)&lt;3,"",ABS(B1006-C1006)/D1006))</f>
        <v/>
      </c>
      <c r="F1006" s="8" t="str">
        <f t="array" ref="F1006">IF(E1006="","",MAX(IF($A$3:$A$3999=$A1006,E$3:E$3999)))</f>
        <v/>
      </c>
      <c r="G1006" s="5" t="str">
        <f>IF(B1006="","sans_valeur",IF(COUNTIFS($A$3:$A$3999,$A1006,B$3:B$3999,"&gt;0")&lt;3,"inf_3_analyses",IF(E1006&lt;&gt;F1006,"N",IF(E1006&gt;VLOOKUP(#REF!,valeur_critique_grubbs!$A$2:$B$249,2,TRUE),"O","N"))))</f>
        <v>sans_valeur</v>
      </c>
    </row>
    <row r="1007" spans="1:7" x14ac:dyDescent="0.25">
      <c r="A1007" s="5">
        <f>biomasses!$A$32</f>
        <v>30</v>
      </c>
      <c r="B1007" s="10"/>
      <c r="C1007" s="4" t="str">
        <f t="shared" si="15"/>
        <v/>
      </c>
      <c r="D1007" s="5">
        <f t="array" ref="D1007">IF(COUNTIFS($A$3:$A$3999,$A1007,B$3:B$3999,"&gt;0")&gt;1,IF(COUNTIF($A$3:$A$3999,$A1007)&gt;2,STDEV(IF(($A$3:$A$3999=$A1007)*B$3:B$3999&lt;&gt;0,($A$3:$A$3999=$A1007)*B$3:B$3999,"")),""),"")</f>
        <v>5.5200912661332371</v>
      </c>
      <c r="E1007" s="7" t="str">
        <f>IF(OR(B1007="",D1007=""),"",IF(COUNTIF($A$3:$A$4000,A1007)&lt;3,"",ABS(B1007-C1007)/D1007))</f>
        <v/>
      </c>
      <c r="F1007" s="8" t="str">
        <f t="array" ref="F1007">IF(E1007="","",MAX(IF($A$3:$A$3999=$A1007,E$3:E$3999)))</f>
        <v/>
      </c>
      <c r="G1007" s="5" t="str">
        <f>IF(B1007="","sans_valeur",IF(COUNTIFS($A$3:$A$3999,$A1007,B$3:B$3999,"&gt;0")&lt;3,"inf_3_analyses",IF(E1007&lt;&gt;F1007,"N",IF(E1007&gt;VLOOKUP(#REF!,valeur_critique_grubbs!$A$2:$B$249,2,TRUE),"O","N"))))</f>
        <v>sans_valeur</v>
      </c>
    </row>
    <row r="1008" spans="1:7" x14ac:dyDescent="0.25">
      <c r="A1008" s="5">
        <f>biomasses!$A$32</f>
        <v>30</v>
      </c>
      <c r="B1008" s="10"/>
      <c r="C1008" s="4" t="str">
        <f t="shared" si="15"/>
        <v/>
      </c>
      <c r="D1008" s="5">
        <f t="array" ref="D1008">IF(COUNTIFS($A$3:$A$3999,$A1008,B$3:B$3999,"&gt;0")&gt;1,IF(COUNTIF($A$3:$A$3999,$A1008)&gt;2,STDEV(IF(($A$3:$A$3999=$A1008)*B$3:B$3999&lt;&gt;0,($A$3:$A$3999=$A1008)*B$3:B$3999,"")),""),"")</f>
        <v>5.5200912661332371</v>
      </c>
      <c r="E1008" s="7" t="str">
        <f>IF(OR(B1008="",D1008=""),"",IF(COUNTIF($A$3:$A$4000,A1008)&lt;3,"",ABS(B1008-C1008)/D1008))</f>
        <v/>
      </c>
      <c r="F1008" s="8" t="str">
        <f t="array" ref="F1008">IF(E1008="","",MAX(IF($A$3:$A$3999=$A1008,E$3:E$3999)))</f>
        <v/>
      </c>
      <c r="G1008" s="5" t="str">
        <f>IF(B1008="","sans_valeur",IF(COUNTIFS($A$3:$A$3999,$A1008,B$3:B$3999,"&gt;0")&lt;3,"inf_3_analyses",IF(E1008&lt;&gt;F1008,"N",IF(E1008&gt;VLOOKUP(#REF!,valeur_critique_grubbs!$A$2:$B$249,2,TRUE),"O","N"))))</f>
        <v>sans_valeur</v>
      </c>
    </row>
    <row r="1009" spans="1:7" x14ac:dyDescent="0.25">
      <c r="A1009" s="5">
        <f>biomasses!$A$32</f>
        <v>30</v>
      </c>
      <c r="B1009" s="10"/>
      <c r="C1009" s="4" t="str">
        <f t="shared" si="15"/>
        <v/>
      </c>
      <c r="D1009" s="5">
        <f t="array" ref="D1009">IF(COUNTIFS($A$3:$A$3999,$A1009,B$3:B$3999,"&gt;0")&gt;1,IF(COUNTIF($A$3:$A$3999,$A1009)&gt;2,STDEV(IF(($A$3:$A$3999=$A1009)*B$3:B$3999&lt;&gt;0,($A$3:$A$3999=$A1009)*B$3:B$3999,"")),""),"")</f>
        <v>5.5200912661332371</v>
      </c>
      <c r="E1009" s="7" t="str">
        <f>IF(OR(B1009="",D1009=""),"",IF(COUNTIF($A$3:$A$4000,A1009)&lt;3,"",ABS(B1009-C1009)/D1009))</f>
        <v/>
      </c>
      <c r="F1009" s="8" t="str">
        <f t="array" ref="F1009">IF(E1009="","",MAX(IF($A$3:$A$3999=$A1009,E$3:E$3999)))</f>
        <v/>
      </c>
      <c r="G1009" s="5" t="str">
        <f>IF(B1009="","sans_valeur",IF(COUNTIFS($A$3:$A$3999,$A1009,B$3:B$3999,"&gt;0")&lt;3,"inf_3_analyses",IF(E1009&lt;&gt;F1009,"N",IF(E1009&gt;VLOOKUP(#REF!,valeur_critique_grubbs!$A$2:$B$249,2,TRUE),"O","N"))))</f>
        <v>sans_valeur</v>
      </c>
    </row>
    <row r="1010" spans="1:7" x14ac:dyDescent="0.25">
      <c r="A1010" s="5">
        <f>biomasses!$A$32</f>
        <v>30</v>
      </c>
      <c r="B1010" s="10"/>
      <c r="C1010" s="4" t="str">
        <f t="shared" si="15"/>
        <v/>
      </c>
      <c r="D1010" s="5">
        <f t="array" ref="D1010">IF(COUNTIFS($A$3:$A$3999,$A1010,B$3:B$3999,"&gt;0")&gt;1,IF(COUNTIF($A$3:$A$3999,$A1010)&gt;2,STDEV(IF(($A$3:$A$3999=$A1010)*B$3:B$3999&lt;&gt;0,($A$3:$A$3999=$A1010)*B$3:B$3999,"")),""),"")</f>
        <v>5.5200912661332371</v>
      </c>
      <c r="E1010" s="7" t="str">
        <f>IF(OR(B1010="",D1010=""),"",IF(COUNTIF($A$3:$A$4000,A1010)&lt;3,"",ABS(B1010-C1010)/D1010))</f>
        <v/>
      </c>
      <c r="F1010" s="8" t="str">
        <f t="array" ref="F1010">IF(E1010="","",MAX(IF($A$3:$A$3999=$A1010,E$3:E$3999)))</f>
        <v/>
      </c>
      <c r="G1010" s="5" t="str">
        <f>IF(B1010="","sans_valeur",IF(COUNTIFS($A$3:$A$3999,$A1010,B$3:B$3999,"&gt;0")&lt;3,"inf_3_analyses",IF(E1010&lt;&gt;F1010,"N",IF(E1010&gt;VLOOKUP(#REF!,valeur_critique_grubbs!$A$2:$B$249,2,TRUE),"O","N"))))</f>
        <v>sans_valeur</v>
      </c>
    </row>
    <row r="1011" spans="1:7" x14ac:dyDescent="0.25">
      <c r="A1011" s="5">
        <f>biomasses!$A$32</f>
        <v>30</v>
      </c>
      <c r="B1011" s="10"/>
      <c r="C1011" s="4" t="str">
        <f t="shared" si="15"/>
        <v/>
      </c>
      <c r="D1011" s="5">
        <f t="array" ref="D1011">IF(COUNTIFS($A$3:$A$3999,$A1011,B$3:B$3999,"&gt;0")&gt;1,IF(COUNTIF($A$3:$A$3999,$A1011)&gt;2,STDEV(IF(($A$3:$A$3999=$A1011)*B$3:B$3999&lt;&gt;0,($A$3:$A$3999=$A1011)*B$3:B$3999,"")),""),"")</f>
        <v>5.5200912661332371</v>
      </c>
      <c r="E1011" s="7" t="str">
        <f>IF(OR(B1011="",D1011=""),"",IF(COUNTIF($A$3:$A$4000,A1011)&lt;3,"",ABS(B1011-C1011)/D1011))</f>
        <v/>
      </c>
      <c r="F1011" s="8" t="str">
        <f t="array" ref="F1011">IF(E1011="","",MAX(IF($A$3:$A$3999=$A1011,E$3:E$3999)))</f>
        <v/>
      </c>
      <c r="G1011" s="5" t="str">
        <f>IF(B1011="","sans_valeur",IF(COUNTIFS($A$3:$A$3999,$A1011,B$3:B$3999,"&gt;0")&lt;3,"inf_3_analyses",IF(E1011&lt;&gt;F1011,"N",IF(E1011&gt;VLOOKUP(#REF!,valeur_critique_grubbs!$A$2:$B$249,2,TRUE),"O","N"))))</f>
        <v>sans_valeur</v>
      </c>
    </row>
    <row r="1012" spans="1:7" x14ac:dyDescent="0.25">
      <c r="A1012" s="5">
        <f>biomasses!$A$32</f>
        <v>30</v>
      </c>
      <c r="B1012" s="10"/>
      <c r="C1012" s="4" t="str">
        <f t="shared" si="15"/>
        <v/>
      </c>
      <c r="D1012" s="5">
        <f t="array" ref="D1012">IF(COUNTIFS($A$3:$A$3999,$A1012,B$3:B$3999,"&gt;0")&gt;1,IF(COUNTIF($A$3:$A$3999,$A1012)&gt;2,STDEV(IF(($A$3:$A$3999=$A1012)*B$3:B$3999&lt;&gt;0,($A$3:$A$3999=$A1012)*B$3:B$3999,"")),""),"")</f>
        <v>5.5200912661332371</v>
      </c>
      <c r="E1012" s="7" t="str">
        <f>IF(OR(B1012="",D1012=""),"",IF(COUNTIF($A$3:$A$4000,A1012)&lt;3,"",ABS(B1012-C1012)/D1012))</f>
        <v/>
      </c>
      <c r="F1012" s="8" t="str">
        <f t="array" ref="F1012">IF(E1012="","",MAX(IF($A$3:$A$3999=$A1012,E$3:E$3999)))</f>
        <v/>
      </c>
      <c r="G1012" s="5" t="str">
        <f>IF(B1012="","sans_valeur",IF(COUNTIFS($A$3:$A$3999,$A1012,B$3:B$3999,"&gt;0")&lt;3,"inf_3_analyses",IF(E1012&lt;&gt;F1012,"N",IF(E1012&gt;VLOOKUP(#REF!,valeur_critique_grubbs!$A$2:$B$249,2,TRUE),"O","N"))))</f>
        <v>sans_valeur</v>
      </c>
    </row>
    <row r="1013" spans="1:7" x14ac:dyDescent="0.25">
      <c r="A1013" s="5">
        <f>biomasses!$A$32</f>
        <v>30</v>
      </c>
      <c r="B1013" s="10"/>
      <c r="C1013" s="4" t="str">
        <f t="shared" si="15"/>
        <v/>
      </c>
      <c r="D1013" s="5">
        <f t="array" ref="D1013">IF(COUNTIFS($A$3:$A$3999,$A1013,B$3:B$3999,"&gt;0")&gt;1,IF(COUNTIF($A$3:$A$3999,$A1013)&gt;2,STDEV(IF(($A$3:$A$3999=$A1013)*B$3:B$3999&lt;&gt;0,($A$3:$A$3999=$A1013)*B$3:B$3999,"")),""),"")</f>
        <v>5.5200912661332371</v>
      </c>
      <c r="E1013" s="7" t="str">
        <f>IF(OR(B1013="",D1013=""),"",IF(COUNTIF($A$3:$A$4000,A1013)&lt;3,"",ABS(B1013-C1013)/D1013))</f>
        <v/>
      </c>
      <c r="F1013" s="8" t="str">
        <f t="array" ref="F1013">IF(E1013="","",MAX(IF($A$3:$A$3999=$A1013,E$3:E$3999)))</f>
        <v/>
      </c>
      <c r="G1013" s="5" t="str">
        <f>IF(B1013="","sans_valeur",IF(COUNTIFS($A$3:$A$3999,$A1013,B$3:B$3999,"&gt;0")&lt;3,"inf_3_analyses",IF(E1013&lt;&gt;F1013,"N",IF(E1013&gt;VLOOKUP(#REF!,valeur_critique_grubbs!$A$2:$B$249,2,TRUE),"O","N"))))</f>
        <v>sans_valeur</v>
      </c>
    </row>
    <row r="1014" spans="1:7" x14ac:dyDescent="0.25">
      <c r="A1014" s="5">
        <f>biomasses!$A$32</f>
        <v>30</v>
      </c>
      <c r="B1014" s="10"/>
      <c r="C1014" s="4" t="str">
        <f t="shared" si="15"/>
        <v/>
      </c>
      <c r="D1014" s="5">
        <f t="array" ref="D1014">IF(COUNTIFS($A$3:$A$3999,$A1014,B$3:B$3999,"&gt;0")&gt;1,IF(COUNTIF($A$3:$A$3999,$A1014)&gt;2,STDEV(IF(($A$3:$A$3999=$A1014)*B$3:B$3999&lt;&gt;0,($A$3:$A$3999=$A1014)*B$3:B$3999,"")),""),"")</f>
        <v>5.5200912661332371</v>
      </c>
      <c r="E1014" s="7" t="str">
        <f>IF(OR(B1014="",D1014=""),"",IF(COUNTIF($A$3:$A$4000,A1014)&lt;3,"",ABS(B1014-C1014)/D1014))</f>
        <v/>
      </c>
      <c r="F1014" s="8" t="str">
        <f t="array" ref="F1014">IF(E1014="","",MAX(IF($A$3:$A$3999=$A1014,E$3:E$3999)))</f>
        <v/>
      </c>
      <c r="G1014" s="5" t="str">
        <f>IF(B1014="","sans_valeur",IF(COUNTIFS($A$3:$A$3999,$A1014,B$3:B$3999,"&gt;0")&lt;3,"inf_3_analyses",IF(E1014&lt;&gt;F1014,"N",IF(E1014&gt;VLOOKUP(#REF!,valeur_critique_grubbs!$A$2:$B$249,2,TRUE),"O","N"))))</f>
        <v>sans_valeur</v>
      </c>
    </row>
    <row r="1015" spans="1:7" x14ac:dyDescent="0.25">
      <c r="A1015" s="5">
        <f>biomasses!$A$32</f>
        <v>30</v>
      </c>
      <c r="B1015" s="10"/>
      <c r="C1015" s="4" t="str">
        <f t="shared" si="15"/>
        <v/>
      </c>
      <c r="D1015" s="5">
        <f t="array" ref="D1015">IF(COUNTIFS($A$3:$A$3999,$A1015,B$3:B$3999,"&gt;0")&gt;1,IF(COUNTIF($A$3:$A$3999,$A1015)&gt;2,STDEV(IF(($A$3:$A$3999=$A1015)*B$3:B$3999&lt;&gt;0,($A$3:$A$3999=$A1015)*B$3:B$3999,"")),""),"")</f>
        <v>5.5200912661332371</v>
      </c>
      <c r="E1015" s="7" t="str">
        <f>IF(OR(B1015="",D1015=""),"",IF(COUNTIF($A$3:$A$4000,A1015)&lt;3,"",ABS(B1015-C1015)/D1015))</f>
        <v/>
      </c>
      <c r="F1015" s="8" t="str">
        <f t="array" ref="F1015">IF(E1015="","",MAX(IF($A$3:$A$3999=$A1015,E$3:E$3999)))</f>
        <v/>
      </c>
      <c r="G1015" s="5" t="str">
        <f>IF(B1015="","sans_valeur",IF(COUNTIFS($A$3:$A$3999,$A1015,B$3:B$3999,"&gt;0")&lt;3,"inf_3_analyses",IF(E1015&lt;&gt;F1015,"N",IF(E1015&gt;VLOOKUP(#REF!,valeur_critique_grubbs!$A$2:$B$249,2,TRUE),"O","N"))))</f>
        <v>sans_valeur</v>
      </c>
    </row>
    <row r="1016" spans="1:7" x14ac:dyDescent="0.25">
      <c r="A1016" s="5">
        <f>biomasses!$A$32</f>
        <v>30</v>
      </c>
      <c r="B1016" s="10"/>
      <c r="C1016" s="4" t="str">
        <f t="shared" si="15"/>
        <v/>
      </c>
      <c r="D1016" s="5">
        <f t="array" ref="D1016">IF(COUNTIFS($A$3:$A$3999,$A1016,B$3:B$3999,"&gt;0")&gt;1,IF(COUNTIF($A$3:$A$3999,$A1016)&gt;2,STDEV(IF(($A$3:$A$3999=$A1016)*B$3:B$3999&lt;&gt;0,($A$3:$A$3999=$A1016)*B$3:B$3999,"")),""),"")</f>
        <v>5.5200912661332371</v>
      </c>
      <c r="E1016" s="7" t="str">
        <f>IF(OR(B1016="",D1016=""),"",IF(COUNTIF($A$3:$A$4000,A1016)&lt;3,"",ABS(B1016-C1016)/D1016))</f>
        <v/>
      </c>
      <c r="F1016" s="8" t="str">
        <f t="array" ref="F1016">IF(E1016="","",MAX(IF($A$3:$A$3999=$A1016,E$3:E$3999)))</f>
        <v/>
      </c>
      <c r="G1016" s="5" t="str">
        <f>IF(B1016="","sans_valeur",IF(COUNTIFS($A$3:$A$3999,$A1016,B$3:B$3999,"&gt;0")&lt;3,"inf_3_analyses",IF(E1016&lt;&gt;F1016,"N",IF(E1016&gt;VLOOKUP(#REF!,valeur_critique_grubbs!$A$2:$B$249,2,TRUE),"O","N"))))</f>
        <v>sans_valeur</v>
      </c>
    </row>
    <row r="1017" spans="1:7" x14ac:dyDescent="0.25">
      <c r="A1017" s="5">
        <f>biomasses!$A$32</f>
        <v>30</v>
      </c>
      <c r="B1017" s="10"/>
      <c r="C1017" s="4" t="str">
        <f t="shared" si="15"/>
        <v/>
      </c>
      <c r="D1017" s="5">
        <f t="array" ref="D1017">IF(COUNTIFS($A$3:$A$3999,$A1017,B$3:B$3999,"&gt;0")&gt;1,IF(COUNTIF($A$3:$A$3999,$A1017)&gt;2,STDEV(IF(($A$3:$A$3999=$A1017)*B$3:B$3999&lt;&gt;0,($A$3:$A$3999=$A1017)*B$3:B$3999,"")),""),"")</f>
        <v>5.5200912661332371</v>
      </c>
      <c r="E1017" s="7" t="str">
        <f>IF(OR(B1017="",D1017=""),"",IF(COUNTIF($A$3:$A$4000,A1017)&lt;3,"",ABS(B1017-C1017)/D1017))</f>
        <v/>
      </c>
      <c r="F1017" s="8" t="str">
        <f t="array" ref="F1017">IF(E1017="","",MAX(IF($A$3:$A$3999=$A1017,E$3:E$3999)))</f>
        <v/>
      </c>
      <c r="G1017" s="5" t="str">
        <f>IF(B1017="","sans_valeur",IF(COUNTIFS($A$3:$A$3999,$A1017,B$3:B$3999,"&gt;0")&lt;3,"inf_3_analyses",IF(E1017&lt;&gt;F1017,"N",IF(E1017&gt;VLOOKUP(#REF!,valeur_critique_grubbs!$A$2:$B$249,2,TRUE),"O","N"))))</f>
        <v>sans_valeur</v>
      </c>
    </row>
    <row r="1018" spans="1:7" x14ac:dyDescent="0.25">
      <c r="A1018" s="5">
        <f>biomasses!$A$32</f>
        <v>30</v>
      </c>
      <c r="B1018" s="10"/>
      <c r="C1018" s="4" t="str">
        <f t="shared" si="15"/>
        <v/>
      </c>
      <c r="D1018" s="5">
        <f t="array" ref="D1018">IF(COUNTIFS($A$3:$A$3999,$A1018,B$3:B$3999,"&gt;0")&gt;1,IF(COUNTIF($A$3:$A$3999,$A1018)&gt;2,STDEV(IF(($A$3:$A$3999=$A1018)*B$3:B$3999&lt;&gt;0,($A$3:$A$3999=$A1018)*B$3:B$3999,"")),""),"")</f>
        <v>5.5200912661332371</v>
      </c>
      <c r="E1018" s="7" t="str">
        <f>IF(OR(B1018="",D1018=""),"",IF(COUNTIF($A$3:$A$4000,A1018)&lt;3,"",ABS(B1018-C1018)/D1018))</f>
        <v/>
      </c>
      <c r="F1018" s="8" t="str">
        <f t="array" ref="F1018">IF(E1018="","",MAX(IF($A$3:$A$3999=$A1018,E$3:E$3999)))</f>
        <v/>
      </c>
      <c r="G1018" s="5" t="str">
        <f>IF(B1018="","sans_valeur",IF(COUNTIFS($A$3:$A$3999,$A1018,B$3:B$3999,"&gt;0")&lt;3,"inf_3_analyses",IF(E1018&lt;&gt;F1018,"N",IF(E1018&gt;VLOOKUP(#REF!,valeur_critique_grubbs!$A$2:$B$249,2,TRUE),"O","N"))))</f>
        <v>sans_valeur</v>
      </c>
    </row>
    <row r="1019" spans="1:7" x14ac:dyDescent="0.25">
      <c r="A1019" s="5">
        <f>biomasses!$A$32</f>
        <v>30</v>
      </c>
      <c r="B1019" s="10"/>
      <c r="C1019" s="4" t="str">
        <f t="shared" si="15"/>
        <v/>
      </c>
      <c r="D1019" s="5">
        <f t="array" ref="D1019">IF(COUNTIFS($A$3:$A$3999,$A1019,B$3:B$3999,"&gt;0")&gt;1,IF(COUNTIF($A$3:$A$3999,$A1019)&gt;2,STDEV(IF(($A$3:$A$3999=$A1019)*B$3:B$3999&lt;&gt;0,($A$3:$A$3999=$A1019)*B$3:B$3999,"")),""),"")</f>
        <v>5.5200912661332371</v>
      </c>
      <c r="E1019" s="7" t="str">
        <f>IF(OR(B1019="",D1019=""),"",IF(COUNTIF($A$3:$A$4000,A1019)&lt;3,"",ABS(B1019-C1019)/D1019))</f>
        <v/>
      </c>
      <c r="F1019" s="8" t="str">
        <f t="array" ref="F1019">IF(E1019="","",MAX(IF($A$3:$A$3999=$A1019,E$3:E$3999)))</f>
        <v/>
      </c>
      <c r="G1019" s="5" t="str">
        <f>IF(B1019="","sans_valeur",IF(COUNTIFS($A$3:$A$3999,$A1019,B$3:B$3999,"&gt;0")&lt;3,"inf_3_analyses",IF(E1019&lt;&gt;F1019,"N",IF(E1019&gt;VLOOKUP(#REF!,valeur_critique_grubbs!$A$2:$B$249,2,TRUE),"O","N"))))</f>
        <v>sans_valeur</v>
      </c>
    </row>
    <row r="1020" spans="1:7" x14ac:dyDescent="0.25">
      <c r="A1020" s="5">
        <f>biomasses!$A$32</f>
        <v>30</v>
      </c>
      <c r="B1020" s="10"/>
      <c r="C1020" s="4" t="str">
        <f t="shared" si="15"/>
        <v/>
      </c>
      <c r="D1020" s="5">
        <f t="array" ref="D1020">IF(COUNTIFS($A$3:$A$3999,$A1020,B$3:B$3999,"&gt;0")&gt;1,IF(COUNTIF($A$3:$A$3999,$A1020)&gt;2,STDEV(IF(($A$3:$A$3999=$A1020)*B$3:B$3999&lt;&gt;0,($A$3:$A$3999=$A1020)*B$3:B$3999,"")),""),"")</f>
        <v>5.5200912661332371</v>
      </c>
      <c r="E1020" s="7" t="str">
        <f>IF(OR(B1020="",D1020=""),"",IF(COUNTIF($A$3:$A$4000,A1020)&lt;3,"",ABS(B1020-C1020)/D1020))</f>
        <v/>
      </c>
      <c r="F1020" s="8" t="str">
        <f t="array" ref="F1020">IF(E1020="","",MAX(IF($A$3:$A$3999=$A1020,E$3:E$3999)))</f>
        <v/>
      </c>
      <c r="G1020" s="5" t="str">
        <f>IF(B1020="","sans_valeur",IF(COUNTIFS($A$3:$A$3999,$A1020,B$3:B$3999,"&gt;0")&lt;3,"inf_3_analyses",IF(E1020&lt;&gt;F1020,"N",IF(E1020&gt;VLOOKUP(#REF!,valeur_critique_grubbs!$A$2:$B$249,2,TRUE),"O","N"))))</f>
        <v>sans_valeur</v>
      </c>
    </row>
    <row r="1021" spans="1:7" x14ac:dyDescent="0.25">
      <c r="A1021" s="5">
        <f>biomasses!$A$32</f>
        <v>30</v>
      </c>
      <c r="B1021" s="10"/>
      <c r="C1021" s="4" t="str">
        <f t="shared" si="15"/>
        <v/>
      </c>
      <c r="D1021" s="5">
        <f t="array" ref="D1021">IF(COUNTIFS($A$3:$A$3999,$A1021,B$3:B$3999,"&gt;0")&gt;1,IF(COUNTIF($A$3:$A$3999,$A1021)&gt;2,STDEV(IF(($A$3:$A$3999=$A1021)*B$3:B$3999&lt;&gt;0,($A$3:$A$3999=$A1021)*B$3:B$3999,"")),""),"")</f>
        <v>5.5200912661332371</v>
      </c>
      <c r="E1021" s="7" t="str">
        <f>IF(OR(B1021="",D1021=""),"",IF(COUNTIF($A$3:$A$4000,A1021)&lt;3,"",ABS(B1021-C1021)/D1021))</f>
        <v/>
      </c>
      <c r="F1021" s="8" t="str">
        <f t="array" ref="F1021">IF(E1021="","",MAX(IF($A$3:$A$3999=$A1021,E$3:E$3999)))</f>
        <v/>
      </c>
      <c r="G1021" s="5" t="str">
        <f>IF(B1021="","sans_valeur",IF(COUNTIFS($A$3:$A$3999,$A1021,B$3:B$3999,"&gt;0")&lt;3,"inf_3_analyses",IF(E1021&lt;&gt;F1021,"N",IF(E1021&gt;VLOOKUP(#REF!,valeur_critique_grubbs!$A$2:$B$249,2,TRUE),"O","N"))))</f>
        <v>sans_valeur</v>
      </c>
    </row>
    <row r="1022" spans="1:7" x14ac:dyDescent="0.25">
      <c r="A1022" s="5">
        <f>biomasses!$A$32</f>
        <v>30</v>
      </c>
      <c r="B1022" s="10"/>
      <c r="C1022" s="4" t="str">
        <f t="shared" si="15"/>
        <v/>
      </c>
      <c r="D1022" s="5">
        <f t="array" ref="D1022">IF(COUNTIFS($A$3:$A$3999,$A1022,B$3:B$3999,"&gt;0")&gt;1,IF(COUNTIF($A$3:$A$3999,$A1022)&gt;2,STDEV(IF(($A$3:$A$3999=$A1022)*B$3:B$3999&lt;&gt;0,($A$3:$A$3999=$A1022)*B$3:B$3999,"")),""),"")</f>
        <v>5.5200912661332371</v>
      </c>
      <c r="E1022" s="7" t="str">
        <f>IF(OR(B1022="",D1022=""),"",IF(COUNTIF($A$3:$A$4000,A1022)&lt;3,"",ABS(B1022-C1022)/D1022))</f>
        <v/>
      </c>
      <c r="F1022" s="8" t="str">
        <f t="array" ref="F1022">IF(E1022="","",MAX(IF($A$3:$A$3999=$A1022,E$3:E$3999)))</f>
        <v/>
      </c>
      <c r="G1022" s="5" t="str">
        <f>IF(B1022="","sans_valeur",IF(COUNTIFS($A$3:$A$3999,$A1022,B$3:B$3999,"&gt;0")&lt;3,"inf_3_analyses",IF(E1022&lt;&gt;F1022,"N",IF(E1022&gt;VLOOKUP(#REF!,valeur_critique_grubbs!$A$2:$B$249,2,TRUE),"O","N"))))</f>
        <v>sans_valeur</v>
      </c>
    </row>
    <row r="1023" spans="1:7" x14ac:dyDescent="0.25">
      <c r="A1023" s="5">
        <f>biomasses!$A$32</f>
        <v>30</v>
      </c>
      <c r="B1023" s="10"/>
      <c r="C1023" s="4" t="str">
        <f t="shared" si="15"/>
        <v/>
      </c>
      <c r="D1023" s="5">
        <f t="array" ref="D1023">IF(COUNTIFS($A$3:$A$3999,$A1023,B$3:B$3999,"&gt;0")&gt;1,IF(COUNTIF($A$3:$A$3999,$A1023)&gt;2,STDEV(IF(($A$3:$A$3999=$A1023)*B$3:B$3999&lt;&gt;0,($A$3:$A$3999=$A1023)*B$3:B$3999,"")),""),"")</f>
        <v>5.5200912661332371</v>
      </c>
      <c r="E1023" s="7" t="str">
        <f>IF(OR(B1023="",D1023=""),"",IF(COUNTIF($A$3:$A$4000,A1023)&lt;3,"",ABS(B1023-C1023)/D1023))</f>
        <v/>
      </c>
      <c r="F1023" s="8" t="str">
        <f t="array" ref="F1023">IF(E1023="","",MAX(IF($A$3:$A$3999=$A1023,E$3:E$3999)))</f>
        <v/>
      </c>
      <c r="G1023" s="5" t="str">
        <f>IF(B1023="","sans_valeur",IF(COUNTIFS($A$3:$A$3999,$A1023,B$3:B$3999,"&gt;0")&lt;3,"inf_3_analyses",IF(E1023&lt;&gt;F1023,"N",IF(E1023&gt;VLOOKUP(#REF!,valeur_critique_grubbs!$A$2:$B$249,2,TRUE),"O","N"))))</f>
        <v>sans_valeur</v>
      </c>
    </row>
    <row r="1024" spans="1:7" x14ac:dyDescent="0.25">
      <c r="A1024" s="5">
        <f>biomasses!$A$32</f>
        <v>30</v>
      </c>
      <c r="B1024" s="10"/>
      <c r="C1024" s="4" t="str">
        <f t="shared" si="15"/>
        <v/>
      </c>
      <c r="D1024" s="5">
        <f t="array" ref="D1024">IF(COUNTIFS($A$3:$A$3999,$A1024,B$3:B$3999,"&gt;0")&gt;1,IF(COUNTIF($A$3:$A$3999,$A1024)&gt;2,STDEV(IF(($A$3:$A$3999=$A1024)*B$3:B$3999&lt;&gt;0,($A$3:$A$3999=$A1024)*B$3:B$3999,"")),""),"")</f>
        <v>5.5200912661332371</v>
      </c>
      <c r="E1024" s="7" t="str">
        <f>IF(OR(B1024="",D1024=""),"",IF(COUNTIF($A$3:$A$4000,A1024)&lt;3,"",ABS(B1024-C1024)/D1024))</f>
        <v/>
      </c>
      <c r="F1024" s="8" t="str">
        <f t="array" ref="F1024">IF(E1024="","",MAX(IF($A$3:$A$3999=$A1024,E$3:E$3999)))</f>
        <v/>
      </c>
      <c r="G1024" s="5" t="str">
        <f>IF(B1024="","sans_valeur",IF(COUNTIFS($A$3:$A$3999,$A1024,B$3:B$3999,"&gt;0")&lt;3,"inf_3_analyses",IF(E1024&lt;&gt;F1024,"N",IF(E1024&gt;VLOOKUP(#REF!,valeur_critique_grubbs!$A$2:$B$249,2,TRUE),"O","N"))))</f>
        <v>sans_valeur</v>
      </c>
    </row>
    <row r="1025" spans="1:7" x14ac:dyDescent="0.25">
      <c r="A1025" s="5">
        <f>biomasses!$A$32</f>
        <v>30</v>
      </c>
      <c r="B1025" s="10"/>
      <c r="C1025" s="4" t="str">
        <f t="shared" si="15"/>
        <v/>
      </c>
      <c r="D1025" s="5">
        <f t="array" ref="D1025">IF(COUNTIFS($A$3:$A$3999,$A1025,B$3:B$3999,"&gt;0")&gt;1,IF(COUNTIF($A$3:$A$3999,$A1025)&gt;2,STDEV(IF(($A$3:$A$3999=$A1025)*B$3:B$3999&lt;&gt;0,($A$3:$A$3999=$A1025)*B$3:B$3999,"")),""),"")</f>
        <v>5.5200912661332371</v>
      </c>
      <c r="E1025" s="7" t="str">
        <f>IF(OR(B1025="",D1025=""),"",IF(COUNTIF($A$3:$A$4000,A1025)&lt;3,"",ABS(B1025-C1025)/D1025))</f>
        <v/>
      </c>
      <c r="F1025" s="8" t="str">
        <f t="array" ref="F1025">IF(E1025="","",MAX(IF($A$3:$A$3999=$A1025,E$3:E$3999)))</f>
        <v/>
      </c>
      <c r="G1025" s="5" t="str">
        <f>IF(B1025="","sans_valeur",IF(COUNTIFS($A$3:$A$3999,$A1025,B$3:B$3999,"&gt;0")&lt;3,"inf_3_analyses",IF(E1025&lt;&gt;F1025,"N",IF(E1025&gt;VLOOKUP(#REF!,valeur_critique_grubbs!$A$2:$B$249,2,TRUE),"O","N"))))</f>
        <v>sans_valeur</v>
      </c>
    </row>
    <row r="1026" spans="1:7" x14ac:dyDescent="0.25">
      <c r="A1026" s="5">
        <f>biomasses!$A$32</f>
        <v>30</v>
      </c>
      <c r="B1026" s="10"/>
      <c r="C1026" s="4" t="str">
        <f t="shared" si="15"/>
        <v/>
      </c>
      <c r="D1026" s="5">
        <f t="array" ref="D1026">IF(COUNTIFS($A$3:$A$3999,$A1026,B$3:B$3999,"&gt;0")&gt;1,IF(COUNTIF($A$3:$A$3999,$A1026)&gt;2,STDEV(IF(($A$3:$A$3999=$A1026)*B$3:B$3999&lt;&gt;0,($A$3:$A$3999=$A1026)*B$3:B$3999,"")),""),"")</f>
        <v>5.5200912661332371</v>
      </c>
      <c r="E1026" s="7" t="str">
        <f>IF(OR(B1026="",D1026=""),"",IF(COUNTIF($A$3:$A$4000,A1026)&lt;3,"",ABS(B1026-C1026)/D1026))</f>
        <v/>
      </c>
      <c r="F1026" s="8" t="str">
        <f t="array" ref="F1026">IF(E1026="","",MAX(IF($A$3:$A$3999=$A1026,E$3:E$3999)))</f>
        <v/>
      </c>
      <c r="G1026" s="5" t="str">
        <f>IF(B1026="","sans_valeur",IF(COUNTIFS($A$3:$A$3999,$A1026,B$3:B$3999,"&gt;0")&lt;3,"inf_3_analyses",IF(E1026&lt;&gt;F1026,"N",IF(E1026&gt;VLOOKUP(#REF!,valeur_critique_grubbs!$A$2:$B$249,2,TRUE),"O","N"))))</f>
        <v>sans_valeur</v>
      </c>
    </row>
    <row r="1027" spans="1:7" x14ac:dyDescent="0.25">
      <c r="A1027" s="5">
        <f>biomasses!$A$32</f>
        <v>30</v>
      </c>
      <c r="B1027" s="10"/>
      <c r="C1027" s="4" t="str">
        <f t="shared" si="15"/>
        <v/>
      </c>
      <c r="D1027" s="5">
        <f t="array" ref="D1027">IF(COUNTIFS($A$3:$A$3999,$A1027,B$3:B$3999,"&gt;0")&gt;1,IF(COUNTIF($A$3:$A$3999,$A1027)&gt;2,STDEV(IF(($A$3:$A$3999=$A1027)*B$3:B$3999&lt;&gt;0,($A$3:$A$3999=$A1027)*B$3:B$3999,"")),""),"")</f>
        <v>5.5200912661332371</v>
      </c>
      <c r="E1027" s="7" t="str">
        <f>IF(OR(B1027="",D1027=""),"",IF(COUNTIF($A$3:$A$4000,A1027)&lt;3,"",ABS(B1027-C1027)/D1027))</f>
        <v/>
      </c>
      <c r="F1027" s="8" t="str">
        <f t="array" ref="F1027">IF(E1027="","",MAX(IF($A$3:$A$3999=$A1027,E$3:E$3999)))</f>
        <v/>
      </c>
      <c r="G1027" s="5" t="str">
        <f>IF(B1027="","sans_valeur",IF(COUNTIFS($A$3:$A$3999,$A1027,B$3:B$3999,"&gt;0")&lt;3,"inf_3_analyses",IF(E1027&lt;&gt;F1027,"N",IF(E1027&gt;VLOOKUP(#REF!,valeur_critique_grubbs!$A$2:$B$249,2,TRUE),"O","N"))))</f>
        <v>sans_valeur</v>
      </c>
    </row>
    <row r="1028" spans="1:7" x14ac:dyDescent="0.25">
      <c r="A1028" s="5">
        <f>biomasses!$A$32</f>
        <v>30</v>
      </c>
      <c r="B1028" s="10"/>
      <c r="C1028" s="4" t="str">
        <f t="shared" ref="C1028:C1091" si="16">IF(B1028="","",SUMPRODUCT(($A$3:$A$3999=$A1028)*B$3:B$3999)/(COUNTIF($A$3:$A$3999,$A1028)))</f>
        <v/>
      </c>
      <c r="D1028" s="5">
        <f t="array" ref="D1028">IF(COUNTIFS($A$3:$A$3999,$A1028,B$3:B$3999,"&gt;0")&gt;1,IF(COUNTIF($A$3:$A$3999,$A1028)&gt;2,STDEV(IF(($A$3:$A$3999=$A1028)*B$3:B$3999&lt;&gt;0,($A$3:$A$3999=$A1028)*B$3:B$3999,"")),""),"")</f>
        <v>5.5200912661332371</v>
      </c>
      <c r="E1028" s="7" t="str">
        <f>IF(OR(B1028="",D1028=""),"",IF(COUNTIF($A$3:$A$4000,A1028)&lt;3,"",ABS(B1028-C1028)/D1028))</f>
        <v/>
      </c>
      <c r="F1028" s="8" t="str">
        <f t="array" ref="F1028">IF(E1028="","",MAX(IF($A$3:$A$3999=$A1028,E$3:E$3999)))</f>
        <v/>
      </c>
      <c r="G1028" s="5" t="str">
        <f>IF(B1028="","sans_valeur",IF(COUNTIFS($A$3:$A$3999,$A1028,B$3:B$3999,"&gt;0")&lt;3,"inf_3_analyses",IF(E1028&lt;&gt;F1028,"N",IF(E1028&gt;VLOOKUP(#REF!,valeur_critique_grubbs!$A$2:$B$249,2,TRUE),"O","N"))))</f>
        <v>sans_valeur</v>
      </c>
    </row>
    <row r="1029" spans="1:7" x14ac:dyDescent="0.25">
      <c r="A1029" s="5">
        <f>biomasses!$A$32</f>
        <v>30</v>
      </c>
      <c r="B1029" s="10"/>
      <c r="C1029" s="4" t="str">
        <f t="shared" si="16"/>
        <v/>
      </c>
      <c r="D1029" s="5">
        <f t="array" ref="D1029">IF(COUNTIFS($A$3:$A$3999,$A1029,B$3:B$3999,"&gt;0")&gt;1,IF(COUNTIF($A$3:$A$3999,$A1029)&gt;2,STDEV(IF(($A$3:$A$3999=$A1029)*B$3:B$3999&lt;&gt;0,($A$3:$A$3999=$A1029)*B$3:B$3999,"")),""),"")</f>
        <v>5.5200912661332371</v>
      </c>
      <c r="E1029" s="7" t="str">
        <f>IF(OR(B1029="",D1029=""),"",IF(COUNTIF($A$3:$A$4000,A1029)&lt;3,"",ABS(B1029-C1029)/D1029))</f>
        <v/>
      </c>
      <c r="F1029" s="8" t="str">
        <f t="array" ref="F1029">IF(E1029="","",MAX(IF($A$3:$A$3999=$A1029,E$3:E$3999)))</f>
        <v/>
      </c>
      <c r="G1029" s="5" t="str">
        <f>IF(B1029="","sans_valeur",IF(COUNTIFS($A$3:$A$3999,$A1029,B$3:B$3999,"&gt;0")&lt;3,"inf_3_analyses",IF(E1029&lt;&gt;F1029,"N",IF(E1029&gt;VLOOKUP(#REF!,valeur_critique_grubbs!$A$2:$B$249,2,TRUE),"O","N"))))</f>
        <v>sans_valeur</v>
      </c>
    </row>
    <row r="1030" spans="1:7" x14ac:dyDescent="0.25">
      <c r="A1030" s="5">
        <f>biomasses!$A$32</f>
        <v>30</v>
      </c>
      <c r="B1030" s="10"/>
      <c r="C1030" s="4" t="str">
        <f t="shared" si="16"/>
        <v/>
      </c>
      <c r="D1030" s="5">
        <f t="array" ref="D1030">IF(COUNTIFS($A$3:$A$3999,$A1030,B$3:B$3999,"&gt;0")&gt;1,IF(COUNTIF($A$3:$A$3999,$A1030)&gt;2,STDEV(IF(($A$3:$A$3999=$A1030)*B$3:B$3999&lt;&gt;0,($A$3:$A$3999=$A1030)*B$3:B$3999,"")),""),"")</f>
        <v>5.5200912661332371</v>
      </c>
      <c r="E1030" s="7" t="str">
        <f>IF(OR(B1030="",D1030=""),"",IF(COUNTIF($A$3:$A$4000,A1030)&lt;3,"",ABS(B1030-C1030)/D1030))</f>
        <v/>
      </c>
      <c r="F1030" s="8" t="str">
        <f t="array" ref="F1030">IF(E1030="","",MAX(IF($A$3:$A$3999=$A1030,E$3:E$3999)))</f>
        <v/>
      </c>
      <c r="G1030" s="5" t="str">
        <f>IF(B1030="","sans_valeur",IF(COUNTIFS($A$3:$A$3999,$A1030,B$3:B$3999,"&gt;0")&lt;3,"inf_3_analyses",IF(E1030&lt;&gt;F1030,"N",IF(E1030&gt;VLOOKUP(#REF!,valeur_critique_grubbs!$A$2:$B$249,2,TRUE),"O","N"))))</f>
        <v>sans_valeur</v>
      </c>
    </row>
    <row r="1031" spans="1:7" x14ac:dyDescent="0.25">
      <c r="A1031" s="5">
        <f>biomasses!$A$32</f>
        <v>30</v>
      </c>
      <c r="B1031" s="10"/>
      <c r="C1031" s="4" t="str">
        <f t="shared" si="16"/>
        <v/>
      </c>
      <c r="D1031" s="5">
        <f t="array" ref="D1031">IF(COUNTIFS($A$3:$A$3999,$A1031,B$3:B$3999,"&gt;0")&gt;1,IF(COUNTIF($A$3:$A$3999,$A1031)&gt;2,STDEV(IF(($A$3:$A$3999=$A1031)*B$3:B$3999&lt;&gt;0,($A$3:$A$3999=$A1031)*B$3:B$3999,"")),""),"")</f>
        <v>5.5200912661332371</v>
      </c>
      <c r="E1031" s="7" t="str">
        <f>IF(OR(B1031="",D1031=""),"",IF(COUNTIF($A$3:$A$4000,A1031)&lt;3,"",ABS(B1031-C1031)/D1031))</f>
        <v/>
      </c>
      <c r="F1031" s="8" t="str">
        <f t="array" ref="F1031">IF(E1031="","",MAX(IF($A$3:$A$3999=$A1031,E$3:E$3999)))</f>
        <v/>
      </c>
      <c r="G1031" s="5" t="str">
        <f>IF(B1031="","sans_valeur",IF(COUNTIFS($A$3:$A$3999,$A1031,B$3:B$3999,"&gt;0")&lt;3,"inf_3_analyses",IF(E1031&lt;&gt;F1031,"N",IF(E1031&gt;VLOOKUP(#REF!,valeur_critique_grubbs!$A$2:$B$249,2,TRUE),"O","N"))))</f>
        <v>sans_valeur</v>
      </c>
    </row>
    <row r="1032" spans="1:7" x14ac:dyDescent="0.25">
      <c r="A1032" s="5">
        <f>biomasses!$A$32</f>
        <v>30</v>
      </c>
      <c r="B1032" s="10"/>
      <c r="C1032" s="4" t="str">
        <f t="shared" si="16"/>
        <v/>
      </c>
      <c r="D1032" s="5">
        <f t="array" ref="D1032">IF(COUNTIFS($A$3:$A$3999,$A1032,B$3:B$3999,"&gt;0")&gt;1,IF(COUNTIF($A$3:$A$3999,$A1032)&gt;2,STDEV(IF(($A$3:$A$3999=$A1032)*B$3:B$3999&lt;&gt;0,($A$3:$A$3999=$A1032)*B$3:B$3999,"")),""),"")</f>
        <v>5.5200912661332371</v>
      </c>
      <c r="E1032" s="7" t="str">
        <f>IF(OR(B1032="",D1032=""),"",IF(COUNTIF($A$3:$A$4000,A1032)&lt;3,"",ABS(B1032-C1032)/D1032))</f>
        <v/>
      </c>
      <c r="F1032" s="8" t="str">
        <f t="array" ref="F1032">IF(E1032="","",MAX(IF($A$3:$A$3999=$A1032,E$3:E$3999)))</f>
        <v/>
      </c>
      <c r="G1032" s="5" t="str">
        <f>IF(B1032="","sans_valeur",IF(COUNTIFS($A$3:$A$3999,$A1032,B$3:B$3999,"&gt;0")&lt;3,"inf_3_analyses",IF(E1032&lt;&gt;F1032,"N",IF(E1032&gt;VLOOKUP(#REF!,valeur_critique_grubbs!$A$2:$B$249,2,TRUE),"O","N"))))</f>
        <v>sans_valeur</v>
      </c>
    </row>
    <row r="1033" spans="1:7" x14ac:dyDescent="0.25">
      <c r="A1033" s="5">
        <f>biomasses!$A$32</f>
        <v>30</v>
      </c>
      <c r="B1033" s="10"/>
      <c r="C1033" s="4" t="str">
        <f t="shared" si="16"/>
        <v/>
      </c>
      <c r="D1033" s="5">
        <f t="array" ref="D1033">IF(COUNTIFS($A$3:$A$3999,$A1033,B$3:B$3999,"&gt;0")&gt;1,IF(COUNTIF($A$3:$A$3999,$A1033)&gt;2,STDEV(IF(($A$3:$A$3999=$A1033)*B$3:B$3999&lt;&gt;0,($A$3:$A$3999=$A1033)*B$3:B$3999,"")),""),"")</f>
        <v>5.5200912661332371</v>
      </c>
      <c r="E1033" s="7" t="str">
        <f>IF(OR(B1033="",D1033=""),"",IF(COUNTIF($A$3:$A$4000,A1033)&lt;3,"",ABS(B1033-C1033)/D1033))</f>
        <v/>
      </c>
      <c r="F1033" s="8" t="str">
        <f t="array" ref="F1033">IF(E1033="","",MAX(IF($A$3:$A$3999=$A1033,E$3:E$3999)))</f>
        <v/>
      </c>
      <c r="G1033" s="5" t="str">
        <f>IF(B1033="","sans_valeur",IF(COUNTIFS($A$3:$A$3999,$A1033,B$3:B$3999,"&gt;0")&lt;3,"inf_3_analyses",IF(E1033&lt;&gt;F1033,"N",IF(E1033&gt;VLOOKUP(#REF!,valeur_critique_grubbs!$A$2:$B$249,2,TRUE),"O","N"))))</f>
        <v>sans_valeur</v>
      </c>
    </row>
    <row r="1034" spans="1:7" x14ac:dyDescent="0.25">
      <c r="A1034" s="5">
        <f>biomasses!$A$32</f>
        <v>30</v>
      </c>
      <c r="B1034" s="10"/>
      <c r="C1034" s="4" t="str">
        <f t="shared" si="16"/>
        <v/>
      </c>
      <c r="D1034" s="5">
        <f t="array" ref="D1034">IF(COUNTIFS($A$3:$A$3999,$A1034,B$3:B$3999,"&gt;0")&gt;1,IF(COUNTIF($A$3:$A$3999,$A1034)&gt;2,STDEV(IF(($A$3:$A$3999=$A1034)*B$3:B$3999&lt;&gt;0,($A$3:$A$3999=$A1034)*B$3:B$3999,"")),""),"")</f>
        <v>5.5200912661332371</v>
      </c>
      <c r="E1034" s="7" t="str">
        <f>IF(OR(B1034="",D1034=""),"",IF(COUNTIF($A$3:$A$4000,A1034)&lt;3,"",ABS(B1034-C1034)/D1034))</f>
        <v/>
      </c>
      <c r="F1034" s="8" t="str">
        <f t="array" ref="F1034">IF(E1034="","",MAX(IF($A$3:$A$3999=$A1034,E$3:E$3999)))</f>
        <v/>
      </c>
      <c r="G1034" s="5" t="str">
        <f>IF(B1034="","sans_valeur",IF(COUNTIFS($A$3:$A$3999,$A1034,B$3:B$3999,"&gt;0")&lt;3,"inf_3_analyses",IF(E1034&lt;&gt;F1034,"N",IF(E1034&gt;VLOOKUP(#REF!,valeur_critique_grubbs!$A$2:$B$249,2,TRUE),"O","N"))))</f>
        <v>sans_valeur</v>
      </c>
    </row>
    <row r="1035" spans="1:7" x14ac:dyDescent="0.25">
      <c r="A1035" s="5">
        <f>biomasses!$A$32</f>
        <v>30</v>
      </c>
      <c r="B1035" s="10"/>
      <c r="C1035" s="4" t="str">
        <f t="shared" si="16"/>
        <v/>
      </c>
      <c r="D1035" s="5">
        <f t="array" ref="D1035">IF(COUNTIFS($A$3:$A$3999,$A1035,B$3:B$3999,"&gt;0")&gt;1,IF(COUNTIF($A$3:$A$3999,$A1035)&gt;2,STDEV(IF(($A$3:$A$3999=$A1035)*B$3:B$3999&lt;&gt;0,($A$3:$A$3999=$A1035)*B$3:B$3999,"")),""),"")</f>
        <v>5.5200912661332371</v>
      </c>
      <c r="E1035" s="7" t="str">
        <f>IF(OR(B1035="",D1035=""),"",IF(COUNTIF($A$3:$A$4000,A1035)&lt;3,"",ABS(B1035-C1035)/D1035))</f>
        <v/>
      </c>
      <c r="F1035" s="8" t="str">
        <f t="array" ref="F1035">IF(E1035="","",MAX(IF($A$3:$A$3999=$A1035,E$3:E$3999)))</f>
        <v/>
      </c>
      <c r="G1035" s="5" t="str">
        <f>IF(B1035="","sans_valeur",IF(COUNTIFS($A$3:$A$3999,$A1035,B$3:B$3999,"&gt;0")&lt;3,"inf_3_analyses",IF(E1035&lt;&gt;F1035,"N",IF(E1035&gt;VLOOKUP(#REF!,valeur_critique_grubbs!$A$2:$B$249,2,TRUE),"O","N"))))</f>
        <v>sans_valeur</v>
      </c>
    </row>
    <row r="1036" spans="1:7" x14ac:dyDescent="0.25">
      <c r="A1036" s="5">
        <f>biomasses!$A$32</f>
        <v>30</v>
      </c>
      <c r="B1036" s="10"/>
      <c r="C1036" s="4" t="str">
        <f t="shared" si="16"/>
        <v/>
      </c>
      <c r="D1036" s="5">
        <f t="array" ref="D1036">IF(COUNTIFS($A$3:$A$3999,$A1036,B$3:B$3999,"&gt;0")&gt;1,IF(COUNTIF($A$3:$A$3999,$A1036)&gt;2,STDEV(IF(($A$3:$A$3999=$A1036)*B$3:B$3999&lt;&gt;0,($A$3:$A$3999=$A1036)*B$3:B$3999,"")),""),"")</f>
        <v>5.5200912661332371</v>
      </c>
      <c r="E1036" s="7" t="str">
        <f>IF(OR(B1036="",D1036=""),"",IF(COUNTIF($A$3:$A$4000,A1036)&lt;3,"",ABS(B1036-C1036)/D1036))</f>
        <v/>
      </c>
      <c r="F1036" s="8" t="str">
        <f t="array" ref="F1036">IF(E1036="","",MAX(IF($A$3:$A$3999=$A1036,E$3:E$3999)))</f>
        <v/>
      </c>
      <c r="G1036" s="5" t="str">
        <f>IF(B1036="","sans_valeur",IF(COUNTIFS($A$3:$A$3999,$A1036,B$3:B$3999,"&gt;0")&lt;3,"inf_3_analyses",IF(E1036&lt;&gt;F1036,"N",IF(E1036&gt;VLOOKUP(#REF!,valeur_critique_grubbs!$A$2:$B$249,2,TRUE),"O","N"))))</f>
        <v>sans_valeur</v>
      </c>
    </row>
    <row r="1037" spans="1:7" x14ac:dyDescent="0.25">
      <c r="A1037" s="5">
        <f>biomasses!$A$32</f>
        <v>30</v>
      </c>
      <c r="B1037" s="10"/>
      <c r="C1037" s="4" t="str">
        <f t="shared" si="16"/>
        <v/>
      </c>
      <c r="D1037" s="5">
        <f t="array" ref="D1037">IF(COUNTIFS($A$3:$A$3999,$A1037,B$3:B$3999,"&gt;0")&gt;1,IF(COUNTIF($A$3:$A$3999,$A1037)&gt;2,STDEV(IF(($A$3:$A$3999=$A1037)*B$3:B$3999&lt;&gt;0,($A$3:$A$3999=$A1037)*B$3:B$3999,"")),""),"")</f>
        <v>5.5200912661332371</v>
      </c>
      <c r="E1037" s="7" t="str">
        <f>IF(OR(B1037="",D1037=""),"",IF(COUNTIF($A$3:$A$4000,A1037)&lt;3,"",ABS(B1037-C1037)/D1037))</f>
        <v/>
      </c>
      <c r="F1037" s="8" t="str">
        <f t="array" ref="F1037">IF(E1037="","",MAX(IF($A$3:$A$3999=$A1037,E$3:E$3999)))</f>
        <v/>
      </c>
      <c r="G1037" s="5" t="str">
        <f>IF(B1037="","sans_valeur",IF(COUNTIFS($A$3:$A$3999,$A1037,B$3:B$3999,"&gt;0")&lt;3,"inf_3_analyses",IF(E1037&lt;&gt;F1037,"N",IF(E1037&gt;VLOOKUP(#REF!,valeur_critique_grubbs!$A$2:$B$249,2,TRUE),"O","N"))))</f>
        <v>sans_valeur</v>
      </c>
    </row>
    <row r="1038" spans="1:7" x14ac:dyDescent="0.25">
      <c r="A1038" s="5">
        <f>biomasses!$A$32</f>
        <v>30</v>
      </c>
      <c r="B1038" s="10"/>
      <c r="C1038" s="4" t="str">
        <f t="shared" si="16"/>
        <v/>
      </c>
      <c r="D1038" s="5">
        <f t="array" ref="D1038">IF(COUNTIFS($A$3:$A$3999,$A1038,B$3:B$3999,"&gt;0")&gt;1,IF(COUNTIF($A$3:$A$3999,$A1038)&gt;2,STDEV(IF(($A$3:$A$3999=$A1038)*B$3:B$3999&lt;&gt;0,($A$3:$A$3999=$A1038)*B$3:B$3999,"")),""),"")</f>
        <v>5.5200912661332371</v>
      </c>
      <c r="E1038" s="7" t="str">
        <f>IF(OR(B1038="",D1038=""),"",IF(COUNTIF($A$3:$A$4000,A1038)&lt;3,"",ABS(B1038-C1038)/D1038))</f>
        <v/>
      </c>
      <c r="F1038" s="8" t="str">
        <f t="array" ref="F1038">IF(E1038="","",MAX(IF($A$3:$A$3999=$A1038,E$3:E$3999)))</f>
        <v/>
      </c>
      <c r="G1038" s="5" t="str">
        <f>IF(B1038="","sans_valeur",IF(COUNTIFS($A$3:$A$3999,$A1038,B$3:B$3999,"&gt;0")&lt;3,"inf_3_analyses",IF(E1038&lt;&gt;F1038,"N",IF(E1038&gt;VLOOKUP(#REF!,valeur_critique_grubbs!$A$2:$B$249,2,TRUE),"O","N"))))</f>
        <v>sans_valeur</v>
      </c>
    </row>
    <row r="1039" spans="1:7" x14ac:dyDescent="0.25">
      <c r="A1039" s="5">
        <f>biomasses!$A$32</f>
        <v>30</v>
      </c>
      <c r="B1039" s="10"/>
      <c r="C1039" s="4" t="str">
        <f t="shared" si="16"/>
        <v/>
      </c>
      <c r="D1039" s="5">
        <f t="array" ref="D1039">IF(COUNTIFS($A$3:$A$3999,$A1039,B$3:B$3999,"&gt;0")&gt;1,IF(COUNTIF($A$3:$A$3999,$A1039)&gt;2,STDEV(IF(($A$3:$A$3999=$A1039)*B$3:B$3999&lt;&gt;0,($A$3:$A$3999=$A1039)*B$3:B$3999,"")),""),"")</f>
        <v>5.5200912661332371</v>
      </c>
      <c r="E1039" s="7" t="str">
        <f>IF(OR(B1039="",D1039=""),"",IF(COUNTIF($A$3:$A$4000,A1039)&lt;3,"",ABS(B1039-C1039)/D1039))</f>
        <v/>
      </c>
      <c r="F1039" s="8" t="str">
        <f t="array" ref="F1039">IF(E1039="","",MAX(IF($A$3:$A$3999=$A1039,E$3:E$3999)))</f>
        <v/>
      </c>
      <c r="G1039" s="5" t="str">
        <f>IF(B1039="","sans_valeur",IF(COUNTIFS($A$3:$A$3999,$A1039,B$3:B$3999,"&gt;0")&lt;3,"inf_3_analyses",IF(E1039&lt;&gt;F1039,"N",IF(E1039&gt;VLOOKUP(#REF!,valeur_critique_grubbs!$A$2:$B$249,2,TRUE),"O","N"))))</f>
        <v>sans_valeur</v>
      </c>
    </row>
    <row r="1040" spans="1:7" x14ac:dyDescent="0.25">
      <c r="A1040" s="5">
        <f>biomasses!$A$32</f>
        <v>30</v>
      </c>
      <c r="B1040" s="10"/>
      <c r="C1040" s="4" t="str">
        <f t="shared" si="16"/>
        <v/>
      </c>
      <c r="D1040" s="5">
        <f t="array" ref="D1040">IF(COUNTIFS($A$3:$A$3999,$A1040,B$3:B$3999,"&gt;0")&gt;1,IF(COUNTIF($A$3:$A$3999,$A1040)&gt;2,STDEV(IF(($A$3:$A$3999=$A1040)*B$3:B$3999&lt;&gt;0,($A$3:$A$3999=$A1040)*B$3:B$3999,"")),""),"")</f>
        <v>5.5200912661332371</v>
      </c>
      <c r="E1040" s="7" t="str">
        <f>IF(OR(B1040="",D1040=""),"",IF(COUNTIF($A$3:$A$4000,A1040)&lt;3,"",ABS(B1040-C1040)/D1040))</f>
        <v/>
      </c>
      <c r="F1040" s="8" t="str">
        <f t="array" ref="F1040">IF(E1040="","",MAX(IF($A$3:$A$3999=$A1040,E$3:E$3999)))</f>
        <v/>
      </c>
      <c r="G1040" s="5" t="str">
        <f>IF(B1040="","sans_valeur",IF(COUNTIFS($A$3:$A$3999,$A1040,B$3:B$3999,"&gt;0")&lt;3,"inf_3_analyses",IF(E1040&lt;&gt;F1040,"N",IF(E1040&gt;VLOOKUP(#REF!,valeur_critique_grubbs!$A$2:$B$249,2,TRUE),"O","N"))))</f>
        <v>sans_valeur</v>
      </c>
    </row>
    <row r="1041" spans="1:7" x14ac:dyDescent="0.25">
      <c r="A1041" s="5">
        <f>biomasses!$A$32</f>
        <v>30</v>
      </c>
      <c r="B1041" s="10"/>
      <c r="C1041" s="4" t="str">
        <f t="shared" si="16"/>
        <v/>
      </c>
      <c r="D1041" s="5">
        <f t="array" ref="D1041">IF(COUNTIFS($A$3:$A$3999,$A1041,B$3:B$3999,"&gt;0")&gt;1,IF(COUNTIF($A$3:$A$3999,$A1041)&gt;2,STDEV(IF(($A$3:$A$3999=$A1041)*B$3:B$3999&lt;&gt;0,($A$3:$A$3999=$A1041)*B$3:B$3999,"")),""),"")</f>
        <v>5.5200912661332371</v>
      </c>
      <c r="E1041" s="7" t="str">
        <f>IF(OR(B1041="",D1041=""),"",IF(COUNTIF($A$3:$A$4000,A1041)&lt;3,"",ABS(B1041-C1041)/D1041))</f>
        <v/>
      </c>
      <c r="F1041" s="8" t="str">
        <f t="array" ref="F1041">IF(E1041="","",MAX(IF($A$3:$A$3999=$A1041,E$3:E$3999)))</f>
        <v/>
      </c>
      <c r="G1041" s="5" t="str">
        <f>IF(B1041="","sans_valeur",IF(COUNTIFS($A$3:$A$3999,$A1041,B$3:B$3999,"&gt;0")&lt;3,"inf_3_analyses",IF(E1041&lt;&gt;F1041,"N",IF(E1041&gt;VLOOKUP(#REF!,valeur_critique_grubbs!$A$2:$B$249,2,TRUE),"O","N"))))</f>
        <v>sans_valeur</v>
      </c>
    </row>
    <row r="1042" spans="1:7" x14ac:dyDescent="0.25">
      <c r="A1042" s="5">
        <f>biomasses!$A$32</f>
        <v>30</v>
      </c>
      <c r="B1042" s="10"/>
      <c r="C1042" s="4" t="str">
        <f t="shared" si="16"/>
        <v/>
      </c>
      <c r="D1042" s="5">
        <f t="array" ref="D1042">IF(COUNTIFS($A$3:$A$3999,$A1042,B$3:B$3999,"&gt;0")&gt;1,IF(COUNTIF($A$3:$A$3999,$A1042)&gt;2,STDEV(IF(($A$3:$A$3999=$A1042)*B$3:B$3999&lt;&gt;0,($A$3:$A$3999=$A1042)*B$3:B$3999,"")),""),"")</f>
        <v>5.5200912661332371</v>
      </c>
      <c r="E1042" s="7" t="str">
        <f>IF(OR(B1042="",D1042=""),"",IF(COUNTIF($A$3:$A$4000,A1042)&lt;3,"",ABS(B1042-C1042)/D1042))</f>
        <v/>
      </c>
      <c r="F1042" s="8" t="str">
        <f t="array" ref="F1042">IF(E1042="","",MAX(IF($A$3:$A$3999=$A1042,E$3:E$3999)))</f>
        <v/>
      </c>
      <c r="G1042" s="5" t="str">
        <f>IF(B1042="","sans_valeur",IF(COUNTIFS($A$3:$A$3999,$A1042,B$3:B$3999,"&gt;0")&lt;3,"inf_3_analyses",IF(E1042&lt;&gt;F1042,"N",IF(E1042&gt;VLOOKUP(#REF!,valeur_critique_grubbs!$A$2:$B$249,2,TRUE),"O","N"))))</f>
        <v>sans_valeur</v>
      </c>
    </row>
    <row r="1043" spans="1:7" x14ac:dyDescent="0.25">
      <c r="A1043" s="5">
        <f>biomasses!$A$32</f>
        <v>30</v>
      </c>
      <c r="B1043" s="10"/>
      <c r="C1043" s="4" t="str">
        <f t="shared" si="16"/>
        <v/>
      </c>
      <c r="D1043" s="5">
        <f t="array" ref="D1043">IF(COUNTIFS($A$3:$A$3999,$A1043,B$3:B$3999,"&gt;0")&gt;1,IF(COUNTIF($A$3:$A$3999,$A1043)&gt;2,STDEV(IF(($A$3:$A$3999=$A1043)*B$3:B$3999&lt;&gt;0,($A$3:$A$3999=$A1043)*B$3:B$3999,"")),""),"")</f>
        <v>5.5200912661332371</v>
      </c>
      <c r="E1043" s="7" t="str">
        <f>IF(OR(B1043="",D1043=""),"",IF(COUNTIF($A$3:$A$4000,A1043)&lt;3,"",ABS(B1043-C1043)/D1043))</f>
        <v/>
      </c>
      <c r="F1043" s="8" t="str">
        <f t="array" ref="F1043">IF(E1043="","",MAX(IF($A$3:$A$3999=$A1043,E$3:E$3999)))</f>
        <v/>
      </c>
      <c r="G1043" s="5" t="str">
        <f>IF(B1043="","sans_valeur",IF(COUNTIFS($A$3:$A$3999,$A1043,B$3:B$3999,"&gt;0")&lt;3,"inf_3_analyses",IF(E1043&lt;&gt;F1043,"N",IF(E1043&gt;VLOOKUP(#REF!,valeur_critique_grubbs!$A$2:$B$249,2,TRUE),"O","N"))))</f>
        <v>sans_valeur</v>
      </c>
    </row>
    <row r="1044" spans="1:7" x14ac:dyDescent="0.25">
      <c r="A1044" s="5">
        <f>biomasses!$A$32</f>
        <v>30</v>
      </c>
      <c r="B1044" s="10"/>
      <c r="C1044" s="4" t="str">
        <f t="shared" si="16"/>
        <v/>
      </c>
      <c r="D1044" s="5">
        <f t="array" ref="D1044">IF(COUNTIFS($A$3:$A$3999,$A1044,B$3:B$3999,"&gt;0")&gt;1,IF(COUNTIF($A$3:$A$3999,$A1044)&gt;2,STDEV(IF(($A$3:$A$3999=$A1044)*B$3:B$3999&lt;&gt;0,($A$3:$A$3999=$A1044)*B$3:B$3999,"")),""),"")</f>
        <v>5.5200912661332371</v>
      </c>
      <c r="E1044" s="7" t="str">
        <f>IF(OR(B1044="",D1044=""),"",IF(COUNTIF($A$3:$A$4000,A1044)&lt;3,"",ABS(B1044-C1044)/D1044))</f>
        <v/>
      </c>
      <c r="F1044" s="8" t="str">
        <f t="array" ref="F1044">IF(E1044="","",MAX(IF($A$3:$A$3999=$A1044,E$3:E$3999)))</f>
        <v/>
      </c>
      <c r="G1044" s="5" t="str">
        <f>IF(B1044="","sans_valeur",IF(COUNTIFS($A$3:$A$3999,$A1044,B$3:B$3999,"&gt;0")&lt;3,"inf_3_analyses",IF(E1044&lt;&gt;F1044,"N",IF(E1044&gt;VLOOKUP(#REF!,valeur_critique_grubbs!$A$2:$B$249,2,TRUE),"O","N"))))</f>
        <v>sans_valeur</v>
      </c>
    </row>
    <row r="1045" spans="1:7" x14ac:dyDescent="0.25">
      <c r="A1045" s="5">
        <f>biomasses!$A$32</f>
        <v>30</v>
      </c>
      <c r="B1045" s="10"/>
      <c r="C1045" s="4" t="str">
        <f t="shared" si="16"/>
        <v/>
      </c>
      <c r="D1045" s="5">
        <f t="array" ref="D1045">IF(COUNTIFS($A$3:$A$3999,$A1045,B$3:B$3999,"&gt;0")&gt;1,IF(COUNTIF($A$3:$A$3999,$A1045)&gt;2,STDEV(IF(($A$3:$A$3999=$A1045)*B$3:B$3999&lt;&gt;0,($A$3:$A$3999=$A1045)*B$3:B$3999,"")),""),"")</f>
        <v>5.5200912661332371</v>
      </c>
      <c r="E1045" s="7" t="str">
        <f>IF(OR(B1045="",D1045=""),"",IF(COUNTIF($A$3:$A$4000,A1045)&lt;3,"",ABS(B1045-C1045)/D1045))</f>
        <v/>
      </c>
      <c r="F1045" s="8" t="str">
        <f t="array" ref="F1045">IF(E1045="","",MAX(IF($A$3:$A$3999=$A1045,E$3:E$3999)))</f>
        <v/>
      </c>
      <c r="G1045" s="5" t="str">
        <f>IF(B1045="","sans_valeur",IF(COUNTIFS($A$3:$A$3999,$A1045,B$3:B$3999,"&gt;0")&lt;3,"inf_3_analyses",IF(E1045&lt;&gt;F1045,"N",IF(E1045&gt;VLOOKUP(#REF!,valeur_critique_grubbs!$A$2:$B$249,2,TRUE),"O","N"))))</f>
        <v>sans_valeur</v>
      </c>
    </row>
    <row r="1046" spans="1:7" x14ac:dyDescent="0.25">
      <c r="A1046" s="5">
        <f>biomasses!$A$32</f>
        <v>30</v>
      </c>
      <c r="B1046" s="10"/>
      <c r="C1046" s="4" t="str">
        <f t="shared" si="16"/>
        <v/>
      </c>
      <c r="D1046" s="5">
        <f t="array" ref="D1046">IF(COUNTIFS($A$3:$A$3999,$A1046,B$3:B$3999,"&gt;0")&gt;1,IF(COUNTIF($A$3:$A$3999,$A1046)&gt;2,STDEV(IF(($A$3:$A$3999=$A1046)*B$3:B$3999&lt;&gt;0,($A$3:$A$3999=$A1046)*B$3:B$3999,"")),""),"")</f>
        <v>5.5200912661332371</v>
      </c>
      <c r="E1046" s="7" t="str">
        <f>IF(OR(B1046="",D1046=""),"",IF(COUNTIF($A$3:$A$4000,A1046)&lt;3,"",ABS(B1046-C1046)/D1046))</f>
        <v/>
      </c>
      <c r="F1046" s="8" t="str">
        <f t="array" ref="F1046">IF(E1046="","",MAX(IF($A$3:$A$3999=$A1046,E$3:E$3999)))</f>
        <v/>
      </c>
      <c r="G1046" s="5" t="str">
        <f>IF(B1046="","sans_valeur",IF(COUNTIFS($A$3:$A$3999,$A1046,B$3:B$3999,"&gt;0")&lt;3,"inf_3_analyses",IF(E1046&lt;&gt;F1046,"N",IF(E1046&gt;VLOOKUP(#REF!,valeur_critique_grubbs!$A$2:$B$249,2,TRUE),"O","N"))))</f>
        <v>sans_valeur</v>
      </c>
    </row>
    <row r="1047" spans="1:7" x14ac:dyDescent="0.25">
      <c r="A1047" s="5">
        <f>biomasses!$A$32</f>
        <v>30</v>
      </c>
      <c r="B1047" s="10"/>
      <c r="C1047" s="4" t="str">
        <f t="shared" si="16"/>
        <v/>
      </c>
      <c r="D1047" s="5">
        <f t="array" ref="D1047">IF(COUNTIFS($A$3:$A$3999,$A1047,B$3:B$3999,"&gt;0")&gt;1,IF(COUNTIF($A$3:$A$3999,$A1047)&gt;2,STDEV(IF(($A$3:$A$3999=$A1047)*B$3:B$3999&lt;&gt;0,($A$3:$A$3999=$A1047)*B$3:B$3999,"")),""),"")</f>
        <v>5.5200912661332371</v>
      </c>
      <c r="E1047" s="7" t="str">
        <f>IF(OR(B1047="",D1047=""),"",IF(COUNTIF($A$3:$A$4000,A1047)&lt;3,"",ABS(B1047-C1047)/D1047))</f>
        <v/>
      </c>
      <c r="F1047" s="8" t="str">
        <f t="array" ref="F1047">IF(E1047="","",MAX(IF($A$3:$A$3999=$A1047,E$3:E$3999)))</f>
        <v/>
      </c>
      <c r="G1047" s="5" t="str">
        <f>IF(B1047="","sans_valeur",IF(COUNTIFS($A$3:$A$3999,$A1047,B$3:B$3999,"&gt;0")&lt;3,"inf_3_analyses",IF(E1047&lt;&gt;F1047,"N",IF(E1047&gt;VLOOKUP(#REF!,valeur_critique_grubbs!$A$2:$B$249,2,TRUE),"O","N"))))</f>
        <v>sans_valeur</v>
      </c>
    </row>
    <row r="1048" spans="1:7" x14ac:dyDescent="0.25">
      <c r="A1048" s="5">
        <f>biomasses!$A$32</f>
        <v>30</v>
      </c>
      <c r="B1048" s="10"/>
      <c r="C1048" s="4" t="str">
        <f t="shared" si="16"/>
        <v/>
      </c>
      <c r="D1048" s="5">
        <f t="array" ref="D1048">IF(COUNTIFS($A$3:$A$3999,$A1048,B$3:B$3999,"&gt;0")&gt;1,IF(COUNTIF($A$3:$A$3999,$A1048)&gt;2,STDEV(IF(($A$3:$A$3999=$A1048)*B$3:B$3999&lt;&gt;0,($A$3:$A$3999=$A1048)*B$3:B$3999,"")),""),"")</f>
        <v>5.5200912661332371</v>
      </c>
      <c r="E1048" s="7" t="str">
        <f>IF(OR(B1048="",D1048=""),"",IF(COUNTIF($A$3:$A$4000,A1048)&lt;3,"",ABS(B1048-C1048)/D1048))</f>
        <v/>
      </c>
      <c r="F1048" s="8" t="str">
        <f t="array" ref="F1048">IF(E1048="","",MAX(IF($A$3:$A$3999=$A1048,E$3:E$3999)))</f>
        <v/>
      </c>
      <c r="G1048" s="5" t="str">
        <f>IF(B1048="","sans_valeur",IF(COUNTIFS($A$3:$A$3999,$A1048,B$3:B$3999,"&gt;0")&lt;3,"inf_3_analyses",IF(E1048&lt;&gt;F1048,"N",IF(E1048&gt;VLOOKUP(#REF!,valeur_critique_grubbs!$A$2:$B$249,2,TRUE),"O","N"))))</f>
        <v>sans_valeur</v>
      </c>
    </row>
    <row r="1049" spans="1:7" x14ac:dyDescent="0.25">
      <c r="A1049" s="5">
        <f>biomasses!$A$32</f>
        <v>30</v>
      </c>
      <c r="B1049" s="10"/>
      <c r="C1049" s="4" t="str">
        <f t="shared" si="16"/>
        <v/>
      </c>
      <c r="D1049" s="5">
        <f t="array" ref="D1049">IF(COUNTIFS($A$3:$A$3999,$A1049,B$3:B$3999,"&gt;0")&gt;1,IF(COUNTIF($A$3:$A$3999,$A1049)&gt;2,STDEV(IF(($A$3:$A$3999=$A1049)*B$3:B$3999&lt;&gt;0,($A$3:$A$3999=$A1049)*B$3:B$3999,"")),""),"")</f>
        <v>5.5200912661332371</v>
      </c>
      <c r="E1049" s="7" t="str">
        <f>IF(OR(B1049="",D1049=""),"",IF(COUNTIF($A$3:$A$4000,A1049)&lt;3,"",ABS(B1049-C1049)/D1049))</f>
        <v/>
      </c>
      <c r="F1049" s="8" t="str">
        <f t="array" ref="F1049">IF(E1049="","",MAX(IF($A$3:$A$3999=$A1049,E$3:E$3999)))</f>
        <v/>
      </c>
      <c r="G1049" s="5" t="str">
        <f>IF(B1049="","sans_valeur",IF(COUNTIFS($A$3:$A$3999,$A1049,B$3:B$3999,"&gt;0")&lt;3,"inf_3_analyses",IF(E1049&lt;&gt;F1049,"N",IF(E1049&gt;VLOOKUP(#REF!,valeur_critique_grubbs!$A$2:$B$249,2,TRUE),"O","N"))))</f>
        <v>sans_valeur</v>
      </c>
    </row>
    <row r="1050" spans="1:7" x14ac:dyDescent="0.25">
      <c r="A1050" s="5">
        <f>biomasses!$A$32</f>
        <v>30</v>
      </c>
      <c r="B1050" s="10">
        <v>27.472999999999999</v>
      </c>
      <c r="C1050" s="4">
        <f t="shared" si="16"/>
        <v>10.040618784530388</v>
      </c>
      <c r="D1050" s="5">
        <f t="array" ref="D1050">IF(COUNTIFS($A$3:$A$3999,$A1050,B$3:B$3999,"&gt;0")&gt;1,IF(COUNTIF($A$3:$A$3999,$A1050)&gt;2,STDEV(IF(($A$3:$A$3999=$A1050)*B$3:B$3999&lt;&gt;0,($A$3:$A$3999=$A1050)*B$3:B$3999,"")),""),"")</f>
        <v>5.5200912661332371</v>
      </c>
      <c r="E1050" s="7">
        <f>IF(OR(B1050="",D1050=""),"",IF(COUNTIF($A$3:$A$4000,A1050)&lt;3,"",ABS(B1050-C1050)/D1050))</f>
        <v>3.1579878619798261</v>
      </c>
      <c r="F1050" s="8">
        <f t="array" ref="F1050">IF(E1050="","",MAX(IF($A$3:$A$3999=$A1050,E$3:E$3999)))</f>
        <v>6.8677091351834507</v>
      </c>
      <c r="G1050" s="5" t="str">
        <f>IF(B1050="","sans_valeur",IF(COUNTIFS($A$3:$A$3999,$A1050,B$3:B$3999,"&gt;0")&lt;3,"inf_3_analyses",IF(E1050&lt;&gt;F1050,"N",IF(E1050&gt;VLOOKUP(#REF!,valeur_critique_grubbs!$A$2:$B$249,2,TRUE),"O","N"))))</f>
        <v>N</v>
      </c>
    </row>
    <row r="1051" spans="1:7" x14ac:dyDescent="0.25">
      <c r="A1051" s="5">
        <f>biomasses!$A$32</f>
        <v>30</v>
      </c>
      <c r="B1051" s="10">
        <v>26.882999999999999</v>
      </c>
      <c r="C1051" s="4">
        <f t="shared" si="16"/>
        <v>10.040618784530388</v>
      </c>
      <c r="D1051" s="5">
        <f t="array" ref="D1051">IF(COUNTIFS($A$3:$A$3999,$A1051,B$3:B$3999,"&gt;0")&gt;1,IF(COUNTIF($A$3:$A$3999,$A1051)&gt;2,STDEV(IF(($A$3:$A$3999=$A1051)*B$3:B$3999&lt;&gt;0,($A$3:$A$3999=$A1051)*B$3:B$3999,"")),""),"")</f>
        <v>5.5200912661332371</v>
      </c>
      <c r="E1051" s="7">
        <f>IF(OR(B1051="",D1051=""),"",IF(COUNTIF($A$3:$A$4000,A1051)&lt;3,"",ABS(B1051-C1051)/D1051))</f>
        <v>3.0511055711706581</v>
      </c>
      <c r="F1051" s="8">
        <f t="array" ref="F1051">IF(E1051="","",MAX(IF($A$3:$A$3999=$A1051,E$3:E$3999)))</f>
        <v>6.8677091351834507</v>
      </c>
      <c r="G1051" s="5" t="str">
        <f>IF(B1051="","sans_valeur",IF(COUNTIFS($A$3:$A$3999,$A1051,B$3:B$3999,"&gt;0")&lt;3,"inf_3_analyses",IF(E1051&lt;&gt;F1051,"N",IF(E1051&gt;VLOOKUP(#REF!,valeur_critique_grubbs!$A$2:$B$249,2,TRUE),"O","N"))))</f>
        <v>N</v>
      </c>
    </row>
    <row r="1052" spans="1:7" x14ac:dyDescent="0.25">
      <c r="A1052" s="5">
        <f>biomasses!$A$32</f>
        <v>30</v>
      </c>
      <c r="B1052" s="10">
        <v>25.224</v>
      </c>
      <c r="C1052" s="4">
        <f t="shared" si="16"/>
        <v>10.040618784530388</v>
      </c>
      <c r="D1052" s="5">
        <f t="array" ref="D1052">IF(COUNTIFS($A$3:$A$3999,$A1052,B$3:B$3999,"&gt;0")&gt;1,IF(COUNTIF($A$3:$A$3999,$A1052)&gt;2,STDEV(IF(($A$3:$A$3999=$A1052)*B$3:B$3999&lt;&gt;0,($A$3:$A$3999=$A1052)*B$3:B$3999,"")),""),"")</f>
        <v>5.5200912661332371</v>
      </c>
      <c r="E1052" s="7">
        <f>IF(OR(B1052="",D1052=""),"",IF(COUNTIF($A$3:$A$4000,A1052)&lt;3,"",ABS(B1052-C1052)/D1052))</f>
        <v>2.7505670619292863</v>
      </c>
      <c r="F1052" s="8">
        <f t="array" ref="F1052">IF(E1052="","",MAX(IF($A$3:$A$3999=$A1052,E$3:E$3999)))</f>
        <v>6.8677091351834507</v>
      </c>
      <c r="G1052" s="5" t="str">
        <f>IF(B1052="","sans_valeur",IF(COUNTIFS($A$3:$A$3999,$A1052,B$3:B$3999,"&gt;0")&lt;3,"inf_3_analyses",IF(E1052&lt;&gt;F1052,"N",IF(E1052&gt;VLOOKUP(#REF!,valeur_critique_grubbs!$A$2:$B$249,2,TRUE),"O","N"))))</f>
        <v>N</v>
      </c>
    </row>
    <row r="1053" spans="1:7" x14ac:dyDescent="0.25">
      <c r="A1053" s="5">
        <f>biomasses!$A$32</f>
        <v>30</v>
      </c>
      <c r="B1053" s="10"/>
      <c r="C1053" s="4" t="str">
        <f t="shared" si="16"/>
        <v/>
      </c>
      <c r="D1053" s="5">
        <f t="array" ref="D1053">IF(COUNTIFS($A$3:$A$3999,$A1053,B$3:B$3999,"&gt;0")&gt;1,IF(COUNTIF($A$3:$A$3999,$A1053)&gt;2,STDEV(IF(($A$3:$A$3999=$A1053)*B$3:B$3999&lt;&gt;0,($A$3:$A$3999=$A1053)*B$3:B$3999,"")),""),"")</f>
        <v>5.5200912661332371</v>
      </c>
      <c r="E1053" s="7" t="str">
        <f>IF(OR(B1053="",D1053=""),"",IF(COUNTIF($A$3:$A$4000,A1053)&lt;3,"",ABS(B1053-C1053)/D1053))</f>
        <v/>
      </c>
      <c r="F1053" s="8" t="str">
        <f t="array" ref="F1053">IF(E1053="","",MAX(IF($A$3:$A$3999=$A1053,E$3:E$3999)))</f>
        <v/>
      </c>
      <c r="G1053" s="5" t="str">
        <f>IF(B1053="","sans_valeur",IF(COUNTIFS($A$3:$A$3999,$A1053,B$3:B$3999,"&gt;0")&lt;3,"inf_3_analyses",IF(E1053&lt;&gt;F1053,"N",IF(E1053&gt;VLOOKUP(#REF!,valeur_critique_grubbs!$A$2:$B$249,2,TRUE),"O","N"))))</f>
        <v>sans_valeur</v>
      </c>
    </row>
    <row r="1054" spans="1:7" x14ac:dyDescent="0.25">
      <c r="A1054" s="5">
        <f>biomasses!$A$32</f>
        <v>30</v>
      </c>
      <c r="B1054" s="10">
        <v>30.013000000000002</v>
      </c>
      <c r="C1054" s="4">
        <f t="shared" si="16"/>
        <v>10.040618784530388</v>
      </c>
      <c r="D1054" s="5">
        <f t="array" ref="D1054">IF(COUNTIFS($A$3:$A$3999,$A1054,B$3:B$3999,"&gt;0")&gt;1,IF(COUNTIF($A$3:$A$3999,$A1054)&gt;2,STDEV(IF(($A$3:$A$3999=$A1054)*B$3:B$3999&lt;&gt;0,($A$3:$A$3999=$A1054)*B$3:B$3999,"")),""),"")</f>
        <v>5.5200912661332371</v>
      </c>
      <c r="E1054" s="7">
        <f>IF(OR(B1054="",D1054=""),"",IF(COUNTIF($A$3:$A$4000,A1054)&lt;3,"",ABS(B1054-C1054)/D1054))</f>
        <v>3.6181251817345488</v>
      </c>
      <c r="F1054" s="8">
        <f t="array" ref="F1054">IF(E1054="","",MAX(IF($A$3:$A$3999=$A1054,E$3:E$3999)))</f>
        <v>6.8677091351834507</v>
      </c>
      <c r="G1054" s="5" t="str">
        <f>IF(B1054="","sans_valeur",IF(COUNTIFS($A$3:$A$3999,$A1054,B$3:B$3999,"&gt;0")&lt;3,"inf_3_analyses",IF(E1054&lt;&gt;F1054,"N",IF(E1054&gt;VLOOKUP(#REF!,valeur_critique_grubbs!$A$2:$B$249,2,TRUE),"O","N"))))</f>
        <v>N</v>
      </c>
    </row>
    <row r="1055" spans="1:7" x14ac:dyDescent="0.25">
      <c r="A1055" s="5">
        <f>biomasses!$A$32</f>
        <v>30</v>
      </c>
      <c r="B1055" s="10">
        <v>28.664999999999999</v>
      </c>
      <c r="C1055" s="4">
        <f t="shared" si="16"/>
        <v>10.040618784530388</v>
      </c>
      <c r="D1055" s="5">
        <f t="array" ref="D1055">IF(COUNTIFS($A$3:$A$3999,$A1055,B$3:B$3999,"&gt;0")&gt;1,IF(COUNTIF($A$3:$A$3999,$A1055)&gt;2,STDEV(IF(($A$3:$A$3999=$A1055)*B$3:B$3999&lt;&gt;0,($A$3:$A$3999=$A1055)*B$3:B$3999,"")),""),"")</f>
        <v>5.5200912661332371</v>
      </c>
      <c r="E1055" s="7">
        <f>IF(OR(B1055="",D1055=""),"",IF(COUNTIF($A$3:$A$4000,A1055)&lt;3,"",ABS(B1055-C1055)/D1055))</f>
        <v>3.3739263206993648</v>
      </c>
      <c r="F1055" s="8">
        <f t="array" ref="F1055">IF(E1055="","",MAX(IF($A$3:$A$3999=$A1055,E$3:E$3999)))</f>
        <v>6.8677091351834507</v>
      </c>
      <c r="G1055" s="5" t="str">
        <f>IF(B1055="","sans_valeur",IF(COUNTIFS($A$3:$A$3999,$A1055,B$3:B$3999,"&gt;0")&lt;3,"inf_3_analyses",IF(E1055&lt;&gt;F1055,"N",IF(E1055&gt;VLOOKUP(#REF!,valeur_critique_grubbs!$A$2:$B$249,2,TRUE),"O","N"))))</f>
        <v>N</v>
      </c>
    </row>
    <row r="1056" spans="1:7" x14ac:dyDescent="0.25">
      <c r="A1056" s="5">
        <f>biomasses!$A$32</f>
        <v>30</v>
      </c>
      <c r="B1056" s="10">
        <v>30.391999999999999</v>
      </c>
      <c r="C1056" s="4">
        <f t="shared" si="16"/>
        <v>10.040618784530388</v>
      </c>
      <c r="D1056" s="5">
        <f t="array" ref="D1056">IF(COUNTIFS($A$3:$A$3999,$A1056,B$3:B$3999,"&gt;0")&gt;1,IF(COUNTIF($A$3:$A$3999,$A1056)&gt;2,STDEV(IF(($A$3:$A$3999=$A1056)*B$3:B$3999&lt;&gt;0,($A$3:$A$3999=$A1056)*B$3:B$3999,"")),""),"")</f>
        <v>5.5200912661332371</v>
      </c>
      <c r="E1056" s="7">
        <f>IF(OR(B1056="",D1056=""),"",IF(COUNTIF($A$3:$A$4000,A1056)&lt;3,"",ABS(B1056-C1056)/D1056))</f>
        <v>3.6867834668475563</v>
      </c>
      <c r="F1056" s="8">
        <f t="array" ref="F1056">IF(E1056="","",MAX(IF($A$3:$A$3999=$A1056,E$3:E$3999)))</f>
        <v>6.8677091351834507</v>
      </c>
      <c r="G1056" s="5" t="str">
        <f>IF(B1056="","sans_valeur",IF(COUNTIFS($A$3:$A$3999,$A1056,B$3:B$3999,"&gt;0")&lt;3,"inf_3_analyses",IF(E1056&lt;&gt;F1056,"N",IF(E1056&gt;VLOOKUP(#REF!,valeur_critique_grubbs!$A$2:$B$249,2,TRUE),"O","N"))))</f>
        <v>N</v>
      </c>
    </row>
    <row r="1057" spans="1:7" x14ac:dyDescent="0.25">
      <c r="A1057" s="5">
        <f>biomasses!$A$32</f>
        <v>30</v>
      </c>
      <c r="B1057" s="10">
        <v>36.22</v>
      </c>
      <c r="C1057" s="4">
        <f t="shared" si="16"/>
        <v>10.040618784530388</v>
      </c>
      <c r="D1057" s="5">
        <f t="array" ref="D1057">IF(COUNTIFS($A$3:$A$3999,$A1057,B$3:B$3999,"&gt;0")&gt;1,IF(COUNTIF($A$3:$A$3999,$A1057)&gt;2,STDEV(IF(($A$3:$A$3999=$A1057)*B$3:B$3999&lt;&gt;0,($A$3:$A$3999=$A1057)*B$3:B$3999,"")),""),"")</f>
        <v>5.5200912661332371</v>
      </c>
      <c r="E1057" s="7">
        <f>IF(OR(B1057="",D1057=""),"",IF(COUNTIF($A$3:$A$4000,A1057)&lt;3,"",ABS(B1057-C1057)/D1057))</f>
        <v>4.7425631123320136</v>
      </c>
      <c r="F1057" s="8">
        <f t="array" ref="F1057">IF(E1057="","",MAX(IF($A$3:$A$3999=$A1057,E$3:E$3999)))</f>
        <v>6.8677091351834507</v>
      </c>
      <c r="G1057" s="5" t="str">
        <f>IF(B1057="","sans_valeur",IF(COUNTIFS($A$3:$A$3999,$A1057,B$3:B$3999,"&gt;0")&lt;3,"inf_3_analyses",IF(E1057&lt;&gt;F1057,"N",IF(E1057&gt;VLOOKUP(#REF!,valeur_critique_grubbs!$A$2:$B$249,2,TRUE),"O","N"))))</f>
        <v>N</v>
      </c>
    </row>
    <row r="1058" spans="1:7" x14ac:dyDescent="0.25">
      <c r="A1058" s="5">
        <f>biomasses!$A$32</f>
        <v>30</v>
      </c>
      <c r="B1058" s="10">
        <v>23.463000000000001</v>
      </c>
      <c r="C1058" s="4">
        <f t="shared" si="16"/>
        <v>10.040618784530388</v>
      </c>
      <c r="D1058" s="5">
        <f t="array" ref="D1058">IF(COUNTIFS($A$3:$A$3999,$A1058,B$3:B$3999,"&gt;0")&gt;1,IF(COUNTIF($A$3:$A$3999,$A1058)&gt;2,STDEV(IF(($A$3:$A$3999=$A1058)*B$3:B$3999&lt;&gt;0,($A$3:$A$3999=$A1058)*B$3:B$3999,"")),""),"")</f>
        <v>5.5200912661332371</v>
      </c>
      <c r="E1058" s="7">
        <f>IF(OR(B1058="",D1058=""),"",IF(COUNTIF($A$3:$A$4000,A1058)&lt;3,"",ABS(B1058-C1058)/D1058))</f>
        <v>2.4315505973276856</v>
      </c>
      <c r="F1058" s="8">
        <f t="array" ref="F1058">IF(E1058="","",MAX(IF($A$3:$A$3999=$A1058,E$3:E$3999)))</f>
        <v>6.8677091351834507</v>
      </c>
      <c r="G1058" s="5" t="str">
        <f>IF(B1058="","sans_valeur",IF(COUNTIFS($A$3:$A$3999,$A1058,B$3:B$3999,"&gt;0")&lt;3,"inf_3_analyses",IF(E1058&lt;&gt;F1058,"N",IF(E1058&gt;VLOOKUP(#REF!,valeur_critique_grubbs!$A$2:$B$249,2,TRUE),"O","N"))))</f>
        <v>N</v>
      </c>
    </row>
    <row r="1059" spans="1:7" x14ac:dyDescent="0.25">
      <c r="A1059" s="5">
        <f>biomasses!$A$32</f>
        <v>30</v>
      </c>
      <c r="B1059" s="10">
        <v>21.358000000000001</v>
      </c>
      <c r="C1059" s="4">
        <f t="shared" si="16"/>
        <v>10.040618784530388</v>
      </c>
      <c r="D1059" s="5">
        <f t="array" ref="D1059">IF(COUNTIFS($A$3:$A$3999,$A1059,B$3:B$3999,"&gt;0")&gt;1,IF(COUNTIF($A$3:$A$3999,$A1059)&gt;2,STDEV(IF(($A$3:$A$3999=$A1059)*B$3:B$3999&lt;&gt;0,($A$3:$A$3999=$A1059)*B$3:B$3999,"")),""),"")</f>
        <v>5.5200912661332371</v>
      </c>
      <c r="E1059" s="7">
        <f>IF(OR(B1059="",D1059=""),"",IF(COUNTIF($A$3:$A$4000,A1059)&lt;3,"",ABS(B1059-C1059)/D1059))</f>
        <v>2.050216322491587</v>
      </c>
      <c r="F1059" s="8">
        <f t="array" ref="F1059">IF(E1059="","",MAX(IF($A$3:$A$3999=$A1059,E$3:E$3999)))</f>
        <v>6.8677091351834507</v>
      </c>
      <c r="G1059" s="5" t="str">
        <f>IF(B1059="","sans_valeur",IF(COUNTIFS($A$3:$A$3999,$A1059,B$3:B$3999,"&gt;0")&lt;3,"inf_3_analyses",IF(E1059&lt;&gt;F1059,"N",IF(E1059&gt;VLOOKUP(#REF!,valeur_critique_grubbs!$A$2:$B$249,2,TRUE),"O","N"))))</f>
        <v>N</v>
      </c>
    </row>
    <row r="1060" spans="1:7" x14ac:dyDescent="0.25">
      <c r="A1060" s="5">
        <f>biomasses!$A$32</f>
        <v>30</v>
      </c>
      <c r="B1060" s="10">
        <v>23.66</v>
      </c>
      <c r="C1060" s="4">
        <f t="shared" si="16"/>
        <v>10.040618784530388</v>
      </c>
      <c r="D1060" s="5">
        <f t="array" ref="D1060">IF(COUNTIFS($A$3:$A$3999,$A1060,B$3:B$3999,"&gt;0")&gt;1,IF(COUNTIF($A$3:$A$3999,$A1060)&gt;2,STDEV(IF(($A$3:$A$3999=$A1060)*B$3:B$3999&lt;&gt;0,($A$3:$A$3999=$A1060)*B$3:B$3999,"")),""),"")</f>
        <v>5.5200912661332371</v>
      </c>
      <c r="E1060" s="7">
        <f>IF(OR(B1060="",D1060=""),"",IF(COUNTIF($A$3:$A$4000,A1060)&lt;3,"",ABS(B1060-C1060)/D1060))</f>
        <v>2.4672384130724416</v>
      </c>
      <c r="F1060" s="8">
        <f t="array" ref="F1060">IF(E1060="","",MAX(IF($A$3:$A$3999=$A1060,E$3:E$3999)))</f>
        <v>6.8677091351834507</v>
      </c>
      <c r="G1060" s="5" t="str">
        <f>IF(B1060="","sans_valeur",IF(COUNTIFS($A$3:$A$3999,$A1060,B$3:B$3999,"&gt;0")&lt;3,"inf_3_analyses",IF(E1060&lt;&gt;F1060,"N",IF(E1060&gt;VLOOKUP(#REF!,valeur_critique_grubbs!$A$2:$B$249,2,TRUE),"O","N"))))</f>
        <v>N</v>
      </c>
    </row>
    <row r="1061" spans="1:7" x14ac:dyDescent="0.25">
      <c r="A1061" s="5">
        <f>biomasses!$A$32</f>
        <v>30</v>
      </c>
      <c r="B1061" s="10">
        <v>22.667000000000002</v>
      </c>
      <c r="C1061" s="4">
        <f t="shared" si="16"/>
        <v>10.040618784530388</v>
      </c>
      <c r="D1061" s="5">
        <f t="array" ref="D1061">IF(COUNTIFS($A$3:$A$3999,$A1061,B$3:B$3999,"&gt;0")&gt;1,IF(COUNTIF($A$3:$A$3999,$A1061)&gt;2,STDEV(IF(($A$3:$A$3999=$A1061)*B$3:B$3999&lt;&gt;0,($A$3:$A$3999=$A1061)*B$3:B$3999,"")),""),"")</f>
        <v>5.5200912661332371</v>
      </c>
      <c r="E1061" s="7">
        <f>IF(OR(B1061="",D1061=""),"",IF(COUNTIF($A$3:$A$4000,A1061)&lt;3,"",ABS(B1061-C1061)/D1061))</f>
        <v>2.2873500829478592</v>
      </c>
      <c r="F1061" s="8">
        <f t="array" ref="F1061">IF(E1061="","",MAX(IF($A$3:$A$3999=$A1061,E$3:E$3999)))</f>
        <v>6.8677091351834507</v>
      </c>
      <c r="G1061" s="5" t="str">
        <f>IF(B1061="","sans_valeur",IF(COUNTIFS($A$3:$A$3999,$A1061,B$3:B$3999,"&gt;0")&lt;3,"inf_3_analyses",IF(E1061&lt;&gt;F1061,"N",IF(E1061&gt;VLOOKUP(#REF!,valeur_critique_grubbs!$A$2:$B$249,2,TRUE),"O","N"))))</f>
        <v>N</v>
      </c>
    </row>
    <row r="1062" spans="1:7" x14ac:dyDescent="0.25">
      <c r="A1062" s="5">
        <f>biomasses!$A$32</f>
        <v>30</v>
      </c>
      <c r="B1062" s="10">
        <v>30.088999999999999</v>
      </c>
      <c r="C1062" s="4">
        <f t="shared" si="16"/>
        <v>10.040618784530388</v>
      </c>
      <c r="D1062" s="5">
        <f t="array" ref="D1062">IF(COUNTIFS($A$3:$A$3999,$A1062,B$3:B$3999,"&gt;0")&gt;1,IF(COUNTIF($A$3:$A$3999,$A1062)&gt;2,STDEV(IF(($A$3:$A$3999=$A1062)*B$3:B$3999&lt;&gt;0,($A$3:$A$3999=$A1062)*B$3:B$3999,"")),""),"")</f>
        <v>5.5200912661332371</v>
      </c>
      <c r="E1062" s="7">
        <f>IF(OR(B1062="",D1062=""),"",IF(COUNTIF($A$3:$A$4000,A1062)&lt;3,"",ABS(B1062-C1062)/D1062))</f>
        <v>3.6318930700421701</v>
      </c>
      <c r="F1062" s="8">
        <f t="array" ref="F1062">IF(E1062="","",MAX(IF($A$3:$A$3999=$A1062,E$3:E$3999)))</f>
        <v>6.8677091351834507</v>
      </c>
      <c r="G1062" s="5" t="str">
        <f>IF(B1062="","sans_valeur",IF(COUNTIFS($A$3:$A$3999,$A1062,B$3:B$3999,"&gt;0")&lt;3,"inf_3_analyses",IF(E1062&lt;&gt;F1062,"N",IF(E1062&gt;VLOOKUP(#REF!,valeur_critique_grubbs!$A$2:$B$249,2,TRUE),"O","N"))))</f>
        <v>N</v>
      </c>
    </row>
    <row r="1063" spans="1:7" x14ac:dyDescent="0.25">
      <c r="A1063" s="5">
        <f>biomasses!$A$32</f>
        <v>30</v>
      </c>
      <c r="B1063" s="10">
        <v>34.408000000000001</v>
      </c>
      <c r="C1063" s="4">
        <f t="shared" si="16"/>
        <v>10.040618784530388</v>
      </c>
      <c r="D1063" s="5">
        <f t="array" ref="D1063">IF(COUNTIFS($A$3:$A$3999,$A1063,B$3:B$3999,"&gt;0")&gt;1,IF(COUNTIF($A$3:$A$3999,$A1063)&gt;2,STDEV(IF(($A$3:$A$3999=$A1063)*B$3:B$3999&lt;&gt;0,($A$3:$A$3999=$A1063)*B$3:B$3999,"")),""),"")</f>
        <v>5.5200912661332371</v>
      </c>
      <c r="E1063" s="7">
        <f>IF(OR(B1063="",D1063=""),"",IF(COUNTIF($A$3:$A$4000,A1063)&lt;3,"",ABS(B1063-C1063)/D1063))</f>
        <v>4.4143076700502988</v>
      </c>
      <c r="F1063" s="8">
        <f t="array" ref="F1063">IF(E1063="","",MAX(IF($A$3:$A$3999=$A1063,E$3:E$3999)))</f>
        <v>6.8677091351834507</v>
      </c>
      <c r="G1063" s="5" t="str">
        <f>IF(B1063="","sans_valeur",IF(COUNTIFS($A$3:$A$3999,$A1063,B$3:B$3999,"&gt;0")&lt;3,"inf_3_analyses",IF(E1063&lt;&gt;F1063,"N",IF(E1063&gt;VLOOKUP(#REF!,valeur_critique_grubbs!$A$2:$B$249,2,TRUE),"O","N"))))</f>
        <v>N</v>
      </c>
    </row>
    <row r="1064" spans="1:7" x14ac:dyDescent="0.25">
      <c r="A1064" s="5">
        <f>biomasses!$A$32</f>
        <v>30</v>
      </c>
      <c r="B1064" s="10">
        <v>33.003999999999998</v>
      </c>
      <c r="C1064" s="4">
        <f t="shared" si="16"/>
        <v>10.040618784530388</v>
      </c>
      <c r="D1064" s="5">
        <f t="array" ref="D1064">IF(COUNTIFS($A$3:$A$3999,$A1064,B$3:B$3999,"&gt;0")&gt;1,IF(COUNTIF($A$3:$A$3999,$A1064)&gt;2,STDEV(IF(($A$3:$A$3999=$A1064)*B$3:B$3999&lt;&gt;0,($A$3:$A$3999=$A1064)*B$3:B$3999,"")),""),"")</f>
        <v>5.5200912661332371</v>
      </c>
      <c r="E1064" s="7">
        <f>IF(OR(B1064="",D1064=""),"",IF(COUNTIF($A$3:$A$4000,A1064)&lt;3,"",ABS(B1064-C1064)/D1064))</f>
        <v>4.1599640492094991</v>
      </c>
      <c r="F1064" s="8">
        <f t="array" ref="F1064">IF(E1064="","",MAX(IF($A$3:$A$3999=$A1064,E$3:E$3999)))</f>
        <v>6.8677091351834507</v>
      </c>
      <c r="G1064" s="5" t="str">
        <f>IF(B1064="","sans_valeur",IF(COUNTIFS($A$3:$A$3999,$A1064,B$3:B$3999,"&gt;0")&lt;3,"inf_3_analyses",IF(E1064&lt;&gt;F1064,"N",IF(E1064&gt;VLOOKUP(#REF!,valeur_critique_grubbs!$A$2:$B$249,2,TRUE),"O","N"))))</f>
        <v>N</v>
      </c>
    </row>
    <row r="1065" spans="1:7" x14ac:dyDescent="0.25">
      <c r="A1065" s="5">
        <f>biomasses!$A$32</f>
        <v>30</v>
      </c>
      <c r="B1065" s="10"/>
      <c r="C1065" s="4" t="str">
        <f t="shared" si="16"/>
        <v/>
      </c>
      <c r="D1065" s="5">
        <f t="array" ref="D1065">IF(COUNTIFS($A$3:$A$3999,$A1065,B$3:B$3999,"&gt;0")&gt;1,IF(COUNTIF($A$3:$A$3999,$A1065)&gt;2,STDEV(IF(($A$3:$A$3999=$A1065)*B$3:B$3999&lt;&gt;0,($A$3:$A$3999=$A1065)*B$3:B$3999,"")),""),"")</f>
        <v>5.5200912661332371</v>
      </c>
      <c r="E1065" s="7" t="str">
        <f>IF(OR(B1065="",D1065=""),"",IF(COUNTIF($A$3:$A$4000,A1065)&lt;3,"",ABS(B1065-C1065)/D1065))</f>
        <v/>
      </c>
      <c r="F1065" s="8" t="str">
        <f t="array" ref="F1065">IF(E1065="","",MAX(IF($A$3:$A$3999=$A1065,E$3:E$3999)))</f>
        <v/>
      </c>
      <c r="G1065" s="5" t="str">
        <f>IF(B1065="","sans_valeur",IF(COUNTIFS($A$3:$A$3999,$A1065,B$3:B$3999,"&gt;0")&lt;3,"inf_3_analyses",IF(E1065&lt;&gt;F1065,"N",IF(E1065&gt;VLOOKUP(#REF!,valeur_critique_grubbs!$A$2:$B$249,2,TRUE),"O","N"))))</f>
        <v>sans_valeur</v>
      </c>
    </row>
    <row r="1066" spans="1:7" x14ac:dyDescent="0.25">
      <c r="A1066" s="5">
        <f>biomasses!$A$32</f>
        <v>30</v>
      </c>
      <c r="B1066" s="10">
        <v>33.515999999999998</v>
      </c>
      <c r="C1066" s="4">
        <f t="shared" si="16"/>
        <v>10.040618784530388</v>
      </c>
      <c r="D1066" s="5">
        <f t="array" ref="D1066">IF(COUNTIFS($A$3:$A$3999,$A1066,B$3:B$3999,"&gt;0")&gt;1,IF(COUNTIF($A$3:$A$3999,$A1066)&gt;2,STDEV(IF(($A$3:$A$3999=$A1066)*B$3:B$3999&lt;&gt;0,($A$3:$A$3999=$A1066)*B$3:B$3999,"")),""),"")</f>
        <v>5.5200912661332371</v>
      </c>
      <c r="E1066" s="7">
        <f>IF(OR(B1066="",D1066=""),"",IF(COUNTIF($A$3:$A$4000,A1066)&lt;3,"",ABS(B1066-C1066)/D1066))</f>
        <v>4.252716138860845</v>
      </c>
      <c r="F1066" s="8">
        <f t="array" ref="F1066">IF(E1066="","",MAX(IF($A$3:$A$3999=$A1066,E$3:E$3999)))</f>
        <v>6.8677091351834507</v>
      </c>
      <c r="G1066" s="5" t="str">
        <f>IF(B1066="","sans_valeur",IF(COUNTIFS($A$3:$A$3999,$A1066,B$3:B$3999,"&gt;0")&lt;3,"inf_3_analyses",IF(E1066&lt;&gt;F1066,"N",IF(E1066&gt;VLOOKUP(#REF!,valeur_critique_grubbs!$A$2:$B$249,2,TRUE),"O","N"))))</f>
        <v>N</v>
      </c>
    </row>
    <row r="1067" spans="1:7" x14ac:dyDescent="0.25">
      <c r="A1067" s="5">
        <f>biomasses!$A$32</f>
        <v>30</v>
      </c>
      <c r="B1067" s="10">
        <v>33.761000000000003</v>
      </c>
      <c r="C1067" s="4">
        <f t="shared" si="16"/>
        <v>10.040618784530388</v>
      </c>
      <c r="D1067" s="5">
        <f t="array" ref="D1067">IF(COUNTIFS($A$3:$A$3999,$A1067,B$3:B$3999,"&gt;0")&gt;1,IF(COUNTIF($A$3:$A$3999,$A1067)&gt;2,STDEV(IF(($A$3:$A$3999=$A1067)*B$3:B$3999&lt;&gt;0,($A$3:$A$3999=$A1067)*B$3:B$3999,"")),""),"")</f>
        <v>5.5200912661332371</v>
      </c>
      <c r="E1067" s="7">
        <f>IF(OR(B1067="",D1067=""),"",IF(COUNTIF($A$3:$A$4000,A1067)&lt;3,"",ABS(B1067-C1067)/D1067))</f>
        <v>4.2970994630104151</v>
      </c>
      <c r="F1067" s="8">
        <f t="array" ref="F1067">IF(E1067="","",MAX(IF($A$3:$A$3999=$A1067,E$3:E$3999)))</f>
        <v>6.8677091351834507</v>
      </c>
      <c r="G1067" s="5" t="str">
        <f>IF(B1067="","sans_valeur",IF(COUNTIFS($A$3:$A$3999,$A1067,B$3:B$3999,"&gt;0")&lt;3,"inf_3_analyses",IF(E1067&lt;&gt;F1067,"N",IF(E1067&gt;VLOOKUP(#REF!,valeur_critique_grubbs!$A$2:$B$249,2,TRUE),"O","N"))))</f>
        <v>N</v>
      </c>
    </row>
    <row r="1068" spans="1:7" x14ac:dyDescent="0.25">
      <c r="A1068" s="5">
        <f>biomasses!$A$32</f>
        <v>30</v>
      </c>
      <c r="B1068" s="10">
        <v>33.213000000000001</v>
      </c>
      <c r="C1068" s="4">
        <f t="shared" si="16"/>
        <v>10.040618784530388</v>
      </c>
      <c r="D1068" s="5">
        <f t="array" ref="D1068">IF(COUNTIFS($A$3:$A$3999,$A1068,B$3:B$3999,"&gt;0")&gt;1,IF(COUNTIF($A$3:$A$3999,$A1068)&gt;2,STDEV(IF(($A$3:$A$3999=$A1068)*B$3:B$3999&lt;&gt;0,($A$3:$A$3999=$A1068)*B$3:B$3999,"")),""),"")</f>
        <v>5.5200912661332371</v>
      </c>
      <c r="E1068" s="7">
        <f>IF(OR(B1068="",D1068=""),"",IF(COUNTIF($A$3:$A$4000,A1068)&lt;3,"",ABS(B1068-C1068)/D1068))</f>
        <v>4.1978257420554588</v>
      </c>
      <c r="F1068" s="8">
        <f t="array" ref="F1068">IF(E1068="","",MAX(IF($A$3:$A$3999=$A1068,E$3:E$3999)))</f>
        <v>6.8677091351834507</v>
      </c>
      <c r="G1068" s="5" t="str">
        <f>IF(B1068="","sans_valeur",IF(COUNTIFS($A$3:$A$3999,$A1068,B$3:B$3999,"&gt;0")&lt;3,"inf_3_analyses",IF(E1068&lt;&gt;F1068,"N",IF(E1068&gt;VLOOKUP(#REF!,valeur_critique_grubbs!$A$2:$B$249,2,TRUE),"O","N"))))</f>
        <v>N</v>
      </c>
    </row>
    <row r="1069" spans="1:7" x14ac:dyDescent="0.25">
      <c r="A1069" s="5">
        <f>biomasses!$A$32</f>
        <v>30</v>
      </c>
      <c r="B1069" s="10">
        <v>33.479999999999997</v>
      </c>
      <c r="C1069" s="4">
        <f t="shared" si="16"/>
        <v>10.040618784530388</v>
      </c>
      <c r="D1069" s="5">
        <f t="array" ref="D1069">IF(COUNTIFS($A$3:$A$3999,$A1069,B$3:B$3999,"&gt;0")&gt;1,IF(COUNTIF($A$3:$A$3999,$A1069)&gt;2,STDEV(IF(($A$3:$A$3999=$A1069)*B$3:B$3999&lt;&gt;0,($A$3:$A$3999=$A1069)*B$3:B$3999,"")),""),"")</f>
        <v>5.5200912661332371</v>
      </c>
      <c r="E1069" s="7">
        <f>IF(OR(B1069="",D1069=""),"",IF(COUNTIF($A$3:$A$4000,A1069)&lt;3,"",ABS(B1069-C1069)/D1069))</f>
        <v>4.2461945075572345</v>
      </c>
      <c r="F1069" s="8">
        <f t="array" ref="F1069">IF(E1069="","",MAX(IF($A$3:$A$3999=$A1069,E$3:E$3999)))</f>
        <v>6.8677091351834507</v>
      </c>
      <c r="G1069" s="5" t="str">
        <f>IF(B1069="","sans_valeur",IF(COUNTIFS($A$3:$A$3999,$A1069,B$3:B$3999,"&gt;0")&lt;3,"inf_3_analyses",IF(E1069&lt;&gt;F1069,"N",IF(E1069&gt;VLOOKUP(#REF!,valeur_critique_grubbs!$A$2:$B$249,2,TRUE),"O","N"))))</f>
        <v>N</v>
      </c>
    </row>
    <row r="1070" spans="1:7" x14ac:dyDescent="0.25">
      <c r="A1070" s="5">
        <f>biomasses!$A$32</f>
        <v>30</v>
      </c>
      <c r="B1070" s="10">
        <v>33.793999999999997</v>
      </c>
      <c r="C1070" s="4">
        <f t="shared" si="16"/>
        <v>10.040618784530388</v>
      </c>
      <c r="D1070" s="5">
        <f t="array" ref="D1070">IF(COUNTIFS($A$3:$A$3999,$A1070,B$3:B$3999,"&gt;0")&gt;1,IF(COUNTIF($A$3:$A$3999,$A1070)&gt;2,STDEV(IF(($A$3:$A$3999=$A1070)*B$3:B$3999&lt;&gt;0,($A$3:$A$3999=$A1070)*B$3:B$3999,"")),""),"")</f>
        <v>5.5200912661332371</v>
      </c>
      <c r="E1070" s="7">
        <f>IF(OR(B1070="",D1070=""),"",IF(COUNTIF($A$3:$A$4000,A1070)&lt;3,"",ABS(B1070-C1070)/D1070))</f>
        <v>4.303077625038723</v>
      </c>
      <c r="F1070" s="8">
        <f t="array" ref="F1070">IF(E1070="","",MAX(IF($A$3:$A$3999=$A1070,E$3:E$3999)))</f>
        <v>6.8677091351834507</v>
      </c>
      <c r="G1070" s="5" t="str">
        <f>IF(B1070="","sans_valeur",IF(COUNTIFS($A$3:$A$3999,$A1070,B$3:B$3999,"&gt;0")&lt;3,"inf_3_analyses",IF(E1070&lt;&gt;F1070,"N",IF(E1070&gt;VLOOKUP(#REF!,valeur_critique_grubbs!$A$2:$B$249,2,TRUE),"O","N"))))</f>
        <v>N</v>
      </c>
    </row>
    <row r="1071" spans="1:7" x14ac:dyDescent="0.25">
      <c r="A1071" s="5">
        <f>biomasses!$A$32</f>
        <v>30</v>
      </c>
      <c r="B1071" s="10">
        <v>33.460999999999999</v>
      </c>
      <c r="C1071" s="4">
        <f t="shared" si="16"/>
        <v>10.040618784530388</v>
      </c>
      <c r="D1071" s="5">
        <f t="array" ref="D1071">IF(COUNTIFS($A$3:$A$3999,$A1071,B$3:B$3999,"&gt;0")&gt;1,IF(COUNTIF($A$3:$A$3999,$A1071)&gt;2,STDEV(IF(($A$3:$A$3999=$A1071)*B$3:B$3999&lt;&gt;0,($A$3:$A$3999=$A1071)*B$3:B$3999,"")),""),"")</f>
        <v>5.5200912661332371</v>
      </c>
      <c r="E1071" s="7">
        <f>IF(OR(B1071="",D1071=""),"",IF(COUNTIF($A$3:$A$4000,A1071)&lt;3,"",ABS(B1071-C1071)/D1071))</f>
        <v>4.2427525354803288</v>
      </c>
      <c r="F1071" s="8">
        <f t="array" ref="F1071">IF(E1071="","",MAX(IF($A$3:$A$3999=$A1071,E$3:E$3999)))</f>
        <v>6.8677091351834507</v>
      </c>
      <c r="G1071" s="5" t="str">
        <f>IF(B1071="","sans_valeur",IF(COUNTIFS($A$3:$A$3999,$A1071,B$3:B$3999,"&gt;0")&lt;3,"inf_3_analyses",IF(E1071&lt;&gt;F1071,"N",IF(E1071&gt;VLOOKUP(#REF!,valeur_critique_grubbs!$A$2:$B$249,2,TRUE),"O","N"))))</f>
        <v>N</v>
      </c>
    </row>
    <row r="1072" spans="1:7" x14ac:dyDescent="0.25">
      <c r="A1072" s="5">
        <f>biomasses!$A$32</f>
        <v>30</v>
      </c>
      <c r="B1072" s="10">
        <v>34.698999999999998</v>
      </c>
      <c r="C1072" s="4">
        <f t="shared" si="16"/>
        <v>10.040618784530388</v>
      </c>
      <c r="D1072" s="5">
        <f t="array" ref="D1072">IF(COUNTIFS($A$3:$A$3999,$A1072,B$3:B$3999,"&gt;0")&gt;1,IF(COUNTIF($A$3:$A$3999,$A1072)&gt;2,STDEV(IF(($A$3:$A$3999=$A1072)*B$3:B$3999&lt;&gt;0,($A$3:$A$3999=$A1072)*B$3:B$3999,"")),""),"")</f>
        <v>5.5200912661332371</v>
      </c>
      <c r="E1072" s="7">
        <f>IF(OR(B1072="",D1072=""),"",IF(COUNTIF($A$3:$A$4000,A1072)&lt;3,"",ABS(B1072-C1072)/D1072))</f>
        <v>4.4670241897544809</v>
      </c>
      <c r="F1072" s="8">
        <f t="array" ref="F1072">IF(E1072="","",MAX(IF($A$3:$A$3999=$A1072,E$3:E$3999)))</f>
        <v>6.8677091351834507</v>
      </c>
      <c r="G1072" s="5" t="str">
        <f>IF(B1072="","sans_valeur",IF(COUNTIFS($A$3:$A$3999,$A1072,B$3:B$3999,"&gt;0")&lt;3,"inf_3_analyses",IF(E1072&lt;&gt;F1072,"N",IF(E1072&gt;VLOOKUP(#REF!,valeur_critique_grubbs!$A$2:$B$249,2,TRUE),"O","N"))))</f>
        <v>N</v>
      </c>
    </row>
    <row r="1073" spans="1:7" x14ac:dyDescent="0.25">
      <c r="A1073" s="5">
        <f>biomasses!$A$32</f>
        <v>30</v>
      </c>
      <c r="B1073" s="10">
        <v>32.761000000000003</v>
      </c>
      <c r="C1073" s="4">
        <f t="shared" si="16"/>
        <v>10.040618784530388</v>
      </c>
      <c r="D1073" s="5">
        <f t="array" ref="D1073">IF(COUNTIFS($A$3:$A$3999,$A1073,B$3:B$3999,"&gt;0")&gt;1,IF(COUNTIF($A$3:$A$3999,$A1073)&gt;2,STDEV(IF(($A$3:$A$3999=$A1073)*B$3:B$3999&lt;&gt;0,($A$3:$A$3999=$A1073)*B$3:B$3999,"")),""),"")</f>
        <v>5.5200912661332371</v>
      </c>
      <c r="E1073" s="7">
        <f>IF(OR(B1073="",D1073=""),"",IF(COUNTIF($A$3:$A$4000,A1073)&lt;3,"",ABS(B1073-C1073)/D1073))</f>
        <v>4.1159430379101307</v>
      </c>
      <c r="F1073" s="8">
        <f t="array" ref="F1073">IF(E1073="","",MAX(IF($A$3:$A$3999=$A1073,E$3:E$3999)))</f>
        <v>6.8677091351834507</v>
      </c>
      <c r="G1073" s="5" t="str">
        <f>IF(B1073="","sans_valeur",IF(COUNTIFS($A$3:$A$3999,$A1073,B$3:B$3999,"&gt;0")&lt;3,"inf_3_analyses",IF(E1073&lt;&gt;F1073,"N",IF(E1073&gt;VLOOKUP(#REF!,valeur_critique_grubbs!$A$2:$B$249,2,TRUE),"O","N"))))</f>
        <v>N</v>
      </c>
    </row>
    <row r="1074" spans="1:7" x14ac:dyDescent="0.25">
      <c r="A1074" s="5">
        <f>biomasses!$A$32</f>
        <v>30</v>
      </c>
      <c r="B1074" s="10">
        <v>34.274999999999999</v>
      </c>
      <c r="C1074" s="4">
        <f t="shared" si="16"/>
        <v>10.040618784530388</v>
      </c>
      <c r="D1074" s="5">
        <f t="array" ref="D1074">IF(COUNTIFS($A$3:$A$3999,$A1074,B$3:B$3999,"&gt;0")&gt;1,IF(COUNTIF($A$3:$A$3999,$A1074)&gt;2,STDEV(IF(($A$3:$A$3999=$A1074)*B$3:B$3999&lt;&gt;0,($A$3:$A$3999=$A1074)*B$3:B$3999,"")),""),"")</f>
        <v>5.5200912661332371</v>
      </c>
      <c r="E1074" s="7">
        <f>IF(OR(B1074="",D1074=""),"",IF(COUNTIF($A$3:$A$4000,A1074)&lt;3,"",ABS(B1074-C1074)/D1074))</f>
        <v>4.3902138655119609</v>
      </c>
      <c r="F1074" s="8">
        <f t="array" ref="F1074">IF(E1074="","",MAX(IF($A$3:$A$3999=$A1074,E$3:E$3999)))</f>
        <v>6.8677091351834507</v>
      </c>
      <c r="G1074" s="5" t="str">
        <f>IF(B1074="","sans_valeur",IF(COUNTIFS($A$3:$A$3999,$A1074,B$3:B$3999,"&gt;0")&lt;3,"inf_3_analyses",IF(E1074&lt;&gt;F1074,"N",IF(E1074&gt;VLOOKUP(#REF!,valeur_critique_grubbs!$A$2:$B$249,2,TRUE),"O","N"))))</f>
        <v>N</v>
      </c>
    </row>
    <row r="1075" spans="1:7" x14ac:dyDescent="0.25">
      <c r="A1075" s="5">
        <f>biomasses!$A$32</f>
        <v>30</v>
      </c>
      <c r="B1075" s="10">
        <v>31.047999999999998</v>
      </c>
      <c r="C1075" s="4">
        <f t="shared" si="16"/>
        <v>10.040618784530388</v>
      </c>
      <c r="D1075" s="5">
        <f t="array" ref="D1075">IF(COUNTIFS($A$3:$A$3999,$A1075,B$3:B$3999,"&gt;0")&gt;1,IF(COUNTIF($A$3:$A$3999,$A1075)&gt;2,STDEV(IF(($A$3:$A$3999=$A1075)*B$3:B$3999&lt;&gt;0,($A$3:$A$3999=$A1075)*B$3:B$3999,"")),""),"")</f>
        <v>5.5200912661332371</v>
      </c>
      <c r="E1075" s="7">
        <f>IF(OR(B1075="",D1075=""),"",IF(COUNTIF($A$3:$A$4000,A1075)&lt;3,"",ABS(B1075-C1075)/D1075))</f>
        <v>3.8056220817133424</v>
      </c>
      <c r="F1075" s="8">
        <f t="array" ref="F1075">IF(E1075="","",MAX(IF($A$3:$A$3999=$A1075,E$3:E$3999)))</f>
        <v>6.8677091351834507</v>
      </c>
      <c r="G1075" s="5" t="str">
        <f>IF(B1075="","sans_valeur",IF(COUNTIFS($A$3:$A$3999,$A1075,B$3:B$3999,"&gt;0")&lt;3,"inf_3_analyses",IF(E1075&lt;&gt;F1075,"N",IF(E1075&gt;VLOOKUP(#REF!,valeur_critique_grubbs!$A$2:$B$249,2,TRUE),"O","N"))))</f>
        <v>N</v>
      </c>
    </row>
    <row r="1076" spans="1:7" x14ac:dyDescent="0.25">
      <c r="A1076" s="5">
        <f>biomasses!$A$32</f>
        <v>30</v>
      </c>
      <c r="B1076" s="10">
        <v>33.5</v>
      </c>
      <c r="C1076" s="4">
        <f t="shared" si="16"/>
        <v>10.040618784530388</v>
      </c>
      <c r="D1076" s="5">
        <f t="array" ref="D1076">IF(COUNTIFS($A$3:$A$3999,$A1076,B$3:B$3999,"&gt;0")&gt;1,IF(COUNTIF($A$3:$A$3999,$A1076)&gt;2,STDEV(IF(($A$3:$A$3999=$A1076)*B$3:B$3999&lt;&gt;0,($A$3:$A$3999=$A1076)*B$3:B$3999,"")),""),"")</f>
        <v>5.5200912661332371</v>
      </c>
      <c r="E1076" s="7">
        <f>IF(OR(B1076="",D1076=""),"",IF(COUNTIF($A$3:$A$4000,A1076)&lt;3,"",ABS(B1076-C1076)/D1076))</f>
        <v>4.2498176360592401</v>
      </c>
      <c r="F1076" s="8">
        <f t="array" ref="F1076">IF(E1076="","",MAX(IF($A$3:$A$3999=$A1076,E$3:E$3999)))</f>
        <v>6.8677091351834507</v>
      </c>
      <c r="G1076" s="5" t="str">
        <f>IF(B1076="","sans_valeur",IF(COUNTIFS($A$3:$A$3999,$A1076,B$3:B$3999,"&gt;0")&lt;3,"inf_3_analyses",IF(E1076&lt;&gt;F1076,"N",IF(E1076&gt;VLOOKUP(#REF!,valeur_critique_grubbs!$A$2:$B$249,2,TRUE),"O","N"))))</f>
        <v>N</v>
      </c>
    </row>
    <row r="1077" spans="1:7" x14ac:dyDescent="0.25">
      <c r="A1077" s="5">
        <f>biomasses!$A$32</f>
        <v>30</v>
      </c>
      <c r="B1077" s="10">
        <v>33.523000000000003</v>
      </c>
      <c r="C1077" s="4">
        <f t="shared" si="16"/>
        <v>10.040618784530388</v>
      </c>
      <c r="D1077" s="5">
        <f t="array" ref="D1077">IF(COUNTIFS($A$3:$A$3999,$A1077,B$3:B$3999,"&gt;0")&gt;1,IF(COUNTIF($A$3:$A$3999,$A1077)&gt;2,STDEV(IF(($A$3:$A$3999=$A1077)*B$3:B$3999&lt;&gt;0,($A$3:$A$3999=$A1077)*B$3:B$3999,"")),""),"")</f>
        <v>5.5200912661332371</v>
      </c>
      <c r="E1077" s="7">
        <f>IF(OR(B1077="",D1077=""),"",IF(COUNTIF($A$3:$A$4000,A1077)&lt;3,"",ABS(B1077-C1077)/D1077))</f>
        <v>4.2539842338365474</v>
      </c>
      <c r="F1077" s="8">
        <f t="array" ref="F1077">IF(E1077="","",MAX(IF($A$3:$A$3999=$A1077,E$3:E$3999)))</f>
        <v>6.8677091351834507</v>
      </c>
      <c r="G1077" s="5" t="str">
        <f>IF(B1077="","sans_valeur",IF(COUNTIFS($A$3:$A$3999,$A1077,B$3:B$3999,"&gt;0")&lt;3,"inf_3_analyses",IF(E1077&lt;&gt;F1077,"N",IF(E1077&gt;VLOOKUP(#REF!,valeur_critique_grubbs!$A$2:$B$249,2,TRUE),"O","N"))))</f>
        <v>N</v>
      </c>
    </row>
    <row r="1078" spans="1:7" x14ac:dyDescent="0.25">
      <c r="A1078" s="5">
        <f>biomasses!$A$32</f>
        <v>30</v>
      </c>
      <c r="B1078" s="10"/>
      <c r="C1078" s="4" t="str">
        <f t="shared" si="16"/>
        <v/>
      </c>
      <c r="D1078" s="5">
        <f t="array" ref="D1078">IF(COUNTIFS($A$3:$A$3999,$A1078,B$3:B$3999,"&gt;0")&gt;1,IF(COUNTIF($A$3:$A$3999,$A1078)&gt;2,STDEV(IF(($A$3:$A$3999=$A1078)*B$3:B$3999&lt;&gt;0,($A$3:$A$3999=$A1078)*B$3:B$3999,"")),""),"")</f>
        <v>5.5200912661332371</v>
      </c>
      <c r="E1078" s="7" t="str">
        <f>IF(OR(B1078="",D1078=""),"",IF(COUNTIF($A$3:$A$4000,A1078)&lt;3,"",ABS(B1078-C1078)/D1078))</f>
        <v/>
      </c>
      <c r="F1078" s="8" t="str">
        <f t="array" ref="F1078">IF(E1078="","",MAX(IF($A$3:$A$3999=$A1078,E$3:E$3999)))</f>
        <v/>
      </c>
      <c r="G1078" s="5" t="str">
        <f>IF(B1078="","sans_valeur",IF(COUNTIFS($A$3:$A$3999,$A1078,B$3:B$3999,"&gt;0")&lt;3,"inf_3_analyses",IF(E1078&lt;&gt;F1078,"N",IF(E1078&gt;VLOOKUP(#REF!,valeur_critique_grubbs!$A$2:$B$249,2,TRUE),"O","N"))))</f>
        <v>sans_valeur</v>
      </c>
    </row>
    <row r="1079" spans="1:7" x14ac:dyDescent="0.25">
      <c r="A1079" s="5">
        <f>biomasses!$A$32</f>
        <v>30</v>
      </c>
      <c r="B1079" s="10"/>
      <c r="C1079" s="4" t="str">
        <f t="shared" si="16"/>
        <v/>
      </c>
      <c r="D1079" s="5">
        <f t="array" ref="D1079">IF(COUNTIFS($A$3:$A$3999,$A1079,B$3:B$3999,"&gt;0")&gt;1,IF(COUNTIF($A$3:$A$3999,$A1079)&gt;2,STDEV(IF(($A$3:$A$3999=$A1079)*B$3:B$3999&lt;&gt;0,($A$3:$A$3999=$A1079)*B$3:B$3999,"")),""),"")</f>
        <v>5.5200912661332371</v>
      </c>
      <c r="E1079" s="7" t="str">
        <f>IF(OR(B1079="",D1079=""),"",IF(COUNTIF($A$3:$A$4000,A1079)&lt;3,"",ABS(B1079-C1079)/D1079))</f>
        <v/>
      </c>
      <c r="F1079" s="8" t="str">
        <f t="array" ref="F1079">IF(E1079="","",MAX(IF($A$3:$A$3999=$A1079,E$3:E$3999)))</f>
        <v/>
      </c>
      <c r="G1079" s="5" t="str">
        <f>IF(B1079="","sans_valeur",IF(COUNTIFS($A$3:$A$3999,$A1079,B$3:B$3999,"&gt;0")&lt;3,"inf_3_analyses",IF(E1079&lt;&gt;F1079,"N",IF(E1079&gt;VLOOKUP(#REF!,valeur_critique_grubbs!$A$2:$B$249,2,TRUE),"O","N"))))</f>
        <v>sans_valeur</v>
      </c>
    </row>
    <row r="1080" spans="1:7" x14ac:dyDescent="0.25">
      <c r="A1080" s="5">
        <f>biomasses!$A$32</f>
        <v>30</v>
      </c>
      <c r="B1080" s="10"/>
      <c r="C1080" s="4" t="str">
        <f t="shared" si="16"/>
        <v/>
      </c>
      <c r="D1080" s="5">
        <f t="array" ref="D1080">IF(COUNTIFS($A$3:$A$3999,$A1080,B$3:B$3999,"&gt;0")&gt;1,IF(COUNTIF($A$3:$A$3999,$A1080)&gt;2,STDEV(IF(($A$3:$A$3999=$A1080)*B$3:B$3999&lt;&gt;0,($A$3:$A$3999=$A1080)*B$3:B$3999,"")),""),"")</f>
        <v>5.5200912661332371</v>
      </c>
      <c r="E1080" s="7" t="str">
        <f>IF(OR(B1080="",D1080=""),"",IF(COUNTIF($A$3:$A$4000,A1080)&lt;3,"",ABS(B1080-C1080)/D1080))</f>
        <v/>
      </c>
      <c r="F1080" s="8" t="str">
        <f t="array" ref="F1080">IF(E1080="","",MAX(IF($A$3:$A$3999=$A1080,E$3:E$3999)))</f>
        <v/>
      </c>
      <c r="G1080" s="5" t="str">
        <f>IF(B1080="","sans_valeur",IF(COUNTIFS($A$3:$A$3999,$A1080,B$3:B$3999,"&gt;0")&lt;3,"inf_3_analyses",IF(E1080&lt;&gt;F1080,"N",IF(E1080&gt;VLOOKUP(#REF!,valeur_critique_grubbs!$A$2:$B$249,2,TRUE),"O","N"))))</f>
        <v>sans_valeur</v>
      </c>
    </row>
    <row r="1081" spans="1:7" x14ac:dyDescent="0.25">
      <c r="A1081" s="5">
        <f>biomasses!$A$32</f>
        <v>30</v>
      </c>
      <c r="B1081" s="10"/>
      <c r="C1081" s="4" t="str">
        <f t="shared" si="16"/>
        <v/>
      </c>
      <c r="D1081" s="5">
        <f t="array" ref="D1081">IF(COUNTIFS($A$3:$A$3999,$A1081,B$3:B$3999,"&gt;0")&gt;1,IF(COUNTIF($A$3:$A$3999,$A1081)&gt;2,STDEV(IF(($A$3:$A$3999=$A1081)*B$3:B$3999&lt;&gt;0,($A$3:$A$3999=$A1081)*B$3:B$3999,"")),""),"")</f>
        <v>5.5200912661332371</v>
      </c>
      <c r="E1081" s="7" t="str">
        <f>IF(OR(B1081="",D1081=""),"",IF(COUNTIF($A$3:$A$4000,A1081)&lt;3,"",ABS(B1081-C1081)/D1081))</f>
        <v/>
      </c>
      <c r="F1081" s="8" t="str">
        <f t="array" ref="F1081">IF(E1081="","",MAX(IF($A$3:$A$3999=$A1081,E$3:E$3999)))</f>
        <v/>
      </c>
      <c r="G1081" s="5" t="str">
        <f>IF(B1081="","sans_valeur",IF(COUNTIFS($A$3:$A$3999,$A1081,B$3:B$3999,"&gt;0")&lt;3,"inf_3_analyses",IF(E1081&lt;&gt;F1081,"N",IF(E1081&gt;VLOOKUP(#REF!,valeur_critique_grubbs!$A$2:$B$249,2,TRUE),"O","N"))))</f>
        <v>sans_valeur</v>
      </c>
    </row>
    <row r="1082" spans="1:7" x14ac:dyDescent="0.25">
      <c r="A1082" s="5">
        <f>biomasses!$A$32</f>
        <v>30</v>
      </c>
      <c r="B1082" s="10">
        <v>28.352</v>
      </c>
      <c r="C1082" s="4">
        <f t="shared" si="16"/>
        <v>10.040618784530388</v>
      </c>
      <c r="D1082" s="5">
        <f t="array" ref="D1082">IF(COUNTIFS($A$3:$A$3999,$A1082,B$3:B$3999,"&gt;0")&gt;1,IF(COUNTIF($A$3:$A$3999,$A1082)&gt;2,STDEV(IF(($A$3:$A$3999=$A1082)*B$3:B$3999&lt;&gt;0,($A$3:$A$3999=$A1082)*B$3:B$3999,"")),""),"")</f>
        <v>5.5200912661332371</v>
      </c>
      <c r="E1082" s="7">
        <f>IF(OR(B1082="",D1082=""),"",IF(COUNTIF($A$3:$A$4000,A1082)&lt;3,"",ABS(B1082-C1082)/D1082))</f>
        <v>3.3172243596429762</v>
      </c>
      <c r="F1082" s="8">
        <f t="array" ref="F1082">IF(E1082="","",MAX(IF($A$3:$A$3999=$A1082,E$3:E$3999)))</f>
        <v>6.8677091351834507</v>
      </c>
      <c r="G1082" s="5" t="str">
        <f>IF(B1082="","sans_valeur",IF(COUNTIFS($A$3:$A$3999,$A1082,B$3:B$3999,"&gt;0")&lt;3,"inf_3_analyses",IF(E1082&lt;&gt;F1082,"N",IF(E1082&gt;VLOOKUP(#REF!,valeur_critique_grubbs!$A$2:$B$249,2,TRUE),"O","N"))))</f>
        <v>N</v>
      </c>
    </row>
    <row r="1083" spans="1:7" x14ac:dyDescent="0.25">
      <c r="A1083" s="5">
        <f>biomasses!$A$32</f>
        <v>30</v>
      </c>
      <c r="B1083" s="10">
        <v>27.696999999999999</v>
      </c>
      <c r="C1083" s="4">
        <f t="shared" si="16"/>
        <v>10.040618784530388</v>
      </c>
      <c r="D1083" s="5">
        <f t="array" ref="D1083">IF(COUNTIFS($A$3:$A$3999,$A1083,B$3:B$3999,"&gt;0")&gt;1,IF(COUNTIF($A$3:$A$3999,$A1083)&gt;2,STDEV(IF(($A$3:$A$3999=$A1083)*B$3:B$3999&lt;&gt;0,($A$3:$A$3999=$A1083)*B$3:B$3999,"")),""),"")</f>
        <v>5.5200912661332371</v>
      </c>
      <c r="E1083" s="7">
        <f>IF(OR(B1083="",D1083=""),"",IF(COUNTIF($A$3:$A$4000,A1083)&lt;3,"",ABS(B1083-C1083)/D1083))</f>
        <v>3.1985669012022897</v>
      </c>
      <c r="F1083" s="8">
        <f t="array" ref="F1083">IF(E1083="","",MAX(IF($A$3:$A$3999=$A1083,E$3:E$3999)))</f>
        <v>6.8677091351834507</v>
      </c>
      <c r="G1083" s="5" t="str">
        <f>IF(B1083="","sans_valeur",IF(COUNTIFS($A$3:$A$3999,$A1083,B$3:B$3999,"&gt;0")&lt;3,"inf_3_analyses",IF(E1083&lt;&gt;F1083,"N",IF(E1083&gt;VLOOKUP(#REF!,valeur_critique_grubbs!$A$2:$B$249,2,TRUE),"O","N"))))</f>
        <v>N</v>
      </c>
    </row>
    <row r="1084" spans="1:7" x14ac:dyDescent="0.25">
      <c r="A1084" s="5">
        <f>biomasses!$A$32</f>
        <v>30</v>
      </c>
      <c r="B1084" s="10">
        <v>28.375</v>
      </c>
      <c r="C1084" s="4">
        <f t="shared" si="16"/>
        <v>10.040618784530388</v>
      </c>
      <c r="D1084" s="5">
        <f t="array" ref="D1084">IF(COUNTIFS($A$3:$A$3999,$A1084,B$3:B$3999,"&gt;0")&gt;1,IF(COUNTIF($A$3:$A$3999,$A1084)&gt;2,STDEV(IF(($A$3:$A$3999=$A1084)*B$3:B$3999&lt;&gt;0,($A$3:$A$3999=$A1084)*B$3:B$3999,"")),""),"")</f>
        <v>5.5200912661332371</v>
      </c>
      <c r="E1084" s="7">
        <f>IF(OR(B1084="",D1084=""),"",IF(COUNTIF($A$3:$A$4000,A1084)&lt;3,"",ABS(B1084-C1084)/D1084))</f>
        <v>3.3213909574202827</v>
      </c>
      <c r="F1084" s="8">
        <f t="array" ref="F1084">IF(E1084="","",MAX(IF($A$3:$A$3999=$A1084,E$3:E$3999)))</f>
        <v>6.8677091351834507</v>
      </c>
      <c r="G1084" s="5" t="str">
        <f>IF(B1084="","sans_valeur",IF(COUNTIFS($A$3:$A$3999,$A1084,B$3:B$3999,"&gt;0")&lt;3,"inf_3_analyses",IF(E1084&lt;&gt;F1084,"N",IF(E1084&gt;VLOOKUP(#REF!,valeur_critique_grubbs!$A$2:$B$249,2,TRUE),"O","N"))))</f>
        <v>N</v>
      </c>
    </row>
    <row r="1085" spans="1:7" x14ac:dyDescent="0.25">
      <c r="A1085" s="5">
        <f>biomasses!$A$32</f>
        <v>30</v>
      </c>
      <c r="B1085" s="10">
        <v>47.951000000000001</v>
      </c>
      <c r="C1085" s="4">
        <f t="shared" si="16"/>
        <v>10.040618784530388</v>
      </c>
      <c r="D1085" s="5">
        <f t="array" ref="D1085">IF(COUNTIFS($A$3:$A$3999,$A1085,B$3:B$3999,"&gt;0")&gt;1,IF(COUNTIF($A$3:$A$3999,$A1085)&gt;2,STDEV(IF(($A$3:$A$3999=$A1085)*B$3:B$3999&lt;&gt;0,($A$3:$A$3999=$A1085)*B$3:B$3999,"")),""),"")</f>
        <v>5.5200912661332371</v>
      </c>
      <c r="E1085" s="7">
        <f>IF(OR(B1085="",D1085=""),"",IF(COUNTIF($A$3:$A$4000,A1085)&lt;3,"",ABS(B1085-C1085)/D1085))</f>
        <v>6.8677091351834507</v>
      </c>
      <c r="F1085" s="8">
        <f t="array" ref="F1085">IF(E1085="","",MAX(IF($A$3:$A$3999=$A1085,E$3:E$3999)))</f>
        <v>6.8677091351834507</v>
      </c>
      <c r="G1085" s="5" t="e">
        <f>IF(B1085="","sans_valeur",IF(COUNTIFS($A$3:$A$3999,$A1085,B$3:B$3999,"&gt;0")&lt;3,"inf_3_analyses",IF(E1085&lt;&gt;F1085,"N",IF(E1085&gt;VLOOKUP(#REF!,valeur_critique_grubbs!$A$2:$B$249,2,TRUE),"O","N"))))</f>
        <v>#REF!</v>
      </c>
    </row>
    <row r="1086" spans="1:7" x14ac:dyDescent="0.25">
      <c r="A1086" s="5">
        <f>biomasses!$A$32</f>
        <v>30</v>
      </c>
      <c r="B1086" s="10"/>
      <c r="C1086" s="4" t="str">
        <f t="shared" si="16"/>
        <v/>
      </c>
      <c r="D1086" s="5">
        <f t="array" ref="D1086">IF(COUNTIFS($A$3:$A$3999,$A1086,B$3:B$3999,"&gt;0")&gt;1,IF(COUNTIF($A$3:$A$3999,$A1086)&gt;2,STDEV(IF(($A$3:$A$3999=$A1086)*B$3:B$3999&lt;&gt;0,($A$3:$A$3999=$A1086)*B$3:B$3999,"")),""),"")</f>
        <v>5.5200912661332371</v>
      </c>
      <c r="E1086" s="7" t="str">
        <f>IF(OR(B1086="",D1086=""),"",IF(COUNTIF($A$3:$A$4000,A1086)&lt;3,"",ABS(B1086-C1086)/D1086))</f>
        <v/>
      </c>
      <c r="F1086" s="8" t="str">
        <f t="array" ref="F1086">IF(E1086="","",MAX(IF($A$3:$A$3999=$A1086,E$3:E$3999)))</f>
        <v/>
      </c>
      <c r="G1086" s="5" t="str">
        <f>IF(B1086="","sans_valeur",IF(COUNTIFS($A$3:$A$3999,$A1086,B$3:B$3999,"&gt;0")&lt;3,"inf_3_analyses",IF(E1086&lt;&gt;F1086,"N",IF(E1086&gt;VLOOKUP(#REF!,valeur_critique_grubbs!$A$2:$B$249,2,TRUE),"O","N"))))</f>
        <v>sans_valeur</v>
      </c>
    </row>
    <row r="1087" spans="1:7" x14ac:dyDescent="0.25">
      <c r="A1087" s="5">
        <f>biomasses!$A$32</f>
        <v>30</v>
      </c>
      <c r="B1087" s="10"/>
      <c r="C1087" s="4" t="str">
        <f t="shared" si="16"/>
        <v/>
      </c>
      <c r="D1087" s="5">
        <f t="array" ref="D1087">IF(COUNTIFS($A$3:$A$3999,$A1087,B$3:B$3999,"&gt;0")&gt;1,IF(COUNTIF($A$3:$A$3999,$A1087)&gt;2,STDEV(IF(($A$3:$A$3999=$A1087)*B$3:B$3999&lt;&gt;0,($A$3:$A$3999=$A1087)*B$3:B$3999,"")),""),"")</f>
        <v>5.5200912661332371</v>
      </c>
      <c r="E1087" s="7" t="str">
        <f>IF(OR(B1087="",D1087=""),"",IF(COUNTIF($A$3:$A$4000,A1087)&lt;3,"",ABS(B1087-C1087)/D1087))</f>
        <v/>
      </c>
      <c r="F1087" s="8" t="str">
        <f t="array" ref="F1087">IF(E1087="","",MAX(IF($A$3:$A$3999=$A1087,E$3:E$3999)))</f>
        <v/>
      </c>
      <c r="G1087" s="5" t="str">
        <f>IF(B1087="","sans_valeur",IF(COUNTIFS($A$3:$A$3999,$A1087,B$3:B$3999,"&gt;0")&lt;3,"inf_3_analyses",IF(E1087&lt;&gt;F1087,"N",IF(E1087&gt;VLOOKUP(#REF!,valeur_critique_grubbs!$A$2:$B$249,2,TRUE),"O","N"))))</f>
        <v>sans_valeur</v>
      </c>
    </row>
    <row r="1088" spans="1:7" x14ac:dyDescent="0.25">
      <c r="A1088" s="5">
        <f>biomasses!$A$32</f>
        <v>30</v>
      </c>
      <c r="B1088" s="10"/>
      <c r="C1088" s="4" t="str">
        <f t="shared" si="16"/>
        <v/>
      </c>
      <c r="D1088" s="5">
        <f t="array" ref="D1088">IF(COUNTIFS($A$3:$A$3999,$A1088,B$3:B$3999,"&gt;0")&gt;1,IF(COUNTIF($A$3:$A$3999,$A1088)&gt;2,STDEV(IF(($A$3:$A$3999=$A1088)*B$3:B$3999&lt;&gt;0,($A$3:$A$3999=$A1088)*B$3:B$3999,"")),""),"")</f>
        <v>5.5200912661332371</v>
      </c>
      <c r="E1088" s="7" t="str">
        <f>IF(OR(B1088="",D1088=""),"",IF(COUNTIF($A$3:$A$4000,A1088)&lt;3,"",ABS(B1088-C1088)/D1088))</f>
        <v/>
      </c>
      <c r="F1088" s="8" t="str">
        <f t="array" ref="F1088">IF(E1088="","",MAX(IF($A$3:$A$3999=$A1088,E$3:E$3999)))</f>
        <v/>
      </c>
      <c r="G1088" s="5" t="str">
        <f>IF(B1088="","sans_valeur",IF(COUNTIFS($A$3:$A$3999,$A1088,B$3:B$3999,"&gt;0")&lt;3,"inf_3_analyses",IF(E1088&lt;&gt;F1088,"N",IF(E1088&gt;VLOOKUP(#REF!,valeur_critique_grubbs!$A$2:$B$249,2,TRUE),"O","N"))))</f>
        <v>sans_valeur</v>
      </c>
    </row>
    <row r="1089" spans="1:7" x14ac:dyDescent="0.25">
      <c r="A1089" s="5">
        <f>biomasses!$A$32</f>
        <v>30</v>
      </c>
      <c r="B1089" s="10"/>
      <c r="C1089" s="4" t="str">
        <f t="shared" si="16"/>
        <v/>
      </c>
      <c r="D1089" s="5">
        <f t="array" ref="D1089">IF(COUNTIFS($A$3:$A$3999,$A1089,B$3:B$3999,"&gt;0")&gt;1,IF(COUNTIF($A$3:$A$3999,$A1089)&gt;2,STDEV(IF(($A$3:$A$3999=$A1089)*B$3:B$3999&lt;&gt;0,($A$3:$A$3999=$A1089)*B$3:B$3999,"")),""),"")</f>
        <v>5.5200912661332371</v>
      </c>
      <c r="E1089" s="7" t="str">
        <f>IF(OR(B1089="",D1089=""),"",IF(COUNTIF($A$3:$A$4000,A1089)&lt;3,"",ABS(B1089-C1089)/D1089))</f>
        <v/>
      </c>
      <c r="F1089" s="8" t="str">
        <f t="array" ref="F1089">IF(E1089="","",MAX(IF($A$3:$A$3999=$A1089,E$3:E$3999)))</f>
        <v/>
      </c>
      <c r="G1089" s="5" t="str">
        <f>IF(B1089="","sans_valeur",IF(COUNTIFS($A$3:$A$3999,$A1089,B$3:B$3999,"&gt;0")&lt;3,"inf_3_analyses",IF(E1089&lt;&gt;F1089,"N",IF(E1089&gt;VLOOKUP(#REF!,valeur_critique_grubbs!$A$2:$B$249,2,TRUE),"O","N"))))</f>
        <v>sans_valeur</v>
      </c>
    </row>
    <row r="1090" spans="1:7" x14ac:dyDescent="0.25">
      <c r="A1090" s="5">
        <f>biomasses!$A$32</f>
        <v>30</v>
      </c>
      <c r="B1090" s="10">
        <v>20.094999999999999</v>
      </c>
      <c r="C1090" s="4">
        <f t="shared" si="16"/>
        <v>10.040618784530388</v>
      </c>
      <c r="D1090" s="5">
        <f t="array" ref="D1090">IF(COUNTIFS($A$3:$A$3999,$A1090,B$3:B$3999,"&gt;0")&gt;1,IF(COUNTIF($A$3:$A$3999,$A1090)&gt;2,STDEV(IF(($A$3:$A$3999=$A1090)*B$3:B$3999&lt;&gt;0,($A$3:$A$3999=$A1090)*B$3:B$3999,"")),""),"")</f>
        <v>5.5200912661332371</v>
      </c>
      <c r="E1090" s="7">
        <f>IF(OR(B1090="",D1090=""),"",IF(COUNTIF($A$3:$A$4000,A1090)&lt;3,"",ABS(B1090-C1090)/D1090))</f>
        <v>1.8214157575899272</v>
      </c>
      <c r="F1090" s="8">
        <f t="array" ref="F1090">IF(E1090="","",MAX(IF($A$3:$A$3999=$A1090,E$3:E$3999)))</f>
        <v>6.8677091351834507</v>
      </c>
      <c r="G1090" s="5" t="str">
        <f>IF(B1090="","sans_valeur",IF(COUNTIFS($A$3:$A$3999,$A1090,B$3:B$3999,"&gt;0")&lt;3,"inf_3_analyses",IF(E1090&lt;&gt;F1090,"N",IF(E1090&gt;VLOOKUP(#REF!,valeur_critique_grubbs!$A$2:$B$249,2,TRUE),"O","N"))))</f>
        <v>N</v>
      </c>
    </row>
    <row r="1091" spans="1:7" x14ac:dyDescent="0.25">
      <c r="A1091" s="5">
        <f>biomasses!$A$32</f>
        <v>30</v>
      </c>
      <c r="B1091" s="10">
        <v>20.574999999999999</v>
      </c>
      <c r="C1091" s="4">
        <f t="shared" si="16"/>
        <v>10.040618784530388</v>
      </c>
      <c r="D1091" s="5">
        <f t="array" ref="D1091">IF(COUNTIFS($A$3:$A$3999,$A1091,B$3:B$3999,"&gt;0")&gt;1,IF(COUNTIF($A$3:$A$3999,$A1091)&gt;2,STDEV(IF(($A$3:$A$3999=$A1091)*B$3:B$3999&lt;&gt;0,($A$3:$A$3999=$A1091)*B$3:B$3999,"")),""),"")</f>
        <v>5.5200912661332371</v>
      </c>
      <c r="E1091" s="7">
        <f>IF(OR(B1091="",D1091=""),"",IF(COUNTIF($A$3:$A$4000,A1091)&lt;3,"",ABS(B1091-C1091)/D1091))</f>
        <v>1.908370841638064</v>
      </c>
      <c r="F1091" s="8">
        <f t="array" ref="F1091">IF(E1091="","",MAX(IF($A$3:$A$3999=$A1091,E$3:E$3999)))</f>
        <v>6.8677091351834507</v>
      </c>
      <c r="G1091" s="5" t="str">
        <f>IF(B1091="","sans_valeur",IF(COUNTIFS($A$3:$A$3999,$A1091,B$3:B$3999,"&gt;0")&lt;3,"inf_3_analyses",IF(E1091&lt;&gt;F1091,"N",IF(E1091&gt;VLOOKUP(#REF!,valeur_critique_grubbs!$A$2:$B$249,2,TRUE),"O","N"))))</f>
        <v>N</v>
      </c>
    </row>
    <row r="1092" spans="1:7" x14ac:dyDescent="0.25">
      <c r="A1092" s="5">
        <f>biomasses!$A$32</f>
        <v>30</v>
      </c>
      <c r="B1092" s="10">
        <v>21.684999999999999</v>
      </c>
      <c r="C1092" s="4">
        <f t="shared" ref="C1092:C1155" si="17">IF(B1092="","",SUMPRODUCT(($A$3:$A$3999=$A1092)*B$3:B$3999)/(COUNTIF($A$3:$A$3999,$A1092)))</f>
        <v>10.040618784530388</v>
      </c>
      <c r="D1092" s="5">
        <f t="array" ref="D1092">IF(COUNTIFS($A$3:$A$3999,$A1092,B$3:B$3999,"&gt;0")&gt;1,IF(COUNTIF($A$3:$A$3999,$A1092)&gt;2,STDEV(IF(($A$3:$A$3999=$A1092)*B$3:B$3999&lt;&gt;0,($A$3:$A$3999=$A1092)*B$3:B$3999,"")),""),"")</f>
        <v>5.5200912661332371</v>
      </c>
      <c r="E1092" s="7">
        <f>IF(OR(B1092="",D1092=""),"",IF(COUNTIF($A$3:$A$4000,A1092)&lt;3,"",ABS(B1092-C1092)/D1092))</f>
        <v>2.1094544734993796</v>
      </c>
      <c r="F1092" s="8">
        <f t="array" ref="F1092">IF(E1092="","",MAX(IF($A$3:$A$3999=$A1092,E$3:E$3999)))</f>
        <v>6.8677091351834507</v>
      </c>
      <c r="G1092" s="5" t="str">
        <f>IF(B1092="","sans_valeur",IF(COUNTIFS($A$3:$A$3999,$A1092,B$3:B$3999,"&gt;0")&lt;3,"inf_3_analyses",IF(E1092&lt;&gt;F1092,"N",IF(E1092&gt;VLOOKUP(#REF!,valeur_critique_grubbs!$A$2:$B$249,2,TRUE),"O","N"))))</f>
        <v>N</v>
      </c>
    </row>
    <row r="1093" spans="1:7" x14ac:dyDescent="0.25">
      <c r="A1093" s="5">
        <f>biomasses!$A$32</f>
        <v>30</v>
      </c>
      <c r="B1093" s="10">
        <v>21.402999999999999</v>
      </c>
      <c r="C1093" s="4">
        <f t="shared" si="17"/>
        <v>10.040618784530388</v>
      </c>
      <c r="D1093" s="5">
        <f t="array" ref="D1093">IF(COUNTIFS($A$3:$A$3999,$A1093,B$3:B$3999,"&gt;0")&gt;1,IF(COUNTIF($A$3:$A$3999,$A1093)&gt;2,STDEV(IF(($A$3:$A$3999=$A1093)*B$3:B$3999&lt;&gt;0,($A$3:$A$3999=$A1093)*B$3:B$3999,"")),""),"")</f>
        <v>5.5200912661332371</v>
      </c>
      <c r="E1093" s="7">
        <f>IF(OR(B1093="",D1093=""),"",IF(COUNTIF($A$3:$A$4000,A1093)&lt;3,"",ABS(B1093-C1093)/D1093))</f>
        <v>2.0583683616210995</v>
      </c>
      <c r="F1093" s="8">
        <f t="array" ref="F1093">IF(E1093="","",MAX(IF($A$3:$A$3999=$A1093,E$3:E$3999)))</f>
        <v>6.8677091351834507</v>
      </c>
      <c r="G1093" s="5" t="str">
        <f>IF(B1093="","sans_valeur",IF(COUNTIFS($A$3:$A$3999,$A1093,B$3:B$3999,"&gt;0")&lt;3,"inf_3_analyses",IF(E1093&lt;&gt;F1093,"N",IF(E1093&gt;VLOOKUP(#REF!,valeur_critique_grubbs!$A$2:$B$249,2,TRUE),"O","N"))))</f>
        <v>N</v>
      </c>
    </row>
    <row r="1094" spans="1:7" x14ac:dyDescent="0.25">
      <c r="A1094" s="5">
        <f>biomasses!$A$32</f>
        <v>30</v>
      </c>
      <c r="B1094" s="10">
        <v>31.137</v>
      </c>
      <c r="C1094" s="4">
        <f t="shared" si="17"/>
        <v>10.040618784530388</v>
      </c>
      <c r="D1094" s="5">
        <f t="array" ref="D1094">IF(COUNTIFS($A$3:$A$3999,$A1094,B$3:B$3999,"&gt;0")&gt;1,IF(COUNTIF($A$3:$A$3999,$A1094)&gt;2,STDEV(IF(($A$3:$A$3999=$A1094)*B$3:B$3999&lt;&gt;0,($A$3:$A$3999=$A1094)*B$3:B$3999,"")),""),"")</f>
        <v>5.5200912661332371</v>
      </c>
      <c r="E1094" s="7">
        <f>IF(OR(B1094="",D1094=""),"",IF(COUNTIF($A$3:$A$4000,A1094)&lt;3,"",ABS(B1094-C1094)/D1094))</f>
        <v>3.8217450035472682</v>
      </c>
      <c r="F1094" s="8">
        <f t="array" ref="F1094">IF(E1094="","",MAX(IF($A$3:$A$3999=$A1094,E$3:E$3999)))</f>
        <v>6.8677091351834507</v>
      </c>
      <c r="G1094" s="5" t="str">
        <f>IF(B1094="","sans_valeur",IF(COUNTIFS($A$3:$A$3999,$A1094,B$3:B$3999,"&gt;0")&lt;3,"inf_3_analyses",IF(E1094&lt;&gt;F1094,"N",IF(E1094&gt;VLOOKUP(#REF!,valeur_critique_grubbs!$A$2:$B$249,2,TRUE),"O","N"))))</f>
        <v>N</v>
      </c>
    </row>
    <row r="1095" spans="1:7" x14ac:dyDescent="0.25">
      <c r="A1095" s="5">
        <f>biomasses!$A$32</f>
        <v>30</v>
      </c>
      <c r="B1095" s="10">
        <v>35.869</v>
      </c>
      <c r="C1095" s="4">
        <f t="shared" si="17"/>
        <v>10.040618784530388</v>
      </c>
      <c r="D1095" s="5">
        <f t="array" ref="D1095">IF(COUNTIFS($A$3:$A$3999,$A1095,B$3:B$3999,"&gt;0")&gt;1,IF(COUNTIF($A$3:$A$3999,$A1095)&gt;2,STDEV(IF(($A$3:$A$3999=$A1095)*B$3:B$3999&lt;&gt;0,($A$3:$A$3999=$A1095)*B$3:B$3999,"")),""),"")</f>
        <v>5.5200912661332371</v>
      </c>
      <c r="E1095" s="7">
        <f>IF(OR(B1095="",D1095=""),"",IF(COUNTIF($A$3:$A$4000,A1095)&lt;3,"",ABS(B1095-C1095)/D1095))</f>
        <v>4.6789772071218136</v>
      </c>
      <c r="F1095" s="8">
        <f t="array" ref="F1095">IF(E1095="","",MAX(IF($A$3:$A$3999=$A1095,E$3:E$3999)))</f>
        <v>6.8677091351834507</v>
      </c>
      <c r="G1095" s="5" t="str">
        <f>IF(B1095="","sans_valeur",IF(COUNTIFS($A$3:$A$3999,$A1095,B$3:B$3999,"&gt;0")&lt;3,"inf_3_analyses",IF(E1095&lt;&gt;F1095,"N",IF(E1095&gt;VLOOKUP(#REF!,valeur_critique_grubbs!$A$2:$B$249,2,TRUE),"O","N"))))</f>
        <v>N</v>
      </c>
    </row>
    <row r="1096" spans="1:7" x14ac:dyDescent="0.25">
      <c r="A1096" s="5">
        <f>biomasses!$A$32</f>
        <v>30</v>
      </c>
      <c r="B1096" s="10">
        <v>32.735999999999997</v>
      </c>
      <c r="C1096" s="4">
        <f t="shared" si="17"/>
        <v>10.040618784530388</v>
      </c>
      <c r="D1096" s="5">
        <f t="array" ref="D1096">IF(COUNTIFS($A$3:$A$3999,$A1096,B$3:B$3999,"&gt;0")&gt;1,IF(COUNTIF($A$3:$A$3999,$A1096)&gt;2,STDEV(IF(($A$3:$A$3999=$A1096)*B$3:B$3999&lt;&gt;0,($A$3:$A$3999=$A1096)*B$3:B$3999,"")),""),"")</f>
        <v>5.5200912661332371</v>
      </c>
      <c r="E1096" s="7">
        <f>IF(OR(B1096="",D1096=""),"",IF(COUNTIF($A$3:$A$4000,A1096)&lt;3,"",ABS(B1096-C1096)/D1096))</f>
        <v>4.1114141272826226</v>
      </c>
      <c r="F1096" s="8">
        <f t="array" ref="F1096">IF(E1096="","",MAX(IF($A$3:$A$3999=$A1096,E$3:E$3999)))</f>
        <v>6.8677091351834507</v>
      </c>
      <c r="G1096" s="5" t="str">
        <f>IF(B1096="","sans_valeur",IF(COUNTIFS($A$3:$A$3999,$A1096,B$3:B$3999,"&gt;0")&lt;3,"inf_3_analyses",IF(E1096&lt;&gt;F1096,"N",IF(E1096&gt;VLOOKUP(#REF!,valeur_critique_grubbs!$A$2:$B$249,2,TRUE),"O","N"))))</f>
        <v>N</v>
      </c>
    </row>
    <row r="1097" spans="1:7" x14ac:dyDescent="0.25">
      <c r="A1097" s="5">
        <f>biomasses!$A$32</f>
        <v>30</v>
      </c>
      <c r="B1097" s="10">
        <v>32.33</v>
      </c>
      <c r="C1097" s="4">
        <f t="shared" si="17"/>
        <v>10.040618784530388</v>
      </c>
      <c r="D1097" s="5">
        <f t="array" ref="D1097">IF(COUNTIFS($A$3:$A$3999,$A1097,B$3:B$3999,"&gt;0")&gt;1,IF(COUNTIF($A$3:$A$3999,$A1097)&gt;2,STDEV(IF(($A$3:$A$3999=$A1097)*B$3:B$3999&lt;&gt;0,($A$3:$A$3999=$A1097)*B$3:B$3999,"")),""),"")</f>
        <v>5.5200912661332371</v>
      </c>
      <c r="E1097" s="7">
        <f>IF(OR(B1097="",D1097=""),"",IF(COUNTIF($A$3:$A$4000,A1097)&lt;3,"",ABS(B1097-C1097)/D1097))</f>
        <v>4.0378646186919074</v>
      </c>
      <c r="F1097" s="8">
        <f t="array" ref="F1097">IF(E1097="","",MAX(IF($A$3:$A$3999=$A1097,E$3:E$3999)))</f>
        <v>6.8677091351834507</v>
      </c>
      <c r="G1097" s="5" t="str">
        <f>IF(B1097="","sans_valeur",IF(COUNTIFS($A$3:$A$3999,$A1097,B$3:B$3999,"&gt;0")&lt;3,"inf_3_analyses",IF(E1097&lt;&gt;F1097,"N",IF(E1097&gt;VLOOKUP(#REF!,valeur_critique_grubbs!$A$2:$B$249,2,TRUE),"O","N"))))</f>
        <v>N</v>
      </c>
    </row>
    <row r="1098" spans="1:7" x14ac:dyDescent="0.25">
      <c r="A1098" s="5">
        <f>biomasses!$A$32</f>
        <v>30</v>
      </c>
      <c r="B1098" s="10">
        <v>23.373000000000001</v>
      </c>
      <c r="C1098" s="4">
        <f t="shared" si="17"/>
        <v>10.040618784530388</v>
      </c>
      <c r="D1098" s="5">
        <f t="array" ref="D1098">IF(COUNTIFS($A$3:$A$3999,$A1098,B$3:B$3999,"&gt;0")&gt;1,IF(COUNTIF($A$3:$A$3999,$A1098)&gt;2,STDEV(IF(($A$3:$A$3999=$A1098)*B$3:B$3999&lt;&gt;0,($A$3:$A$3999=$A1098)*B$3:B$3999,"")),""),"")</f>
        <v>5.5200912661332371</v>
      </c>
      <c r="E1098" s="7">
        <f>IF(OR(B1098="",D1098=""),"",IF(COUNTIF($A$3:$A$4000,A1098)&lt;3,"",ABS(B1098-C1098)/D1098))</f>
        <v>2.4152465190686603</v>
      </c>
      <c r="F1098" s="8">
        <f t="array" ref="F1098">IF(E1098="","",MAX(IF($A$3:$A$3999=$A1098,E$3:E$3999)))</f>
        <v>6.8677091351834507</v>
      </c>
      <c r="G1098" s="5" t="str">
        <f>IF(B1098="","sans_valeur",IF(COUNTIFS($A$3:$A$3999,$A1098,B$3:B$3999,"&gt;0")&lt;3,"inf_3_analyses",IF(E1098&lt;&gt;F1098,"N",IF(E1098&gt;VLOOKUP(#REF!,valeur_critique_grubbs!$A$2:$B$249,2,TRUE),"O","N"))))</f>
        <v>N</v>
      </c>
    </row>
    <row r="1099" spans="1:7" x14ac:dyDescent="0.25">
      <c r="A1099" s="5">
        <f>biomasses!$A$32</f>
        <v>30</v>
      </c>
      <c r="B1099" s="10">
        <v>17.678000000000001</v>
      </c>
      <c r="C1099" s="4">
        <f t="shared" si="17"/>
        <v>10.040618784530388</v>
      </c>
      <c r="D1099" s="5">
        <f t="array" ref="D1099">IF(COUNTIFS($A$3:$A$3999,$A1099,B$3:B$3999,"&gt;0")&gt;1,IF(COUNTIF($A$3:$A$3999,$A1099)&gt;2,STDEV(IF(($A$3:$A$3999=$A1099)*B$3:B$3999&lt;&gt;0,($A$3:$A$3999=$A1099)*B$3:B$3999,"")),""),"")</f>
        <v>5.5200912661332371</v>
      </c>
      <c r="E1099" s="7">
        <f>IF(OR(B1099="",D1099=""),"",IF(COUNTIF($A$3:$A$4000,A1099)&lt;3,"",ABS(B1099-C1099)/D1099))</f>
        <v>1.3835606781225402</v>
      </c>
      <c r="F1099" s="8">
        <f t="array" ref="F1099">IF(E1099="","",MAX(IF($A$3:$A$3999=$A1099,E$3:E$3999)))</f>
        <v>6.8677091351834507</v>
      </c>
      <c r="G1099" s="5" t="str">
        <f>IF(B1099="","sans_valeur",IF(COUNTIFS($A$3:$A$3999,$A1099,B$3:B$3999,"&gt;0")&lt;3,"inf_3_analyses",IF(E1099&lt;&gt;F1099,"N",IF(E1099&gt;VLOOKUP(#REF!,valeur_critique_grubbs!$A$2:$B$249,2,TRUE),"O","N"))))</f>
        <v>N</v>
      </c>
    </row>
    <row r="1100" spans="1:7" x14ac:dyDescent="0.25">
      <c r="A1100" s="5">
        <f>biomasses!$A$32</f>
        <v>30</v>
      </c>
      <c r="B1100" s="10">
        <v>18.501000000000001</v>
      </c>
      <c r="C1100" s="4">
        <f t="shared" si="17"/>
        <v>10.040618784530388</v>
      </c>
      <c r="D1100" s="5">
        <f t="array" ref="D1100">IF(COUNTIFS($A$3:$A$3999,$A1100,B$3:B$3999,"&gt;0")&gt;1,IF(COUNTIF($A$3:$A$3999,$A1100)&gt;2,STDEV(IF(($A$3:$A$3999=$A1100)*B$3:B$3999&lt;&gt;0,($A$3:$A$3999=$A1100)*B$3:B$3999,"")),""),"")</f>
        <v>5.5200912661332371</v>
      </c>
      <c r="E1100" s="7">
        <f>IF(OR(B1100="",D1100=""),"",IF(COUNTIF($A$3:$A$4000,A1100)&lt;3,"",ABS(B1100-C1100)/D1100))</f>
        <v>1.5326524159800743</v>
      </c>
      <c r="F1100" s="8">
        <f t="array" ref="F1100">IF(E1100="","",MAX(IF($A$3:$A$3999=$A1100,E$3:E$3999)))</f>
        <v>6.8677091351834507</v>
      </c>
      <c r="G1100" s="5" t="str">
        <f>IF(B1100="","sans_valeur",IF(COUNTIFS($A$3:$A$3999,$A1100,B$3:B$3999,"&gt;0")&lt;3,"inf_3_analyses",IF(E1100&lt;&gt;F1100,"N",IF(E1100&gt;VLOOKUP(#REF!,valeur_critique_grubbs!$A$2:$B$249,2,TRUE),"O","N"))))</f>
        <v>N</v>
      </c>
    </row>
    <row r="1101" spans="1:7" x14ac:dyDescent="0.25">
      <c r="A1101" s="5">
        <f>biomasses!$A$32</f>
        <v>30</v>
      </c>
      <c r="B1101" s="10">
        <v>25.78</v>
      </c>
      <c r="C1101" s="4">
        <f t="shared" si="17"/>
        <v>10.040618784530388</v>
      </c>
      <c r="D1101" s="5">
        <f t="array" ref="D1101">IF(COUNTIFS($A$3:$A$3999,$A1101,B$3:B$3999,"&gt;0")&gt;1,IF(COUNTIF($A$3:$A$3999,$A1101)&gt;2,STDEV(IF(($A$3:$A$3999=$A1101)*B$3:B$3999&lt;&gt;0,($A$3:$A$3999=$A1101)*B$3:B$3999,"")),""),"")</f>
        <v>5.5200912661332371</v>
      </c>
      <c r="E1101" s="7">
        <f>IF(OR(B1101="",D1101=""),"",IF(COUNTIF($A$3:$A$4000,A1101)&lt;3,"",ABS(B1101-C1101)/D1101))</f>
        <v>2.8512900342850447</v>
      </c>
      <c r="F1101" s="8">
        <f t="array" ref="F1101">IF(E1101="","",MAX(IF($A$3:$A$3999=$A1101,E$3:E$3999)))</f>
        <v>6.8677091351834507</v>
      </c>
      <c r="G1101" s="5" t="str">
        <f>IF(B1101="","sans_valeur",IF(COUNTIFS($A$3:$A$3999,$A1101,B$3:B$3999,"&gt;0")&lt;3,"inf_3_analyses",IF(E1101&lt;&gt;F1101,"N",IF(E1101&gt;VLOOKUP(#REF!,valeur_critique_grubbs!$A$2:$B$249,2,TRUE),"O","N"))))</f>
        <v>N</v>
      </c>
    </row>
    <row r="1102" spans="1:7" x14ac:dyDescent="0.25">
      <c r="A1102" s="5">
        <f>biomasses!$A$32</f>
        <v>30</v>
      </c>
      <c r="B1102" s="10">
        <v>34.171999999999997</v>
      </c>
      <c r="C1102" s="4">
        <f t="shared" si="17"/>
        <v>10.040618784530388</v>
      </c>
      <c r="D1102" s="5">
        <f t="array" ref="D1102">IF(COUNTIFS($A$3:$A$3999,$A1102,B$3:B$3999,"&gt;0")&gt;1,IF(COUNTIF($A$3:$A$3999,$A1102)&gt;2,STDEV(IF(($A$3:$A$3999=$A1102)*B$3:B$3999&lt;&gt;0,($A$3:$A$3999=$A1102)*B$3:B$3999,"")),""),"")</f>
        <v>5.5200912661332371</v>
      </c>
      <c r="E1102" s="7">
        <f>IF(OR(B1102="",D1102=""),"",IF(COUNTIF($A$3:$A$4000,A1102)&lt;3,"",ABS(B1102-C1102)/D1102))</f>
        <v>4.371554753726631</v>
      </c>
      <c r="F1102" s="8">
        <f t="array" ref="F1102">IF(E1102="","",MAX(IF($A$3:$A$3999=$A1102,E$3:E$3999)))</f>
        <v>6.8677091351834507</v>
      </c>
      <c r="G1102" s="5" t="str">
        <f>IF(B1102="","sans_valeur",IF(COUNTIFS($A$3:$A$3999,$A1102,B$3:B$3999,"&gt;0")&lt;3,"inf_3_analyses",IF(E1102&lt;&gt;F1102,"N",IF(E1102&gt;VLOOKUP(#REF!,valeur_critique_grubbs!$A$2:$B$249,2,TRUE),"O","N"))))</f>
        <v>N</v>
      </c>
    </row>
    <row r="1103" spans="1:7" x14ac:dyDescent="0.25">
      <c r="A1103" s="5">
        <f>biomasses!$A$32</f>
        <v>30</v>
      </c>
      <c r="B1103" s="10">
        <v>32.283999999999999</v>
      </c>
      <c r="C1103" s="4">
        <f t="shared" si="17"/>
        <v>10.040618784530388</v>
      </c>
      <c r="D1103" s="5">
        <f t="array" ref="D1103">IF(COUNTIFS($A$3:$A$3999,$A1103,B$3:B$3999,"&gt;0")&gt;1,IF(COUNTIF($A$3:$A$3999,$A1103)&gt;2,STDEV(IF(($A$3:$A$3999=$A1103)*B$3:B$3999&lt;&gt;0,($A$3:$A$3999=$A1103)*B$3:B$3999,"")),""),"")</f>
        <v>5.5200912661332371</v>
      </c>
      <c r="E1103" s="7">
        <f>IF(OR(B1103="",D1103=""),"",IF(COUNTIF($A$3:$A$4000,A1103)&lt;3,"",ABS(B1103-C1103)/D1103))</f>
        <v>4.0295314231372945</v>
      </c>
      <c r="F1103" s="8">
        <f t="array" ref="F1103">IF(E1103="","",MAX(IF($A$3:$A$3999=$A1103,E$3:E$3999)))</f>
        <v>6.8677091351834507</v>
      </c>
      <c r="G1103" s="5" t="str">
        <f>IF(B1103="","sans_valeur",IF(COUNTIFS($A$3:$A$3999,$A1103,B$3:B$3999,"&gt;0")&lt;3,"inf_3_analyses",IF(E1103&lt;&gt;F1103,"N",IF(E1103&gt;VLOOKUP(#REF!,valeur_critique_grubbs!$A$2:$B$249,2,TRUE),"O","N"))))</f>
        <v>N</v>
      </c>
    </row>
    <row r="1104" spans="1:7" x14ac:dyDescent="0.25">
      <c r="A1104" s="5">
        <f>biomasses!$A$32</f>
        <v>30</v>
      </c>
      <c r="B1104" s="10">
        <v>34.637</v>
      </c>
      <c r="C1104" s="4">
        <f t="shared" si="17"/>
        <v>10.040618784530388</v>
      </c>
      <c r="D1104" s="5">
        <f t="array" ref="D1104">IF(COUNTIFS($A$3:$A$3999,$A1104,B$3:B$3999,"&gt;0")&gt;1,IF(COUNTIF($A$3:$A$3999,$A1104)&gt;2,STDEV(IF(($A$3:$A$3999=$A1104)*B$3:B$3999&lt;&gt;0,($A$3:$A$3999=$A1104)*B$3:B$3999,"")),""),"")</f>
        <v>5.5200912661332371</v>
      </c>
      <c r="E1104" s="7">
        <f>IF(OR(B1104="",D1104=""),"",IF(COUNTIF($A$3:$A$4000,A1104)&lt;3,"",ABS(B1104-C1104)/D1104))</f>
        <v>4.4557924913982641</v>
      </c>
      <c r="F1104" s="8">
        <f t="array" ref="F1104">IF(E1104="","",MAX(IF($A$3:$A$3999=$A1104,E$3:E$3999)))</f>
        <v>6.8677091351834507</v>
      </c>
      <c r="G1104" s="5" t="str">
        <f>IF(B1104="","sans_valeur",IF(COUNTIFS($A$3:$A$3999,$A1104,B$3:B$3999,"&gt;0")&lt;3,"inf_3_analyses",IF(E1104&lt;&gt;F1104,"N",IF(E1104&gt;VLOOKUP(#REF!,valeur_critique_grubbs!$A$2:$B$249,2,TRUE),"O","N"))))</f>
        <v>N</v>
      </c>
    </row>
    <row r="1105" spans="1:7" x14ac:dyDescent="0.25">
      <c r="A1105" s="5">
        <f>biomasses!$A$32</f>
        <v>30</v>
      </c>
      <c r="B1105" s="10">
        <v>34.441000000000003</v>
      </c>
      <c r="C1105" s="4">
        <f t="shared" si="17"/>
        <v>10.040618784530388</v>
      </c>
      <c r="D1105" s="5">
        <f t="array" ref="D1105">IF(COUNTIFS($A$3:$A$3999,$A1105,B$3:B$3999,"&gt;0")&gt;1,IF(COUNTIF($A$3:$A$3999,$A1105)&gt;2,STDEV(IF(($A$3:$A$3999=$A1105)*B$3:B$3999&lt;&gt;0,($A$3:$A$3999=$A1105)*B$3:B$3999,"")),""),"")</f>
        <v>5.5200912661332371</v>
      </c>
      <c r="E1105" s="7">
        <f>IF(OR(B1105="",D1105=""),"",IF(COUNTIF($A$3:$A$4000,A1105)&lt;3,"",ABS(B1105-C1105)/D1105))</f>
        <v>4.4202858320786085</v>
      </c>
      <c r="F1105" s="8">
        <f t="array" ref="F1105">IF(E1105="","",MAX(IF($A$3:$A$3999=$A1105,E$3:E$3999)))</f>
        <v>6.8677091351834507</v>
      </c>
      <c r="G1105" s="5" t="str">
        <f>IF(B1105="","sans_valeur",IF(COUNTIFS($A$3:$A$3999,$A1105,B$3:B$3999,"&gt;0")&lt;3,"inf_3_analyses",IF(E1105&lt;&gt;F1105,"N",IF(E1105&gt;VLOOKUP(#REF!,valeur_critique_grubbs!$A$2:$B$249,2,TRUE),"O","N"))))</f>
        <v>N</v>
      </c>
    </row>
    <row r="1106" spans="1:7" x14ac:dyDescent="0.25">
      <c r="A1106" s="5">
        <f>biomasses!$A$32</f>
        <v>30</v>
      </c>
      <c r="B1106" s="10">
        <v>32.771000000000001</v>
      </c>
      <c r="C1106" s="4">
        <f t="shared" si="17"/>
        <v>10.040618784530388</v>
      </c>
      <c r="D1106" s="5">
        <f t="array" ref="D1106">IF(COUNTIFS($A$3:$A$3999,$A1106,B$3:B$3999,"&gt;0")&gt;1,IF(COUNTIF($A$3:$A$3999,$A1106)&gt;2,STDEV(IF(($A$3:$A$3999=$A1106)*B$3:B$3999&lt;&gt;0,($A$3:$A$3999=$A1106)*B$3:B$3999,"")),""),"")</f>
        <v>5.5200912661332371</v>
      </c>
      <c r="E1106" s="7">
        <f>IF(OR(B1106="",D1106=""),"",IF(COUNTIF($A$3:$A$4000,A1106)&lt;3,"",ABS(B1106-C1106)/D1106))</f>
        <v>4.1177546021611331</v>
      </c>
      <c r="F1106" s="8">
        <f t="array" ref="F1106">IF(E1106="","",MAX(IF($A$3:$A$3999=$A1106,E$3:E$3999)))</f>
        <v>6.8677091351834507</v>
      </c>
      <c r="G1106" s="5" t="str">
        <f>IF(B1106="","sans_valeur",IF(COUNTIFS($A$3:$A$3999,$A1106,B$3:B$3999,"&gt;0")&lt;3,"inf_3_analyses",IF(E1106&lt;&gt;F1106,"N",IF(E1106&gt;VLOOKUP(#REF!,valeur_critique_grubbs!$A$2:$B$249,2,TRUE),"O","N"))))</f>
        <v>N</v>
      </c>
    </row>
    <row r="1107" spans="1:7" x14ac:dyDescent="0.25">
      <c r="A1107" s="5">
        <f>biomasses!$A$32</f>
        <v>30</v>
      </c>
      <c r="B1107" s="10">
        <v>33.942</v>
      </c>
      <c r="C1107" s="4">
        <f t="shared" si="17"/>
        <v>10.040618784530388</v>
      </c>
      <c r="D1107" s="5">
        <f t="array" ref="D1107">IF(COUNTIFS($A$3:$A$3999,$A1107,B$3:B$3999,"&gt;0")&gt;1,IF(COUNTIF($A$3:$A$3999,$A1107)&gt;2,STDEV(IF(($A$3:$A$3999=$A1107)*B$3:B$3999&lt;&gt;0,($A$3:$A$3999=$A1107)*B$3:B$3999,"")),""),"")</f>
        <v>5.5200912661332371</v>
      </c>
      <c r="E1107" s="7">
        <f>IF(OR(B1107="",D1107=""),"",IF(COUNTIF($A$3:$A$4000,A1107)&lt;3,"",ABS(B1107-C1107)/D1107))</f>
        <v>4.3298887759535658</v>
      </c>
      <c r="F1107" s="8">
        <f t="array" ref="F1107">IF(E1107="","",MAX(IF($A$3:$A$3999=$A1107,E$3:E$3999)))</f>
        <v>6.8677091351834507</v>
      </c>
      <c r="G1107" s="5" t="str">
        <f>IF(B1107="","sans_valeur",IF(COUNTIFS($A$3:$A$3999,$A1107,B$3:B$3999,"&gt;0")&lt;3,"inf_3_analyses",IF(E1107&lt;&gt;F1107,"N",IF(E1107&gt;VLOOKUP(#REF!,valeur_critique_grubbs!$A$2:$B$249,2,TRUE),"O","N"))))</f>
        <v>N</v>
      </c>
    </row>
    <row r="1108" spans="1:7" x14ac:dyDescent="0.25">
      <c r="A1108" s="5">
        <f>biomasses!$A$32</f>
        <v>30</v>
      </c>
      <c r="B1108" s="10">
        <v>33.954999999999998</v>
      </c>
      <c r="C1108" s="4">
        <f t="shared" si="17"/>
        <v>10.040618784530388</v>
      </c>
      <c r="D1108" s="5">
        <f t="array" ref="D1108">IF(COUNTIFS($A$3:$A$3999,$A1108,B$3:B$3999,"&gt;0")&gt;1,IF(COUNTIF($A$3:$A$3999,$A1108)&gt;2,STDEV(IF(($A$3:$A$3999=$A1108)*B$3:B$3999&lt;&gt;0,($A$3:$A$3999=$A1108)*B$3:B$3999,"")),""),"")</f>
        <v>5.5200912661332371</v>
      </c>
      <c r="E1108" s="7">
        <f>IF(OR(B1108="",D1108=""),"",IF(COUNTIF($A$3:$A$4000,A1108)&lt;3,"",ABS(B1108-C1108)/D1108))</f>
        <v>4.332243809479869</v>
      </c>
      <c r="F1108" s="8">
        <f t="array" ref="F1108">IF(E1108="","",MAX(IF($A$3:$A$3999=$A1108,E$3:E$3999)))</f>
        <v>6.8677091351834507</v>
      </c>
      <c r="G1108" s="5" t="str">
        <f>IF(B1108="","sans_valeur",IF(COUNTIFS($A$3:$A$3999,$A1108,B$3:B$3999,"&gt;0")&lt;3,"inf_3_analyses",IF(E1108&lt;&gt;F1108,"N",IF(E1108&gt;VLOOKUP(#REF!,valeur_critique_grubbs!$A$2:$B$249,2,TRUE),"O","N"))))</f>
        <v>N</v>
      </c>
    </row>
    <row r="1109" spans="1:7" x14ac:dyDescent="0.25">
      <c r="A1109" s="5">
        <f>biomasses!$A$32</f>
        <v>30</v>
      </c>
      <c r="B1109" s="10">
        <v>30.655999999999999</v>
      </c>
      <c r="C1109" s="4">
        <f t="shared" si="17"/>
        <v>10.040618784530388</v>
      </c>
      <c r="D1109" s="5">
        <f t="array" ref="D1109">IF(COUNTIFS($A$3:$A$3999,$A1109,B$3:B$3999,"&gt;0")&gt;1,IF(COUNTIF($A$3:$A$3999,$A1109)&gt;2,STDEV(IF(($A$3:$A$3999=$A1109)*B$3:B$3999&lt;&gt;0,($A$3:$A$3999=$A1109)*B$3:B$3999,"")),""),"")</f>
        <v>5.5200912661332371</v>
      </c>
      <c r="E1109" s="7">
        <f>IF(OR(B1109="",D1109=""),"",IF(COUNTIF($A$3:$A$4000,A1109)&lt;3,"",ABS(B1109-C1109)/D1109))</f>
        <v>3.7346087630740312</v>
      </c>
      <c r="F1109" s="8">
        <f t="array" ref="F1109">IF(E1109="","",MAX(IF($A$3:$A$3999=$A1109,E$3:E$3999)))</f>
        <v>6.8677091351834507</v>
      </c>
      <c r="G1109" s="5" t="str">
        <f>IF(B1109="","sans_valeur",IF(COUNTIFS($A$3:$A$3999,$A1109,B$3:B$3999,"&gt;0")&lt;3,"inf_3_analyses",IF(E1109&lt;&gt;F1109,"N",IF(E1109&gt;VLOOKUP(#REF!,valeur_critique_grubbs!$A$2:$B$249,2,TRUE),"O","N"))))</f>
        <v>N</v>
      </c>
    </row>
    <row r="1110" spans="1:7" x14ac:dyDescent="0.25">
      <c r="A1110" s="5">
        <f>biomasses!$A$32</f>
        <v>30</v>
      </c>
      <c r="B1110" s="10">
        <v>28.425999999999998</v>
      </c>
      <c r="C1110" s="4">
        <f t="shared" si="17"/>
        <v>10.040618784530388</v>
      </c>
      <c r="D1110" s="5">
        <f t="array" ref="D1110">IF(COUNTIFS($A$3:$A$3999,$A1110,B$3:B$3999,"&gt;0")&gt;1,IF(COUNTIF($A$3:$A$3999,$A1110)&gt;2,STDEV(IF(($A$3:$A$3999=$A1110)*B$3:B$3999&lt;&gt;0,($A$3:$A$3999=$A1110)*B$3:B$3999,"")),""),"")</f>
        <v>5.5200912661332371</v>
      </c>
      <c r="E1110" s="7">
        <f>IF(OR(B1110="",D1110=""),"",IF(COUNTIF($A$3:$A$4000,A1110)&lt;3,"",ABS(B1110-C1110)/D1110))</f>
        <v>3.3306299351003967</v>
      </c>
      <c r="F1110" s="8">
        <f t="array" ref="F1110">IF(E1110="","",MAX(IF($A$3:$A$3999=$A1110,E$3:E$3999)))</f>
        <v>6.8677091351834507</v>
      </c>
      <c r="G1110" s="5" t="str">
        <f>IF(B1110="","sans_valeur",IF(COUNTIFS($A$3:$A$3999,$A1110,B$3:B$3999,"&gt;0")&lt;3,"inf_3_analyses",IF(E1110&lt;&gt;F1110,"N",IF(E1110&gt;VLOOKUP(#REF!,valeur_critique_grubbs!$A$2:$B$249,2,TRUE),"O","N"))))</f>
        <v>N</v>
      </c>
    </row>
    <row r="1111" spans="1:7" x14ac:dyDescent="0.25">
      <c r="A1111" s="5">
        <f>biomasses!$A$32</f>
        <v>30</v>
      </c>
      <c r="B1111" s="10">
        <v>31.844999999999999</v>
      </c>
      <c r="C1111" s="4">
        <f t="shared" si="17"/>
        <v>10.040618784530388</v>
      </c>
      <c r="D1111" s="5">
        <f t="array" ref="D1111">IF(COUNTIFS($A$3:$A$3999,$A1111,B$3:B$3999,"&gt;0")&gt;1,IF(COUNTIF($A$3:$A$3999,$A1111)&gt;2,STDEV(IF(($A$3:$A$3999=$A1111)*B$3:B$3999&lt;&gt;0,($A$3:$A$3999=$A1111)*B$3:B$3999,"")),""),"")</f>
        <v>5.5200912661332371</v>
      </c>
      <c r="E1111" s="7">
        <f>IF(OR(B1111="",D1111=""),"",IF(COUNTIF($A$3:$A$4000,A1111)&lt;3,"",ABS(B1111-C1111)/D1111))</f>
        <v>3.9500037525182692</v>
      </c>
      <c r="F1111" s="8">
        <f t="array" ref="F1111">IF(E1111="","",MAX(IF($A$3:$A$3999=$A1111,E$3:E$3999)))</f>
        <v>6.8677091351834507</v>
      </c>
      <c r="G1111" s="5" t="str">
        <f>IF(B1111="","sans_valeur",IF(COUNTIFS($A$3:$A$3999,$A1111,B$3:B$3999,"&gt;0")&lt;3,"inf_3_analyses",IF(E1111&lt;&gt;F1111,"N",IF(E1111&gt;VLOOKUP(#REF!,valeur_critique_grubbs!$A$2:$B$249,2,TRUE),"O","N"))))</f>
        <v>N</v>
      </c>
    </row>
    <row r="1112" spans="1:7" x14ac:dyDescent="0.25">
      <c r="A1112" s="5">
        <f>biomasses!$A$32</f>
        <v>30</v>
      </c>
      <c r="B1112" s="10"/>
      <c r="C1112" s="4" t="str">
        <f t="shared" si="17"/>
        <v/>
      </c>
      <c r="D1112" s="5">
        <f t="array" ref="D1112">IF(COUNTIFS($A$3:$A$3999,$A1112,B$3:B$3999,"&gt;0")&gt;1,IF(COUNTIF($A$3:$A$3999,$A1112)&gt;2,STDEV(IF(($A$3:$A$3999=$A1112)*B$3:B$3999&lt;&gt;0,($A$3:$A$3999=$A1112)*B$3:B$3999,"")),""),"")</f>
        <v>5.5200912661332371</v>
      </c>
      <c r="E1112" s="7" t="str">
        <f>IF(OR(B1112="",D1112=""),"",IF(COUNTIF($A$3:$A$4000,A1112)&lt;3,"",ABS(B1112-C1112)/D1112))</f>
        <v/>
      </c>
      <c r="F1112" s="8" t="str">
        <f t="array" ref="F1112">IF(E1112="","",MAX(IF($A$3:$A$3999=$A1112,E$3:E$3999)))</f>
        <v/>
      </c>
      <c r="G1112" s="5" t="str">
        <f>IF(B1112="","sans_valeur",IF(COUNTIFS($A$3:$A$3999,$A1112,B$3:B$3999,"&gt;0")&lt;3,"inf_3_analyses",IF(E1112&lt;&gt;F1112,"N",IF(E1112&gt;VLOOKUP(#REF!,valeur_critique_grubbs!$A$2:$B$249,2,TRUE),"O","N"))))</f>
        <v>sans_valeur</v>
      </c>
    </row>
    <row r="1113" spans="1:7" x14ac:dyDescent="0.25">
      <c r="A1113" s="5">
        <f>biomasses!$A$32</f>
        <v>30</v>
      </c>
      <c r="B1113" s="10">
        <v>28.234000000000002</v>
      </c>
      <c r="C1113" s="4">
        <f t="shared" si="17"/>
        <v>10.040618784530388</v>
      </c>
      <c r="D1113" s="5">
        <f t="array" ref="D1113">IF(COUNTIFS($A$3:$A$3999,$A1113,B$3:B$3999,"&gt;0")&gt;1,IF(COUNTIF($A$3:$A$3999,$A1113)&gt;2,STDEV(IF(($A$3:$A$3999=$A1113)*B$3:B$3999&lt;&gt;0,($A$3:$A$3999=$A1113)*B$3:B$3999,"")),""),"")</f>
        <v>5.5200912661332371</v>
      </c>
      <c r="E1113" s="7">
        <f>IF(OR(B1113="",D1113=""),"",IF(COUNTIF($A$3:$A$4000,A1113)&lt;3,"",ABS(B1113-C1113)/D1113))</f>
        <v>3.2958479014811428</v>
      </c>
      <c r="F1113" s="8">
        <f t="array" ref="F1113">IF(E1113="","",MAX(IF($A$3:$A$3999=$A1113,E$3:E$3999)))</f>
        <v>6.8677091351834507</v>
      </c>
      <c r="G1113" s="5" t="str">
        <f>IF(B1113="","sans_valeur",IF(COUNTIFS($A$3:$A$3999,$A1113,B$3:B$3999,"&gt;0")&lt;3,"inf_3_analyses",IF(E1113&lt;&gt;F1113,"N",IF(E1113&gt;VLOOKUP(#REF!,valeur_critique_grubbs!$A$2:$B$249,2,TRUE),"O","N"))))</f>
        <v>N</v>
      </c>
    </row>
    <row r="1114" spans="1:7" x14ac:dyDescent="0.25">
      <c r="A1114" s="5">
        <f>biomasses!$A$32</f>
        <v>30</v>
      </c>
      <c r="B1114" s="10">
        <v>34.966000000000001</v>
      </c>
      <c r="C1114" s="4">
        <f t="shared" si="17"/>
        <v>10.040618784530388</v>
      </c>
      <c r="D1114" s="5">
        <f t="array" ref="D1114">IF(COUNTIFS($A$3:$A$3999,$A1114,B$3:B$3999,"&gt;0")&gt;1,IF(COUNTIF($A$3:$A$3999,$A1114)&gt;2,STDEV(IF(($A$3:$A$3999=$A1114)*B$3:B$3999&lt;&gt;0,($A$3:$A$3999=$A1114)*B$3:B$3999,"")),""),"")</f>
        <v>5.5200912661332371</v>
      </c>
      <c r="E1114" s="7">
        <f>IF(OR(B1114="",D1114=""),"",IF(COUNTIF($A$3:$A$4000,A1114)&lt;3,"",ABS(B1114-C1114)/D1114))</f>
        <v>4.5153929552562575</v>
      </c>
      <c r="F1114" s="8">
        <f t="array" ref="F1114">IF(E1114="","",MAX(IF($A$3:$A$3999=$A1114,E$3:E$3999)))</f>
        <v>6.8677091351834507</v>
      </c>
      <c r="G1114" s="5" t="str">
        <f>IF(B1114="","sans_valeur",IF(COUNTIFS($A$3:$A$3999,$A1114,B$3:B$3999,"&gt;0")&lt;3,"inf_3_analyses",IF(E1114&lt;&gt;F1114,"N",IF(E1114&gt;VLOOKUP(#REF!,valeur_critique_grubbs!$A$2:$B$249,2,TRUE),"O","N"))))</f>
        <v>N</v>
      </c>
    </row>
    <row r="1115" spans="1:7" x14ac:dyDescent="0.25">
      <c r="A1115" s="5">
        <f>biomasses!$A$32</f>
        <v>30</v>
      </c>
      <c r="B1115" s="10">
        <v>34.238999999999997</v>
      </c>
      <c r="C1115" s="4">
        <f t="shared" si="17"/>
        <v>10.040618784530388</v>
      </c>
      <c r="D1115" s="5">
        <f t="array" ref="D1115">IF(COUNTIFS($A$3:$A$3999,$A1115,B$3:B$3999,"&gt;0")&gt;1,IF(COUNTIF($A$3:$A$3999,$A1115)&gt;2,STDEV(IF(($A$3:$A$3999=$A1115)*B$3:B$3999&lt;&gt;0,($A$3:$A$3999=$A1115)*B$3:B$3999,"")),""),"")</f>
        <v>5.5200912661332371</v>
      </c>
      <c r="E1115" s="7">
        <f>IF(OR(B1115="",D1115=""),"",IF(COUNTIF($A$3:$A$4000,A1115)&lt;3,"",ABS(B1115-C1115)/D1115))</f>
        <v>4.3836922342083504</v>
      </c>
      <c r="F1115" s="8">
        <f t="array" ref="F1115">IF(E1115="","",MAX(IF($A$3:$A$3999=$A1115,E$3:E$3999)))</f>
        <v>6.8677091351834507</v>
      </c>
      <c r="G1115" s="5" t="str">
        <f>IF(B1115="","sans_valeur",IF(COUNTIFS($A$3:$A$3999,$A1115,B$3:B$3999,"&gt;0")&lt;3,"inf_3_analyses",IF(E1115&lt;&gt;F1115,"N",IF(E1115&gt;VLOOKUP(#REF!,valeur_critique_grubbs!$A$2:$B$249,2,TRUE),"O","N"))))</f>
        <v>N</v>
      </c>
    </row>
    <row r="1116" spans="1:7" x14ac:dyDescent="0.25">
      <c r="A1116" s="5">
        <f>biomasses!$A$32</f>
        <v>30</v>
      </c>
      <c r="B1116" s="10">
        <v>37.323</v>
      </c>
      <c r="C1116" s="4">
        <f t="shared" si="17"/>
        <v>10.040618784530388</v>
      </c>
      <c r="D1116" s="5">
        <f t="array" ref="D1116">IF(COUNTIFS($A$3:$A$3999,$A1116,B$3:B$3999,"&gt;0")&gt;1,IF(COUNTIF($A$3:$A$3999,$A1116)&gt;2,STDEV(IF(($A$3:$A$3999=$A1116)*B$3:B$3999&lt;&gt;0,($A$3:$A$3999=$A1116)*B$3:B$3999,"")),""),"")</f>
        <v>5.5200912661332371</v>
      </c>
      <c r="E1116" s="7">
        <f>IF(OR(B1116="",D1116=""),"",IF(COUNTIF($A$3:$A$4000,A1116)&lt;3,"",ABS(B1116-C1116)/D1116))</f>
        <v>4.9423786492176278</v>
      </c>
      <c r="F1116" s="8">
        <f t="array" ref="F1116">IF(E1116="","",MAX(IF($A$3:$A$3999=$A1116,E$3:E$3999)))</f>
        <v>6.8677091351834507</v>
      </c>
      <c r="G1116" s="5" t="str">
        <f>IF(B1116="","sans_valeur",IF(COUNTIFS($A$3:$A$3999,$A1116,B$3:B$3999,"&gt;0")&lt;3,"inf_3_analyses",IF(E1116&lt;&gt;F1116,"N",IF(E1116&gt;VLOOKUP(#REF!,valeur_critique_grubbs!$A$2:$B$249,2,TRUE),"O","N"))))</f>
        <v>N</v>
      </c>
    </row>
    <row r="1117" spans="1:7" x14ac:dyDescent="0.25">
      <c r="A1117" s="5">
        <f>biomasses!$A$32</f>
        <v>30</v>
      </c>
      <c r="B1117" s="10">
        <v>37.890999999999998</v>
      </c>
      <c r="C1117" s="4">
        <f t="shared" si="17"/>
        <v>10.040618784530388</v>
      </c>
      <c r="D1117" s="5">
        <f t="array" ref="D1117">IF(COUNTIFS($A$3:$A$3999,$A1117,B$3:B$3999,"&gt;0")&gt;1,IF(COUNTIF($A$3:$A$3999,$A1117)&gt;2,STDEV(IF(($A$3:$A$3999=$A1117)*B$3:B$3999&lt;&gt;0,($A$3:$A$3999=$A1117)*B$3:B$3999,"")),""),"")</f>
        <v>5.5200912661332371</v>
      </c>
      <c r="E1117" s="7">
        <f>IF(OR(B1117="",D1117=""),"",IF(COUNTIF($A$3:$A$4000,A1117)&lt;3,"",ABS(B1117-C1117)/D1117))</f>
        <v>5.0452754986745889</v>
      </c>
      <c r="F1117" s="8">
        <f t="array" ref="F1117">IF(E1117="","",MAX(IF($A$3:$A$3999=$A1117,E$3:E$3999)))</f>
        <v>6.8677091351834507</v>
      </c>
      <c r="G1117" s="5" t="str">
        <f>IF(B1117="","sans_valeur",IF(COUNTIFS($A$3:$A$3999,$A1117,B$3:B$3999,"&gt;0")&lt;3,"inf_3_analyses",IF(E1117&lt;&gt;F1117,"N",IF(E1117&gt;VLOOKUP(#REF!,valeur_critique_grubbs!$A$2:$B$249,2,TRUE),"O","N"))))</f>
        <v>N</v>
      </c>
    </row>
    <row r="1118" spans="1:7" x14ac:dyDescent="0.25">
      <c r="A1118" s="5">
        <f>biomasses!$A$32</f>
        <v>30</v>
      </c>
      <c r="B1118" s="10">
        <v>31.411999999999999</v>
      </c>
      <c r="C1118" s="4">
        <f t="shared" si="17"/>
        <v>10.040618784530388</v>
      </c>
      <c r="D1118" s="5">
        <f t="array" ref="D1118">IF(COUNTIFS($A$3:$A$3999,$A1118,B$3:B$3999,"&gt;0")&gt;1,IF(COUNTIF($A$3:$A$3999,$A1118)&gt;2,STDEV(IF(($A$3:$A$3999=$A1118)*B$3:B$3999&lt;&gt;0,($A$3:$A$3999=$A1118)*B$3:B$3999,"")),""),"")</f>
        <v>5.5200912661332371</v>
      </c>
      <c r="E1118" s="7">
        <f>IF(OR(B1118="",D1118=""),"",IF(COUNTIF($A$3:$A$4000,A1118)&lt;3,"",ABS(B1118-C1118)/D1118))</f>
        <v>3.8715630204498463</v>
      </c>
      <c r="F1118" s="8">
        <f t="array" ref="F1118">IF(E1118="","",MAX(IF($A$3:$A$3999=$A1118,E$3:E$3999)))</f>
        <v>6.8677091351834507</v>
      </c>
      <c r="G1118" s="5" t="str">
        <f>IF(B1118="","sans_valeur",IF(COUNTIFS($A$3:$A$3999,$A1118,B$3:B$3999,"&gt;0")&lt;3,"inf_3_analyses",IF(E1118&lt;&gt;F1118,"N",IF(E1118&gt;VLOOKUP(#REF!,valeur_critique_grubbs!$A$2:$B$249,2,TRUE),"O","N"))))</f>
        <v>N</v>
      </c>
    </row>
    <row r="1119" spans="1:7" x14ac:dyDescent="0.25">
      <c r="A1119" s="5">
        <f>biomasses!$A$32</f>
        <v>30</v>
      </c>
      <c r="B1119" s="10">
        <v>27.905000000000001</v>
      </c>
      <c r="C1119" s="4">
        <f t="shared" si="17"/>
        <v>10.040618784530388</v>
      </c>
      <c r="D1119" s="5">
        <f t="array" ref="D1119">IF(COUNTIFS($A$3:$A$3999,$A1119,B$3:B$3999,"&gt;0")&gt;1,IF(COUNTIF($A$3:$A$3999,$A1119)&gt;2,STDEV(IF(($A$3:$A$3999=$A1119)*B$3:B$3999&lt;&gt;0,($A$3:$A$3999=$A1119)*B$3:B$3999,"")),""),"")</f>
        <v>5.5200912661332371</v>
      </c>
      <c r="E1119" s="7">
        <f>IF(OR(B1119="",D1119=""),"",IF(COUNTIF($A$3:$A$4000,A1119)&lt;3,"",ABS(B1119-C1119)/D1119))</f>
        <v>3.2362474376231489</v>
      </c>
      <c r="F1119" s="8">
        <f t="array" ref="F1119">IF(E1119="","",MAX(IF($A$3:$A$3999=$A1119,E$3:E$3999)))</f>
        <v>6.8677091351834507</v>
      </c>
      <c r="G1119" s="5" t="str">
        <f>IF(B1119="","sans_valeur",IF(COUNTIFS($A$3:$A$3999,$A1119,B$3:B$3999,"&gt;0")&lt;3,"inf_3_analyses",IF(E1119&lt;&gt;F1119,"N",IF(E1119&gt;VLOOKUP(#REF!,valeur_critique_grubbs!$A$2:$B$249,2,TRUE),"O","N"))))</f>
        <v>N</v>
      </c>
    </row>
    <row r="1120" spans="1:7" x14ac:dyDescent="0.25">
      <c r="A1120" s="5">
        <f>biomasses!$A$32</f>
        <v>30</v>
      </c>
      <c r="B1120" s="10">
        <v>30.166</v>
      </c>
      <c r="C1120" s="4">
        <f t="shared" si="17"/>
        <v>10.040618784530388</v>
      </c>
      <c r="D1120" s="5">
        <f t="array" ref="D1120">IF(COUNTIFS($A$3:$A$3999,$A1120,B$3:B$3999,"&gt;0")&gt;1,IF(COUNTIF($A$3:$A$3999,$A1120)&gt;2,STDEV(IF(($A$3:$A$3999=$A1120)*B$3:B$3999&lt;&gt;0,($A$3:$A$3999=$A1120)*B$3:B$3999,"")),""),"")</f>
        <v>5.5200912661332371</v>
      </c>
      <c r="E1120" s="7">
        <f>IF(OR(B1120="",D1120=""),"",IF(COUNTIF($A$3:$A$4000,A1120)&lt;3,"",ABS(B1120-C1120)/D1120))</f>
        <v>3.6458421147748923</v>
      </c>
      <c r="F1120" s="8">
        <f t="array" ref="F1120">IF(E1120="","",MAX(IF($A$3:$A$3999=$A1120,E$3:E$3999)))</f>
        <v>6.8677091351834507</v>
      </c>
      <c r="G1120" s="5" t="str">
        <f>IF(B1120="","sans_valeur",IF(COUNTIFS($A$3:$A$3999,$A1120,B$3:B$3999,"&gt;0")&lt;3,"inf_3_analyses",IF(E1120&lt;&gt;F1120,"N",IF(E1120&gt;VLOOKUP(#REF!,valeur_critique_grubbs!$A$2:$B$249,2,TRUE),"O","N"))))</f>
        <v>N</v>
      </c>
    </row>
    <row r="1121" spans="1:7" x14ac:dyDescent="0.25">
      <c r="A1121" s="5">
        <f>biomasses!$A$32</f>
        <v>30</v>
      </c>
      <c r="B1121" s="10"/>
      <c r="C1121" s="4" t="str">
        <f t="shared" si="17"/>
        <v/>
      </c>
      <c r="D1121" s="5">
        <f t="array" ref="D1121">IF(COUNTIFS($A$3:$A$3999,$A1121,B$3:B$3999,"&gt;0")&gt;1,IF(COUNTIF($A$3:$A$3999,$A1121)&gt;2,STDEV(IF(($A$3:$A$3999=$A1121)*B$3:B$3999&lt;&gt;0,($A$3:$A$3999=$A1121)*B$3:B$3999,"")),""),"")</f>
        <v>5.5200912661332371</v>
      </c>
      <c r="E1121" s="7" t="str">
        <f>IF(OR(B1121="",D1121=""),"",IF(COUNTIF($A$3:$A$4000,A1121)&lt;3,"",ABS(B1121-C1121)/D1121))</f>
        <v/>
      </c>
      <c r="F1121" s="8" t="str">
        <f t="array" ref="F1121">IF(E1121="","",MAX(IF($A$3:$A$3999=$A1121,E$3:E$3999)))</f>
        <v/>
      </c>
      <c r="G1121" s="5" t="str">
        <f>IF(B1121="","sans_valeur",IF(COUNTIFS($A$3:$A$3999,$A1121,B$3:B$3999,"&gt;0")&lt;3,"inf_3_analyses",IF(E1121&lt;&gt;F1121,"N",IF(E1121&gt;VLOOKUP(#REF!,valeur_critique_grubbs!$A$2:$B$249,2,TRUE),"O","N"))))</f>
        <v>sans_valeur</v>
      </c>
    </row>
    <row r="1122" spans="1:7" x14ac:dyDescent="0.25">
      <c r="A1122" s="5">
        <f>biomasses!$A$33</f>
        <v>31</v>
      </c>
      <c r="B1122" s="10"/>
      <c r="C1122" s="4" t="str">
        <f t="shared" si="17"/>
        <v/>
      </c>
      <c r="D1122" s="5" t="str">
        <f t="array" ref="D1122">IF(COUNTIFS($A$3:$A$3999,$A1122,B$3:B$3999,"&gt;0")&gt;1,IF(COUNTIF($A$3:$A$3999,$A1122)&gt;2,STDEV(IF(($A$3:$A$3999=$A1122)*B$3:B$3999&lt;&gt;0,($A$3:$A$3999=$A1122)*B$3:B$3999,"")),""),"")</f>
        <v/>
      </c>
      <c r="E1122" s="7" t="str">
        <f>IF(OR(B1122="",D1122=""),"",IF(COUNTIF($A$3:$A$4000,A1122)&lt;3,"",ABS(B1122-C1122)/D1122))</f>
        <v/>
      </c>
      <c r="F1122" s="8" t="str">
        <f t="array" ref="F1122">IF(E1122="","",MAX(IF($A$3:$A$3999=$A1122,E$3:E$3999)))</f>
        <v/>
      </c>
      <c r="G1122" s="5" t="str">
        <f>IF(B1122="","sans_valeur",IF(COUNTIFS($A$3:$A$3999,$A1122,B$3:B$3999,"&gt;0")&lt;3,"inf_3_analyses",IF(E1122&lt;&gt;F1122,"N",IF(E1122&gt;VLOOKUP(#REF!,valeur_critique_grubbs!$A$2:$B$249,2,TRUE),"O","N"))))</f>
        <v>sans_valeur</v>
      </c>
    </row>
    <row r="1123" spans="1:7" x14ac:dyDescent="0.25">
      <c r="A1123" s="5">
        <f>biomasses!$A$34</f>
        <v>32</v>
      </c>
      <c r="B1123" s="10"/>
      <c r="C1123" s="4" t="str">
        <f t="shared" si="17"/>
        <v/>
      </c>
      <c r="D1123" s="5">
        <f t="array" ref="D1123">IF(COUNTIFS($A$3:$A$3999,$A1123,B$3:B$3999,"&gt;0")&gt;1,IF(COUNTIF($A$3:$A$3999,$A1123)&gt;2,STDEV(IF(($A$3:$A$3999=$A1123)*B$3:B$3999&lt;&gt;0,($A$3:$A$3999=$A1123)*B$3:B$3999,"")),""),"")</f>
        <v>1.6452187739008048</v>
      </c>
      <c r="E1123" s="7" t="str">
        <f>IF(OR(B1123="",D1123=""),"",IF(COUNTIF($A$3:$A$4000,A1123)&lt;3,"",ABS(B1123-C1123)/D1123))</f>
        <v/>
      </c>
      <c r="F1123" s="8" t="str">
        <f t="array" ref="F1123">IF(E1123="","",MAX(IF($A$3:$A$3999=$A1123,E$3:E$3999)))</f>
        <v/>
      </c>
      <c r="G1123" s="5" t="str">
        <f>IF(B1123="","sans_valeur",IF(COUNTIFS($A$3:$A$3999,$A1123,B$3:B$3999,"&gt;0")&lt;3,"inf_3_analyses",IF(E1123&lt;&gt;F1123,"N",IF(E1123&gt;VLOOKUP(#REF!,valeur_critique_grubbs!$A$2:$B$249,2,TRUE),"O","N"))))</f>
        <v>sans_valeur</v>
      </c>
    </row>
    <row r="1124" spans="1:7" x14ac:dyDescent="0.25">
      <c r="A1124" s="5">
        <f>biomasses!$A$34</f>
        <v>32</v>
      </c>
      <c r="B1124" s="10"/>
      <c r="C1124" s="4" t="str">
        <f t="shared" si="17"/>
        <v/>
      </c>
      <c r="D1124" s="5">
        <f t="array" ref="D1124">IF(COUNTIFS($A$3:$A$3999,$A1124,B$3:B$3999,"&gt;0")&gt;1,IF(COUNTIF($A$3:$A$3999,$A1124)&gt;2,STDEV(IF(($A$3:$A$3999=$A1124)*B$3:B$3999&lt;&gt;0,($A$3:$A$3999=$A1124)*B$3:B$3999,"")),""),"")</f>
        <v>1.6452187739008048</v>
      </c>
      <c r="E1124" s="7" t="str">
        <f>IF(OR(B1124="",D1124=""),"",IF(COUNTIF($A$3:$A$4000,A1124)&lt;3,"",ABS(B1124-C1124)/D1124))</f>
        <v/>
      </c>
      <c r="F1124" s="8" t="str">
        <f t="array" ref="F1124">IF(E1124="","",MAX(IF($A$3:$A$3999=$A1124,E$3:E$3999)))</f>
        <v/>
      </c>
      <c r="G1124" s="5" t="str">
        <f>IF(B1124="","sans_valeur",IF(COUNTIFS($A$3:$A$3999,$A1124,B$3:B$3999,"&gt;0")&lt;3,"inf_3_analyses",IF(E1124&lt;&gt;F1124,"N",IF(E1124&gt;VLOOKUP(#REF!,valeur_critique_grubbs!$A$2:$B$249,2,TRUE),"O","N"))))</f>
        <v>sans_valeur</v>
      </c>
    </row>
    <row r="1125" spans="1:7" x14ac:dyDescent="0.25">
      <c r="A1125" s="5">
        <f>biomasses!$A$34</f>
        <v>32</v>
      </c>
      <c r="B1125" s="10">
        <v>6.6970000000000001</v>
      </c>
      <c r="C1125" s="4">
        <f t="shared" si="17"/>
        <v>6.845644230769226</v>
      </c>
      <c r="D1125" s="5">
        <f t="array" ref="D1125">IF(COUNTIFS($A$3:$A$3999,$A1125,B$3:B$3999,"&gt;0")&gt;1,IF(COUNTIF($A$3:$A$3999,$A1125)&gt;2,STDEV(IF(($A$3:$A$3999=$A1125)*B$3:B$3999&lt;&gt;0,($A$3:$A$3999=$A1125)*B$3:B$3999,"")),""),"")</f>
        <v>1.6452187739008048</v>
      </c>
      <c r="E1125" s="7">
        <f>IF(OR(B1125="",D1125=""),"",IF(COUNTIF($A$3:$A$4000,A1125)&lt;3,"",ABS(B1125-C1125)/D1125))</f>
        <v>9.0349218673691209E-2</v>
      </c>
      <c r="F1125" s="8">
        <f t="array" ref="F1125">IF(E1125="","",MAX(IF($A$3:$A$3999=$A1125,E$3:E$3999)))</f>
        <v>3.191889037820689</v>
      </c>
      <c r="G1125" s="5" t="str">
        <f>IF(B1125="","sans_valeur",IF(COUNTIFS($A$3:$A$3999,$A1125,B$3:B$3999,"&gt;0")&lt;3,"inf_3_analyses",IF(E1125&lt;&gt;F1125,"N",IF(E1125&gt;VLOOKUP(#REF!,valeur_critique_grubbs!$A$2:$B$249,2,TRUE),"O","N"))))</f>
        <v>N</v>
      </c>
    </row>
    <row r="1126" spans="1:7" x14ac:dyDescent="0.25">
      <c r="A1126" s="5">
        <f>biomasses!$A$34</f>
        <v>32</v>
      </c>
      <c r="B1126" s="10">
        <v>7.0330000000000004</v>
      </c>
      <c r="C1126" s="4">
        <f t="shared" si="17"/>
        <v>6.845644230769226</v>
      </c>
      <c r="D1126" s="5">
        <f t="array" ref="D1126">IF(COUNTIFS($A$3:$A$3999,$A1126,B$3:B$3999,"&gt;0")&gt;1,IF(COUNTIF($A$3:$A$3999,$A1126)&gt;2,STDEV(IF(($A$3:$A$3999=$A1126)*B$3:B$3999&lt;&gt;0,($A$3:$A$3999=$A1126)*B$3:B$3999,"")),""),"")</f>
        <v>1.6452187739008048</v>
      </c>
      <c r="E1126" s="7">
        <f>IF(OR(B1126="",D1126=""),"",IF(COUNTIF($A$3:$A$4000,A1126)&lt;3,"",ABS(B1126-C1126)/D1126))</f>
        <v>0.11387893950818154</v>
      </c>
      <c r="F1126" s="8">
        <f t="array" ref="F1126">IF(E1126="","",MAX(IF($A$3:$A$3999=$A1126,E$3:E$3999)))</f>
        <v>3.191889037820689</v>
      </c>
      <c r="G1126" s="5" t="str">
        <f>IF(B1126="","sans_valeur",IF(COUNTIFS($A$3:$A$3999,$A1126,B$3:B$3999,"&gt;0")&lt;3,"inf_3_analyses",IF(E1126&lt;&gt;F1126,"N",IF(E1126&gt;VLOOKUP(#REF!,valeur_critique_grubbs!$A$2:$B$249,2,TRUE),"O","N"))))</f>
        <v>N</v>
      </c>
    </row>
    <row r="1127" spans="1:7" x14ac:dyDescent="0.25">
      <c r="A1127" s="5">
        <f>biomasses!$A$34</f>
        <v>32</v>
      </c>
      <c r="B1127" s="10">
        <v>6.65</v>
      </c>
      <c r="C1127" s="4">
        <f t="shared" si="17"/>
        <v>6.845644230769226</v>
      </c>
      <c r="D1127" s="5">
        <f t="array" ref="D1127">IF(COUNTIFS($A$3:$A$3999,$A1127,B$3:B$3999,"&gt;0")&gt;1,IF(COUNTIF($A$3:$A$3999,$A1127)&gt;2,STDEV(IF(($A$3:$A$3999=$A1127)*B$3:B$3999&lt;&gt;0,($A$3:$A$3999=$A1127)*B$3:B$3999,"")),""),"")</f>
        <v>1.6452187739008048</v>
      </c>
      <c r="E1127" s="7">
        <f>IF(OR(B1127="",D1127=""),"",IF(COUNTIF($A$3:$A$4000,A1127)&lt;3,"",ABS(B1127-C1127)/D1127))</f>
        <v>0.11891684794317915</v>
      </c>
      <c r="F1127" s="8">
        <f t="array" ref="F1127">IF(E1127="","",MAX(IF($A$3:$A$3999=$A1127,E$3:E$3999)))</f>
        <v>3.191889037820689</v>
      </c>
      <c r="G1127" s="5" t="str">
        <f>IF(B1127="","sans_valeur",IF(COUNTIFS($A$3:$A$3999,$A1127,B$3:B$3999,"&gt;0")&lt;3,"inf_3_analyses",IF(E1127&lt;&gt;F1127,"N",IF(E1127&gt;VLOOKUP(#REF!,valeur_critique_grubbs!$A$2:$B$249,2,TRUE),"O","N"))))</f>
        <v>N</v>
      </c>
    </row>
    <row r="1128" spans="1:7" x14ac:dyDescent="0.25">
      <c r="A1128" s="5">
        <f>biomasses!$A$34</f>
        <v>32</v>
      </c>
      <c r="B1128" s="10">
        <v>6.8029999999999999</v>
      </c>
      <c r="C1128" s="4">
        <f t="shared" si="17"/>
        <v>6.845644230769226</v>
      </c>
      <c r="D1128" s="5">
        <f t="array" ref="D1128">IF(COUNTIFS($A$3:$A$3999,$A1128,B$3:B$3999,"&gt;0")&gt;1,IF(COUNTIF($A$3:$A$3999,$A1128)&gt;2,STDEV(IF(($A$3:$A$3999=$A1128)*B$3:B$3999&lt;&gt;0,($A$3:$A$3999=$A1128)*B$3:B$3999,"")),""),"")</f>
        <v>1.6452187739008048</v>
      </c>
      <c r="E1128" s="7">
        <f>IF(OR(B1128="",D1128=""),"",IF(COUNTIF($A$3:$A$4000,A1128)&lt;3,"",ABS(B1128-C1128)/D1128))</f>
        <v>2.5920097342505298E-2</v>
      </c>
      <c r="F1128" s="8">
        <f t="array" ref="F1128">IF(E1128="","",MAX(IF($A$3:$A$3999=$A1128,E$3:E$3999)))</f>
        <v>3.191889037820689</v>
      </c>
      <c r="G1128" s="5" t="str">
        <f>IF(B1128="","sans_valeur",IF(COUNTIFS($A$3:$A$3999,$A1128,B$3:B$3999,"&gt;0")&lt;3,"inf_3_analyses",IF(E1128&lt;&gt;F1128,"N",IF(E1128&gt;VLOOKUP(#REF!,valeur_critique_grubbs!$A$2:$B$249,2,TRUE),"O","N"))))</f>
        <v>N</v>
      </c>
    </row>
    <row r="1129" spans="1:7" x14ac:dyDescent="0.25">
      <c r="A1129" s="5">
        <f>biomasses!$A$34</f>
        <v>32</v>
      </c>
      <c r="B1129" s="10">
        <v>7.1989999999999998</v>
      </c>
      <c r="C1129" s="4">
        <f t="shared" si="17"/>
        <v>6.845644230769226</v>
      </c>
      <c r="D1129" s="5">
        <f t="array" ref="D1129">IF(COUNTIFS($A$3:$A$3999,$A1129,B$3:B$3999,"&gt;0")&gt;1,IF(COUNTIF($A$3:$A$3999,$A1129)&gt;2,STDEV(IF(($A$3:$A$3999=$A1129)*B$3:B$3999&lt;&gt;0,($A$3:$A$3999=$A1129)*B$3:B$3999,"")),""),"")</f>
        <v>1.6452187739008048</v>
      </c>
      <c r="E1129" s="7">
        <f>IF(OR(B1129="",D1129=""),"",IF(COUNTIF($A$3:$A$4000,A1129)&lt;3,"",ABS(B1129-C1129)/D1129))</f>
        <v>0.21477737480041587</v>
      </c>
      <c r="F1129" s="8">
        <f t="array" ref="F1129">IF(E1129="","",MAX(IF($A$3:$A$3999=$A1129,E$3:E$3999)))</f>
        <v>3.191889037820689</v>
      </c>
      <c r="G1129" s="5" t="str">
        <f>IF(B1129="","sans_valeur",IF(COUNTIFS($A$3:$A$3999,$A1129,B$3:B$3999,"&gt;0")&lt;3,"inf_3_analyses",IF(E1129&lt;&gt;F1129,"N",IF(E1129&gt;VLOOKUP(#REF!,valeur_critique_grubbs!$A$2:$B$249,2,TRUE),"O","N"))))</f>
        <v>N</v>
      </c>
    </row>
    <row r="1130" spans="1:7" x14ac:dyDescent="0.25">
      <c r="A1130" s="5">
        <f>biomasses!$A$34</f>
        <v>32</v>
      </c>
      <c r="B1130" s="10">
        <v>6.766</v>
      </c>
      <c r="C1130" s="4">
        <f t="shared" si="17"/>
        <v>6.845644230769226</v>
      </c>
      <c r="D1130" s="5">
        <f t="array" ref="D1130">IF(COUNTIFS($A$3:$A$3999,$A1130,B$3:B$3999,"&gt;0")&gt;1,IF(COUNTIF($A$3:$A$3999,$A1130)&gt;2,STDEV(IF(($A$3:$A$3999=$A1130)*B$3:B$3999&lt;&gt;0,($A$3:$A$3999=$A1130)*B$3:B$3999,"")),""),"")</f>
        <v>1.6452187739008048</v>
      </c>
      <c r="E1130" s="7">
        <f>IF(OR(B1130="",D1130=""),"",IF(COUNTIF($A$3:$A$4000,A1130)&lt;3,"",ABS(B1130-C1130)/D1130))</f>
        <v>4.8409507618485267E-2</v>
      </c>
      <c r="F1130" s="8">
        <f t="array" ref="F1130">IF(E1130="","",MAX(IF($A$3:$A$3999=$A1130,E$3:E$3999)))</f>
        <v>3.191889037820689</v>
      </c>
      <c r="G1130" s="5" t="str">
        <f>IF(B1130="","sans_valeur",IF(COUNTIFS($A$3:$A$3999,$A1130,B$3:B$3999,"&gt;0")&lt;3,"inf_3_analyses",IF(E1130&lt;&gt;F1130,"N",IF(E1130&gt;VLOOKUP(#REF!,valeur_critique_grubbs!$A$2:$B$249,2,TRUE),"O","N"))))</f>
        <v>N</v>
      </c>
    </row>
    <row r="1131" spans="1:7" x14ac:dyDescent="0.25">
      <c r="A1131" s="5">
        <f>biomasses!$A$34</f>
        <v>32</v>
      </c>
      <c r="B1131" s="10">
        <v>6.89</v>
      </c>
      <c r="C1131" s="4">
        <f t="shared" si="17"/>
        <v>6.845644230769226</v>
      </c>
      <c r="D1131" s="5">
        <f t="array" ref="D1131">IF(COUNTIFS($A$3:$A$3999,$A1131,B$3:B$3999,"&gt;0")&gt;1,IF(COUNTIF($A$3:$A$3999,$A1131)&gt;2,STDEV(IF(($A$3:$A$3999=$A1131)*B$3:B$3999&lt;&gt;0,($A$3:$A$3999=$A1131)*B$3:B$3999,"")),""),"")</f>
        <v>1.6452187739008048</v>
      </c>
      <c r="E1131" s="7">
        <f>IF(OR(B1131="",D1131=""),"",IF(COUNTIF($A$3:$A$4000,A1131)&lt;3,"",ABS(B1131-C1131)/D1131))</f>
        <v>2.6960407901015119E-2</v>
      </c>
      <c r="F1131" s="8">
        <f t="array" ref="F1131">IF(E1131="","",MAX(IF($A$3:$A$3999=$A1131,E$3:E$3999)))</f>
        <v>3.191889037820689</v>
      </c>
      <c r="G1131" s="5" t="str">
        <f>IF(B1131="","sans_valeur",IF(COUNTIFS($A$3:$A$3999,$A1131,B$3:B$3999,"&gt;0")&lt;3,"inf_3_analyses",IF(E1131&lt;&gt;F1131,"N",IF(E1131&gt;VLOOKUP(#REF!,valeur_critique_grubbs!$A$2:$B$249,2,TRUE),"O","N"))))</f>
        <v>N</v>
      </c>
    </row>
    <row r="1132" spans="1:7" x14ac:dyDescent="0.25">
      <c r="A1132" s="5">
        <f>biomasses!$A$34</f>
        <v>32</v>
      </c>
      <c r="B1132" s="10">
        <v>6.5110000000000001</v>
      </c>
      <c r="C1132" s="4">
        <f t="shared" si="17"/>
        <v>6.845644230769226</v>
      </c>
      <c r="D1132" s="5">
        <f t="array" ref="D1132">IF(COUNTIFS($A$3:$A$3999,$A1132,B$3:B$3999,"&gt;0")&gt;1,IF(COUNTIF($A$3:$A$3999,$A1132)&gt;2,STDEV(IF(($A$3:$A$3999=$A1132)*B$3:B$3999&lt;&gt;0,($A$3:$A$3999=$A1132)*B$3:B$3999,"")),""),"")</f>
        <v>1.6452187739008048</v>
      </c>
      <c r="E1132" s="7">
        <f>IF(OR(B1132="",D1132=""),"",IF(COUNTIF($A$3:$A$4000,A1132)&lt;3,"",ABS(B1132-C1132)/D1132))</f>
        <v>0.20340409195294207</v>
      </c>
      <c r="F1132" s="8">
        <f t="array" ref="F1132">IF(E1132="","",MAX(IF($A$3:$A$3999=$A1132,E$3:E$3999)))</f>
        <v>3.191889037820689</v>
      </c>
      <c r="G1132" s="5" t="str">
        <f>IF(B1132="","sans_valeur",IF(COUNTIFS($A$3:$A$3999,$A1132,B$3:B$3999,"&gt;0")&lt;3,"inf_3_analyses",IF(E1132&lt;&gt;F1132,"N",IF(E1132&gt;VLOOKUP(#REF!,valeur_critique_grubbs!$A$2:$B$249,2,TRUE),"O","N"))))</f>
        <v>N</v>
      </c>
    </row>
    <row r="1133" spans="1:7" x14ac:dyDescent="0.25">
      <c r="A1133" s="5">
        <f>biomasses!$A$34</f>
        <v>32</v>
      </c>
      <c r="B1133" s="10">
        <v>7.0209999999999999</v>
      </c>
      <c r="C1133" s="4">
        <f t="shared" si="17"/>
        <v>6.845644230769226</v>
      </c>
      <c r="D1133" s="5">
        <f t="array" ref="D1133">IF(COUNTIFS($A$3:$A$3999,$A1133,B$3:B$3999,"&gt;0")&gt;1,IF(COUNTIF($A$3:$A$3999,$A1133)&gt;2,STDEV(IF(($A$3:$A$3999=$A1133)*B$3:B$3999&lt;&gt;0,($A$3:$A$3999=$A1133)*B$3:B$3999,"")),""),"")</f>
        <v>1.6452187739008048</v>
      </c>
      <c r="E1133" s="7">
        <f>IF(OR(B1133="",D1133=""),"",IF(COUNTIF($A$3:$A$4000,A1133)&lt;3,"",ABS(B1133-C1133)/D1133))</f>
        <v>0.10658507671597152</v>
      </c>
      <c r="F1133" s="8">
        <f t="array" ref="F1133">IF(E1133="","",MAX(IF($A$3:$A$3999=$A1133,E$3:E$3999)))</f>
        <v>3.191889037820689</v>
      </c>
      <c r="G1133" s="5" t="str">
        <f>IF(B1133="","sans_valeur",IF(COUNTIFS($A$3:$A$3999,$A1133,B$3:B$3999,"&gt;0")&lt;3,"inf_3_analyses",IF(E1133&lt;&gt;F1133,"N",IF(E1133&gt;VLOOKUP(#REF!,valeur_critique_grubbs!$A$2:$B$249,2,TRUE),"O","N"))))</f>
        <v>N</v>
      </c>
    </row>
    <row r="1134" spans="1:7" x14ac:dyDescent="0.25">
      <c r="A1134" s="5">
        <f>biomasses!$A$34</f>
        <v>32</v>
      </c>
      <c r="B1134" s="10">
        <v>6.98</v>
      </c>
      <c r="C1134" s="4">
        <f t="shared" si="17"/>
        <v>6.845644230769226</v>
      </c>
      <c r="D1134" s="5">
        <f t="array" ref="D1134">IF(COUNTIFS($A$3:$A$3999,$A1134,B$3:B$3999,"&gt;0")&gt;1,IF(COUNTIF($A$3:$A$3999,$A1134)&gt;2,STDEV(IF(($A$3:$A$3999=$A1134)*B$3:B$3999&lt;&gt;0,($A$3:$A$3999=$A1134)*B$3:B$3999,"")),""),"")</f>
        <v>1.6452187739008048</v>
      </c>
      <c r="E1134" s="7">
        <f>IF(OR(B1134="",D1134=""),"",IF(COUNTIF($A$3:$A$4000,A1134)&lt;3,"",ABS(B1134-C1134)/D1134))</f>
        <v>8.1664378842588578E-2</v>
      </c>
      <c r="F1134" s="8">
        <f t="array" ref="F1134">IF(E1134="","",MAX(IF($A$3:$A$3999=$A1134,E$3:E$3999)))</f>
        <v>3.191889037820689</v>
      </c>
      <c r="G1134" s="5" t="str">
        <f>IF(B1134="","sans_valeur",IF(COUNTIFS($A$3:$A$3999,$A1134,B$3:B$3999,"&gt;0")&lt;3,"inf_3_analyses",IF(E1134&lt;&gt;F1134,"N",IF(E1134&gt;VLOOKUP(#REF!,valeur_critique_grubbs!$A$2:$B$249,2,TRUE),"O","N"))))</f>
        <v>N</v>
      </c>
    </row>
    <row r="1135" spans="1:7" x14ac:dyDescent="0.25">
      <c r="A1135" s="5">
        <f>biomasses!$A$34</f>
        <v>32</v>
      </c>
      <c r="B1135" s="10">
        <v>6.7789999999999999</v>
      </c>
      <c r="C1135" s="4">
        <f t="shared" si="17"/>
        <v>6.845644230769226</v>
      </c>
      <c r="D1135" s="5">
        <f t="array" ref="D1135">IF(COUNTIFS($A$3:$A$3999,$A1135,B$3:B$3999,"&gt;0")&gt;1,IF(COUNTIF($A$3:$A$3999,$A1135)&gt;2,STDEV(IF(($A$3:$A$3999=$A1135)*B$3:B$3999&lt;&gt;0,($A$3:$A$3999=$A1135)*B$3:B$3999,"")),""),"")</f>
        <v>1.6452187739008048</v>
      </c>
      <c r="E1135" s="7">
        <f>IF(OR(B1135="",D1135=""),"",IF(COUNTIF($A$3:$A$4000,A1135)&lt;3,"",ABS(B1135-C1135)/D1135))</f>
        <v>4.0507822926924779E-2</v>
      </c>
      <c r="F1135" s="8">
        <f t="array" ref="F1135">IF(E1135="","",MAX(IF($A$3:$A$3999=$A1135,E$3:E$3999)))</f>
        <v>3.191889037820689</v>
      </c>
      <c r="G1135" s="5" t="str">
        <f>IF(B1135="","sans_valeur",IF(COUNTIFS($A$3:$A$3999,$A1135,B$3:B$3999,"&gt;0")&lt;3,"inf_3_analyses",IF(E1135&lt;&gt;F1135,"N",IF(E1135&gt;VLOOKUP(#REF!,valeur_critique_grubbs!$A$2:$B$249,2,TRUE),"O","N"))))</f>
        <v>N</v>
      </c>
    </row>
    <row r="1136" spans="1:7" x14ac:dyDescent="0.25">
      <c r="A1136" s="5">
        <f>biomasses!$A$34</f>
        <v>32</v>
      </c>
      <c r="B1136" s="10">
        <v>7.5359999999999996</v>
      </c>
      <c r="C1136" s="4">
        <f t="shared" si="17"/>
        <v>6.845644230769226</v>
      </c>
      <c r="D1136" s="5">
        <f t="array" ref="D1136">IF(COUNTIFS($A$3:$A$3999,$A1136,B$3:B$3999,"&gt;0")&gt;1,IF(COUNTIF($A$3:$A$3999,$A1136)&gt;2,STDEV(IF(($A$3:$A$3999=$A1136)*B$3:B$3999&lt;&gt;0,($A$3:$A$3999=$A1136)*B$3:B$3999,"")),""),"")</f>
        <v>1.6452187739008048</v>
      </c>
      <c r="E1136" s="7">
        <f>IF(OR(B1136="",D1136=""),"",IF(COUNTIF($A$3:$A$4000,A1136)&lt;3,"",ABS(B1136-C1136)/D1136))</f>
        <v>0.41961335488163909</v>
      </c>
      <c r="F1136" s="8">
        <f t="array" ref="F1136">IF(E1136="","",MAX(IF($A$3:$A$3999=$A1136,E$3:E$3999)))</f>
        <v>3.191889037820689</v>
      </c>
      <c r="G1136" s="5" t="str">
        <f>IF(B1136="","sans_valeur",IF(COUNTIFS($A$3:$A$3999,$A1136,B$3:B$3999,"&gt;0")&lt;3,"inf_3_analyses",IF(E1136&lt;&gt;F1136,"N",IF(E1136&gt;VLOOKUP(#REF!,valeur_critique_grubbs!$A$2:$B$249,2,TRUE),"O","N"))))</f>
        <v>N</v>
      </c>
    </row>
    <row r="1137" spans="1:7" x14ac:dyDescent="0.25">
      <c r="A1137" s="5">
        <f>biomasses!$A$34</f>
        <v>32</v>
      </c>
      <c r="B1137" s="10">
        <v>6.1660000000000004</v>
      </c>
      <c r="C1137" s="4">
        <f t="shared" si="17"/>
        <v>6.845644230769226</v>
      </c>
      <c r="D1137" s="5">
        <f t="array" ref="D1137">IF(COUNTIFS($A$3:$A$3999,$A1137,B$3:B$3999,"&gt;0")&gt;1,IF(COUNTIF($A$3:$A$3999,$A1137)&gt;2,STDEV(IF(($A$3:$A$3999=$A1137)*B$3:B$3999&lt;&gt;0,($A$3:$A$3999=$A1137)*B$3:B$3999,"")),""),"")</f>
        <v>1.6452187739008048</v>
      </c>
      <c r="E1137" s="7">
        <f>IF(OR(B1137="",D1137=""),"",IF(COUNTIF($A$3:$A$4000,A1137)&lt;3,"",ABS(B1137-C1137)/D1137))</f>
        <v>0.41310264722897178</v>
      </c>
      <c r="F1137" s="8">
        <f t="array" ref="F1137">IF(E1137="","",MAX(IF($A$3:$A$3999=$A1137,E$3:E$3999)))</f>
        <v>3.191889037820689</v>
      </c>
      <c r="G1137" s="5" t="str">
        <f>IF(B1137="","sans_valeur",IF(COUNTIFS($A$3:$A$3999,$A1137,B$3:B$3999,"&gt;0")&lt;3,"inf_3_analyses",IF(E1137&lt;&gt;F1137,"N",IF(E1137&gt;VLOOKUP(#REF!,valeur_critique_grubbs!$A$2:$B$249,2,TRUE),"O","N"))))</f>
        <v>N</v>
      </c>
    </row>
    <row r="1138" spans="1:7" x14ac:dyDescent="0.25">
      <c r="A1138" s="5">
        <f>biomasses!$A$34</f>
        <v>32</v>
      </c>
      <c r="B1138" s="10">
        <v>6.4640000000000004</v>
      </c>
      <c r="C1138" s="4">
        <f t="shared" si="17"/>
        <v>6.845644230769226</v>
      </c>
      <c r="D1138" s="5">
        <f t="array" ref="D1138">IF(COUNTIFS($A$3:$A$3999,$A1138,B$3:B$3999,"&gt;0")&gt;1,IF(COUNTIF($A$3:$A$3999,$A1138)&gt;2,STDEV(IF(($A$3:$A$3999=$A1138)*B$3:B$3999&lt;&gt;0,($A$3:$A$3999=$A1138)*B$3:B$3999,"")),""),"")</f>
        <v>1.6452187739008048</v>
      </c>
      <c r="E1138" s="7">
        <f>IF(OR(B1138="",D1138=""),"",IF(COUNTIF($A$3:$A$4000,A1138)&lt;3,"",ABS(B1138-C1138)/D1138))</f>
        <v>0.23197172122243001</v>
      </c>
      <c r="F1138" s="8">
        <f t="array" ref="F1138">IF(E1138="","",MAX(IF($A$3:$A$3999=$A1138,E$3:E$3999)))</f>
        <v>3.191889037820689</v>
      </c>
      <c r="G1138" s="5" t="str">
        <f>IF(B1138="","sans_valeur",IF(COUNTIFS($A$3:$A$3999,$A1138,B$3:B$3999,"&gt;0")&lt;3,"inf_3_analyses",IF(E1138&lt;&gt;F1138,"N",IF(E1138&gt;VLOOKUP(#REF!,valeur_critique_grubbs!$A$2:$B$249,2,TRUE),"O","N"))))</f>
        <v>N</v>
      </c>
    </row>
    <row r="1139" spans="1:7" x14ac:dyDescent="0.25">
      <c r="A1139" s="5">
        <f>biomasses!$A$34</f>
        <v>32</v>
      </c>
      <c r="B1139" s="10">
        <v>6.782</v>
      </c>
      <c r="C1139" s="4">
        <f t="shared" si="17"/>
        <v>6.845644230769226</v>
      </c>
      <c r="D1139" s="5">
        <f t="array" ref="D1139">IF(COUNTIFS($A$3:$A$3999,$A1139,B$3:B$3999,"&gt;0")&gt;1,IF(COUNTIF($A$3:$A$3999,$A1139)&gt;2,STDEV(IF(($A$3:$A$3999=$A1139)*B$3:B$3999&lt;&gt;0,($A$3:$A$3999=$A1139)*B$3:B$3999,"")),""),"")</f>
        <v>1.6452187739008048</v>
      </c>
      <c r="E1139" s="7">
        <f>IF(OR(B1139="",D1139=""),"",IF(COUNTIF($A$3:$A$4000,A1139)&lt;3,"",ABS(B1139-C1139)/D1139))</f>
        <v>3.8684357228872278E-2</v>
      </c>
      <c r="F1139" s="8">
        <f t="array" ref="F1139">IF(E1139="","",MAX(IF($A$3:$A$3999=$A1139,E$3:E$3999)))</f>
        <v>3.191889037820689</v>
      </c>
      <c r="G1139" s="5" t="str">
        <f>IF(B1139="","sans_valeur",IF(COUNTIFS($A$3:$A$3999,$A1139,B$3:B$3999,"&gt;0")&lt;3,"inf_3_analyses",IF(E1139&lt;&gt;F1139,"N",IF(E1139&gt;VLOOKUP(#REF!,valeur_critique_grubbs!$A$2:$B$249,2,TRUE),"O","N"))))</f>
        <v>N</v>
      </c>
    </row>
    <row r="1140" spans="1:7" x14ac:dyDescent="0.25">
      <c r="A1140" s="5">
        <f>biomasses!$A$34</f>
        <v>32</v>
      </c>
      <c r="B1140" s="10">
        <v>7.5030000000000001</v>
      </c>
      <c r="C1140" s="4">
        <f t="shared" si="17"/>
        <v>6.845644230769226</v>
      </c>
      <c r="D1140" s="5">
        <f t="array" ref="D1140">IF(COUNTIFS($A$3:$A$3999,$A1140,B$3:B$3999,"&gt;0")&gt;1,IF(COUNTIF($A$3:$A$3999,$A1140)&gt;2,STDEV(IF(($A$3:$A$3999=$A1140)*B$3:B$3999&lt;&gt;0,($A$3:$A$3999=$A1140)*B$3:B$3999,"")),""),"")</f>
        <v>1.6452187739008048</v>
      </c>
      <c r="E1140" s="7">
        <f>IF(OR(B1140="",D1140=""),"",IF(COUNTIF($A$3:$A$4000,A1140)&lt;3,"",ABS(B1140-C1140)/D1140))</f>
        <v>0.39955523220306266</v>
      </c>
      <c r="F1140" s="8">
        <f t="array" ref="F1140">IF(E1140="","",MAX(IF($A$3:$A$3999=$A1140,E$3:E$3999)))</f>
        <v>3.191889037820689</v>
      </c>
      <c r="G1140" s="5" t="str">
        <f>IF(B1140="","sans_valeur",IF(COUNTIFS($A$3:$A$3999,$A1140,B$3:B$3999,"&gt;0")&lt;3,"inf_3_analyses",IF(E1140&lt;&gt;F1140,"N",IF(E1140&gt;VLOOKUP(#REF!,valeur_critique_grubbs!$A$2:$B$249,2,TRUE),"O","N"))))</f>
        <v>N</v>
      </c>
    </row>
    <row r="1141" spans="1:7" x14ac:dyDescent="0.25">
      <c r="A1141" s="5">
        <f>biomasses!$A$34</f>
        <v>32</v>
      </c>
      <c r="B1141" s="10">
        <v>7.3479999999999999</v>
      </c>
      <c r="C1141" s="4">
        <f t="shared" si="17"/>
        <v>6.845644230769226</v>
      </c>
      <c r="D1141" s="5">
        <f t="array" ref="D1141">IF(COUNTIFS($A$3:$A$3999,$A1141,B$3:B$3999,"&gt;0")&gt;1,IF(COUNTIF($A$3:$A$3999,$A1141)&gt;2,STDEV(IF(($A$3:$A$3999=$A1141)*B$3:B$3999&lt;&gt;0,($A$3:$A$3999=$A1141)*B$3:B$3999,"")),""),"")</f>
        <v>1.6452187739008048</v>
      </c>
      <c r="E1141" s="7">
        <f>IF(OR(B1141="",D1141=""),"",IF(COUNTIF($A$3:$A$4000,A1141)&lt;3,"",ABS(B1141-C1141)/D1141))</f>
        <v>0.30534283780368676</v>
      </c>
      <c r="F1141" s="8">
        <f t="array" ref="F1141">IF(E1141="","",MAX(IF($A$3:$A$3999=$A1141,E$3:E$3999)))</f>
        <v>3.191889037820689</v>
      </c>
      <c r="G1141" s="5" t="str">
        <f>IF(B1141="","sans_valeur",IF(COUNTIFS($A$3:$A$3999,$A1141,B$3:B$3999,"&gt;0")&lt;3,"inf_3_analyses",IF(E1141&lt;&gt;F1141,"N",IF(E1141&gt;VLOOKUP(#REF!,valeur_critique_grubbs!$A$2:$B$249,2,TRUE),"O","N"))))</f>
        <v>N</v>
      </c>
    </row>
    <row r="1142" spans="1:7" x14ac:dyDescent="0.25">
      <c r="A1142" s="5">
        <f>biomasses!$A$34</f>
        <v>32</v>
      </c>
      <c r="B1142" s="10">
        <v>6.851</v>
      </c>
      <c r="C1142" s="4">
        <f t="shared" si="17"/>
        <v>6.845644230769226</v>
      </c>
      <c r="D1142" s="5">
        <f t="array" ref="D1142">IF(COUNTIFS($A$3:$A$3999,$A1142,B$3:B$3999,"&gt;0")&gt;1,IF(COUNTIF($A$3:$A$3999,$A1142)&gt;2,STDEV(IF(($A$3:$A$3999=$A1142)*B$3:B$3999&lt;&gt;0,($A$3:$A$3999=$A1142)*B$3:B$3999,"")),""),"")</f>
        <v>1.6452187739008048</v>
      </c>
      <c r="E1142" s="7">
        <f>IF(OR(B1142="",D1142=""),"",IF(COUNTIF($A$3:$A$4000,A1142)&lt;3,"",ABS(B1142-C1142)/D1142))</f>
        <v>3.255353826333665E-3</v>
      </c>
      <c r="F1142" s="8">
        <f t="array" ref="F1142">IF(E1142="","",MAX(IF($A$3:$A$3999=$A1142,E$3:E$3999)))</f>
        <v>3.191889037820689</v>
      </c>
      <c r="G1142" s="5" t="str">
        <f>IF(B1142="","sans_valeur",IF(COUNTIFS($A$3:$A$3999,$A1142,B$3:B$3999,"&gt;0")&lt;3,"inf_3_analyses",IF(E1142&lt;&gt;F1142,"N",IF(E1142&gt;VLOOKUP(#REF!,valeur_critique_grubbs!$A$2:$B$249,2,TRUE),"O","N"))))</f>
        <v>N</v>
      </c>
    </row>
    <row r="1143" spans="1:7" x14ac:dyDescent="0.25">
      <c r="A1143" s="5">
        <f>biomasses!$A$34</f>
        <v>32</v>
      </c>
      <c r="B1143" s="10">
        <v>6.2919999999999998</v>
      </c>
      <c r="C1143" s="4">
        <f t="shared" si="17"/>
        <v>6.845644230769226</v>
      </c>
      <c r="D1143" s="5">
        <f t="array" ref="D1143">IF(COUNTIFS($A$3:$A$3999,$A1143,B$3:B$3999,"&gt;0")&gt;1,IF(COUNTIF($A$3:$A$3999,$A1143)&gt;2,STDEV(IF(($A$3:$A$3999=$A1143)*B$3:B$3999&lt;&gt;0,($A$3:$A$3999=$A1143)*B$3:B$3999,"")),""),"")</f>
        <v>1.6452187739008048</v>
      </c>
      <c r="E1143" s="7">
        <f>IF(OR(B1143="",D1143=""),"",IF(COUNTIF($A$3:$A$4000,A1143)&lt;3,"",ABS(B1143-C1143)/D1143))</f>
        <v>0.3365170879107699</v>
      </c>
      <c r="F1143" s="8">
        <f t="array" ref="F1143">IF(E1143="","",MAX(IF($A$3:$A$3999=$A1143,E$3:E$3999)))</f>
        <v>3.191889037820689</v>
      </c>
      <c r="G1143" s="5" t="str">
        <f>IF(B1143="","sans_valeur",IF(COUNTIFS($A$3:$A$3999,$A1143,B$3:B$3999,"&gt;0")&lt;3,"inf_3_analyses",IF(E1143&lt;&gt;F1143,"N",IF(E1143&gt;VLOOKUP(#REF!,valeur_critique_grubbs!$A$2:$B$249,2,TRUE),"O","N"))))</f>
        <v>N</v>
      </c>
    </row>
    <row r="1144" spans="1:7" x14ac:dyDescent="0.25">
      <c r="A1144" s="5">
        <f>biomasses!$A$34</f>
        <v>32</v>
      </c>
      <c r="B1144" s="10">
        <v>6.835</v>
      </c>
      <c r="C1144" s="4">
        <f t="shared" si="17"/>
        <v>6.845644230769226</v>
      </c>
      <c r="D1144" s="5">
        <f t="array" ref="D1144">IF(COUNTIFS($A$3:$A$3999,$A1144,B$3:B$3999,"&gt;0")&gt;1,IF(COUNTIF($A$3:$A$3999,$A1144)&gt;2,STDEV(IF(($A$3:$A$3999=$A1144)*B$3:B$3999&lt;&gt;0,($A$3:$A$3999=$A1144)*B$3:B$3999,"")),""),"")</f>
        <v>1.6452187739008048</v>
      </c>
      <c r="E1144" s="7">
        <f>IF(OR(B1144="",D1144=""),"",IF(COUNTIF($A$3:$A$4000,A1144)&lt;3,"",ABS(B1144-C1144)/D1144))</f>
        <v>6.4697965632793232E-3</v>
      </c>
      <c r="F1144" s="8">
        <f t="array" ref="F1144">IF(E1144="","",MAX(IF($A$3:$A$3999=$A1144,E$3:E$3999)))</f>
        <v>3.191889037820689</v>
      </c>
      <c r="G1144" s="5" t="str">
        <f>IF(B1144="","sans_valeur",IF(COUNTIFS($A$3:$A$3999,$A1144,B$3:B$3999,"&gt;0")&lt;3,"inf_3_analyses",IF(E1144&lt;&gt;F1144,"N",IF(E1144&gt;VLOOKUP(#REF!,valeur_critique_grubbs!$A$2:$B$249,2,TRUE),"O","N"))))</f>
        <v>N</v>
      </c>
    </row>
    <row r="1145" spans="1:7" x14ac:dyDescent="0.25">
      <c r="A1145" s="5">
        <f>biomasses!$A$34</f>
        <v>32</v>
      </c>
      <c r="B1145" s="10">
        <v>7.375</v>
      </c>
      <c r="C1145" s="4">
        <f t="shared" si="17"/>
        <v>6.845644230769226</v>
      </c>
      <c r="D1145" s="5">
        <f t="array" ref="D1145">IF(COUNTIFS($A$3:$A$3999,$A1145,B$3:B$3999,"&gt;0")&gt;1,IF(COUNTIF($A$3:$A$3999,$A1145)&gt;2,STDEV(IF(($A$3:$A$3999=$A1145)*B$3:B$3999&lt;&gt;0,($A$3:$A$3999=$A1145)*B$3:B$3999,"")),""),"")</f>
        <v>1.6452187739008048</v>
      </c>
      <c r="E1145" s="7">
        <f>IF(OR(B1145="",D1145=""),"",IF(COUNTIF($A$3:$A$4000,A1145)&lt;3,"",ABS(B1145-C1145)/D1145))</f>
        <v>0.32175402908615874</v>
      </c>
      <c r="F1145" s="8">
        <f t="array" ref="F1145">IF(E1145="","",MAX(IF($A$3:$A$3999=$A1145,E$3:E$3999)))</f>
        <v>3.191889037820689</v>
      </c>
      <c r="G1145" s="5" t="str">
        <f>IF(B1145="","sans_valeur",IF(COUNTIFS($A$3:$A$3999,$A1145,B$3:B$3999,"&gt;0")&lt;3,"inf_3_analyses",IF(E1145&lt;&gt;F1145,"N",IF(E1145&gt;VLOOKUP(#REF!,valeur_critique_grubbs!$A$2:$B$249,2,TRUE),"O","N"))))</f>
        <v>N</v>
      </c>
    </row>
    <row r="1146" spans="1:7" x14ac:dyDescent="0.25">
      <c r="A1146" s="5">
        <f>biomasses!$A$34</f>
        <v>32</v>
      </c>
      <c r="B1146" s="10">
        <v>6.319</v>
      </c>
      <c r="C1146" s="4">
        <f t="shared" si="17"/>
        <v>6.845644230769226</v>
      </c>
      <c r="D1146" s="5">
        <f t="array" ref="D1146">IF(COUNTIFS($A$3:$A$3999,$A1146,B$3:B$3999,"&gt;0")&gt;1,IF(COUNTIF($A$3:$A$3999,$A1146)&gt;2,STDEV(IF(($A$3:$A$3999=$A1146)*B$3:B$3999&lt;&gt;0,($A$3:$A$3999=$A1146)*B$3:B$3999,"")),""),"")</f>
        <v>1.6452187739008048</v>
      </c>
      <c r="E1146" s="7">
        <f>IF(OR(B1146="",D1146=""),"",IF(COUNTIF($A$3:$A$4000,A1146)&lt;3,"",ABS(B1146-C1146)/D1146))</f>
        <v>0.32010589662829791</v>
      </c>
      <c r="F1146" s="8">
        <f t="array" ref="F1146">IF(E1146="","",MAX(IF($A$3:$A$3999=$A1146,E$3:E$3999)))</f>
        <v>3.191889037820689</v>
      </c>
      <c r="G1146" s="5" t="str">
        <f>IF(B1146="","sans_valeur",IF(COUNTIFS($A$3:$A$3999,$A1146,B$3:B$3999,"&gt;0")&lt;3,"inf_3_analyses",IF(E1146&lt;&gt;F1146,"N",IF(E1146&gt;VLOOKUP(#REF!,valeur_critique_grubbs!$A$2:$B$249,2,TRUE),"O","N"))))</f>
        <v>N</v>
      </c>
    </row>
    <row r="1147" spans="1:7" x14ac:dyDescent="0.25">
      <c r="A1147" s="5">
        <f>biomasses!$A$34</f>
        <v>32</v>
      </c>
      <c r="B1147" s="10">
        <v>6.5789999999999997</v>
      </c>
      <c r="C1147" s="4">
        <f t="shared" si="17"/>
        <v>6.845644230769226</v>
      </c>
      <c r="D1147" s="5">
        <f t="array" ref="D1147">IF(COUNTIFS($A$3:$A$3999,$A1147,B$3:B$3999,"&gt;0")&gt;1,IF(COUNTIF($A$3:$A$3999,$A1147)&gt;2,STDEV(IF(($A$3:$A$3999=$A1147)*B$3:B$3999&lt;&gt;0,($A$3:$A$3999=$A1147)*B$3:B$3999,"")),""),"")</f>
        <v>1.6452187739008048</v>
      </c>
      <c r="E1147" s="7">
        <f>IF(OR(B1147="",D1147=""),"",IF(COUNTIF($A$3:$A$4000,A1147)&lt;3,"",ABS(B1147-C1147)/D1147))</f>
        <v>0.16207220279708712</v>
      </c>
      <c r="F1147" s="8">
        <f t="array" ref="F1147">IF(E1147="","",MAX(IF($A$3:$A$3999=$A1147,E$3:E$3999)))</f>
        <v>3.191889037820689</v>
      </c>
      <c r="G1147" s="5" t="str">
        <f>IF(B1147="","sans_valeur",IF(COUNTIFS($A$3:$A$3999,$A1147,B$3:B$3999,"&gt;0")&lt;3,"inf_3_analyses",IF(E1147&lt;&gt;F1147,"N",IF(E1147&gt;VLOOKUP(#REF!,valeur_critique_grubbs!$A$2:$B$249,2,TRUE),"O","N"))))</f>
        <v>N</v>
      </c>
    </row>
    <row r="1148" spans="1:7" x14ac:dyDescent="0.25">
      <c r="A1148" s="5">
        <f>biomasses!$A$34</f>
        <v>32</v>
      </c>
      <c r="B1148" s="10">
        <v>6.6239999999999997</v>
      </c>
      <c r="C1148" s="4">
        <f t="shared" si="17"/>
        <v>6.845644230769226</v>
      </c>
      <c r="D1148" s="5">
        <f t="array" ref="D1148">IF(COUNTIFS($A$3:$A$3999,$A1148,B$3:B$3999,"&gt;0")&gt;1,IF(COUNTIF($A$3:$A$3999,$A1148)&gt;2,STDEV(IF(($A$3:$A$3999=$A1148)*B$3:B$3999&lt;&gt;0,($A$3:$A$3999=$A1148)*B$3:B$3999,"")),""),"")</f>
        <v>1.6452187739008048</v>
      </c>
      <c r="E1148" s="7">
        <f>IF(OR(B1148="",D1148=""),"",IF(COUNTIF($A$3:$A$4000,A1148)&lt;3,"",ABS(B1148-C1148)/D1148))</f>
        <v>0.13472021732630066</v>
      </c>
      <c r="F1148" s="8">
        <f t="array" ref="F1148">IF(E1148="","",MAX(IF($A$3:$A$3999=$A1148,E$3:E$3999)))</f>
        <v>3.191889037820689</v>
      </c>
      <c r="G1148" s="5" t="str">
        <f>IF(B1148="","sans_valeur",IF(COUNTIFS($A$3:$A$3999,$A1148,B$3:B$3999,"&gt;0")&lt;3,"inf_3_analyses",IF(E1148&lt;&gt;F1148,"N",IF(E1148&gt;VLOOKUP(#REF!,valeur_critique_grubbs!$A$2:$B$249,2,TRUE),"O","N"))))</f>
        <v>N</v>
      </c>
    </row>
    <row r="1149" spans="1:7" x14ac:dyDescent="0.25">
      <c r="A1149" s="5">
        <f>biomasses!$A$34</f>
        <v>32</v>
      </c>
      <c r="B1149" s="10">
        <v>7.157</v>
      </c>
      <c r="C1149" s="4">
        <f t="shared" si="17"/>
        <v>6.845644230769226</v>
      </c>
      <c r="D1149" s="5">
        <f t="array" ref="D1149">IF(COUNTIFS($A$3:$A$3999,$A1149,B$3:B$3999,"&gt;0")&gt;1,IF(COUNTIF($A$3:$A$3999,$A1149)&gt;2,STDEV(IF(($A$3:$A$3999=$A1149)*B$3:B$3999&lt;&gt;0,($A$3:$A$3999=$A1149)*B$3:B$3999,"")),""),"")</f>
        <v>1.6452187739008048</v>
      </c>
      <c r="E1149" s="7">
        <f>IF(OR(B1149="",D1149=""),"",IF(COUNTIF($A$3:$A$4000,A1149)&lt;3,"",ABS(B1149-C1149)/D1149))</f>
        <v>0.18924885502768193</v>
      </c>
      <c r="F1149" s="8">
        <f t="array" ref="F1149">IF(E1149="","",MAX(IF($A$3:$A$3999=$A1149,E$3:E$3999)))</f>
        <v>3.191889037820689</v>
      </c>
      <c r="G1149" s="5" t="str">
        <f>IF(B1149="","sans_valeur",IF(COUNTIFS($A$3:$A$3999,$A1149,B$3:B$3999,"&gt;0")&lt;3,"inf_3_analyses",IF(E1149&lt;&gt;F1149,"N",IF(E1149&gt;VLOOKUP(#REF!,valeur_critique_grubbs!$A$2:$B$249,2,TRUE),"O","N"))))</f>
        <v>N</v>
      </c>
    </row>
    <row r="1150" spans="1:7" x14ac:dyDescent="0.25">
      <c r="A1150" s="5">
        <f>biomasses!$A$34</f>
        <v>32</v>
      </c>
      <c r="B1150" s="10">
        <v>6.9009999999999998</v>
      </c>
      <c r="C1150" s="4">
        <f t="shared" si="17"/>
        <v>6.845644230769226</v>
      </c>
      <c r="D1150" s="5">
        <f t="array" ref="D1150">IF(COUNTIFS($A$3:$A$3999,$A1150,B$3:B$3999,"&gt;0")&gt;1,IF(COUNTIF($A$3:$A$3999,$A1150)&gt;2,STDEV(IF(($A$3:$A$3999=$A1150)*B$3:B$3999&lt;&gt;0,($A$3:$A$3999=$A1150)*B$3:B$3999,"")),""),"")</f>
        <v>1.6452187739008048</v>
      </c>
      <c r="E1150" s="7">
        <f>IF(OR(B1150="",D1150=""),"",IF(COUNTIF($A$3:$A$4000,A1150)&lt;3,"",ABS(B1150-C1150)/D1150))</f>
        <v>3.3646448793874115E-2</v>
      </c>
      <c r="F1150" s="8">
        <f t="array" ref="F1150">IF(E1150="","",MAX(IF($A$3:$A$3999=$A1150,E$3:E$3999)))</f>
        <v>3.191889037820689</v>
      </c>
      <c r="G1150" s="5" t="str">
        <f>IF(B1150="","sans_valeur",IF(COUNTIFS($A$3:$A$3999,$A1150,B$3:B$3999,"&gt;0")&lt;3,"inf_3_analyses",IF(E1150&lt;&gt;F1150,"N",IF(E1150&gt;VLOOKUP(#REF!,valeur_critique_grubbs!$A$2:$B$249,2,TRUE),"O","N"))))</f>
        <v>N</v>
      </c>
    </row>
    <row r="1151" spans="1:7" x14ac:dyDescent="0.25">
      <c r="A1151" s="5">
        <f>biomasses!$A$34</f>
        <v>32</v>
      </c>
      <c r="B1151" s="10">
        <v>6.367</v>
      </c>
      <c r="C1151" s="4">
        <f t="shared" si="17"/>
        <v>6.845644230769226</v>
      </c>
      <c r="D1151" s="5">
        <f t="array" ref="D1151">IF(COUNTIFS($A$3:$A$3999,$A1151,B$3:B$3999,"&gt;0")&gt;1,IF(COUNTIF($A$3:$A$3999,$A1151)&gt;2,STDEV(IF(($A$3:$A$3999=$A1151)*B$3:B$3999&lt;&gt;0,($A$3:$A$3999=$A1151)*B$3:B$3999,"")),""),"")</f>
        <v>1.6452187739008048</v>
      </c>
      <c r="E1151" s="7">
        <f>IF(OR(B1151="",D1151=""),"",IF(COUNTIF($A$3:$A$4000,A1151)&lt;3,"",ABS(B1151-C1151)/D1151))</f>
        <v>0.29093044545945895</v>
      </c>
      <c r="F1151" s="8">
        <f t="array" ref="F1151">IF(E1151="","",MAX(IF($A$3:$A$3999=$A1151,E$3:E$3999)))</f>
        <v>3.191889037820689</v>
      </c>
      <c r="G1151" s="5" t="str">
        <f>IF(B1151="","sans_valeur",IF(COUNTIFS($A$3:$A$3999,$A1151,B$3:B$3999,"&gt;0")&lt;3,"inf_3_analyses",IF(E1151&lt;&gt;F1151,"N",IF(E1151&gt;VLOOKUP(#REF!,valeur_critique_grubbs!$A$2:$B$249,2,TRUE),"O","N"))))</f>
        <v>N</v>
      </c>
    </row>
    <row r="1152" spans="1:7" x14ac:dyDescent="0.25">
      <c r="A1152" s="5">
        <f>biomasses!$A$34</f>
        <v>32</v>
      </c>
      <c r="B1152" s="10">
        <v>7.6589999999999998</v>
      </c>
      <c r="C1152" s="4">
        <f t="shared" si="17"/>
        <v>6.845644230769226</v>
      </c>
      <c r="D1152" s="5">
        <f t="array" ref="D1152">IF(COUNTIFS($A$3:$A$3999,$A1152,B$3:B$3999,"&gt;0")&gt;1,IF(COUNTIF($A$3:$A$3999,$A1152)&gt;2,STDEV(IF(($A$3:$A$3999=$A1152)*B$3:B$3999&lt;&gt;0,($A$3:$A$3999=$A1152)*B$3:B$3999,"")),""),"")</f>
        <v>1.6452187739008048</v>
      </c>
      <c r="E1152" s="7">
        <f>IF(OR(B1152="",D1152=""),"",IF(COUNTIF($A$3:$A$4000,A1152)&lt;3,"",ABS(B1152-C1152)/D1152))</f>
        <v>0.49437544850178899</v>
      </c>
      <c r="F1152" s="8">
        <f t="array" ref="F1152">IF(E1152="","",MAX(IF($A$3:$A$3999=$A1152,E$3:E$3999)))</f>
        <v>3.191889037820689</v>
      </c>
      <c r="G1152" s="5" t="str">
        <f>IF(B1152="","sans_valeur",IF(COUNTIFS($A$3:$A$3999,$A1152,B$3:B$3999,"&gt;0")&lt;3,"inf_3_analyses",IF(E1152&lt;&gt;F1152,"N",IF(E1152&gt;VLOOKUP(#REF!,valeur_critique_grubbs!$A$2:$B$249,2,TRUE),"O","N"))))</f>
        <v>N</v>
      </c>
    </row>
    <row r="1153" spans="1:7" x14ac:dyDescent="0.25">
      <c r="A1153" s="5">
        <f>biomasses!$A$34</f>
        <v>32</v>
      </c>
      <c r="B1153" s="10">
        <v>6.7990000000000004</v>
      </c>
      <c r="C1153" s="4">
        <f t="shared" si="17"/>
        <v>6.845644230769226</v>
      </c>
      <c r="D1153" s="5">
        <f t="array" ref="D1153">IF(COUNTIFS($A$3:$A$3999,$A1153,B$3:B$3999,"&gt;0")&gt;1,IF(COUNTIF($A$3:$A$3999,$A1153)&gt;2,STDEV(IF(($A$3:$A$3999=$A1153)*B$3:B$3999&lt;&gt;0,($A$3:$A$3999=$A1153)*B$3:B$3999,"")),""),"")</f>
        <v>1.6452187739008048</v>
      </c>
      <c r="E1153" s="7">
        <f>IF(OR(B1153="",D1153=""),"",IF(COUNTIF($A$3:$A$4000,A1153)&lt;3,"",ABS(B1153-C1153)/D1153))</f>
        <v>2.8351384939908277E-2</v>
      </c>
      <c r="F1153" s="8">
        <f t="array" ref="F1153">IF(E1153="","",MAX(IF($A$3:$A$3999=$A1153,E$3:E$3999)))</f>
        <v>3.191889037820689</v>
      </c>
      <c r="G1153" s="5" t="str">
        <f>IF(B1153="","sans_valeur",IF(COUNTIFS($A$3:$A$3999,$A1153,B$3:B$3999,"&gt;0")&lt;3,"inf_3_analyses",IF(E1153&lt;&gt;F1153,"N",IF(E1153&gt;VLOOKUP(#REF!,valeur_critique_grubbs!$A$2:$B$249,2,TRUE),"O","N"))))</f>
        <v>N</v>
      </c>
    </row>
    <row r="1154" spans="1:7" x14ac:dyDescent="0.25">
      <c r="A1154" s="5">
        <f>biomasses!$A$34</f>
        <v>32</v>
      </c>
      <c r="B1154" s="10">
        <v>7.7039999999999997</v>
      </c>
      <c r="C1154" s="4">
        <f t="shared" si="17"/>
        <v>6.845644230769226</v>
      </c>
      <c r="D1154" s="5">
        <f t="array" ref="D1154">IF(COUNTIFS($A$3:$A$3999,$A1154,B$3:B$3999,"&gt;0")&gt;1,IF(COUNTIF($A$3:$A$3999,$A1154)&gt;2,STDEV(IF(($A$3:$A$3999=$A1154)*B$3:B$3999&lt;&gt;0,($A$3:$A$3999=$A1154)*B$3:B$3999,"")),""),"")</f>
        <v>1.6452187739008048</v>
      </c>
      <c r="E1154" s="7">
        <f>IF(OR(B1154="",D1154=""),"",IF(COUNTIF($A$3:$A$4000,A1154)&lt;3,"",ABS(B1154-C1154)/D1154))</f>
        <v>0.52172743397257548</v>
      </c>
      <c r="F1154" s="8">
        <f t="array" ref="F1154">IF(E1154="","",MAX(IF($A$3:$A$3999=$A1154,E$3:E$3999)))</f>
        <v>3.191889037820689</v>
      </c>
      <c r="G1154" s="5" t="str">
        <f>IF(B1154="","sans_valeur",IF(COUNTIFS($A$3:$A$3999,$A1154,B$3:B$3999,"&gt;0")&lt;3,"inf_3_analyses",IF(E1154&lt;&gt;F1154,"N",IF(E1154&gt;VLOOKUP(#REF!,valeur_critique_grubbs!$A$2:$B$249,2,TRUE),"O","N"))))</f>
        <v>N</v>
      </c>
    </row>
    <row r="1155" spans="1:7" x14ac:dyDescent="0.25">
      <c r="A1155" s="5">
        <f>biomasses!$A$34</f>
        <v>32</v>
      </c>
      <c r="B1155" s="10">
        <v>8.9860000000000007</v>
      </c>
      <c r="C1155" s="4">
        <f t="shared" si="17"/>
        <v>6.845644230769226</v>
      </c>
      <c r="D1155" s="5">
        <f t="array" ref="D1155">IF(COUNTIFS($A$3:$A$3999,$A1155,B$3:B$3999,"&gt;0")&gt;1,IF(COUNTIF($A$3:$A$3999,$A1155)&gt;2,STDEV(IF(($A$3:$A$3999=$A1155)*B$3:B$3999&lt;&gt;0,($A$3:$A$3999=$A1155)*B$3:B$3999,"")),""),"")</f>
        <v>1.6452187739008048</v>
      </c>
      <c r="E1155" s="7">
        <f>IF(OR(B1155="",D1155=""),"",IF(COUNTIF($A$3:$A$4000,A1155)&lt;3,"",ABS(B1155-C1155)/D1155))</f>
        <v>1.300955108940316</v>
      </c>
      <c r="F1155" s="8">
        <f t="array" ref="F1155">IF(E1155="","",MAX(IF($A$3:$A$3999=$A1155,E$3:E$3999)))</f>
        <v>3.191889037820689</v>
      </c>
      <c r="G1155" s="5" t="str">
        <f>IF(B1155="","sans_valeur",IF(COUNTIFS($A$3:$A$3999,$A1155,B$3:B$3999,"&gt;0")&lt;3,"inf_3_analyses",IF(E1155&lt;&gt;F1155,"N",IF(E1155&gt;VLOOKUP(#REF!,valeur_critique_grubbs!$A$2:$B$249,2,TRUE),"O","N"))))</f>
        <v>N</v>
      </c>
    </row>
    <row r="1156" spans="1:7" x14ac:dyDescent="0.25">
      <c r="A1156" s="5">
        <f>biomasses!$A$34</f>
        <v>32</v>
      </c>
      <c r="B1156" s="10">
        <v>11.172000000000001</v>
      </c>
      <c r="C1156" s="4">
        <f t="shared" ref="C1156:C1219" si="18">IF(B1156="","",SUMPRODUCT(($A$3:$A$3999=$A1156)*B$3:B$3999)/(COUNTIF($A$3:$A$3999,$A1156)))</f>
        <v>6.845644230769226</v>
      </c>
      <c r="D1156" s="5">
        <f t="array" ref="D1156">IF(COUNTIFS($A$3:$A$3999,$A1156,B$3:B$3999,"&gt;0")&gt;1,IF(COUNTIF($A$3:$A$3999,$A1156)&gt;2,STDEV(IF(($A$3:$A$3999=$A1156)*B$3:B$3999&lt;&gt;0,($A$3:$A$3999=$A1156)*B$3:B$3999,"")),""),"")</f>
        <v>1.6452187739008048</v>
      </c>
      <c r="E1156" s="7">
        <f>IF(OR(B1156="",D1156=""),"",IF(COUNTIF($A$3:$A$4000,A1156)&lt;3,"",ABS(B1156-C1156)/D1156))</f>
        <v>2.6296537809211893</v>
      </c>
      <c r="F1156" s="8">
        <f t="array" ref="F1156">IF(E1156="","",MAX(IF($A$3:$A$3999=$A1156,E$3:E$3999)))</f>
        <v>3.191889037820689</v>
      </c>
      <c r="G1156" s="5" t="str">
        <f>IF(B1156="","sans_valeur",IF(COUNTIFS($A$3:$A$3999,$A1156,B$3:B$3999,"&gt;0")&lt;3,"inf_3_analyses",IF(E1156&lt;&gt;F1156,"N",IF(E1156&gt;VLOOKUP(#REF!,valeur_critique_grubbs!$A$2:$B$249,2,TRUE),"O","N"))))</f>
        <v>N</v>
      </c>
    </row>
    <row r="1157" spans="1:7" x14ac:dyDescent="0.25">
      <c r="A1157" s="5">
        <f>biomasses!$A$34</f>
        <v>32</v>
      </c>
      <c r="B1157" s="10">
        <v>6.726</v>
      </c>
      <c r="C1157" s="4">
        <f t="shared" si="18"/>
        <v>6.845644230769226</v>
      </c>
      <c r="D1157" s="5">
        <f t="array" ref="D1157">IF(COUNTIFS($A$3:$A$3999,$A1157,B$3:B$3999,"&gt;0")&gt;1,IF(COUNTIF($A$3:$A$3999,$A1157)&gt;2,STDEV(IF(($A$3:$A$3999=$A1157)*B$3:B$3999&lt;&gt;0,($A$3:$A$3999=$A1157)*B$3:B$3999,"")),""),"")</f>
        <v>1.6452187739008048</v>
      </c>
      <c r="E1157" s="7">
        <f>IF(OR(B1157="",D1157=""),"",IF(COUNTIF($A$3:$A$4000,A1157)&lt;3,"",ABS(B1157-C1157)/D1157))</f>
        <v>7.2722383592517731E-2</v>
      </c>
      <c r="F1157" s="8">
        <f t="array" ref="F1157">IF(E1157="","",MAX(IF($A$3:$A$3999=$A1157,E$3:E$3999)))</f>
        <v>3.191889037820689</v>
      </c>
      <c r="G1157" s="5" t="str">
        <f>IF(B1157="","sans_valeur",IF(COUNTIFS($A$3:$A$3999,$A1157,B$3:B$3999,"&gt;0")&lt;3,"inf_3_analyses",IF(E1157&lt;&gt;F1157,"N",IF(E1157&gt;VLOOKUP(#REF!,valeur_critique_grubbs!$A$2:$B$249,2,TRUE),"O","N"))))</f>
        <v>N</v>
      </c>
    </row>
    <row r="1158" spans="1:7" x14ac:dyDescent="0.25">
      <c r="A1158" s="5">
        <f>biomasses!$A$34</f>
        <v>32</v>
      </c>
      <c r="B1158" s="10">
        <v>7.6440000000000001</v>
      </c>
      <c r="C1158" s="4">
        <f t="shared" si="18"/>
        <v>6.845644230769226</v>
      </c>
      <c r="D1158" s="5">
        <f t="array" ref="D1158">IF(COUNTIFS($A$3:$A$3999,$A1158,B$3:B$3999,"&gt;0")&gt;1,IF(COUNTIF($A$3:$A$3999,$A1158)&gt;2,STDEV(IF(($A$3:$A$3999=$A1158)*B$3:B$3999&lt;&gt;0,($A$3:$A$3999=$A1158)*B$3:B$3999,"")),""),"")</f>
        <v>1.6452187739008048</v>
      </c>
      <c r="E1158" s="7">
        <f>IF(OR(B1158="",D1158=""),"",IF(COUNTIF($A$3:$A$4000,A1158)&lt;3,"",ABS(B1158-C1158)/D1158))</f>
        <v>0.48525812001152702</v>
      </c>
      <c r="F1158" s="8">
        <f t="array" ref="F1158">IF(E1158="","",MAX(IF($A$3:$A$3999=$A1158,E$3:E$3999)))</f>
        <v>3.191889037820689</v>
      </c>
      <c r="G1158" s="5" t="str">
        <f>IF(B1158="","sans_valeur",IF(COUNTIFS($A$3:$A$3999,$A1158,B$3:B$3999,"&gt;0")&lt;3,"inf_3_analyses",IF(E1158&lt;&gt;F1158,"N",IF(E1158&gt;VLOOKUP(#REF!,valeur_critique_grubbs!$A$2:$B$249,2,TRUE),"O","N"))))</f>
        <v>N</v>
      </c>
    </row>
    <row r="1159" spans="1:7" x14ac:dyDescent="0.25">
      <c r="A1159" s="5">
        <f>biomasses!$A$34</f>
        <v>32</v>
      </c>
      <c r="B1159" s="10">
        <v>7.2</v>
      </c>
      <c r="C1159" s="4">
        <f t="shared" si="18"/>
        <v>6.845644230769226</v>
      </c>
      <c r="D1159" s="5">
        <f t="array" ref="D1159">IF(COUNTIFS($A$3:$A$3999,$A1159,B$3:B$3999,"&gt;0")&gt;1,IF(COUNTIF($A$3:$A$3999,$A1159)&gt;2,STDEV(IF(($A$3:$A$3999=$A1159)*B$3:B$3999&lt;&gt;0,($A$3:$A$3999=$A1159)*B$3:B$3999,"")),""),"")</f>
        <v>1.6452187739008048</v>
      </c>
      <c r="E1159" s="7">
        <f>IF(OR(B1159="",D1159=""),"",IF(COUNTIF($A$3:$A$4000,A1159)&lt;3,"",ABS(B1159-C1159)/D1159))</f>
        <v>0.21538519669976688</v>
      </c>
      <c r="F1159" s="8">
        <f t="array" ref="F1159">IF(E1159="","",MAX(IF($A$3:$A$3999=$A1159,E$3:E$3999)))</f>
        <v>3.191889037820689</v>
      </c>
      <c r="G1159" s="5" t="str">
        <f>IF(B1159="","sans_valeur",IF(COUNTIFS($A$3:$A$3999,$A1159,B$3:B$3999,"&gt;0")&lt;3,"inf_3_analyses",IF(E1159&lt;&gt;F1159,"N",IF(E1159&gt;VLOOKUP(#REF!,valeur_critique_grubbs!$A$2:$B$249,2,TRUE),"O","N"))))</f>
        <v>N</v>
      </c>
    </row>
    <row r="1160" spans="1:7" x14ac:dyDescent="0.25">
      <c r="A1160" s="5">
        <f>biomasses!$A$34</f>
        <v>32</v>
      </c>
      <c r="B1160" s="10">
        <v>7.1459999999999999</v>
      </c>
      <c r="C1160" s="4">
        <f t="shared" si="18"/>
        <v>6.845644230769226</v>
      </c>
      <c r="D1160" s="5">
        <f t="array" ref="D1160">IF(COUNTIFS($A$3:$A$3999,$A1160,B$3:B$3999,"&gt;0")&gt;1,IF(COUNTIF($A$3:$A$3999,$A1160)&gt;2,STDEV(IF(($A$3:$A$3999=$A1160)*B$3:B$3999&lt;&gt;0,($A$3:$A$3999=$A1160)*B$3:B$3999,"")),""),"")</f>
        <v>1.6452187739008048</v>
      </c>
      <c r="E1160" s="7">
        <f>IF(OR(B1160="",D1160=""),"",IF(COUNTIF($A$3:$A$4000,A1160)&lt;3,"",ABS(B1160-C1160)/D1160))</f>
        <v>0.18256281413482292</v>
      </c>
      <c r="F1160" s="8">
        <f t="array" ref="F1160">IF(E1160="","",MAX(IF($A$3:$A$3999=$A1160,E$3:E$3999)))</f>
        <v>3.191889037820689</v>
      </c>
      <c r="G1160" s="5" t="str">
        <f>IF(B1160="","sans_valeur",IF(COUNTIFS($A$3:$A$3999,$A1160,B$3:B$3999,"&gt;0")&lt;3,"inf_3_analyses",IF(E1160&lt;&gt;F1160,"N",IF(E1160&gt;VLOOKUP(#REF!,valeur_critique_grubbs!$A$2:$B$249,2,TRUE),"O","N"))))</f>
        <v>N</v>
      </c>
    </row>
    <row r="1161" spans="1:7" x14ac:dyDescent="0.25">
      <c r="A1161" s="5">
        <f>biomasses!$A$34</f>
        <v>32</v>
      </c>
      <c r="B1161" s="10">
        <v>9.673</v>
      </c>
      <c r="C1161" s="4">
        <f t="shared" si="18"/>
        <v>6.845644230769226</v>
      </c>
      <c r="D1161" s="5">
        <f t="array" ref="D1161">IF(COUNTIFS($A$3:$A$3999,$A1161,B$3:B$3999,"&gt;0")&gt;1,IF(COUNTIF($A$3:$A$3999,$A1161)&gt;2,STDEV(IF(($A$3:$A$3999=$A1161)*B$3:B$3999&lt;&gt;0,($A$3:$A$3999=$A1161)*B$3:B$3999,"")),""),"")</f>
        <v>1.6452187739008048</v>
      </c>
      <c r="E1161" s="7">
        <f>IF(OR(B1161="",D1161=""),"",IF(COUNTIF($A$3:$A$4000,A1161)&lt;3,"",ABS(B1161-C1161)/D1161))</f>
        <v>1.7185287537943228</v>
      </c>
      <c r="F1161" s="8">
        <f t="array" ref="F1161">IF(E1161="","",MAX(IF($A$3:$A$3999=$A1161,E$3:E$3999)))</f>
        <v>3.191889037820689</v>
      </c>
      <c r="G1161" s="5" t="str">
        <f>IF(B1161="","sans_valeur",IF(COUNTIFS($A$3:$A$3999,$A1161,B$3:B$3999,"&gt;0")&lt;3,"inf_3_analyses",IF(E1161&lt;&gt;F1161,"N",IF(E1161&gt;VLOOKUP(#REF!,valeur_critique_grubbs!$A$2:$B$249,2,TRUE),"O","N"))))</f>
        <v>N</v>
      </c>
    </row>
    <row r="1162" spans="1:7" x14ac:dyDescent="0.25">
      <c r="A1162" s="5">
        <f>biomasses!$A$34</f>
        <v>32</v>
      </c>
      <c r="B1162" s="10">
        <v>8.8849999999999998</v>
      </c>
      <c r="C1162" s="4">
        <f t="shared" si="18"/>
        <v>6.845644230769226</v>
      </c>
      <c r="D1162" s="5">
        <f t="array" ref="D1162">IF(COUNTIFS($A$3:$A$3999,$A1162,B$3:B$3999,"&gt;0")&gt;1,IF(COUNTIF($A$3:$A$3999,$A1162)&gt;2,STDEV(IF(($A$3:$A$3999=$A1162)*B$3:B$3999&lt;&gt;0,($A$3:$A$3999=$A1162)*B$3:B$3999,"")),""),"")</f>
        <v>1.6452187739008048</v>
      </c>
      <c r="E1162" s="7">
        <f>IF(OR(B1162="",D1162=""),"",IF(COUNTIF($A$3:$A$4000,A1162)&lt;3,"",ABS(B1162-C1162)/D1162))</f>
        <v>1.2395650971058836</v>
      </c>
      <c r="F1162" s="8">
        <f t="array" ref="F1162">IF(E1162="","",MAX(IF($A$3:$A$3999=$A1162,E$3:E$3999)))</f>
        <v>3.191889037820689</v>
      </c>
      <c r="G1162" s="5" t="str">
        <f>IF(B1162="","sans_valeur",IF(COUNTIFS($A$3:$A$3999,$A1162,B$3:B$3999,"&gt;0")&lt;3,"inf_3_analyses",IF(E1162&lt;&gt;F1162,"N",IF(E1162&gt;VLOOKUP(#REF!,valeur_critique_grubbs!$A$2:$B$249,2,TRUE),"O","N"))))</f>
        <v>N</v>
      </c>
    </row>
    <row r="1163" spans="1:7" x14ac:dyDescent="0.25">
      <c r="A1163" s="5">
        <f>biomasses!$A$34</f>
        <v>32</v>
      </c>
      <c r="B1163" s="10">
        <v>6.8360000000000003</v>
      </c>
      <c r="C1163" s="4">
        <f t="shared" si="18"/>
        <v>6.845644230769226</v>
      </c>
      <c r="D1163" s="5">
        <f t="array" ref="D1163">IF(COUNTIFS($A$3:$A$3999,$A1163,B$3:B$3999,"&gt;0")&gt;1,IF(COUNTIF($A$3:$A$3999,$A1163)&gt;2,STDEV(IF(($A$3:$A$3999=$A1163)*B$3:B$3999&lt;&gt;0,($A$3:$A$3999=$A1163)*B$3:B$3999,"")),""),"")</f>
        <v>1.6452187739008048</v>
      </c>
      <c r="E1163" s="7">
        <f>IF(OR(B1163="",D1163=""),"",IF(COUNTIF($A$3:$A$4000,A1163)&lt;3,"",ABS(B1163-C1163)/D1163))</f>
        <v>5.8619746639283089E-3</v>
      </c>
      <c r="F1163" s="8">
        <f t="array" ref="F1163">IF(E1163="","",MAX(IF($A$3:$A$3999=$A1163,E$3:E$3999)))</f>
        <v>3.191889037820689</v>
      </c>
      <c r="G1163" s="5" t="str">
        <f>IF(B1163="","sans_valeur",IF(COUNTIFS($A$3:$A$3999,$A1163,B$3:B$3999,"&gt;0")&lt;3,"inf_3_analyses",IF(E1163&lt;&gt;F1163,"N",IF(E1163&gt;VLOOKUP(#REF!,valeur_critique_grubbs!$A$2:$B$249,2,TRUE),"O","N"))))</f>
        <v>N</v>
      </c>
    </row>
    <row r="1164" spans="1:7" x14ac:dyDescent="0.25">
      <c r="A1164" s="5">
        <f>biomasses!$A$34</f>
        <v>32</v>
      </c>
      <c r="B1164" s="10">
        <v>6.1449999999999996</v>
      </c>
      <c r="C1164" s="4">
        <f t="shared" si="18"/>
        <v>6.845644230769226</v>
      </c>
      <c r="D1164" s="5">
        <f t="array" ref="D1164">IF(COUNTIFS($A$3:$A$3999,$A1164,B$3:B$3999,"&gt;0")&gt;1,IF(COUNTIF($A$3:$A$3999,$A1164)&gt;2,STDEV(IF(($A$3:$A$3999=$A1164)*B$3:B$3999&lt;&gt;0,($A$3:$A$3999=$A1164)*B$3:B$3999,"")),""),"")</f>
        <v>1.6452187739008048</v>
      </c>
      <c r="E1164" s="7">
        <f>IF(OR(B1164="",D1164=""),"",IF(COUNTIF($A$3:$A$4000,A1164)&lt;3,"",ABS(B1164-C1164)/D1164))</f>
        <v>0.42586690711533931</v>
      </c>
      <c r="F1164" s="8">
        <f t="array" ref="F1164">IF(E1164="","",MAX(IF($A$3:$A$3999=$A1164,E$3:E$3999)))</f>
        <v>3.191889037820689</v>
      </c>
      <c r="G1164" s="5" t="str">
        <f>IF(B1164="","sans_valeur",IF(COUNTIFS($A$3:$A$3999,$A1164,B$3:B$3999,"&gt;0")&lt;3,"inf_3_analyses",IF(E1164&lt;&gt;F1164,"N",IF(E1164&gt;VLOOKUP(#REF!,valeur_critique_grubbs!$A$2:$B$249,2,TRUE),"O","N"))))</f>
        <v>N</v>
      </c>
    </row>
    <row r="1165" spans="1:7" x14ac:dyDescent="0.25">
      <c r="A1165" s="5">
        <f>biomasses!$A$34</f>
        <v>32</v>
      </c>
      <c r="B1165" s="10">
        <v>7.891</v>
      </c>
      <c r="C1165" s="4">
        <f t="shared" si="18"/>
        <v>6.845644230769226</v>
      </c>
      <c r="D1165" s="5">
        <f t="array" ref="D1165">IF(COUNTIFS($A$3:$A$3999,$A1165,B$3:B$3999,"&gt;0")&gt;1,IF(COUNTIF($A$3:$A$3999,$A1165)&gt;2,STDEV(IF(($A$3:$A$3999=$A1165)*B$3:B$3999&lt;&gt;0,($A$3:$A$3999=$A1165)*B$3:B$3999,"")),""),"")</f>
        <v>1.6452187739008048</v>
      </c>
      <c r="E1165" s="7">
        <f>IF(OR(B1165="",D1165=""),"",IF(COUNTIF($A$3:$A$4000,A1165)&lt;3,"",ABS(B1165-C1165)/D1165))</f>
        <v>0.63539012915117732</v>
      </c>
      <c r="F1165" s="8">
        <f t="array" ref="F1165">IF(E1165="","",MAX(IF($A$3:$A$3999=$A1165,E$3:E$3999)))</f>
        <v>3.191889037820689</v>
      </c>
      <c r="G1165" s="5" t="str">
        <f>IF(B1165="","sans_valeur",IF(COUNTIFS($A$3:$A$3999,$A1165,B$3:B$3999,"&gt;0")&lt;3,"inf_3_analyses",IF(E1165&lt;&gt;F1165,"N",IF(E1165&gt;VLOOKUP(#REF!,valeur_critique_grubbs!$A$2:$B$249,2,TRUE),"O","N"))))</f>
        <v>N</v>
      </c>
    </row>
    <row r="1166" spans="1:7" x14ac:dyDescent="0.25">
      <c r="A1166" s="5">
        <f>biomasses!$A$34</f>
        <v>32</v>
      </c>
      <c r="B1166" s="10">
        <v>7.6879999999999997</v>
      </c>
      <c r="C1166" s="4">
        <f t="shared" si="18"/>
        <v>6.845644230769226</v>
      </c>
      <c r="D1166" s="5">
        <f t="array" ref="D1166">IF(COUNTIFS($A$3:$A$3999,$A1166,B$3:B$3999,"&gt;0")&gt;1,IF(COUNTIF($A$3:$A$3999,$A1166)&gt;2,STDEV(IF(($A$3:$A$3999=$A1166)*B$3:B$3999&lt;&gt;0,($A$3:$A$3999=$A1166)*B$3:B$3999,"")),""),"")</f>
        <v>1.6452187739008048</v>
      </c>
      <c r="E1166" s="7">
        <f>IF(OR(B1166="",D1166=""),"",IF(COUNTIF($A$3:$A$4000,A1166)&lt;3,"",ABS(B1166-C1166)/D1166))</f>
        <v>0.51200228358296251</v>
      </c>
      <c r="F1166" s="8">
        <f t="array" ref="F1166">IF(E1166="","",MAX(IF($A$3:$A$3999=$A1166,E$3:E$3999)))</f>
        <v>3.191889037820689</v>
      </c>
      <c r="G1166" s="5" t="str">
        <f>IF(B1166="","sans_valeur",IF(COUNTIFS($A$3:$A$3999,$A1166,B$3:B$3999,"&gt;0")&lt;3,"inf_3_analyses",IF(E1166&lt;&gt;F1166,"N",IF(E1166&gt;VLOOKUP(#REF!,valeur_critique_grubbs!$A$2:$B$249,2,TRUE),"O","N"))))</f>
        <v>N</v>
      </c>
    </row>
    <row r="1167" spans="1:7" x14ac:dyDescent="0.25">
      <c r="A1167" s="5">
        <f>biomasses!$A$34</f>
        <v>32</v>
      </c>
      <c r="B1167" s="10">
        <v>7.617</v>
      </c>
      <c r="C1167" s="4">
        <f t="shared" si="18"/>
        <v>6.845644230769226</v>
      </c>
      <c r="D1167" s="5">
        <f t="array" ref="D1167">IF(COUNTIFS($A$3:$A$3999,$A1167,B$3:B$3999,"&gt;0")&gt;1,IF(COUNTIF($A$3:$A$3999,$A1167)&gt;2,STDEV(IF(($A$3:$A$3999=$A1167)*B$3:B$3999&lt;&gt;0,($A$3:$A$3999=$A1167)*B$3:B$3999,"")),""),"")</f>
        <v>1.6452187739008048</v>
      </c>
      <c r="E1167" s="7">
        <f>IF(OR(B1167="",D1167=""),"",IF(COUNTIF($A$3:$A$4000,A1167)&lt;3,"",ABS(B1167-C1167)/D1167))</f>
        <v>0.46884692872905503</v>
      </c>
      <c r="F1167" s="8">
        <f t="array" ref="F1167">IF(E1167="","",MAX(IF($A$3:$A$3999=$A1167,E$3:E$3999)))</f>
        <v>3.191889037820689</v>
      </c>
      <c r="G1167" s="5" t="str">
        <f>IF(B1167="","sans_valeur",IF(COUNTIFS($A$3:$A$3999,$A1167,B$3:B$3999,"&gt;0")&lt;3,"inf_3_analyses",IF(E1167&lt;&gt;F1167,"N",IF(E1167&gt;VLOOKUP(#REF!,valeur_critique_grubbs!$A$2:$B$249,2,TRUE),"O","N"))))</f>
        <v>N</v>
      </c>
    </row>
    <row r="1168" spans="1:7" x14ac:dyDescent="0.25">
      <c r="A1168" s="5">
        <f>biomasses!$A$34</f>
        <v>32</v>
      </c>
      <c r="B1168" s="10">
        <v>6.6520000000000001</v>
      </c>
      <c r="C1168" s="4">
        <f t="shared" si="18"/>
        <v>6.845644230769226</v>
      </c>
      <c r="D1168" s="5">
        <f t="array" ref="D1168">IF(COUNTIFS($A$3:$A$3999,$A1168,B$3:B$3999,"&gt;0")&gt;1,IF(COUNTIF($A$3:$A$3999,$A1168)&gt;2,STDEV(IF(($A$3:$A$3999=$A1168)*B$3:B$3999&lt;&gt;0,($A$3:$A$3999=$A1168)*B$3:B$3999,"")),""),"")</f>
        <v>1.6452187739008048</v>
      </c>
      <c r="E1168" s="7">
        <f>IF(OR(B1168="",D1168=""),"",IF(COUNTIF($A$3:$A$4000,A1168)&lt;3,"",ABS(B1168-C1168)/D1168))</f>
        <v>0.11770120414447767</v>
      </c>
      <c r="F1168" s="8">
        <f t="array" ref="F1168">IF(E1168="","",MAX(IF($A$3:$A$3999=$A1168,E$3:E$3999)))</f>
        <v>3.191889037820689</v>
      </c>
      <c r="G1168" s="5" t="str">
        <f>IF(B1168="","sans_valeur",IF(COUNTIFS($A$3:$A$3999,$A1168,B$3:B$3999,"&gt;0")&lt;3,"inf_3_analyses",IF(E1168&lt;&gt;F1168,"N",IF(E1168&gt;VLOOKUP(#REF!,valeur_critique_grubbs!$A$2:$B$249,2,TRUE),"O","N"))))</f>
        <v>N</v>
      </c>
    </row>
    <row r="1169" spans="1:7" x14ac:dyDescent="0.25">
      <c r="A1169" s="5">
        <f>biomasses!$A$34</f>
        <v>32</v>
      </c>
      <c r="B1169" s="10">
        <v>9.2629999999999999</v>
      </c>
      <c r="C1169" s="4">
        <f t="shared" si="18"/>
        <v>6.845644230769226</v>
      </c>
      <c r="D1169" s="5">
        <f t="array" ref="D1169">IF(COUNTIFS($A$3:$A$3999,$A1169,B$3:B$3999,"&gt;0")&gt;1,IF(COUNTIF($A$3:$A$3999,$A1169)&gt;2,STDEV(IF(($A$3:$A$3999=$A1169)*B$3:B$3999&lt;&gt;0,($A$3:$A$3999=$A1169)*B$3:B$3999,"")),""),"")</f>
        <v>1.6452187739008048</v>
      </c>
      <c r="E1169" s="7">
        <f>IF(OR(B1169="",D1169=""),"",IF(COUNTIF($A$3:$A$4000,A1169)&lt;3,"",ABS(B1169-C1169)/D1169))</f>
        <v>1.4693217750604901</v>
      </c>
      <c r="F1169" s="8">
        <f t="array" ref="F1169">IF(E1169="","",MAX(IF($A$3:$A$3999=$A1169,E$3:E$3999)))</f>
        <v>3.191889037820689</v>
      </c>
      <c r="G1169" s="5" t="str">
        <f>IF(B1169="","sans_valeur",IF(COUNTIFS($A$3:$A$3999,$A1169,B$3:B$3999,"&gt;0")&lt;3,"inf_3_analyses",IF(E1169&lt;&gt;F1169,"N",IF(E1169&gt;VLOOKUP(#REF!,valeur_critique_grubbs!$A$2:$B$249,2,TRUE),"O","N"))))</f>
        <v>N</v>
      </c>
    </row>
    <row r="1170" spans="1:7" x14ac:dyDescent="0.25">
      <c r="A1170" s="5">
        <f>biomasses!$A$34</f>
        <v>32</v>
      </c>
      <c r="B1170" s="10">
        <v>7.774</v>
      </c>
      <c r="C1170" s="4">
        <f t="shared" si="18"/>
        <v>6.845644230769226</v>
      </c>
      <c r="D1170" s="5">
        <f t="array" ref="D1170">IF(COUNTIFS($A$3:$A$3999,$A1170,B$3:B$3999,"&gt;0")&gt;1,IF(COUNTIF($A$3:$A$3999,$A1170)&gt;2,STDEV(IF(($A$3:$A$3999=$A1170)*B$3:B$3999&lt;&gt;0,($A$3:$A$3999=$A1170)*B$3:B$3999,"")),""),"")</f>
        <v>1.6452187739008048</v>
      </c>
      <c r="E1170" s="7">
        <f>IF(OR(B1170="",D1170=""),"",IF(COUNTIF($A$3:$A$4000,A1170)&lt;3,"",ABS(B1170-C1170)/D1170))</f>
        <v>0.56427496692713242</v>
      </c>
      <c r="F1170" s="8">
        <f t="array" ref="F1170">IF(E1170="","",MAX(IF($A$3:$A$3999=$A1170,E$3:E$3999)))</f>
        <v>3.191889037820689</v>
      </c>
      <c r="G1170" s="5" t="str">
        <f>IF(B1170="","sans_valeur",IF(COUNTIFS($A$3:$A$3999,$A1170,B$3:B$3999,"&gt;0")&lt;3,"inf_3_analyses",IF(E1170&lt;&gt;F1170,"N",IF(E1170&gt;VLOOKUP(#REF!,valeur_critique_grubbs!$A$2:$B$249,2,TRUE),"O","N"))))</f>
        <v>N</v>
      </c>
    </row>
    <row r="1171" spans="1:7" x14ac:dyDescent="0.25">
      <c r="A1171" s="5">
        <f>biomasses!$A$34</f>
        <v>32</v>
      </c>
      <c r="B1171" s="10">
        <v>7.5469999999999997</v>
      </c>
      <c r="C1171" s="4">
        <f t="shared" si="18"/>
        <v>6.845644230769226</v>
      </c>
      <c r="D1171" s="5">
        <f t="array" ref="D1171">IF(COUNTIFS($A$3:$A$3999,$A1171,B$3:B$3999,"&gt;0")&gt;1,IF(COUNTIF($A$3:$A$3999,$A1171)&gt;2,STDEV(IF(($A$3:$A$3999=$A1171)*B$3:B$3999&lt;&gt;0,($A$3:$A$3999=$A1171)*B$3:B$3999,"")),""),"")</f>
        <v>1.6452187739008048</v>
      </c>
      <c r="E1171" s="7">
        <f>IF(OR(B1171="",D1171=""),"",IF(COUNTIF($A$3:$A$4000,A1171)&lt;3,"",ABS(B1171-C1171)/D1171))</f>
        <v>0.4262993957744981</v>
      </c>
      <c r="F1171" s="8">
        <f t="array" ref="F1171">IF(E1171="","",MAX(IF($A$3:$A$3999=$A1171,E$3:E$3999)))</f>
        <v>3.191889037820689</v>
      </c>
      <c r="G1171" s="5" t="str">
        <f>IF(B1171="","sans_valeur",IF(COUNTIFS($A$3:$A$3999,$A1171,B$3:B$3999,"&gt;0")&lt;3,"inf_3_analyses",IF(E1171&lt;&gt;F1171,"N",IF(E1171&gt;VLOOKUP(#REF!,valeur_critique_grubbs!$A$2:$B$249,2,TRUE),"O","N"))))</f>
        <v>N</v>
      </c>
    </row>
    <row r="1172" spans="1:7" x14ac:dyDescent="0.25">
      <c r="A1172" s="5">
        <f>biomasses!$A$34</f>
        <v>32</v>
      </c>
      <c r="B1172" s="10">
        <v>7.0540000000000003</v>
      </c>
      <c r="C1172" s="4">
        <f t="shared" si="18"/>
        <v>6.845644230769226</v>
      </c>
      <c r="D1172" s="5">
        <f t="array" ref="D1172">IF(COUNTIFS($A$3:$A$3999,$A1172,B$3:B$3999,"&gt;0")&gt;1,IF(COUNTIF($A$3:$A$3999,$A1172)&gt;2,STDEV(IF(($A$3:$A$3999=$A1172)*B$3:B$3999&lt;&gt;0,($A$3:$A$3999=$A1172)*B$3:B$3999,"")),""),"")</f>
        <v>1.6452187739008048</v>
      </c>
      <c r="E1172" s="7">
        <f>IF(OR(B1172="",D1172=""),"",IF(COUNTIF($A$3:$A$4000,A1172)&lt;3,"",ABS(B1172-C1172)/D1172))</f>
        <v>0.12664319939454852</v>
      </c>
      <c r="F1172" s="8">
        <f t="array" ref="F1172">IF(E1172="","",MAX(IF($A$3:$A$3999=$A1172,E$3:E$3999)))</f>
        <v>3.191889037820689</v>
      </c>
      <c r="G1172" s="5" t="str">
        <f>IF(B1172="","sans_valeur",IF(COUNTIFS($A$3:$A$3999,$A1172,B$3:B$3999,"&gt;0")&lt;3,"inf_3_analyses",IF(E1172&lt;&gt;F1172,"N",IF(E1172&gt;VLOOKUP(#REF!,valeur_critique_grubbs!$A$2:$B$249,2,TRUE),"O","N"))))</f>
        <v>N</v>
      </c>
    </row>
    <row r="1173" spans="1:7" x14ac:dyDescent="0.25">
      <c r="A1173" s="5">
        <f>biomasses!$A$34</f>
        <v>32</v>
      </c>
      <c r="B1173" s="10">
        <v>6.6109999999999998</v>
      </c>
      <c r="C1173" s="4">
        <f t="shared" si="18"/>
        <v>6.845644230769226</v>
      </c>
      <c r="D1173" s="5">
        <f t="array" ref="D1173">IF(COUNTIFS($A$3:$A$3999,$A1173,B$3:B$3999,"&gt;0")&gt;1,IF(COUNTIF($A$3:$A$3999,$A1173)&gt;2,STDEV(IF(($A$3:$A$3999=$A1173)*B$3:B$3999&lt;&gt;0,($A$3:$A$3999=$A1173)*B$3:B$3999,"")),""),"")</f>
        <v>1.6452187739008048</v>
      </c>
      <c r="E1173" s="7">
        <f>IF(OR(B1173="",D1173=""),"",IF(COUNTIF($A$3:$A$4000,A1173)&lt;3,"",ABS(B1173-C1173)/D1173))</f>
        <v>0.14262190201786115</v>
      </c>
      <c r="F1173" s="8">
        <f t="array" ref="F1173">IF(E1173="","",MAX(IF($A$3:$A$3999=$A1173,E$3:E$3999)))</f>
        <v>3.191889037820689</v>
      </c>
      <c r="G1173" s="5" t="str">
        <f>IF(B1173="","sans_valeur",IF(COUNTIFS($A$3:$A$3999,$A1173,B$3:B$3999,"&gt;0")&lt;3,"inf_3_analyses",IF(E1173&lt;&gt;F1173,"N",IF(E1173&gt;VLOOKUP(#REF!,valeur_critique_grubbs!$A$2:$B$249,2,TRUE),"O","N"))))</f>
        <v>N</v>
      </c>
    </row>
    <row r="1174" spans="1:7" x14ac:dyDescent="0.25">
      <c r="A1174" s="5">
        <f>biomasses!$A$34</f>
        <v>32</v>
      </c>
      <c r="B1174" s="10">
        <v>6.4729999999999999</v>
      </c>
      <c r="C1174" s="4">
        <f t="shared" si="18"/>
        <v>6.845644230769226</v>
      </c>
      <c r="D1174" s="5">
        <f t="array" ref="D1174">IF(COUNTIFS($A$3:$A$3999,$A1174,B$3:B$3999,"&gt;0")&gt;1,IF(COUNTIF($A$3:$A$3999,$A1174)&gt;2,STDEV(IF(($A$3:$A$3999=$A1174)*B$3:B$3999&lt;&gt;0,($A$3:$A$3999=$A1174)*B$3:B$3999,"")),""),"")</f>
        <v>1.6452187739008048</v>
      </c>
      <c r="E1174" s="7">
        <f>IF(OR(B1174="",D1174=""),"",IF(COUNTIF($A$3:$A$4000,A1174)&lt;3,"",ABS(B1174-C1174)/D1174))</f>
        <v>0.22650132412827303</v>
      </c>
      <c r="F1174" s="8">
        <f t="array" ref="F1174">IF(E1174="","",MAX(IF($A$3:$A$3999=$A1174,E$3:E$3999)))</f>
        <v>3.191889037820689</v>
      </c>
      <c r="G1174" s="5" t="str">
        <f>IF(B1174="","sans_valeur",IF(COUNTIFS($A$3:$A$3999,$A1174,B$3:B$3999,"&gt;0")&lt;3,"inf_3_analyses",IF(E1174&lt;&gt;F1174,"N",IF(E1174&gt;VLOOKUP(#REF!,valeur_critique_grubbs!$A$2:$B$249,2,TRUE),"O","N"))))</f>
        <v>N</v>
      </c>
    </row>
    <row r="1175" spans="1:7" x14ac:dyDescent="0.25">
      <c r="A1175" s="5">
        <f>biomasses!$A$34</f>
        <v>32</v>
      </c>
      <c r="B1175" s="10">
        <v>7.3170000000000002</v>
      </c>
      <c r="C1175" s="4">
        <f t="shared" si="18"/>
        <v>6.845644230769226</v>
      </c>
      <c r="D1175" s="5">
        <f t="array" ref="D1175">IF(COUNTIFS($A$3:$A$3999,$A1175,B$3:B$3999,"&gt;0")&gt;1,IF(COUNTIF($A$3:$A$3999,$A1175)&gt;2,STDEV(IF(($A$3:$A$3999=$A1175)*B$3:B$3999&lt;&gt;0,($A$3:$A$3999=$A1175)*B$3:B$3999,"")),""),"")</f>
        <v>1.6452187739008048</v>
      </c>
      <c r="E1175" s="7">
        <f>IF(OR(B1175="",D1175=""),"",IF(COUNTIF($A$3:$A$4000,A1175)&lt;3,"",ABS(B1175-C1175)/D1175))</f>
        <v>0.28650035892381182</v>
      </c>
      <c r="F1175" s="8">
        <f t="array" ref="F1175">IF(E1175="","",MAX(IF($A$3:$A$3999=$A1175,E$3:E$3999)))</f>
        <v>3.191889037820689</v>
      </c>
      <c r="G1175" s="5" t="str">
        <f>IF(B1175="","sans_valeur",IF(COUNTIFS($A$3:$A$3999,$A1175,B$3:B$3999,"&gt;0")&lt;3,"inf_3_analyses",IF(E1175&lt;&gt;F1175,"N",IF(E1175&gt;VLOOKUP(#REF!,valeur_critique_grubbs!$A$2:$B$249,2,TRUE),"O","N"))))</f>
        <v>N</v>
      </c>
    </row>
    <row r="1176" spans="1:7" x14ac:dyDescent="0.25">
      <c r="A1176" s="5">
        <f>biomasses!$A$34</f>
        <v>32</v>
      </c>
      <c r="B1176" s="10">
        <v>7.2140000000000004</v>
      </c>
      <c r="C1176" s="4">
        <f t="shared" si="18"/>
        <v>6.845644230769226</v>
      </c>
      <c r="D1176" s="5">
        <f t="array" ref="D1176">IF(COUNTIFS($A$3:$A$3999,$A1176,B$3:B$3999,"&gt;0")&gt;1,IF(COUNTIF($A$3:$A$3999,$A1176)&gt;2,STDEV(IF(($A$3:$A$3999=$A1176)*B$3:B$3999&lt;&gt;0,($A$3:$A$3999=$A1176)*B$3:B$3999,"")),""),"")</f>
        <v>1.6452187739008048</v>
      </c>
      <c r="E1176" s="7">
        <f>IF(OR(B1176="",D1176=""),"",IF(COUNTIF($A$3:$A$4000,A1176)&lt;3,"",ABS(B1176-C1176)/D1176))</f>
        <v>0.2238947032906784</v>
      </c>
      <c r="F1176" s="8">
        <f t="array" ref="F1176">IF(E1176="","",MAX(IF($A$3:$A$3999=$A1176,E$3:E$3999)))</f>
        <v>3.191889037820689</v>
      </c>
      <c r="G1176" s="5" t="str">
        <f>IF(B1176="","sans_valeur",IF(COUNTIFS($A$3:$A$3999,$A1176,B$3:B$3999,"&gt;0")&lt;3,"inf_3_analyses",IF(E1176&lt;&gt;F1176,"N",IF(E1176&gt;VLOOKUP(#REF!,valeur_critique_grubbs!$A$2:$B$249,2,TRUE),"O","N"))))</f>
        <v>N</v>
      </c>
    </row>
    <row r="1177" spans="1:7" x14ac:dyDescent="0.25">
      <c r="A1177" s="5">
        <f>biomasses!$A$34</f>
        <v>32</v>
      </c>
      <c r="B1177" s="10">
        <v>6.2450000000000001</v>
      </c>
      <c r="C1177" s="4">
        <f t="shared" si="18"/>
        <v>6.845644230769226</v>
      </c>
      <c r="D1177" s="5">
        <f t="array" ref="D1177">IF(COUNTIFS($A$3:$A$3999,$A1177,B$3:B$3999,"&gt;0")&gt;1,IF(COUNTIF($A$3:$A$3999,$A1177)&gt;2,STDEV(IF(($A$3:$A$3999=$A1177)*B$3:B$3999&lt;&gt;0,($A$3:$A$3999=$A1177)*B$3:B$3999,"")),""),"")</f>
        <v>1.6452187739008048</v>
      </c>
      <c r="E1177" s="7">
        <f>IF(OR(B1177="",D1177=""),"",IF(COUNTIF($A$3:$A$4000,A1177)&lt;3,"",ABS(B1177-C1177)/D1177))</f>
        <v>0.36508471718025787</v>
      </c>
      <c r="F1177" s="8">
        <f t="array" ref="F1177">IF(E1177="","",MAX(IF($A$3:$A$3999=$A1177,E$3:E$3999)))</f>
        <v>3.191889037820689</v>
      </c>
      <c r="G1177" s="5" t="str">
        <f>IF(B1177="","sans_valeur",IF(COUNTIFS($A$3:$A$3999,$A1177,B$3:B$3999,"&gt;0")&lt;3,"inf_3_analyses",IF(E1177&lt;&gt;F1177,"N",IF(E1177&gt;VLOOKUP(#REF!,valeur_critique_grubbs!$A$2:$B$249,2,TRUE),"O","N"))))</f>
        <v>N</v>
      </c>
    </row>
    <row r="1178" spans="1:7" x14ac:dyDescent="0.25">
      <c r="A1178" s="5">
        <f>biomasses!$A$34</f>
        <v>32</v>
      </c>
      <c r="B1178" s="10">
        <v>6.2889999999999997</v>
      </c>
      <c r="C1178" s="4">
        <f t="shared" si="18"/>
        <v>6.845644230769226</v>
      </c>
      <c r="D1178" s="5">
        <f t="array" ref="D1178">IF(COUNTIFS($A$3:$A$3999,$A1178,B$3:B$3999,"&gt;0")&gt;1,IF(COUNTIF($A$3:$A$3999,$A1178)&gt;2,STDEV(IF(($A$3:$A$3999=$A1178)*B$3:B$3999&lt;&gt;0,($A$3:$A$3999=$A1178)*B$3:B$3999,"")),""),"")</f>
        <v>1.6452187739008048</v>
      </c>
      <c r="E1178" s="7">
        <f>IF(OR(B1178="",D1178=""),"",IF(COUNTIF($A$3:$A$4000,A1178)&lt;3,"",ABS(B1178-C1178)/D1178))</f>
        <v>0.33834055360882237</v>
      </c>
      <c r="F1178" s="8">
        <f t="array" ref="F1178">IF(E1178="","",MAX(IF($A$3:$A$3999=$A1178,E$3:E$3999)))</f>
        <v>3.191889037820689</v>
      </c>
      <c r="G1178" s="5" t="str">
        <f>IF(B1178="","sans_valeur",IF(COUNTIFS($A$3:$A$3999,$A1178,B$3:B$3999,"&gt;0")&lt;3,"inf_3_analyses",IF(E1178&lt;&gt;F1178,"N",IF(E1178&gt;VLOOKUP(#REF!,valeur_critique_grubbs!$A$2:$B$249,2,TRUE),"O","N"))))</f>
        <v>N</v>
      </c>
    </row>
    <row r="1179" spans="1:7" x14ac:dyDescent="0.25">
      <c r="A1179" s="5">
        <f>biomasses!$A$34</f>
        <v>32</v>
      </c>
      <c r="B1179" s="10">
        <v>6.3449999999999998</v>
      </c>
      <c r="C1179" s="4">
        <f t="shared" si="18"/>
        <v>6.845644230769226</v>
      </c>
      <c r="D1179" s="5">
        <f t="array" ref="D1179">IF(COUNTIFS($A$3:$A$3999,$A1179,B$3:B$3999,"&gt;0")&gt;1,IF(COUNTIF($A$3:$A$3999,$A1179)&gt;2,STDEV(IF(($A$3:$A$3999=$A1179)*B$3:B$3999&lt;&gt;0,($A$3:$A$3999=$A1179)*B$3:B$3999,"")),""),"")</f>
        <v>1.6452187739008048</v>
      </c>
      <c r="E1179" s="7">
        <f>IF(OR(B1179="",D1179=""),"",IF(COUNTIF($A$3:$A$4000,A1179)&lt;3,"",ABS(B1179-C1179)/D1179))</f>
        <v>0.30430252724517692</v>
      </c>
      <c r="F1179" s="8">
        <f t="array" ref="F1179">IF(E1179="","",MAX(IF($A$3:$A$3999=$A1179,E$3:E$3999)))</f>
        <v>3.191889037820689</v>
      </c>
      <c r="G1179" s="5" t="str">
        <f>IF(B1179="","sans_valeur",IF(COUNTIFS($A$3:$A$3999,$A1179,B$3:B$3999,"&gt;0")&lt;3,"inf_3_analyses",IF(E1179&lt;&gt;F1179,"N",IF(E1179&gt;VLOOKUP(#REF!,valeur_critique_grubbs!$A$2:$B$249,2,TRUE),"O","N"))))</f>
        <v>N</v>
      </c>
    </row>
    <row r="1180" spans="1:7" x14ac:dyDescent="0.25">
      <c r="A1180" s="5">
        <f>biomasses!$A$34</f>
        <v>32</v>
      </c>
      <c r="B1180" s="10">
        <v>7.85</v>
      </c>
      <c r="C1180" s="4">
        <f t="shared" si="18"/>
        <v>6.845644230769226</v>
      </c>
      <c r="D1180" s="5">
        <f t="array" ref="D1180">IF(COUNTIFS($A$3:$A$3999,$A1180,B$3:B$3999,"&gt;0")&gt;1,IF(COUNTIF($A$3:$A$3999,$A1180)&gt;2,STDEV(IF(($A$3:$A$3999=$A1180)*B$3:B$3999&lt;&gt;0,($A$3:$A$3999=$A1180)*B$3:B$3999,"")),""),"")</f>
        <v>1.6452187739008048</v>
      </c>
      <c r="E1180" s="7">
        <f>IF(OR(B1180="",D1180=""),"",IF(COUNTIF($A$3:$A$4000,A1180)&lt;3,"",ABS(B1180-C1180)/D1180))</f>
        <v>0.61046943127779385</v>
      </c>
      <c r="F1180" s="8">
        <f t="array" ref="F1180">IF(E1180="","",MAX(IF($A$3:$A$3999=$A1180,E$3:E$3999)))</f>
        <v>3.191889037820689</v>
      </c>
      <c r="G1180" s="5" t="str">
        <f>IF(B1180="","sans_valeur",IF(COUNTIFS($A$3:$A$3999,$A1180,B$3:B$3999,"&gt;0")&lt;3,"inf_3_analyses",IF(E1180&lt;&gt;F1180,"N",IF(E1180&gt;VLOOKUP(#REF!,valeur_critique_grubbs!$A$2:$B$249,2,TRUE),"O","N"))))</f>
        <v>N</v>
      </c>
    </row>
    <row r="1181" spans="1:7" x14ac:dyDescent="0.25">
      <c r="A1181" s="5">
        <f>biomasses!$A$34</f>
        <v>32</v>
      </c>
      <c r="B1181" s="10">
        <v>7.4740000000000002</v>
      </c>
      <c r="C1181" s="4">
        <f t="shared" si="18"/>
        <v>6.845644230769226</v>
      </c>
      <c r="D1181" s="5">
        <f t="array" ref="D1181">IF(COUNTIFS($A$3:$A$3999,$A1181,B$3:B$3999,"&gt;0")&gt;1,IF(COUNTIF($A$3:$A$3999,$A1181)&gt;2,STDEV(IF(($A$3:$A$3999=$A1181)*B$3:B$3999&lt;&gt;0,($A$3:$A$3999=$A1181)*B$3:B$3999,"")),""),"")</f>
        <v>1.6452187739008048</v>
      </c>
      <c r="E1181" s="7">
        <f>IF(OR(B1181="",D1181=""),"",IF(COUNTIF($A$3:$A$4000,A1181)&lt;3,"",ABS(B1181-C1181)/D1181))</f>
        <v>0.3819283971218892</v>
      </c>
      <c r="F1181" s="8">
        <f t="array" ref="F1181">IF(E1181="","",MAX(IF($A$3:$A$3999=$A1181,E$3:E$3999)))</f>
        <v>3.191889037820689</v>
      </c>
      <c r="G1181" s="5" t="str">
        <f>IF(B1181="","sans_valeur",IF(COUNTIFS($A$3:$A$3999,$A1181,B$3:B$3999,"&gt;0")&lt;3,"inf_3_analyses",IF(E1181&lt;&gt;F1181,"N",IF(E1181&gt;VLOOKUP(#REF!,valeur_critique_grubbs!$A$2:$B$249,2,TRUE),"O","N"))))</f>
        <v>N</v>
      </c>
    </row>
    <row r="1182" spans="1:7" x14ac:dyDescent="0.25">
      <c r="A1182" s="5">
        <f>biomasses!$A$34</f>
        <v>32</v>
      </c>
      <c r="B1182" s="10">
        <v>7.8140000000000001</v>
      </c>
      <c r="C1182" s="4">
        <f t="shared" si="18"/>
        <v>6.845644230769226</v>
      </c>
      <c r="D1182" s="5">
        <f t="array" ref="D1182">IF(COUNTIFS($A$3:$A$3999,$A1182,B$3:B$3999,"&gt;0")&gt;1,IF(COUNTIF($A$3:$A$3999,$A1182)&gt;2,STDEV(IF(($A$3:$A$3999=$A1182)*B$3:B$3999&lt;&gt;0,($A$3:$A$3999=$A1182)*B$3:B$3999,"")),""),"")</f>
        <v>1.6452187739008048</v>
      </c>
      <c r="E1182" s="7">
        <f>IF(OR(B1182="",D1182=""),"",IF(COUNTIF($A$3:$A$4000,A1182)&lt;3,"",ABS(B1182-C1182)/D1182))</f>
        <v>0.58858784290116484</v>
      </c>
      <c r="F1182" s="8">
        <f t="array" ref="F1182">IF(E1182="","",MAX(IF($A$3:$A$3999=$A1182,E$3:E$3999)))</f>
        <v>3.191889037820689</v>
      </c>
      <c r="G1182" s="5" t="str">
        <f>IF(B1182="","sans_valeur",IF(COUNTIFS($A$3:$A$3999,$A1182,B$3:B$3999,"&gt;0")&lt;3,"inf_3_analyses",IF(E1182&lt;&gt;F1182,"N",IF(E1182&gt;VLOOKUP(#REF!,valeur_critique_grubbs!$A$2:$B$249,2,TRUE),"O","N"))))</f>
        <v>N</v>
      </c>
    </row>
    <row r="1183" spans="1:7" x14ac:dyDescent="0.25">
      <c r="A1183" s="5">
        <f>biomasses!$A$34</f>
        <v>32</v>
      </c>
      <c r="B1183" s="10">
        <v>7.2939999999999996</v>
      </c>
      <c r="C1183" s="4">
        <f t="shared" si="18"/>
        <v>6.845644230769226</v>
      </c>
      <c r="D1183" s="5">
        <f t="array" ref="D1183">IF(COUNTIFS($A$3:$A$3999,$A1183,B$3:B$3999,"&gt;0")&gt;1,IF(COUNTIF($A$3:$A$3999,$A1183)&gt;2,STDEV(IF(($A$3:$A$3999=$A1183)*B$3:B$3999&lt;&gt;0,($A$3:$A$3999=$A1183)*B$3:B$3999,"")),""),"")</f>
        <v>1.6452187739008048</v>
      </c>
      <c r="E1183" s="7">
        <f>IF(OR(B1183="",D1183=""),"",IF(COUNTIF($A$3:$A$4000,A1183)&lt;3,"",ABS(B1183-C1183)/D1183))</f>
        <v>0.2725204552387428</v>
      </c>
      <c r="F1183" s="8">
        <f t="array" ref="F1183">IF(E1183="","",MAX(IF($A$3:$A$3999=$A1183,E$3:E$3999)))</f>
        <v>3.191889037820689</v>
      </c>
      <c r="G1183" s="5" t="str">
        <f>IF(B1183="","sans_valeur",IF(COUNTIFS($A$3:$A$3999,$A1183,B$3:B$3999,"&gt;0")&lt;3,"inf_3_analyses",IF(E1183&lt;&gt;F1183,"N",IF(E1183&gt;VLOOKUP(#REF!,valeur_critique_grubbs!$A$2:$B$249,2,TRUE),"O","N"))))</f>
        <v>N</v>
      </c>
    </row>
    <row r="1184" spans="1:7" x14ac:dyDescent="0.25">
      <c r="A1184" s="5">
        <f>biomasses!$A$34</f>
        <v>32</v>
      </c>
      <c r="B1184" s="10">
        <v>7.577</v>
      </c>
      <c r="C1184" s="4">
        <f t="shared" si="18"/>
        <v>6.845644230769226</v>
      </c>
      <c r="D1184" s="5">
        <f t="array" ref="D1184">IF(COUNTIFS($A$3:$A$3999,$A1184,B$3:B$3999,"&gt;0")&gt;1,IF(COUNTIF($A$3:$A$3999,$A1184)&gt;2,STDEV(IF(($A$3:$A$3999=$A1184)*B$3:B$3999&lt;&gt;0,($A$3:$A$3999=$A1184)*B$3:B$3999,"")),""),"")</f>
        <v>1.6452187739008048</v>
      </c>
      <c r="E1184" s="7">
        <f>IF(OR(B1184="",D1184=""),"",IF(COUNTIF($A$3:$A$4000,A1184)&lt;3,"",ABS(B1184-C1184)/D1184))</f>
        <v>0.44453405275502256</v>
      </c>
      <c r="F1184" s="8">
        <f t="array" ref="F1184">IF(E1184="","",MAX(IF($A$3:$A$3999=$A1184,E$3:E$3999)))</f>
        <v>3.191889037820689</v>
      </c>
      <c r="G1184" s="5" t="str">
        <f>IF(B1184="","sans_valeur",IF(COUNTIFS($A$3:$A$3999,$A1184,B$3:B$3999,"&gt;0")&lt;3,"inf_3_analyses",IF(E1184&lt;&gt;F1184,"N",IF(E1184&gt;VLOOKUP(#REF!,valeur_critique_grubbs!$A$2:$B$249,2,TRUE),"O","N"))))</f>
        <v>N</v>
      </c>
    </row>
    <row r="1185" spans="1:7" x14ac:dyDescent="0.25">
      <c r="A1185" s="5">
        <f>biomasses!$A$34</f>
        <v>32</v>
      </c>
      <c r="B1185" s="10">
        <v>7.4340000000000002</v>
      </c>
      <c r="C1185" s="4">
        <f t="shared" si="18"/>
        <v>6.845644230769226</v>
      </c>
      <c r="D1185" s="5">
        <f t="array" ref="D1185">IF(COUNTIFS($A$3:$A$3999,$A1185,B$3:B$3999,"&gt;0")&gt;1,IF(COUNTIF($A$3:$A$3999,$A1185)&gt;2,STDEV(IF(($A$3:$A$3999=$A1185)*B$3:B$3999&lt;&gt;0,($A$3:$A$3999=$A1185)*B$3:B$3999,"")),""),"")</f>
        <v>1.6452187739008048</v>
      </c>
      <c r="E1185" s="7">
        <f>IF(OR(B1185="",D1185=""),"",IF(COUNTIF($A$3:$A$4000,A1185)&lt;3,"",ABS(B1185-C1185)/D1185))</f>
        <v>0.35761552114785672</v>
      </c>
      <c r="F1185" s="8">
        <f t="array" ref="F1185">IF(E1185="","",MAX(IF($A$3:$A$3999=$A1185,E$3:E$3999)))</f>
        <v>3.191889037820689</v>
      </c>
      <c r="G1185" s="5" t="str">
        <f>IF(B1185="","sans_valeur",IF(COUNTIFS($A$3:$A$3999,$A1185,B$3:B$3999,"&gt;0")&lt;3,"inf_3_analyses",IF(E1185&lt;&gt;F1185,"N",IF(E1185&gt;VLOOKUP(#REF!,valeur_critique_grubbs!$A$2:$B$249,2,TRUE),"O","N"))))</f>
        <v>N</v>
      </c>
    </row>
    <row r="1186" spans="1:7" x14ac:dyDescent="0.25">
      <c r="A1186" s="5">
        <f>biomasses!$A$34</f>
        <v>32</v>
      </c>
      <c r="B1186" s="10">
        <v>6.8239999999999998</v>
      </c>
      <c r="C1186" s="4">
        <f t="shared" si="18"/>
        <v>6.845644230769226</v>
      </c>
      <c r="D1186" s="5">
        <f t="array" ref="D1186">IF(COUNTIFS($A$3:$A$3999,$A1186,B$3:B$3999,"&gt;0")&gt;1,IF(COUNTIF($A$3:$A$3999,$A1186)&gt;2,STDEV(IF(($A$3:$A$3999=$A1186)*B$3:B$3999&lt;&gt;0,($A$3:$A$3999=$A1186)*B$3:B$3999,"")),""),"")</f>
        <v>1.6452187739008048</v>
      </c>
      <c r="E1186" s="7">
        <f>IF(OR(B1186="",D1186=""),"",IF(COUNTIF($A$3:$A$4000,A1186)&lt;3,"",ABS(B1186-C1186)/D1186))</f>
        <v>1.315583745613832E-2</v>
      </c>
      <c r="F1186" s="8">
        <f t="array" ref="F1186">IF(E1186="","",MAX(IF($A$3:$A$3999=$A1186,E$3:E$3999)))</f>
        <v>3.191889037820689</v>
      </c>
      <c r="G1186" s="5" t="str">
        <f>IF(B1186="","sans_valeur",IF(COUNTIFS($A$3:$A$3999,$A1186,B$3:B$3999,"&gt;0")&lt;3,"inf_3_analyses",IF(E1186&lt;&gt;F1186,"N",IF(E1186&gt;VLOOKUP(#REF!,valeur_critique_grubbs!$A$2:$B$249,2,TRUE),"O","N"))))</f>
        <v>N</v>
      </c>
    </row>
    <row r="1187" spans="1:7" x14ac:dyDescent="0.25">
      <c r="A1187" s="5">
        <f>biomasses!$A$34</f>
        <v>32</v>
      </c>
      <c r="B1187" s="10">
        <v>8.0530000000000008</v>
      </c>
      <c r="C1187" s="4">
        <f t="shared" si="18"/>
        <v>6.845644230769226</v>
      </c>
      <c r="D1187" s="5">
        <f t="array" ref="D1187">IF(COUNTIFS($A$3:$A$3999,$A1187,B$3:B$3999,"&gt;0")&gt;1,IF(COUNTIF($A$3:$A$3999,$A1187)&gt;2,STDEV(IF(($A$3:$A$3999=$A1187)*B$3:B$3999&lt;&gt;0,($A$3:$A$3999=$A1187)*B$3:B$3999,"")),""),"")</f>
        <v>1.6452187739008048</v>
      </c>
      <c r="E1187" s="7">
        <f>IF(OR(B1187="",D1187=""),"",IF(COUNTIF($A$3:$A$4000,A1187)&lt;3,"",ABS(B1187-C1187)/D1187))</f>
        <v>0.73385727684600921</v>
      </c>
      <c r="F1187" s="8">
        <f t="array" ref="F1187">IF(E1187="","",MAX(IF($A$3:$A$3999=$A1187,E$3:E$3999)))</f>
        <v>3.191889037820689</v>
      </c>
      <c r="G1187" s="5" t="str">
        <f>IF(B1187="","sans_valeur",IF(COUNTIFS($A$3:$A$3999,$A1187,B$3:B$3999,"&gt;0")&lt;3,"inf_3_analyses",IF(E1187&lt;&gt;F1187,"N",IF(E1187&gt;VLOOKUP(#REF!,valeur_critique_grubbs!$A$2:$B$249,2,TRUE),"O","N"))))</f>
        <v>N</v>
      </c>
    </row>
    <row r="1188" spans="1:7" x14ac:dyDescent="0.25">
      <c r="A1188" s="5">
        <f>biomasses!$A$34</f>
        <v>32</v>
      </c>
      <c r="B1188" s="10">
        <v>6.3150000000000004</v>
      </c>
      <c r="C1188" s="4">
        <f t="shared" si="18"/>
        <v>6.845644230769226</v>
      </c>
      <c r="D1188" s="5">
        <f t="array" ref="D1188">IF(COUNTIFS($A$3:$A$3999,$A1188,B$3:B$3999,"&gt;0")&gt;1,IF(COUNTIF($A$3:$A$3999,$A1188)&gt;2,STDEV(IF(($A$3:$A$3999=$A1188)*B$3:B$3999&lt;&gt;0,($A$3:$A$3999=$A1188)*B$3:B$3999,"")),""),"")</f>
        <v>1.6452187739008048</v>
      </c>
      <c r="E1188" s="7">
        <f>IF(OR(B1188="",D1188=""),"",IF(COUNTIF($A$3:$A$4000,A1188)&lt;3,"",ABS(B1188-C1188)/D1188))</f>
        <v>0.32253718422570088</v>
      </c>
      <c r="F1188" s="8">
        <f t="array" ref="F1188">IF(E1188="","",MAX(IF($A$3:$A$3999=$A1188,E$3:E$3999)))</f>
        <v>3.191889037820689</v>
      </c>
      <c r="G1188" s="5" t="str">
        <f>IF(B1188="","sans_valeur",IF(COUNTIFS($A$3:$A$3999,$A1188,B$3:B$3999,"&gt;0")&lt;3,"inf_3_analyses",IF(E1188&lt;&gt;F1188,"N",IF(E1188&gt;VLOOKUP(#REF!,valeur_critique_grubbs!$A$2:$B$249,2,TRUE),"O","N"))))</f>
        <v>N</v>
      </c>
    </row>
    <row r="1189" spans="1:7" x14ac:dyDescent="0.25">
      <c r="A1189" s="5">
        <f>biomasses!$A$34</f>
        <v>32</v>
      </c>
      <c r="B1189" s="10">
        <v>6.7629999999999999</v>
      </c>
      <c r="C1189" s="4">
        <f t="shared" si="18"/>
        <v>6.845644230769226</v>
      </c>
      <c r="D1189" s="5">
        <f t="array" ref="D1189">IF(COUNTIFS($A$3:$A$3999,$A1189,B$3:B$3999,"&gt;0")&gt;1,IF(COUNTIF($A$3:$A$3999,$A1189)&gt;2,STDEV(IF(($A$3:$A$3999=$A1189)*B$3:B$3999&lt;&gt;0,($A$3:$A$3999=$A1189)*B$3:B$3999,"")),""),"")</f>
        <v>1.6452187739008048</v>
      </c>
      <c r="E1189" s="7">
        <f>IF(OR(B1189="",D1189=""),"",IF(COUNTIF($A$3:$A$4000,A1189)&lt;3,"",ABS(B1189-C1189)/D1189))</f>
        <v>5.0232973316537768E-2</v>
      </c>
      <c r="F1189" s="8">
        <f t="array" ref="F1189">IF(E1189="","",MAX(IF($A$3:$A$3999=$A1189,E$3:E$3999)))</f>
        <v>3.191889037820689</v>
      </c>
      <c r="G1189" s="5" t="str">
        <f>IF(B1189="","sans_valeur",IF(COUNTIFS($A$3:$A$3999,$A1189,B$3:B$3999,"&gt;0")&lt;3,"inf_3_analyses",IF(E1189&lt;&gt;F1189,"N",IF(E1189&gt;VLOOKUP(#REF!,valeur_critique_grubbs!$A$2:$B$249,2,TRUE),"O","N"))))</f>
        <v>N</v>
      </c>
    </row>
    <row r="1190" spans="1:7" x14ac:dyDescent="0.25">
      <c r="A1190" s="5">
        <f>biomasses!$A$34</f>
        <v>32</v>
      </c>
      <c r="B1190" s="10">
        <v>8.2579999999999991</v>
      </c>
      <c r="C1190" s="4">
        <f t="shared" si="18"/>
        <v>6.845644230769226</v>
      </c>
      <c r="D1190" s="5">
        <f t="array" ref="D1190">IF(COUNTIFS($A$3:$A$3999,$A1190,B$3:B$3999,"&gt;0")&gt;1,IF(COUNTIF($A$3:$A$3999,$A1190)&gt;2,STDEV(IF(($A$3:$A$3999=$A1190)*B$3:B$3999&lt;&gt;0,($A$3:$A$3999=$A1190)*B$3:B$3999,"")),""),"")</f>
        <v>1.6452187739008048</v>
      </c>
      <c r="E1190" s="7">
        <f>IF(OR(B1190="",D1190=""),"",IF(COUNTIF($A$3:$A$4000,A1190)&lt;3,"",ABS(B1190-C1190)/D1190))</f>
        <v>0.85846076621292444</v>
      </c>
      <c r="F1190" s="8">
        <f t="array" ref="F1190">IF(E1190="","",MAX(IF($A$3:$A$3999=$A1190,E$3:E$3999)))</f>
        <v>3.191889037820689</v>
      </c>
      <c r="G1190" s="5" t="str">
        <f>IF(B1190="","sans_valeur",IF(COUNTIFS($A$3:$A$3999,$A1190,B$3:B$3999,"&gt;0")&lt;3,"inf_3_analyses",IF(E1190&lt;&gt;F1190,"N",IF(E1190&gt;VLOOKUP(#REF!,valeur_critique_grubbs!$A$2:$B$249,2,TRUE),"O","N"))))</f>
        <v>N</v>
      </c>
    </row>
    <row r="1191" spans="1:7" x14ac:dyDescent="0.25">
      <c r="A1191" s="5">
        <f>biomasses!$A$34</f>
        <v>32</v>
      </c>
      <c r="B1191" s="10">
        <v>6.4720000000000004</v>
      </c>
      <c r="C1191" s="4">
        <f t="shared" si="18"/>
        <v>6.845644230769226</v>
      </c>
      <c r="D1191" s="5">
        <f t="array" ref="D1191">IF(COUNTIFS($A$3:$A$3999,$A1191,B$3:B$3999,"&gt;0")&gt;1,IF(COUNTIF($A$3:$A$3999,$A1191)&gt;2,STDEV(IF(($A$3:$A$3999=$A1191)*B$3:B$3999&lt;&gt;0,($A$3:$A$3999=$A1191)*B$3:B$3999,"")),""),"")</f>
        <v>1.6452187739008048</v>
      </c>
      <c r="E1191" s="7">
        <f>IF(OR(B1191="",D1191=""),"",IF(COUNTIF($A$3:$A$4000,A1191)&lt;3,"",ABS(B1191-C1191)/D1191))</f>
        <v>0.2271091460276235</v>
      </c>
      <c r="F1191" s="8">
        <f t="array" ref="F1191">IF(E1191="","",MAX(IF($A$3:$A$3999=$A1191,E$3:E$3999)))</f>
        <v>3.191889037820689</v>
      </c>
      <c r="G1191" s="5" t="str">
        <f>IF(B1191="","sans_valeur",IF(COUNTIFS($A$3:$A$3999,$A1191,B$3:B$3999,"&gt;0")&lt;3,"inf_3_analyses",IF(E1191&lt;&gt;F1191,"N",IF(E1191&gt;VLOOKUP(#REF!,valeur_critique_grubbs!$A$2:$B$249,2,TRUE),"O","N"))))</f>
        <v>N</v>
      </c>
    </row>
    <row r="1192" spans="1:7" x14ac:dyDescent="0.25">
      <c r="A1192" s="5">
        <f>biomasses!$A$34</f>
        <v>32</v>
      </c>
      <c r="B1192" s="10">
        <v>7.2370000000000001</v>
      </c>
      <c r="C1192" s="4">
        <f t="shared" si="18"/>
        <v>6.845644230769226</v>
      </c>
      <c r="D1192" s="5">
        <f t="array" ref="D1192">IF(COUNTIFS($A$3:$A$3999,$A1192,B$3:B$3999,"&gt;0")&gt;1,IF(COUNTIF($A$3:$A$3999,$A1192)&gt;2,STDEV(IF(($A$3:$A$3999=$A1192)*B$3:B$3999&lt;&gt;0,($A$3:$A$3999=$A1192)*B$3:B$3999,"")),""),"")</f>
        <v>1.6452187739008048</v>
      </c>
      <c r="E1192" s="7">
        <f>IF(OR(B1192="",D1192=""),"",IF(COUNTIF($A$3:$A$4000,A1192)&lt;3,"",ABS(B1192-C1192)/D1192))</f>
        <v>0.23787460697574686</v>
      </c>
      <c r="F1192" s="8">
        <f t="array" ref="F1192">IF(E1192="","",MAX(IF($A$3:$A$3999=$A1192,E$3:E$3999)))</f>
        <v>3.191889037820689</v>
      </c>
      <c r="G1192" s="5" t="str">
        <f>IF(B1192="","sans_valeur",IF(COUNTIFS($A$3:$A$3999,$A1192,B$3:B$3999,"&gt;0")&lt;3,"inf_3_analyses",IF(E1192&lt;&gt;F1192,"N",IF(E1192&gt;VLOOKUP(#REF!,valeur_critique_grubbs!$A$2:$B$249,2,TRUE),"O","N"))))</f>
        <v>N</v>
      </c>
    </row>
    <row r="1193" spans="1:7" x14ac:dyDescent="0.25">
      <c r="A1193" s="5">
        <f>biomasses!$A$34</f>
        <v>32</v>
      </c>
      <c r="B1193" s="10">
        <v>6.694</v>
      </c>
      <c r="C1193" s="4">
        <f t="shared" si="18"/>
        <v>6.845644230769226</v>
      </c>
      <c r="D1193" s="5">
        <f t="array" ref="D1193">IF(COUNTIFS($A$3:$A$3999,$A1193,B$3:B$3999,"&gt;0")&gt;1,IF(COUNTIF($A$3:$A$3999,$A1193)&gt;2,STDEV(IF(($A$3:$A$3999=$A1193)*B$3:B$3999&lt;&gt;0,($A$3:$A$3999=$A1193)*B$3:B$3999,"")),""),"")</f>
        <v>1.6452187739008048</v>
      </c>
      <c r="E1193" s="7">
        <f>IF(OR(B1193="",D1193=""),"",IF(COUNTIF($A$3:$A$4000,A1193)&lt;3,"",ABS(B1193-C1193)/D1193))</f>
        <v>9.217268437174371E-2</v>
      </c>
      <c r="F1193" s="8">
        <f t="array" ref="F1193">IF(E1193="","",MAX(IF($A$3:$A$3999=$A1193,E$3:E$3999)))</f>
        <v>3.191889037820689</v>
      </c>
      <c r="G1193" s="5" t="str">
        <f>IF(B1193="","sans_valeur",IF(COUNTIFS($A$3:$A$3999,$A1193,B$3:B$3999,"&gt;0")&lt;3,"inf_3_analyses",IF(E1193&lt;&gt;F1193,"N",IF(E1193&gt;VLOOKUP(#REF!,valeur_critique_grubbs!$A$2:$B$249,2,TRUE),"O","N"))))</f>
        <v>N</v>
      </c>
    </row>
    <row r="1194" spans="1:7" x14ac:dyDescent="0.25">
      <c r="A1194" s="5">
        <f>biomasses!$A$34</f>
        <v>32</v>
      </c>
      <c r="B1194" s="10">
        <v>6.6689999999999996</v>
      </c>
      <c r="C1194" s="4">
        <f t="shared" si="18"/>
        <v>6.845644230769226</v>
      </c>
      <c r="D1194" s="5">
        <f t="array" ref="D1194">IF(COUNTIFS($A$3:$A$3999,$A1194,B$3:B$3999,"&gt;0")&gt;1,IF(COUNTIF($A$3:$A$3999,$A1194)&gt;2,STDEV(IF(($A$3:$A$3999=$A1194)*B$3:B$3999&lt;&gt;0,($A$3:$A$3999=$A1194)*B$3:B$3999,"")),""),"")</f>
        <v>1.6452187739008048</v>
      </c>
      <c r="E1194" s="7">
        <f>IF(OR(B1194="",D1194=""),"",IF(COUNTIF($A$3:$A$4000,A1194)&lt;3,"",ABS(B1194-C1194)/D1194))</f>
        <v>0.10736823185551421</v>
      </c>
      <c r="F1194" s="8">
        <f t="array" ref="F1194">IF(E1194="","",MAX(IF($A$3:$A$3999=$A1194,E$3:E$3999)))</f>
        <v>3.191889037820689</v>
      </c>
      <c r="G1194" s="5" t="str">
        <f>IF(B1194="","sans_valeur",IF(COUNTIFS($A$3:$A$3999,$A1194,B$3:B$3999,"&gt;0")&lt;3,"inf_3_analyses",IF(E1194&lt;&gt;F1194,"N",IF(E1194&gt;VLOOKUP(#REF!,valeur_critique_grubbs!$A$2:$B$249,2,TRUE),"O","N"))))</f>
        <v>N</v>
      </c>
    </row>
    <row r="1195" spans="1:7" x14ac:dyDescent="0.25">
      <c r="A1195" s="5">
        <f>biomasses!$A$34</f>
        <v>32</v>
      </c>
      <c r="B1195" s="10">
        <v>6.9630000000000001</v>
      </c>
      <c r="C1195" s="4">
        <f t="shared" si="18"/>
        <v>6.845644230769226</v>
      </c>
      <c r="D1195" s="5">
        <f t="array" ref="D1195">IF(COUNTIFS($A$3:$A$3999,$A1195,B$3:B$3999,"&gt;0")&gt;1,IF(COUNTIF($A$3:$A$3999,$A1195)&gt;2,STDEV(IF(($A$3:$A$3999=$A1195)*B$3:B$3999&lt;&gt;0,($A$3:$A$3999=$A1195)*B$3:B$3999,"")),""),"")</f>
        <v>1.6452187739008048</v>
      </c>
      <c r="E1195" s="7">
        <f>IF(OR(B1195="",D1195=""),"",IF(COUNTIF($A$3:$A$4000,A1195)&lt;3,"",ABS(B1195-C1195)/D1195))</f>
        <v>7.1331406553624577E-2</v>
      </c>
      <c r="F1195" s="8">
        <f t="array" ref="F1195">IF(E1195="","",MAX(IF($A$3:$A$3999=$A1195,E$3:E$3999)))</f>
        <v>3.191889037820689</v>
      </c>
      <c r="G1195" s="5" t="str">
        <f>IF(B1195="","sans_valeur",IF(COUNTIFS($A$3:$A$3999,$A1195,B$3:B$3999,"&gt;0")&lt;3,"inf_3_analyses",IF(E1195&lt;&gt;F1195,"N",IF(E1195&gt;VLOOKUP(#REF!,valeur_critique_grubbs!$A$2:$B$249,2,TRUE),"O","N"))))</f>
        <v>N</v>
      </c>
    </row>
    <row r="1196" spans="1:7" x14ac:dyDescent="0.25">
      <c r="A1196" s="5">
        <f>biomasses!$A$34</f>
        <v>32</v>
      </c>
      <c r="B1196" s="10">
        <v>6.3410000000000002</v>
      </c>
      <c r="C1196" s="4">
        <f t="shared" si="18"/>
        <v>6.845644230769226</v>
      </c>
      <c r="D1196" s="5">
        <f t="array" ref="D1196">IF(COUNTIFS($A$3:$A$3999,$A1196,B$3:B$3999,"&gt;0")&gt;1,IF(COUNTIF($A$3:$A$3999,$A1196)&gt;2,STDEV(IF(($A$3:$A$3999=$A1196)*B$3:B$3999&lt;&gt;0,($A$3:$A$3999=$A1196)*B$3:B$3999,"")),""),"")</f>
        <v>1.6452187739008048</v>
      </c>
      <c r="E1196" s="7">
        <f>IF(OR(B1196="",D1196=""),"",IF(COUNTIF($A$3:$A$4000,A1196)&lt;3,"",ABS(B1196-C1196)/D1196))</f>
        <v>0.30673381484257989</v>
      </c>
      <c r="F1196" s="8">
        <f t="array" ref="F1196">IF(E1196="","",MAX(IF($A$3:$A$3999=$A1196,E$3:E$3999)))</f>
        <v>3.191889037820689</v>
      </c>
      <c r="G1196" s="5" t="str">
        <f>IF(B1196="","sans_valeur",IF(COUNTIFS($A$3:$A$3999,$A1196,B$3:B$3999,"&gt;0")&lt;3,"inf_3_analyses",IF(E1196&lt;&gt;F1196,"N",IF(E1196&gt;VLOOKUP(#REF!,valeur_critique_grubbs!$A$2:$B$249,2,TRUE),"O","N"))))</f>
        <v>N</v>
      </c>
    </row>
    <row r="1197" spans="1:7" x14ac:dyDescent="0.25">
      <c r="A1197" s="5">
        <f>biomasses!$A$34</f>
        <v>32</v>
      </c>
      <c r="B1197" s="10">
        <v>7.8550000000000004</v>
      </c>
      <c r="C1197" s="4">
        <f t="shared" si="18"/>
        <v>6.845644230769226</v>
      </c>
      <c r="D1197" s="5">
        <f t="array" ref="D1197">IF(COUNTIFS($A$3:$A$3999,$A1197,B$3:B$3999,"&gt;0")&gt;1,IF(COUNTIF($A$3:$A$3999,$A1197)&gt;2,STDEV(IF(($A$3:$A$3999=$A1197)*B$3:B$3999&lt;&gt;0,($A$3:$A$3999=$A1197)*B$3:B$3999,"")),""),"")</f>
        <v>1.6452187739008048</v>
      </c>
      <c r="E1197" s="7">
        <f>IF(OR(B1197="",D1197=""),"",IF(COUNTIF($A$3:$A$4000,A1197)&lt;3,"",ABS(B1197-C1197)/D1197))</f>
        <v>0.61350854077454842</v>
      </c>
      <c r="F1197" s="8">
        <f t="array" ref="F1197">IF(E1197="","",MAX(IF($A$3:$A$3999=$A1197,E$3:E$3999)))</f>
        <v>3.191889037820689</v>
      </c>
      <c r="G1197" s="5" t="str">
        <f>IF(B1197="","sans_valeur",IF(COUNTIFS($A$3:$A$3999,$A1197,B$3:B$3999,"&gt;0")&lt;3,"inf_3_analyses",IF(E1197&lt;&gt;F1197,"N",IF(E1197&gt;VLOOKUP(#REF!,valeur_critique_grubbs!$A$2:$B$249,2,TRUE),"O","N"))))</f>
        <v>N</v>
      </c>
    </row>
    <row r="1198" spans="1:7" x14ac:dyDescent="0.25">
      <c r="A1198" s="5">
        <f>biomasses!$A$34</f>
        <v>32</v>
      </c>
      <c r="B1198" s="10">
        <v>7.21</v>
      </c>
      <c r="C1198" s="4">
        <f t="shared" si="18"/>
        <v>6.845644230769226</v>
      </c>
      <c r="D1198" s="5">
        <f t="array" ref="D1198">IF(COUNTIFS($A$3:$A$3999,$A1198,B$3:B$3999,"&gt;0")&gt;1,IF(COUNTIF($A$3:$A$3999,$A1198)&gt;2,STDEV(IF(($A$3:$A$3999=$A1198)*B$3:B$3999&lt;&gt;0,($A$3:$A$3999=$A1198)*B$3:B$3999,"")),""),"")</f>
        <v>1.6452187739008048</v>
      </c>
      <c r="E1198" s="7">
        <f>IF(OR(B1198="",D1198=""),"",IF(COUNTIF($A$3:$A$4000,A1198)&lt;3,"",ABS(B1198-C1198)/D1198))</f>
        <v>0.22146341569327488</v>
      </c>
      <c r="F1198" s="8">
        <f t="array" ref="F1198">IF(E1198="","",MAX(IF($A$3:$A$3999=$A1198,E$3:E$3999)))</f>
        <v>3.191889037820689</v>
      </c>
      <c r="G1198" s="5" t="str">
        <f>IF(B1198="","sans_valeur",IF(COUNTIFS($A$3:$A$3999,$A1198,B$3:B$3999,"&gt;0")&lt;3,"inf_3_analyses",IF(E1198&lt;&gt;F1198,"N",IF(E1198&gt;VLOOKUP(#REF!,valeur_critique_grubbs!$A$2:$B$249,2,TRUE),"O","N"))))</f>
        <v>N</v>
      </c>
    </row>
    <row r="1199" spans="1:7" x14ac:dyDescent="0.25">
      <c r="A1199" s="5">
        <f>biomasses!$A$34</f>
        <v>32</v>
      </c>
      <c r="B1199" s="10">
        <v>7.9050000000000002</v>
      </c>
      <c r="C1199" s="4">
        <f t="shared" si="18"/>
        <v>6.845644230769226</v>
      </c>
      <c r="D1199" s="5">
        <f t="array" ref="D1199">IF(COUNTIFS($A$3:$A$3999,$A1199,B$3:B$3999,"&gt;0")&gt;1,IF(COUNTIF($A$3:$A$3999,$A1199)&gt;2,STDEV(IF(($A$3:$A$3999=$A1199)*B$3:B$3999&lt;&gt;0,($A$3:$A$3999=$A1199)*B$3:B$3999,"")),""),"")</f>
        <v>1.6452187739008048</v>
      </c>
      <c r="E1199" s="7">
        <f>IF(OR(B1199="",D1199=""),"",IF(COUNTIF($A$3:$A$4000,A1199)&lt;3,"",ABS(B1199-C1199)/D1199))</f>
        <v>0.64389963574208886</v>
      </c>
      <c r="F1199" s="8">
        <f t="array" ref="F1199">IF(E1199="","",MAX(IF($A$3:$A$3999=$A1199,E$3:E$3999)))</f>
        <v>3.191889037820689</v>
      </c>
      <c r="G1199" s="5" t="str">
        <f>IF(B1199="","sans_valeur",IF(COUNTIFS($A$3:$A$3999,$A1199,B$3:B$3999,"&gt;0")&lt;3,"inf_3_analyses",IF(E1199&lt;&gt;F1199,"N",IF(E1199&gt;VLOOKUP(#REF!,valeur_critique_grubbs!$A$2:$B$249,2,TRUE),"O","N"))))</f>
        <v>N</v>
      </c>
    </row>
    <row r="1200" spans="1:7" x14ac:dyDescent="0.25">
      <c r="A1200" s="5">
        <f>biomasses!$A$34</f>
        <v>32</v>
      </c>
      <c r="B1200" s="10">
        <v>7.0190000000000001</v>
      </c>
      <c r="C1200" s="4">
        <f t="shared" si="18"/>
        <v>6.845644230769226</v>
      </c>
      <c r="D1200" s="5">
        <f t="array" ref="D1200">IF(COUNTIFS($A$3:$A$3999,$A1200,B$3:B$3999,"&gt;0")&gt;1,IF(COUNTIF($A$3:$A$3999,$A1200)&gt;2,STDEV(IF(($A$3:$A$3999=$A1200)*B$3:B$3999&lt;&gt;0,($A$3:$A$3999=$A1200)*B$3:B$3999,"")),""),"")</f>
        <v>1.6452187739008048</v>
      </c>
      <c r="E1200" s="7">
        <f>IF(OR(B1200="",D1200=""),"",IF(COUNTIF($A$3:$A$4000,A1200)&lt;3,"",ABS(B1200-C1200)/D1200))</f>
        <v>0.10536943291727004</v>
      </c>
      <c r="F1200" s="8">
        <f t="array" ref="F1200">IF(E1200="","",MAX(IF($A$3:$A$3999=$A1200,E$3:E$3999)))</f>
        <v>3.191889037820689</v>
      </c>
      <c r="G1200" s="5" t="str">
        <f>IF(B1200="","sans_valeur",IF(COUNTIFS($A$3:$A$3999,$A1200,B$3:B$3999,"&gt;0")&lt;3,"inf_3_analyses",IF(E1200&lt;&gt;F1200,"N",IF(E1200&gt;VLOOKUP(#REF!,valeur_critique_grubbs!$A$2:$B$249,2,TRUE),"O","N"))))</f>
        <v>N</v>
      </c>
    </row>
    <row r="1201" spans="1:7" x14ac:dyDescent="0.25">
      <c r="A1201" s="5">
        <f>biomasses!$A$34</f>
        <v>32</v>
      </c>
      <c r="B1201" s="10">
        <v>8.2899999999999991</v>
      </c>
      <c r="C1201" s="4">
        <f t="shared" si="18"/>
        <v>6.845644230769226</v>
      </c>
      <c r="D1201" s="5">
        <f t="array" ref="D1201">IF(COUNTIFS($A$3:$A$3999,$A1201,B$3:B$3999,"&gt;0")&gt;1,IF(COUNTIF($A$3:$A$3999,$A1201)&gt;2,STDEV(IF(($A$3:$A$3999=$A1201)*B$3:B$3999&lt;&gt;0,($A$3:$A$3999=$A1201)*B$3:B$3999,"")),""),"")</f>
        <v>1.6452187739008048</v>
      </c>
      <c r="E1201" s="7">
        <f>IF(OR(B1201="",D1201=""),"",IF(COUNTIF($A$3:$A$4000,A1201)&lt;3,"",ABS(B1201-C1201)/D1201))</f>
        <v>0.87791106699215049</v>
      </c>
      <c r="F1201" s="8">
        <f t="array" ref="F1201">IF(E1201="","",MAX(IF($A$3:$A$3999=$A1201,E$3:E$3999)))</f>
        <v>3.191889037820689</v>
      </c>
      <c r="G1201" s="5" t="str">
        <f>IF(B1201="","sans_valeur",IF(COUNTIFS($A$3:$A$3999,$A1201,B$3:B$3999,"&gt;0")&lt;3,"inf_3_analyses",IF(E1201&lt;&gt;F1201,"N",IF(E1201&gt;VLOOKUP(#REF!,valeur_critique_grubbs!$A$2:$B$249,2,TRUE),"O","N"))))</f>
        <v>N</v>
      </c>
    </row>
    <row r="1202" spans="1:7" x14ac:dyDescent="0.25">
      <c r="A1202" s="5">
        <f>biomasses!$A$34</f>
        <v>32</v>
      </c>
      <c r="B1202" s="10">
        <v>6.9550000000000001</v>
      </c>
      <c r="C1202" s="4">
        <f t="shared" si="18"/>
        <v>6.845644230769226</v>
      </c>
      <c r="D1202" s="5">
        <f t="array" ref="D1202">IF(COUNTIFS($A$3:$A$3999,$A1202,B$3:B$3999,"&gt;0")&gt;1,IF(COUNTIF($A$3:$A$3999,$A1202)&gt;2,STDEV(IF(($A$3:$A$3999=$A1202)*B$3:B$3999&lt;&gt;0,($A$3:$A$3999=$A1202)*B$3:B$3999,"")),""),"")</f>
        <v>1.6452187739008048</v>
      </c>
      <c r="E1202" s="7">
        <f>IF(OR(B1202="",D1202=""),"",IF(COUNTIF($A$3:$A$4000,A1202)&lt;3,"",ABS(B1202-C1202)/D1202))</f>
        <v>6.6468831358818078E-2</v>
      </c>
      <c r="F1202" s="8">
        <f t="array" ref="F1202">IF(E1202="","",MAX(IF($A$3:$A$3999=$A1202,E$3:E$3999)))</f>
        <v>3.191889037820689</v>
      </c>
      <c r="G1202" s="5" t="str">
        <f>IF(B1202="","sans_valeur",IF(COUNTIFS($A$3:$A$3999,$A1202,B$3:B$3999,"&gt;0")&lt;3,"inf_3_analyses",IF(E1202&lt;&gt;F1202,"N",IF(E1202&gt;VLOOKUP(#REF!,valeur_critique_grubbs!$A$2:$B$249,2,TRUE),"O","N"))))</f>
        <v>N</v>
      </c>
    </row>
    <row r="1203" spans="1:7" x14ac:dyDescent="0.25">
      <c r="A1203" s="5">
        <f>biomasses!$A$34</f>
        <v>32</v>
      </c>
      <c r="B1203" s="10">
        <v>6.4290000000000003</v>
      </c>
      <c r="C1203" s="4">
        <f t="shared" si="18"/>
        <v>6.845644230769226</v>
      </c>
      <c r="D1203" s="5">
        <f t="array" ref="D1203">IF(COUNTIFS($A$3:$A$3999,$A1203,B$3:B$3999,"&gt;0")&gt;1,IF(COUNTIF($A$3:$A$3999,$A1203)&gt;2,STDEV(IF(($A$3:$A$3999=$A1203)*B$3:B$3999&lt;&gt;0,($A$3:$A$3999=$A1203)*B$3:B$3999,"")),""),"")</f>
        <v>1.6452187739008048</v>
      </c>
      <c r="E1203" s="7">
        <f>IF(OR(B1203="",D1203=""),"",IF(COUNTIF($A$3:$A$4000,A1203)&lt;3,"",ABS(B1203-C1203)/D1203))</f>
        <v>0.2532454876997085</v>
      </c>
      <c r="F1203" s="8">
        <f t="array" ref="F1203">IF(E1203="","",MAX(IF($A$3:$A$3999=$A1203,E$3:E$3999)))</f>
        <v>3.191889037820689</v>
      </c>
      <c r="G1203" s="5" t="str">
        <f>IF(B1203="","sans_valeur",IF(COUNTIFS($A$3:$A$3999,$A1203,B$3:B$3999,"&gt;0")&lt;3,"inf_3_analyses",IF(E1203&lt;&gt;F1203,"N",IF(E1203&gt;VLOOKUP(#REF!,valeur_critique_grubbs!$A$2:$B$249,2,TRUE),"O","N"))))</f>
        <v>N</v>
      </c>
    </row>
    <row r="1204" spans="1:7" x14ac:dyDescent="0.25">
      <c r="A1204" s="5">
        <f>biomasses!$A$34</f>
        <v>32</v>
      </c>
      <c r="B1204" s="10">
        <v>6.2309999999999999</v>
      </c>
      <c r="C1204" s="4">
        <f t="shared" si="18"/>
        <v>6.845644230769226</v>
      </c>
      <c r="D1204" s="5">
        <f t="array" ref="D1204">IF(COUNTIFS($A$3:$A$3999,$A1204,B$3:B$3999,"&gt;0")&gt;1,IF(COUNTIF($A$3:$A$3999,$A1204)&gt;2,STDEV(IF(($A$3:$A$3999=$A1204)*B$3:B$3999&lt;&gt;0,($A$3:$A$3999=$A1204)*B$3:B$3999,"")),""),"")</f>
        <v>1.6452187739008048</v>
      </c>
      <c r="E1204" s="7">
        <f>IF(OR(B1204="",D1204=""),"",IF(COUNTIF($A$3:$A$4000,A1204)&lt;3,"",ABS(B1204-C1204)/D1204))</f>
        <v>0.37359422377116935</v>
      </c>
      <c r="F1204" s="8">
        <f t="array" ref="F1204">IF(E1204="","",MAX(IF($A$3:$A$3999=$A1204,E$3:E$3999)))</f>
        <v>3.191889037820689</v>
      </c>
      <c r="G1204" s="5" t="str">
        <f>IF(B1204="","sans_valeur",IF(COUNTIFS($A$3:$A$3999,$A1204,B$3:B$3999,"&gt;0")&lt;3,"inf_3_analyses",IF(E1204&lt;&gt;F1204,"N",IF(E1204&gt;VLOOKUP(#REF!,valeur_critique_grubbs!$A$2:$B$249,2,TRUE),"O","N"))))</f>
        <v>N</v>
      </c>
    </row>
    <row r="1205" spans="1:7" x14ac:dyDescent="0.25">
      <c r="A1205" s="5">
        <f>biomasses!$A$34</f>
        <v>32</v>
      </c>
      <c r="B1205" s="10">
        <v>6.8739999999999997</v>
      </c>
      <c r="C1205" s="4">
        <f t="shared" si="18"/>
        <v>6.845644230769226</v>
      </c>
      <c r="D1205" s="5">
        <f t="array" ref="D1205">IF(COUNTIFS($A$3:$A$3999,$A1205,B$3:B$3999,"&gt;0")&gt;1,IF(COUNTIF($A$3:$A$3999,$A1205)&gt;2,STDEV(IF(($A$3:$A$3999=$A1205)*B$3:B$3999&lt;&gt;0,($A$3:$A$3999=$A1205)*B$3:B$3999,"")),""),"")</f>
        <v>1.6452187739008048</v>
      </c>
      <c r="E1205" s="7">
        <f>IF(OR(B1205="",D1205=""),"",IF(COUNTIF($A$3:$A$4000,A1205)&lt;3,"",ABS(B1205-C1205)/D1205))</f>
        <v>1.7235257511402133E-2</v>
      </c>
      <c r="F1205" s="8">
        <f t="array" ref="F1205">IF(E1205="","",MAX(IF($A$3:$A$3999=$A1205,E$3:E$3999)))</f>
        <v>3.191889037820689</v>
      </c>
      <c r="G1205" s="5" t="str">
        <f>IF(B1205="","sans_valeur",IF(COUNTIFS($A$3:$A$3999,$A1205,B$3:B$3999,"&gt;0")&lt;3,"inf_3_analyses",IF(E1205&lt;&gt;F1205,"N",IF(E1205&gt;VLOOKUP(#REF!,valeur_critique_grubbs!$A$2:$B$249,2,TRUE),"O","N"))))</f>
        <v>N</v>
      </c>
    </row>
    <row r="1206" spans="1:7" x14ac:dyDescent="0.25">
      <c r="A1206" s="5">
        <f>biomasses!$A$34</f>
        <v>32</v>
      </c>
      <c r="B1206" s="10">
        <v>7.1769999999999996</v>
      </c>
      <c r="C1206" s="4">
        <f t="shared" si="18"/>
        <v>6.845644230769226</v>
      </c>
      <c r="D1206" s="5">
        <f t="array" ref="D1206">IF(COUNTIFS($A$3:$A$3999,$A1206,B$3:B$3999,"&gt;0")&gt;1,IF(COUNTIF($A$3:$A$3999,$A1206)&gt;2,STDEV(IF(($A$3:$A$3999=$A1206)*B$3:B$3999&lt;&gt;0,($A$3:$A$3999=$A1206)*B$3:B$3999,"")),""),"")</f>
        <v>1.6452187739008048</v>
      </c>
      <c r="E1206" s="7">
        <f>IF(OR(B1206="",D1206=""),"",IF(COUNTIF($A$3:$A$4000,A1206)&lt;3,"",ABS(B1206-C1206)/D1206))</f>
        <v>0.20140529301469789</v>
      </c>
      <c r="F1206" s="8">
        <f t="array" ref="F1206">IF(E1206="","",MAX(IF($A$3:$A$3999=$A1206,E$3:E$3999)))</f>
        <v>3.191889037820689</v>
      </c>
      <c r="G1206" s="5" t="str">
        <f>IF(B1206="","sans_valeur",IF(COUNTIFS($A$3:$A$3999,$A1206,B$3:B$3999,"&gt;0")&lt;3,"inf_3_analyses",IF(E1206&lt;&gt;F1206,"N",IF(E1206&gt;VLOOKUP(#REF!,valeur_critique_grubbs!$A$2:$B$249,2,TRUE),"O","N"))))</f>
        <v>N</v>
      </c>
    </row>
    <row r="1207" spans="1:7" x14ac:dyDescent="0.25">
      <c r="A1207" s="5">
        <f>biomasses!$A$34</f>
        <v>32</v>
      </c>
      <c r="B1207" s="10">
        <v>7.0119999999999996</v>
      </c>
      <c r="C1207" s="4">
        <f t="shared" si="18"/>
        <v>6.845644230769226</v>
      </c>
      <c r="D1207" s="5">
        <f t="array" ref="D1207">IF(COUNTIFS($A$3:$A$3999,$A1207,B$3:B$3999,"&gt;0")&gt;1,IF(COUNTIF($A$3:$A$3999,$A1207)&gt;2,STDEV(IF(($A$3:$A$3999=$A1207)*B$3:B$3999&lt;&gt;0,($A$3:$A$3999=$A1207)*B$3:B$3999,"")),""),"")</f>
        <v>1.6452187739008048</v>
      </c>
      <c r="E1207" s="7">
        <f>IF(OR(B1207="",D1207=""),"",IF(COUNTIF($A$3:$A$4000,A1207)&lt;3,"",ABS(B1207-C1207)/D1207))</f>
        <v>0.10111467962181402</v>
      </c>
      <c r="F1207" s="8">
        <f t="array" ref="F1207">IF(E1207="","",MAX(IF($A$3:$A$3999=$A1207,E$3:E$3999)))</f>
        <v>3.191889037820689</v>
      </c>
      <c r="G1207" s="5" t="str">
        <f>IF(B1207="","sans_valeur",IF(COUNTIFS($A$3:$A$3999,$A1207,B$3:B$3999,"&gt;0")&lt;3,"inf_3_analyses",IF(E1207&lt;&gt;F1207,"N",IF(E1207&gt;VLOOKUP(#REF!,valeur_critique_grubbs!$A$2:$B$249,2,TRUE),"O","N"))))</f>
        <v>N</v>
      </c>
    </row>
    <row r="1208" spans="1:7" x14ac:dyDescent="0.25">
      <c r="A1208" s="5">
        <f>biomasses!$A$34</f>
        <v>32</v>
      </c>
      <c r="B1208" s="10">
        <v>5.6840000000000002</v>
      </c>
      <c r="C1208" s="4">
        <f t="shared" si="18"/>
        <v>6.845644230769226</v>
      </c>
      <c r="D1208" s="5">
        <f t="array" ref="D1208">IF(COUNTIFS($A$3:$A$3999,$A1208,B$3:B$3999,"&gt;0")&gt;1,IF(COUNTIF($A$3:$A$3999,$A1208)&gt;2,STDEV(IF(($A$3:$A$3999=$A1208)*B$3:B$3999&lt;&gt;0,($A$3:$A$3999=$A1208)*B$3:B$3999,"")),""),"")</f>
        <v>1.6452187739008048</v>
      </c>
      <c r="E1208" s="7">
        <f>IF(OR(B1208="",D1208=""),"",IF(COUNTIF($A$3:$A$4000,A1208)&lt;3,"",ABS(B1208-C1208)/D1208))</f>
        <v>0.70607280271606288</v>
      </c>
      <c r="F1208" s="8">
        <f t="array" ref="F1208">IF(E1208="","",MAX(IF($A$3:$A$3999=$A1208,E$3:E$3999)))</f>
        <v>3.191889037820689</v>
      </c>
      <c r="G1208" s="5" t="str">
        <f>IF(B1208="","sans_valeur",IF(COUNTIFS($A$3:$A$3999,$A1208,B$3:B$3999,"&gt;0")&lt;3,"inf_3_analyses",IF(E1208&lt;&gt;F1208,"N",IF(E1208&gt;VLOOKUP(#REF!,valeur_critique_grubbs!$A$2:$B$249,2,TRUE),"O","N"))))</f>
        <v>N</v>
      </c>
    </row>
    <row r="1209" spans="1:7" x14ac:dyDescent="0.25">
      <c r="A1209" s="5">
        <f>biomasses!$A$34</f>
        <v>32</v>
      </c>
      <c r="B1209" s="10">
        <v>6.1719999999999997</v>
      </c>
      <c r="C1209" s="4">
        <f t="shared" si="18"/>
        <v>6.845644230769226</v>
      </c>
      <c r="D1209" s="5">
        <f t="array" ref="D1209">IF(COUNTIFS($A$3:$A$3999,$A1209,B$3:B$3999,"&gt;0")&gt;1,IF(COUNTIF($A$3:$A$3999,$A1209)&gt;2,STDEV(IF(($A$3:$A$3999=$A1209)*B$3:B$3999&lt;&gt;0,($A$3:$A$3999=$A1209)*B$3:B$3999,"")),""),"")</f>
        <v>1.6452187739008048</v>
      </c>
      <c r="E1209" s="7">
        <f>IF(OR(B1209="",D1209=""),"",IF(COUNTIF($A$3:$A$4000,A1209)&lt;3,"",ABS(B1209-C1209)/D1209))</f>
        <v>0.40945571583286727</v>
      </c>
      <c r="F1209" s="8">
        <f t="array" ref="F1209">IF(E1209="","",MAX(IF($A$3:$A$3999=$A1209,E$3:E$3999)))</f>
        <v>3.191889037820689</v>
      </c>
      <c r="G1209" s="5" t="str">
        <f>IF(B1209="","sans_valeur",IF(COUNTIFS($A$3:$A$3999,$A1209,B$3:B$3999,"&gt;0")&lt;3,"inf_3_analyses",IF(E1209&lt;&gt;F1209,"N",IF(E1209&gt;VLOOKUP(#REF!,valeur_critique_grubbs!$A$2:$B$249,2,TRUE),"O","N"))))</f>
        <v>N</v>
      </c>
    </row>
    <row r="1210" spans="1:7" x14ac:dyDescent="0.25">
      <c r="A1210" s="5">
        <f>biomasses!$A$34</f>
        <v>32</v>
      </c>
      <c r="B1210" s="10">
        <v>7.1520000000000001</v>
      </c>
      <c r="C1210" s="4">
        <f t="shared" si="18"/>
        <v>6.845644230769226</v>
      </c>
      <c r="D1210" s="5">
        <f t="array" ref="D1210">IF(COUNTIFS($A$3:$A$3999,$A1210,B$3:B$3999,"&gt;0")&gt;1,IF(COUNTIF($A$3:$A$3999,$A1210)&gt;2,STDEV(IF(($A$3:$A$3999=$A1210)*B$3:B$3999&lt;&gt;0,($A$3:$A$3999=$A1210)*B$3:B$3999,"")),""),"")</f>
        <v>1.6452187739008048</v>
      </c>
      <c r="E1210" s="7">
        <f>IF(OR(B1210="",D1210=""),"",IF(COUNTIF($A$3:$A$4000,A1210)&lt;3,"",ABS(B1210-C1210)/D1210))</f>
        <v>0.18620974553092792</v>
      </c>
      <c r="F1210" s="8">
        <f t="array" ref="F1210">IF(E1210="","",MAX(IF($A$3:$A$3999=$A1210,E$3:E$3999)))</f>
        <v>3.191889037820689</v>
      </c>
      <c r="G1210" s="5" t="str">
        <f>IF(B1210="","sans_valeur",IF(COUNTIFS($A$3:$A$3999,$A1210,B$3:B$3999,"&gt;0")&lt;3,"inf_3_analyses",IF(E1210&lt;&gt;F1210,"N",IF(E1210&gt;VLOOKUP(#REF!,valeur_critique_grubbs!$A$2:$B$249,2,TRUE),"O","N"))))</f>
        <v>N</v>
      </c>
    </row>
    <row r="1211" spans="1:7" x14ac:dyDescent="0.25">
      <c r="A1211" s="5">
        <f>biomasses!$A$34</f>
        <v>32</v>
      </c>
      <c r="B1211" s="10">
        <v>7.1890000000000001</v>
      </c>
      <c r="C1211" s="4">
        <f t="shared" si="18"/>
        <v>6.845644230769226</v>
      </c>
      <c r="D1211" s="5">
        <f t="array" ref="D1211">IF(COUNTIFS($A$3:$A$3999,$A1211,B$3:B$3999,"&gt;0")&gt;1,IF(COUNTIF($A$3:$A$3999,$A1211)&gt;2,STDEV(IF(($A$3:$A$3999=$A1211)*B$3:B$3999&lt;&gt;0,($A$3:$A$3999=$A1211)*B$3:B$3999,"")),""),"")</f>
        <v>1.6452187739008048</v>
      </c>
      <c r="E1211" s="7">
        <f>IF(OR(B1211="",D1211=""),"",IF(COUNTIF($A$3:$A$4000,A1211)&lt;3,"",ABS(B1211-C1211)/D1211))</f>
        <v>0.2086991558069079</v>
      </c>
      <c r="F1211" s="8">
        <f t="array" ref="F1211">IF(E1211="","",MAX(IF($A$3:$A$3999=$A1211,E$3:E$3999)))</f>
        <v>3.191889037820689</v>
      </c>
      <c r="G1211" s="5" t="str">
        <f>IF(B1211="","sans_valeur",IF(COUNTIFS($A$3:$A$3999,$A1211,B$3:B$3999,"&gt;0")&lt;3,"inf_3_analyses",IF(E1211&lt;&gt;F1211,"N",IF(E1211&gt;VLOOKUP(#REF!,valeur_critique_grubbs!$A$2:$B$249,2,TRUE),"O","N"))))</f>
        <v>N</v>
      </c>
    </row>
    <row r="1212" spans="1:7" x14ac:dyDescent="0.25">
      <c r="A1212" s="5">
        <f>biomasses!$A$34</f>
        <v>32</v>
      </c>
      <c r="B1212" s="10">
        <v>7.9039999999999999</v>
      </c>
      <c r="C1212" s="4">
        <f t="shared" si="18"/>
        <v>6.845644230769226</v>
      </c>
      <c r="D1212" s="5">
        <f t="array" ref="D1212">IF(COUNTIFS($A$3:$A$3999,$A1212,B$3:B$3999,"&gt;0")&gt;1,IF(COUNTIF($A$3:$A$3999,$A1212)&gt;2,STDEV(IF(($A$3:$A$3999=$A1212)*B$3:B$3999&lt;&gt;0,($A$3:$A$3999=$A1212)*B$3:B$3999,"")),""),"")</f>
        <v>1.6452187739008048</v>
      </c>
      <c r="E1212" s="7">
        <f>IF(OR(B1212="",D1212=""),"",IF(COUNTIF($A$3:$A$4000,A1212)&lt;3,"",ABS(B1212-C1212)/D1212))</f>
        <v>0.64329181384273781</v>
      </c>
      <c r="F1212" s="8">
        <f t="array" ref="F1212">IF(E1212="","",MAX(IF($A$3:$A$3999=$A1212,E$3:E$3999)))</f>
        <v>3.191889037820689</v>
      </c>
      <c r="G1212" s="5" t="str">
        <f>IF(B1212="","sans_valeur",IF(COUNTIFS($A$3:$A$3999,$A1212,B$3:B$3999,"&gt;0")&lt;3,"inf_3_analyses",IF(E1212&lt;&gt;F1212,"N",IF(E1212&gt;VLOOKUP(#REF!,valeur_critique_grubbs!$A$2:$B$249,2,TRUE),"O","N"))))</f>
        <v>N</v>
      </c>
    </row>
    <row r="1213" spans="1:7" x14ac:dyDescent="0.25">
      <c r="A1213" s="5">
        <f>biomasses!$A$34</f>
        <v>32</v>
      </c>
      <c r="B1213" s="10">
        <v>8.4740000000000002</v>
      </c>
      <c r="C1213" s="4">
        <f t="shared" si="18"/>
        <v>6.845644230769226</v>
      </c>
      <c r="D1213" s="5">
        <f t="array" ref="D1213">IF(COUNTIFS($A$3:$A$3999,$A1213,B$3:B$3999,"&gt;0")&gt;1,IF(COUNTIF($A$3:$A$3999,$A1213)&gt;2,STDEV(IF(($A$3:$A$3999=$A1213)*B$3:B$3999&lt;&gt;0,($A$3:$A$3999=$A1213)*B$3:B$3999,"")),""),"")</f>
        <v>1.6452187739008048</v>
      </c>
      <c r="E1213" s="7">
        <f>IF(OR(B1213="",D1213=""),"",IF(COUNTIF($A$3:$A$4000,A1213)&lt;3,"",ABS(B1213-C1213)/D1213))</f>
        <v>0.98975029647270041</v>
      </c>
      <c r="F1213" s="8">
        <f t="array" ref="F1213">IF(E1213="","",MAX(IF($A$3:$A$3999=$A1213,E$3:E$3999)))</f>
        <v>3.191889037820689</v>
      </c>
      <c r="G1213" s="5" t="str">
        <f>IF(B1213="","sans_valeur",IF(COUNTIFS($A$3:$A$3999,$A1213,B$3:B$3999,"&gt;0")&lt;3,"inf_3_analyses",IF(E1213&lt;&gt;F1213,"N",IF(E1213&gt;VLOOKUP(#REF!,valeur_critique_grubbs!$A$2:$B$249,2,TRUE),"O","N"))))</f>
        <v>N</v>
      </c>
    </row>
    <row r="1214" spans="1:7" x14ac:dyDescent="0.25">
      <c r="A1214" s="5">
        <f>biomasses!$A$34</f>
        <v>32</v>
      </c>
      <c r="B1214" s="10">
        <v>9.7279999999999998</v>
      </c>
      <c r="C1214" s="4">
        <f t="shared" si="18"/>
        <v>6.845644230769226</v>
      </c>
      <c r="D1214" s="5">
        <f t="array" ref="D1214">IF(COUNTIFS($A$3:$A$3999,$A1214,B$3:B$3999,"&gt;0")&gt;1,IF(COUNTIF($A$3:$A$3999,$A1214)&gt;2,STDEV(IF(($A$3:$A$3999=$A1214)*B$3:B$3999&lt;&gt;0,($A$3:$A$3999=$A1214)*B$3:B$3999,"")),""),"")</f>
        <v>1.6452187739008048</v>
      </c>
      <c r="E1214" s="7">
        <f>IF(OR(B1214="",D1214=""),"",IF(COUNTIF($A$3:$A$4000,A1214)&lt;3,"",ABS(B1214-C1214)/D1214))</f>
        <v>1.7519589582586172</v>
      </c>
      <c r="F1214" s="8">
        <f t="array" ref="F1214">IF(E1214="","",MAX(IF($A$3:$A$3999=$A1214,E$3:E$3999)))</f>
        <v>3.191889037820689</v>
      </c>
      <c r="G1214" s="5" t="str">
        <f>IF(B1214="","sans_valeur",IF(COUNTIFS($A$3:$A$3999,$A1214,B$3:B$3999,"&gt;0")&lt;3,"inf_3_analyses",IF(E1214&lt;&gt;F1214,"N",IF(E1214&gt;VLOOKUP(#REF!,valeur_critique_grubbs!$A$2:$B$249,2,TRUE),"O","N"))))</f>
        <v>N</v>
      </c>
    </row>
    <row r="1215" spans="1:7" x14ac:dyDescent="0.25">
      <c r="A1215" s="5">
        <f>biomasses!$A$34</f>
        <v>32</v>
      </c>
      <c r="B1215" s="10">
        <v>8.3680000000000003</v>
      </c>
      <c r="C1215" s="4">
        <f t="shared" si="18"/>
        <v>6.845644230769226</v>
      </c>
      <c r="D1215" s="5">
        <f t="array" ref="D1215">IF(COUNTIFS($A$3:$A$3999,$A1215,B$3:B$3999,"&gt;0")&gt;1,IF(COUNTIF($A$3:$A$3999,$A1215)&gt;2,STDEV(IF(($A$3:$A$3999=$A1215)*B$3:B$3999&lt;&gt;0,($A$3:$A$3999=$A1215)*B$3:B$3999,"")),""),"")</f>
        <v>1.6452187739008048</v>
      </c>
      <c r="E1215" s="7">
        <f>IF(OR(B1215="",D1215=""),"",IF(COUNTIF($A$3:$A$4000,A1215)&lt;3,"",ABS(B1215-C1215)/D1215))</f>
        <v>0.92532117514151446</v>
      </c>
      <c r="F1215" s="8">
        <f t="array" ref="F1215">IF(E1215="","",MAX(IF($A$3:$A$3999=$A1215,E$3:E$3999)))</f>
        <v>3.191889037820689</v>
      </c>
      <c r="G1215" s="5" t="str">
        <f>IF(B1215="","sans_valeur",IF(COUNTIFS($A$3:$A$3999,$A1215,B$3:B$3999,"&gt;0")&lt;3,"inf_3_analyses",IF(E1215&lt;&gt;F1215,"N",IF(E1215&gt;VLOOKUP(#REF!,valeur_critique_grubbs!$A$2:$B$249,2,TRUE),"O","N"))))</f>
        <v>N</v>
      </c>
    </row>
    <row r="1216" spans="1:7" x14ac:dyDescent="0.25">
      <c r="A1216" s="5">
        <f>biomasses!$A$34</f>
        <v>32</v>
      </c>
      <c r="B1216" s="10">
        <v>8.0839999999999996</v>
      </c>
      <c r="C1216" s="4">
        <f t="shared" si="18"/>
        <v>6.845644230769226</v>
      </c>
      <c r="D1216" s="5">
        <f t="array" ref="D1216">IF(COUNTIFS($A$3:$A$3999,$A1216,B$3:B$3999,"&gt;0")&gt;1,IF(COUNTIF($A$3:$A$3999,$A1216)&gt;2,STDEV(IF(($A$3:$A$3999=$A1216)*B$3:B$3999&lt;&gt;0,($A$3:$A$3999=$A1216)*B$3:B$3999,"")),""),"")</f>
        <v>1.6452187739008048</v>
      </c>
      <c r="E1216" s="7">
        <f>IF(OR(B1216="",D1216=""),"",IF(COUNTIF($A$3:$A$4000,A1216)&lt;3,"",ABS(B1216-C1216)/D1216))</f>
        <v>0.75269975572588366</v>
      </c>
      <c r="F1216" s="8">
        <f t="array" ref="F1216">IF(E1216="","",MAX(IF($A$3:$A$3999=$A1216,E$3:E$3999)))</f>
        <v>3.191889037820689</v>
      </c>
      <c r="G1216" s="5" t="str">
        <f>IF(B1216="","sans_valeur",IF(COUNTIFS($A$3:$A$3999,$A1216,B$3:B$3999,"&gt;0")&lt;3,"inf_3_analyses",IF(E1216&lt;&gt;F1216,"N",IF(E1216&gt;VLOOKUP(#REF!,valeur_critique_grubbs!$A$2:$B$249,2,TRUE),"O","N"))))</f>
        <v>N</v>
      </c>
    </row>
    <row r="1217" spans="1:7" x14ac:dyDescent="0.25">
      <c r="A1217" s="5">
        <f>biomasses!$A$34</f>
        <v>32</v>
      </c>
      <c r="B1217" s="10">
        <v>7.7629999999999999</v>
      </c>
      <c r="C1217" s="4">
        <f t="shared" si="18"/>
        <v>6.845644230769226</v>
      </c>
      <c r="D1217" s="5">
        <f t="array" ref="D1217">IF(COUNTIFS($A$3:$A$3999,$A1217,B$3:B$3999,"&gt;0")&gt;1,IF(COUNTIF($A$3:$A$3999,$A1217)&gt;2,STDEV(IF(($A$3:$A$3999=$A1217)*B$3:B$3999&lt;&gt;0,($A$3:$A$3999=$A1217)*B$3:B$3999,"")),""),"")</f>
        <v>1.6452187739008048</v>
      </c>
      <c r="E1217" s="7">
        <f>IF(OR(B1217="",D1217=""),"",IF(COUNTIF($A$3:$A$4000,A1217)&lt;3,"",ABS(B1217-C1217)/D1217))</f>
        <v>0.55758892603427346</v>
      </c>
      <c r="F1217" s="8">
        <f t="array" ref="F1217">IF(E1217="","",MAX(IF($A$3:$A$3999=$A1217,E$3:E$3999)))</f>
        <v>3.191889037820689</v>
      </c>
      <c r="G1217" s="5" t="str">
        <f>IF(B1217="","sans_valeur",IF(COUNTIFS($A$3:$A$3999,$A1217,B$3:B$3999,"&gt;0")&lt;3,"inf_3_analyses",IF(E1217&lt;&gt;F1217,"N",IF(E1217&gt;VLOOKUP(#REF!,valeur_critique_grubbs!$A$2:$B$249,2,TRUE),"O","N"))))</f>
        <v>N</v>
      </c>
    </row>
    <row r="1218" spans="1:7" x14ac:dyDescent="0.25">
      <c r="A1218" s="5">
        <f>biomasses!$A$34</f>
        <v>32</v>
      </c>
      <c r="B1218" s="10">
        <v>6.8049999999999997</v>
      </c>
      <c r="C1218" s="4">
        <f t="shared" si="18"/>
        <v>6.845644230769226</v>
      </c>
      <c r="D1218" s="5">
        <f t="array" ref="D1218">IF(COUNTIFS($A$3:$A$3999,$A1218,B$3:B$3999,"&gt;0")&gt;1,IF(COUNTIF($A$3:$A$3999,$A1218)&gt;2,STDEV(IF(($A$3:$A$3999=$A1218)*B$3:B$3999&lt;&gt;0,($A$3:$A$3999=$A1218)*B$3:B$3999,"")),""),"")</f>
        <v>1.6452187739008048</v>
      </c>
      <c r="E1218" s="7">
        <f>IF(OR(B1218="",D1218=""),"",IF(COUNTIF($A$3:$A$4000,A1218)&lt;3,"",ABS(B1218-C1218)/D1218))</f>
        <v>2.4704453543803809E-2</v>
      </c>
      <c r="F1218" s="8">
        <f t="array" ref="F1218">IF(E1218="","",MAX(IF($A$3:$A$3999=$A1218,E$3:E$3999)))</f>
        <v>3.191889037820689</v>
      </c>
      <c r="G1218" s="5" t="str">
        <f>IF(B1218="","sans_valeur",IF(COUNTIFS($A$3:$A$3999,$A1218,B$3:B$3999,"&gt;0")&lt;3,"inf_3_analyses",IF(E1218&lt;&gt;F1218,"N",IF(E1218&gt;VLOOKUP(#REF!,valeur_critique_grubbs!$A$2:$B$249,2,TRUE),"O","N"))))</f>
        <v>N</v>
      </c>
    </row>
    <row r="1219" spans="1:7" x14ac:dyDescent="0.25">
      <c r="A1219" s="5">
        <f>biomasses!$A$34</f>
        <v>32</v>
      </c>
      <c r="B1219" s="10">
        <v>6.6710000000000003</v>
      </c>
      <c r="C1219" s="4">
        <f t="shared" si="18"/>
        <v>6.845644230769226</v>
      </c>
      <c r="D1219" s="5">
        <f t="array" ref="D1219">IF(COUNTIFS($A$3:$A$3999,$A1219,B$3:B$3999,"&gt;0")&gt;1,IF(COUNTIF($A$3:$A$3999,$A1219)&gt;2,STDEV(IF(($A$3:$A$3999=$A1219)*B$3:B$3999&lt;&gt;0,($A$3:$A$3999=$A1219)*B$3:B$3999,"")),""),"")</f>
        <v>1.6452187739008048</v>
      </c>
      <c r="E1219" s="7">
        <f>IF(OR(B1219="",D1219=""),"",IF(COUNTIF($A$3:$A$4000,A1219)&lt;3,"",ABS(B1219-C1219)/D1219))</f>
        <v>0.10615258805681217</v>
      </c>
      <c r="F1219" s="8">
        <f t="array" ref="F1219">IF(E1219="","",MAX(IF($A$3:$A$3999=$A1219,E$3:E$3999)))</f>
        <v>3.191889037820689</v>
      </c>
      <c r="G1219" s="5" t="str">
        <f>IF(B1219="","sans_valeur",IF(COUNTIFS($A$3:$A$3999,$A1219,B$3:B$3999,"&gt;0")&lt;3,"inf_3_analyses",IF(E1219&lt;&gt;F1219,"N",IF(E1219&gt;VLOOKUP(#REF!,valeur_critique_grubbs!$A$2:$B$249,2,TRUE),"O","N"))))</f>
        <v>N</v>
      </c>
    </row>
    <row r="1220" spans="1:7" x14ac:dyDescent="0.25">
      <c r="A1220" s="5">
        <f>biomasses!$A$34</f>
        <v>32</v>
      </c>
      <c r="B1220" s="10">
        <v>6.907</v>
      </c>
      <c r="C1220" s="4">
        <f t="shared" ref="C1220:C1283" si="19">IF(B1220="","",SUMPRODUCT(($A$3:$A$3999=$A1220)*B$3:B$3999)/(COUNTIF($A$3:$A$3999,$A1220)))</f>
        <v>6.845644230769226</v>
      </c>
      <c r="D1220" s="5">
        <f t="array" ref="D1220">IF(COUNTIFS($A$3:$A$3999,$A1220,B$3:B$3999,"&gt;0")&gt;1,IF(COUNTIF($A$3:$A$3999,$A1220)&gt;2,STDEV(IF(($A$3:$A$3999=$A1220)*B$3:B$3999&lt;&gt;0,($A$3:$A$3999=$A1220)*B$3:B$3999,"")),""),"")</f>
        <v>1.6452187739008048</v>
      </c>
      <c r="E1220" s="7">
        <f>IF(OR(B1220="",D1220=""),"",IF(COUNTIF($A$3:$A$4000,A1220)&lt;3,"",ABS(B1220-C1220)/D1220))</f>
        <v>3.7293380189979124E-2</v>
      </c>
      <c r="F1220" s="8">
        <f t="array" ref="F1220">IF(E1220="","",MAX(IF($A$3:$A$3999=$A1220,E$3:E$3999)))</f>
        <v>3.191889037820689</v>
      </c>
      <c r="G1220" s="5" t="str">
        <f>IF(B1220="","sans_valeur",IF(COUNTIFS($A$3:$A$3999,$A1220,B$3:B$3999,"&gt;0")&lt;3,"inf_3_analyses",IF(E1220&lt;&gt;F1220,"N",IF(E1220&gt;VLOOKUP(#REF!,valeur_critique_grubbs!$A$2:$B$249,2,TRUE),"O","N"))))</f>
        <v>N</v>
      </c>
    </row>
    <row r="1221" spans="1:7" x14ac:dyDescent="0.25">
      <c r="A1221" s="5">
        <f>biomasses!$A$34</f>
        <v>32</v>
      </c>
      <c r="B1221" s="10">
        <v>7.2229999999999999</v>
      </c>
      <c r="C1221" s="4">
        <f t="shared" si="19"/>
        <v>6.845644230769226</v>
      </c>
      <c r="D1221" s="5">
        <f t="array" ref="D1221">IF(COUNTIFS($A$3:$A$3999,$A1221,B$3:B$3999,"&gt;0")&gt;1,IF(COUNTIF($A$3:$A$3999,$A1221)&gt;2,STDEV(IF(($A$3:$A$3999=$A1221)*B$3:B$3999&lt;&gt;0,($A$3:$A$3999=$A1221)*B$3:B$3999,"")),""),"")</f>
        <v>1.6452187739008048</v>
      </c>
      <c r="E1221" s="7">
        <f>IF(OR(B1221="",D1221=""),"",IF(COUNTIF($A$3:$A$4000,A1221)&lt;3,"",ABS(B1221-C1221)/D1221))</f>
        <v>0.22936510038483535</v>
      </c>
      <c r="F1221" s="8">
        <f t="array" ref="F1221">IF(E1221="","",MAX(IF($A$3:$A$3999=$A1221,E$3:E$3999)))</f>
        <v>3.191889037820689</v>
      </c>
      <c r="G1221" s="5" t="str">
        <f>IF(B1221="","sans_valeur",IF(COUNTIFS($A$3:$A$3999,$A1221,B$3:B$3999,"&gt;0")&lt;3,"inf_3_analyses",IF(E1221&lt;&gt;F1221,"N",IF(E1221&gt;VLOOKUP(#REF!,valeur_critique_grubbs!$A$2:$B$249,2,TRUE),"O","N"))))</f>
        <v>N</v>
      </c>
    </row>
    <row r="1222" spans="1:7" x14ac:dyDescent="0.25">
      <c r="A1222" s="5">
        <f>biomasses!$A$34</f>
        <v>32</v>
      </c>
      <c r="B1222" s="10">
        <v>9.1530000000000005</v>
      </c>
      <c r="C1222" s="4">
        <f t="shared" si="19"/>
        <v>6.845644230769226</v>
      </c>
      <c r="D1222" s="5">
        <f t="array" ref="D1222">IF(COUNTIFS($A$3:$A$3999,$A1222,B$3:B$3999,"&gt;0")&gt;1,IF(COUNTIF($A$3:$A$3999,$A1222)&gt;2,STDEV(IF(($A$3:$A$3999=$A1222)*B$3:B$3999&lt;&gt;0,($A$3:$A$3999=$A1222)*B$3:B$3999,"")),""),"")</f>
        <v>1.6452187739008048</v>
      </c>
      <c r="E1222" s="7">
        <f>IF(OR(B1222="",D1222=""),"",IF(COUNTIF($A$3:$A$4000,A1222)&lt;3,"",ABS(B1222-C1222)/D1222))</f>
        <v>1.4024613661319014</v>
      </c>
      <c r="F1222" s="8">
        <f t="array" ref="F1222">IF(E1222="","",MAX(IF($A$3:$A$3999=$A1222,E$3:E$3999)))</f>
        <v>3.191889037820689</v>
      </c>
      <c r="G1222" s="5" t="str">
        <f>IF(B1222="","sans_valeur",IF(COUNTIFS($A$3:$A$3999,$A1222,B$3:B$3999,"&gt;0")&lt;3,"inf_3_analyses",IF(E1222&lt;&gt;F1222,"N",IF(E1222&gt;VLOOKUP(#REF!,valeur_critique_grubbs!$A$2:$B$249,2,TRUE),"O","N"))))</f>
        <v>N</v>
      </c>
    </row>
    <row r="1223" spans="1:7" x14ac:dyDescent="0.25">
      <c r="A1223" s="5">
        <f>biomasses!$A$34</f>
        <v>32</v>
      </c>
      <c r="B1223" s="10">
        <v>7.8760000000000003</v>
      </c>
      <c r="C1223" s="4">
        <f t="shared" si="19"/>
        <v>6.845644230769226</v>
      </c>
      <c r="D1223" s="5">
        <f t="array" ref="D1223">IF(COUNTIFS($A$3:$A$3999,$A1223,B$3:B$3999,"&gt;0")&gt;1,IF(COUNTIF($A$3:$A$3999,$A1223)&gt;2,STDEV(IF(($A$3:$A$3999=$A1223)*B$3:B$3999&lt;&gt;0,($A$3:$A$3999=$A1223)*B$3:B$3999,"")),""),"")</f>
        <v>1.6452187739008048</v>
      </c>
      <c r="E1223" s="7">
        <f>IF(OR(B1223="",D1223=""),"",IF(COUNTIF($A$3:$A$4000,A1223)&lt;3,"",ABS(B1223-C1223)/D1223))</f>
        <v>0.6262728006609154</v>
      </c>
      <c r="F1223" s="8">
        <f t="array" ref="F1223">IF(E1223="","",MAX(IF($A$3:$A$3999=$A1223,E$3:E$3999)))</f>
        <v>3.191889037820689</v>
      </c>
      <c r="G1223" s="5" t="str">
        <f>IF(B1223="","sans_valeur",IF(COUNTIFS($A$3:$A$3999,$A1223,B$3:B$3999,"&gt;0")&lt;3,"inf_3_analyses",IF(E1223&lt;&gt;F1223,"N",IF(E1223&gt;VLOOKUP(#REF!,valeur_critique_grubbs!$A$2:$B$249,2,TRUE),"O","N"))))</f>
        <v>N</v>
      </c>
    </row>
    <row r="1224" spans="1:7" x14ac:dyDescent="0.25">
      <c r="A1224" s="5">
        <f>biomasses!$A$34</f>
        <v>32</v>
      </c>
      <c r="B1224" s="10">
        <v>6.492</v>
      </c>
      <c r="C1224" s="4">
        <f t="shared" si="19"/>
        <v>6.845644230769226</v>
      </c>
      <c r="D1224" s="5">
        <f t="array" ref="D1224">IF(COUNTIFS($A$3:$A$3999,$A1224,B$3:B$3999,"&gt;0")&gt;1,IF(COUNTIF($A$3:$A$3999,$A1224)&gt;2,STDEV(IF(($A$3:$A$3999=$A1224)*B$3:B$3999&lt;&gt;0,($A$3:$A$3999=$A1224)*B$3:B$3999,"")),""),"")</f>
        <v>1.6452187739008048</v>
      </c>
      <c r="E1224" s="7">
        <f>IF(OR(B1224="",D1224=""),"",IF(COUNTIF($A$3:$A$4000,A1224)&lt;3,"",ABS(B1224-C1224)/D1224))</f>
        <v>0.21495270804060754</v>
      </c>
      <c r="F1224" s="8">
        <f t="array" ref="F1224">IF(E1224="","",MAX(IF($A$3:$A$3999=$A1224,E$3:E$3999)))</f>
        <v>3.191889037820689</v>
      </c>
      <c r="G1224" s="5" t="str">
        <f>IF(B1224="","sans_valeur",IF(COUNTIFS($A$3:$A$3999,$A1224,B$3:B$3999,"&gt;0")&lt;3,"inf_3_analyses",IF(E1224&lt;&gt;F1224,"N",IF(E1224&gt;VLOOKUP(#REF!,valeur_critique_grubbs!$A$2:$B$249,2,TRUE),"O","N"))))</f>
        <v>N</v>
      </c>
    </row>
    <row r="1225" spans="1:7" x14ac:dyDescent="0.25">
      <c r="A1225" s="5">
        <f>biomasses!$A$34</f>
        <v>32</v>
      </c>
      <c r="B1225" s="10">
        <v>7.9320000000000004</v>
      </c>
      <c r="C1225" s="4">
        <f t="shared" si="19"/>
        <v>6.845644230769226</v>
      </c>
      <c r="D1225" s="5">
        <f t="array" ref="D1225">IF(COUNTIFS($A$3:$A$3999,$A1225,B$3:B$3999,"&gt;0")&gt;1,IF(COUNTIF($A$3:$A$3999,$A1225)&gt;2,STDEV(IF(($A$3:$A$3999=$A1225)*B$3:B$3999&lt;&gt;0,($A$3:$A$3999=$A1225)*B$3:B$3999,"")),""),"")</f>
        <v>1.6452187739008048</v>
      </c>
      <c r="E1225" s="7">
        <f>IF(OR(B1225="",D1225=""),"",IF(COUNTIF($A$3:$A$4000,A1225)&lt;3,"",ABS(B1225-C1225)/D1225))</f>
        <v>0.66031082702456079</v>
      </c>
      <c r="F1225" s="8">
        <f t="array" ref="F1225">IF(E1225="","",MAX(IF($A$3:$A$3999=$A1225,E$3:E$3999)))</f>
        <v>3.191889037820689</v>
      </c>
      <c r="G1225" s="5" t="str">
        <f>IF(B1225="","sans_valeur",IF(COUNTIFS($A$3:$A$3999,$A1225,B$3:B$3999,"&gt;0")&lt;3,"inf_3_analyses",IF(E1225&lt;&gt;F1225,"N",IF(E1225&gt;VLOOKUP(#REF!,valeur_critique_grubbs!$A$2:$B$249,2,TRUE),"O","N"))))</f>
        <v>N</v>
      </c>
    </row>
    <row r="1226" spans="1:7" x14ac:dyDescent="0.25">
      <c r="A1226" s="5">
        <f>biomasses!$A$34</f>
        <v>32</v>
      </c>
      <c r="B1226" s="10">
        <v>10.997999999999999</v>
      </c>
      <c r="C1226" s="4">
        <f t="shared" si="19"/>
        <v>6.845644230769226</v>
      </c>
      <c r="D1226" s="5">
        <f t="array" ref="D1226">IF(COUNTIFS($A$3:$A$3999,$A1226,B$3:B$3999,"&gt;0")&gt;1,IF(COUNTIF($A$3:$A$3999,$A1226)&gt;2,STDEV(IF(($A$3:$A$3999=$A1226)*B$3:B$3999&lt;&gt;0,($A$3:$A$3999=$A1226)*B$3:B$3999,"")),""),"")</f>
        <v>1.6452187739008048</v>
      </c>
      <c r="E1226" s="7">
        <f>IF(OR(B1226="",D1226=""),"",IF(COUNTIF($A$3:$A$4000,A1226)&lt;3,"",ABS(B1226-C1226)/D1226))</f>
        <v>2.5238927704341472</v>
      </c>
      <c r="F1226" s="8">
        <f t="array" ref="F1226">IF(E1226="","",MAX(IF($A$3:$A$3999=$A1226,E$3:E$3999)))</f>
        <v>3.191889037820689</v>
      </c>
      <c r="G1226" s="5" t="str">
        <f>IF(B1226="","sans_valeur",IF(COUNTIFS($A$3:$A$3999,$A1226,B$3:B$3999,"&gt;0")&lt;3,"inf_3_analyses",IF(E1226&lt;&gt;F1226,"N",IF(E1226&gt;VLOOKUP(#REF!,valeur_critique_grubbs!$A$2:$B$249,2,TRUE),"O","N"))))</f>
        <v>N</v>
      </c>
    </row>
    <row r="1227" spans="1:7" x14ac:dyDescent="0.25">
      <c r="A1227" s="5">
        <f>biomasses!$A$34</f>
        <v>32</v>
      </c>
      <c r="B1227" s="10">
        <v>8.51</v>
      </c>
      <c r="C1227" s="4">
        <f t="shared" si="19"/>
        <v>6.845644230769226</v>
      </c>
      <c r="D1227" s="5">
        <f t="array" ref="D1227">IF(COUNTIFS($A$3:$A$3999,$A1227,B$3:B$3999,"&gt;0")&gt;1,IF(COUNTIF($A$3:$A$3999,$A1227)&gt;2,STDEV(IF(($A$3:$A$3999=$A1227)*B$3:B$3999&lt;&gt;0,($A$3:$A$3999=$A1227)*B$3:B$3999,"")),""),"")</f>
        <v>1.6452187739008048</v>
      </c>
      <c r="E1227" s="7">
        <f>IF(OR(B1227="",D1227=""),"",IF(COUNTIF($A$3:$A$4000,A1227)&lt;3,"",ABS(B1227-C1227)/D1227))</f>
        <v>1.0116318848493293</v>
      </c>
      <c r="F1227" s="8">
        <f t="array" ref="F1227">IF(E1227="","",MAX(IF($A$3:$A$3999=$A1227,E$3:E$3999)))</f>
        <v>3.191889037820689</v>
      </c>
      <c r="G1227" s="5" t="str">
        <f>IF(B1227="","sans_valeur",IF(COUNTIFS($A$3:$A$3999,$A1227,B$3:B$3999,"&gt;0")&lt;3,"inf_3_analyses",IF(E1227&lt;&gt;F1227,"N",IF(E1227&gt;VLOOKUP(#REF!,valeur_critique_grubbs!$A$2:$B$249,2,TRUE),"O","N"))))</f>
        <v>N</v>
      </c>
    </row>
    <row r="1228" spans="1:7" x14ac:dyDescent="0.25">
      <c r="A1228" s="5">
        <f>biomasses!$A$34</f>
        <v>32</v>
      </c>
      <c r="B1228" s="10">
        <v>9.5809999999999995</v>
      </c>
      <c r="C1228" s="4">
        <f t="shared" si="19"/>
        <v>6.845644230769226</v>
      </c>
      <c r="D1228" s="5">
        <f t="array" ref="D1228">IF(COUNTIFS($A$3:$A$3999,$A1228,B$3:B$3999,"&gt;0")&gt;1,IF(COUNTIF($A$3:$A$3999,$A1228)&gt;2,STDEV(IF(($A$3:$A$3999=$A1228)*B$3:B$3999&lt;&gt;0,($A$3:$A$3999=$A1228)*B$3:B$3999,"")),""),"")</f>
        <v>1.6452187739008048</v>
      </c>
      <c r="E1228" s="7">
        <f>IF(OR(B1228="",D1228=""),"",IF(COUNTIF($A$3:$A$4000,A1228)&lt;3,"",ABS(B1228-C1228)/D1228))</f>
        <v>1.6626091390540478</v>
      </c>
      <c r="F1228" s="8">
        <f t="array" ref="F1228">IF(E1228="","",MAX(IF($A$3:$A$3999=$A1228,E$3:E$3999)))</f>
        <v>3.191889037820689</v>
      </c>
      <c r="G1228" s="5" t="str">
        <f>IF(B1228="","sans_valeur",IF(COUNTIFS($A$3:$A$3999,$A1228,B$3:B$3999,"&gt;0")&lt;3,"inf_3_analyses",IF(E1228&lt;&gt;F1228,"N",IF(E1228&gt;VLOOKUP(#REF!,valeur_critique_grubbs!$A$2:$B$249,2,TRUE),"O","N"))))</f>
        <v>N</v>
      </c>
    </row>
    <row r="1229" spans="1:7" x14ac:dyDescent="0.25">
      <c r="A1229" s="5">
        <f>biomasses!$A$34</f>
        <v>32</v>
      </c>
      <c r="B1229" s="10">
        <v>10.606999999999999</v>
      </c>
      <c r="C1229" s="4">
        <f t="shared" si="19"/>
        <v>6.845644230769226</v>
      </c>
      <c r="D1229" s="5">
        <f t="array" ref="D1229">IF(COUNTIFS($A$3:$A$3999,$A1229,B$3:B$3999,"&gt;0")&gt;1,IF(COUNTIF($A$3:$A$3999,$A1229)&gt;2,STDEV(IF(($A$3:$A$3999=$A1229)*B$3:B$3999&lt;&gt;0,($A$3:$A$3999=$A1229)*B$3:B$3999,"")),""),"")</f>
        <v>1.6452187739008048</v>
      </c>
      <c r="E1229" s="7">
        <f>IF(OR(B1229="",D1229=""),"",IF(COUNTIF($A$3:$A$4000,A1229)&lt;3,"",ABS(B1229-C1229)/D1229))</f>
        <v>2.2862344077879801</v>
      </c>
      <c r="F1229" s="8">
        <f t="array" ref="F1229">IF(E1229="","",MAX(IF($A$3:$A$3999=$A1229,E$3:E$3999)))</f>
        <v>3.191889037820689</v>
      </c>
      <c r="G1229" s="5" t="str">
        <f>IF(B1229="","sans_valeur",IF(COUNTIFS($A$3:$A$3999,$A1229,B$3:B$3999,"&gt;0")&lt;3,"inf_3_analyses",IF(E1229&lt;&gt;F1229,"N",IF(E1229&gt;VLOOKUP(#REF!,valeur_critique_grubbs!$A$2:$B$249,2,TRUE),"O","N"))))</f>
        <v>N</v>
      </c>
    </row>
    <row r="1230" spans="1:7" x14ac:dyDescent="0.25">
      <c r="A1230" s="5">
        <f>biomasses!$A$34</f>
        <v>32</v>
      </c>
      <c r="B1230" s="10">
        <v>8.391</v>
      </c>
      <c r="C1230" s="4">
        <f t="shared" si="19"/>
        <v>6.845644230769226</v>
      </c>
      <c r="D1230" s="5">
        <f t="array" ref="D1230">IF(COUNTIFS($A$3:$A$3999,$A1230,B$3:B$3999,"&gt;0")&gt;1,IF(COUNTIF($A$3:$A$3999,$A1230)&gt;2,STDEV(IF(($A$3:$A$3999=$A1230)*B$3:B$3999&lt;&gt;0,($A$3:$A$3999=$A1230)*B$3:B$3999,"")),""),"")</f>
        <v>1.6452187739008048</v>
      </c>
      <c r="E1230" s="7">
        <f>IF(OR(B1230="",D1230=""),"",IF(COUNTIF($A$3:$A$4000,A1230)&lt;3,"",ABS(B1230-C1230)/D1230))</f>
        <v>0.93930107882658298</v>
      </c>
      <c r="F1230" s="8">
        <f t="array" ref="F1230">IF(E1230="","",MAX(IF($A$3:$A$3999=$A1230,E$3:E$3999)))</f>
        <v>3.191889037820689</v>
      </c>
      <c r="G1230" s="5" t="str">
        <f>IF(B1230="","sans_valeur",IF(COUNTIFS($A$3:$A$3999,$A1230,B$3:B$3999,"&gt;0")&lt;3,"inf_3_analyses",IF(E1230&lt;&gt;F1230,"N",IF(E1230&gt;VLOOKUP(#REF!,valeur_critique_grubbs!$A$2:$B$249,2,TRUE),"O","N"))))</f>
        <v>N</v>
      </c>
    </row>
    <row r="1231" spans="1:7" x14ac:dyDescent="0.25">
      <c r="A1231" s="5">
        <f>biomasses!$A$34</f>
        <v>32</v>
      </c>
      <c r="B1231" s="10">
        <v>7.9960000000000004</v>
      </c>
      <c r="C1231" s="4">
        <f t="shared" si="19"/>
        <v>6.845644230769226</v>
      </c>
      <c r="D1231" s="5">
        <f t="array" ref="D1231">IF(COUNTIFS($A$3:$A$3999,$A1231,B$3:B$3999,"&gt;0")&gt;1,IF(COUNTIF($A$3:$A$3999,$A1231)&gt;2,STDEV(IF(($A$3:$A$3999=$A1231)*B$3:B$3999&lt;&gt;0,($A$3:$A$3999=$A1231)*B$3:B$3999,"")),""),"")</f>
        <v>1.6452187739008048</v>
      </c>
      <c r="E1231" s="7">
        <f>IF(OR(B1231="",D1231=""),"",IF(COUNTIF($A$3:$A$4000,A1231)&lt;3,"",ABS(B1231-C1231)/D1231))</f>
        <v>0.69921142858301277</v>
      </c>
      <c r="F1231" s="8">
        <f t="array" ref="F1231">IF(E1231="","",MAX(IF($A$3:$A$3999=$A1231,E$3:E$3999)))</f>
        <v>3.191889037820689</v>
      </c>
      <c r="G1231" s="5" t="str">
        <f>IF(B1231="","sans_valeur",IF(COUNTIFS($A$3:$A$3999,$A1231,B$3:B$3999,"&gt;0")&lt;3,"inf_3_analyses",IF(E1231&lt;&gt;F1231,"N",IF(E1231&gt;VLOOKUP(#REF!,valeur_critique_grubbs!$A$2:$B$249,2,TRUE),"O","N"))))</f>
        <v>N</v>
      </c>
    </row>
    <row r="1232" spans="1:7" x14ac:dyDescent="0.25">
      <c r="A1232" s="5">
        <f>biomasses!$A$34</f>
        <v>32</v>
      </c>
      <c r="B1232" s="10">
        <v>11.762</v>
      </c>
      <c r="C1232" s="4">
        <f t="shared" si="19"/>
        <v>6.845644230769226</v>
      </c>
      <c r="D1232" s="5">
        <f t="array" ref="D1232">IF(COUNTIFS($A$3:$A$3999,$A1232,B$3:B$3999,"&gt;0")&gt;1,IF(COUNTIF($A$3:$A$3999,$A1232)&gt;2,STDEV(IF(($A$3:$A$3999=$A1232)*B$3:B$3999&lt;&gt;0,($A$3:$A$3999=$A1232)*B$3:B$3999,"")),""),"")</f>
        <v>1.6452187739008048</v>
      </c>
      <c r="E1232" s="7">
        <f>IF(OR(B1232="",D1232=""),"",IF(COUNTIF($A$3:$A$4000,A1232)&lt;3,"",ABS(B1232-C1232)/D1232))</f>
        <v>2.9882687015381677</v>
      </c>
      <c r="F1232" s="8">
        <f t="array" ref="F1232">IF(E1232="","",MAX(IF($A$3:$A$3999=$A1232,E$3:E$3999)))</f>
        <v>3.191889037820689</v>
      </c>
      <c r="G1232" s="5" t="str">
        <f>IF(B1232="","sans_valeur",IF(COUNTIFS($A$3:$A$3999,$A1232,B$3:B$3999,"&gt;0")&lt;3,"inf_3_analyses",IF(E1232&lt;&gt;F1232,"N",IF(E1232&gt;VLOOKUP(#REF!,valeur_critique_grubbs!$A$2:$B$249,2,TRUE),"O","N"))))</f>
        <v>N</v>
      </c>
    </row>
    <row r="1233" spans="1:7" x14ac:dyDescent="0.25">
      <c r="A1233" s="5">
        <f>biomasses!$A$34</f>
        <v>32</v>
      </c>
      <c r="B1233" s="10">
        <v>7.52</v>
      </c>
      <c r="C1233" s="4">
        <f t="shared" si="19"/>
        <v>6.845644230769226</v>
      </c>
      <c r="D1233" s="5">
        <f t="array" ref="D1233">IF(COUNTIFS($A$3:$A$3999,$A1233,B$3:B$3999,"&gt;0")&gt;1,IF(COUNTIF($A$3:$A$3999,$A1233)&gt;2,STDEV(IF(($A$3:$A$3999=$A1233)*B$3:B$3999&lt;&gt;0,($A$3:$A$3999=$A1233)*B$3:B$3999,"")),""),"")</f>
        <v>1.6452187739008048</v>
      </c>
      <c r="E1233" s="7">
        <f>IF(OR(B1233="",D1233=""),"",IF(COUNTIF($A$3:$A$4000,A1233)&lt;3,"",ABS(B1233-C1233)/D1233))</f>
        <v>0.40988820449202612</v>
      </c>
      <c r="F1233" s="8">
        <f t="array" ref="F1233">IF(E1233="","",MAX(IF($A$3:$A$3999=$A1233,E$3:E$3999)))</f>
        <v>3.191889037820689</v>
      </c>
      <c r="G1233" s="5" t="str">
        <f>IF(B1233="","sans_valeur",IF(COUNTIFS($A$3:$A$3999,$A1233,B$3:B$3999,"&gt;0")&lt;3,"inf_3_analyses",IF(E1233&lt;&gt;F1233,"N",IF(E1233&gt;VLOOKUP(#REF!,valeur_critique_grubbs!$A$2:$B$249,2,TRUE),"O","N"))))</f>
        <v>N</v>
      </c>
    </row>
    <row r="1234" spans="1:7" x14ac:dyDescent="0.25">
      <c r="A1234" s="5">
        <f>biomasses!$A$34</f>
        <v>32</v>
      </c>
      <c r="B1234" s="10">
        <v>7.4589999999999996</v>
      </c>
      <c r="C1234" s="4">
        <f t="shared" si="19"/>
        <v>6.845644230769226</v>
      </c>
      <c r="D1234" s="5">
        <f t="array" ref="D1234">IF(COUNTIFS($A$3:$A$3999,$A1234,B$3:B$3999,"&gt;0")&gt;1,IF(COUNTIF($A$3:$A$3999,$A1234)&gt;2,STDEV(IF(($A$3:$A$3999=$A1234)*B$3:B$3999&lt;&gt;0,($A$3:$A$3999=$A1234)*B$3:B$3999,"")),""),"")</f>
        <v>1.6452187739008048</v>
      </c>
      <c r="E1234" s="7">
        <f>IF(OR(B1234="",D1234=""),"",IF(COUNTIF($A$3:$A$4000,A1234)&lt;3,"",ABS(B1234-C1234)/D1234))</f>
        <v>0.37281106863162666</v>
      </c>
      <c r="F1234" s="8">
        <f t="array" ref="F1234">IF(E1234="","",MAX(IF($A$3:$A$3999=$A1234,E$3:E$3999)))</f>
        <v>3.191889037820689</v>
      </c>
      <c r="G1234" s="5" t="str">
        <f>IF(B1234="","sans_valeur",IF(COUNTIFS($A$3:$A$3999,$A1234,B$3:B$3999,"&gt;0")&lt;3,"inf_3_analyses",IF(E1234&lt;&gt;F1234,"N",IF(E1234&gt;VLOOKUP(#REF!,valeur_critique_grubbs!$A$2:$B$249,2,TRUE),"O","N"))))</f>
        <v>N</v>
      </c>
    </row>
    <row r="1235" spans="1:7" x14ac:dyDescent="0.25">
      <c r="A1235" s="5">
        <f>biomasses!$A$34</f>
        <v>32</v>
      </c>
      <c r="B1235" s="10">
        <v>7.8760000000000003</v>
      </c>
      <c r="C1235" s="4">
        <f t="shared" si="19"/>
        <v>6.845644230769226</v>
      </c>
      <c r="D1235" s="5">
        <f t="array" ref="D1235">IF(COUNTIFS($A$3:$A$3999,$A1235,B$3:B$3999,"&gt;0")&gt;1,IF(COUNTIF($A$3:$A$3999,$A1235)&gt;2,STDEV(IF(($A$3:$A$3999=$A1235)*B$3:B$3999&lt;&gt;0,($A$3:$A$3999=$A1235)*B$3:B$3999,"")),""),"")</f>
        <v>1.6452187739008048</v>
      </c>
      <c r="E1235" s="7">
        <f>IF(OR(B1235="",D1235=""),"",IF(COUNTIF($A$3:$A$4000,A1235)&lt;3,"",ABS(B1235-C1235)/D1235))</f>
        <v>0.6262728006609154</v>
      </c>
      <c r="F1235" s="8">
        <f t="array" ref="F1235">IF(E1235="","",MAX(IF($A$3:$A$3999=$A1235,E$3:E$3999)))</f>
        <v>3.191889037820689</v>
      </c>
      <c r="G1235" s="5" t="str">
        <f>IF(B1235="","sans_valeur",IF(COUNTIFS($A$3:$A$3999,$A1235,B$3:B$3999,"&gt;0")&lt;3,"inf_3_analyses",IF(E1235&lt;&gt;F1235,"N",IF(E1235&gt;VLOOKUP(#REF!,valeur_critique_grubbs!$A$2:$B$249,2,TRUE),"O","N"))))</f>
        <v>N</v>
      </c>
    </row>
    <row r="1236" spans="1:7" x14ac:dyDescent="0.25">
      <c r="A1236" s="5">
        <f>biomasses!$A$34</f>
        <v>32</v>
      </c>
      <c r="B1236" s="10">
        <v>8.3710000000000004</v>
      </c>
      <c r="C1236" s="4">
        <f t="shared" si="19"/>
        <v>6.845644230769226</v>
      </c>
      <c r="D1236" s="5">
        <f t="array" ref="D1236">IF(COUNTIFS($A$3:$A$3999,$A1236,B$3:B$3999,"&gt;0")&gt;1,IF(COUNTIF($A$3:$A$3999,$A1236)&gt;2,STDEV(IF(($A$3:$A$3999=$A1236)*B$3:B$3999&lt;&gt;0,($A$3:$A$3999=$A1236)*B$3:B$3999,"")),""),"")</f>
        <v>1.6452187739008048</v>
      </c>
      <c r="E1236" s="7">
        <f>IF(OR(B1236="",D1236=""),"",IF(COUNTIF($A$3:$A$4000,A1236)&lt;3,"",ABS(B1236-C1236)/D1236))</f>
        <v>0.92714464083956694</v>
      </c>
      <c r="F1236" s="8">
        <f t="array" ref="F1236">IF(E1236="","",MAX(IF($A$3:$A$3999=$A1236,E$3:E$3999)))</f>
        <v>3.191889037820689</v>
      </c>
      <c r="G1236" s="5" t="str">
        <f>IF(B1236="","sans_valeur",IF(COUNTIFS($A$3:$A$3999,$A1236,B$3:B$3999,"&gt;0")&lt;3,"inf_3_analyses",IF(E1236&lt;&gt;F1236,"N",IF(E1236&gt;VLOOKUP(#REF!,valeur_critique_grubbs!$A$2:$B$249,2,TRUE),"O","N"))))</f>
        <v>N</v>
      </c>
    </row>
    <row r="1237" spans="1:7" x14ac:dyDescent="0.25">
      <c r="A1237" s="5">
        <f>biomasses!$A$34</f>
        <v>32</v>
      </c>
      <c r="B1237" s="10">
        <v>8.327</v>
      </c>
      <c r="C1237" s="4">
        <f t="shared" si="19"/>
        <v>6.845644230769226</v>
      </c>
      <c r="D1237" s="5">
        <f t="array" ref="D1237">IF(COUNTIFS($A$3:$A$3999,$A1237,B$3:B$3999,"&gt;0")&gt;1,IF(COUNTIF($A$3:$A$3999,$A1237)&gt;2,STDEV(IF(($A$3:$A$3999=$A1237)*B$3:B$3999&lt;&gt;0,($A$3:$A$3999=$A1237)*B$3:B$3999,"")),""),"")</f>
        <v>1.6452187739008048</v>
      </c>
      <c r="E1237" s="7">
        <f>IF(OR(B1237="",D1237=""),"",IF(COUNTIF($A$3:$A$4000,A1237)&lt;3,"",ABS(B1237-C1237)/D1237))</f>
        <v>0.90040047726813099</v>
      </c>
      <c r="F1237" s="8">
        <f t="array" ref="F1237">IF(E1237="","",MAX(IF($A$3:$A$3999=$A1237,E$3:E$3999)))</f>
        <v>3.191889037820689</v>
      </c>
      <c r="G1237" s="5" t="str">
        <f>IF(B1237="","sans_valeur",IF(COUNTIFS($A$3:$A$3999,$A1237,B$3:B$3999,"&gt;0")&lt;3,"inf_3_analyses",IF(E1237&lt;&gt;F1237,"N",IF(E1237&gt;VLOOKUP(#REF!,valeur_critique_grubbs!$A$2:$B$249,2,TRUE),"O","N"))))</f>
        <v>N</v>
      </c>
    </row>
    <row r="1238" spans="1:7" x14ac:dyDescent="0.25">
      <c r="A1238" s="5">
        <f>biomasses!$A$34</f>
        <v>32</v>
      </c>
      <c r="B1238" s="10">
        <v>9.0359999999999996</v>
      </c>
      <c r="C1238" s="4">
        <f t="shared" si="19"/>
        <v>6.845644230769226</v>
      </c>
      <c r="D1238" s="5">
        <f t="array" ref="D1238">IF(COUNTIFS($A$3:$A$3999,$A1238,B$3:B$3999,"&gt;0")&gt;1,IF(COUNTIF($A$3:$A$3999,$A1238)&gt;2,STDEV(IF(($A$3:$A$3999=$A1238)*B$3:B$3999&lt;&gt;0,($A$3:$A$3999=$A1238)*B$3:B$3999,"")),""),"")</f>
        <v>1.6452187739008048</v>
      </c>
      <c r="E1238" s="7">
        <f>IF(OR(B1238="",D1238=""),"",IF(COUNTIF($A$3:$A$4000,A1238)&lt;3,"",ABS(B1238-C1238)/D1238))</f>
        <v>1.3313462039078559</v>
      </c>
      <c r="F1238" s="8">
        <f t="array" ref="F1238">IF(E1238="","",MAX(IF($A$3:$A$3999=$A1238,E$3:E$3999)))</f>
        <v>3.191889037820689</v>
      </c>
      <c r="G1238" s="5" t="str">
        <f>IF(B1238="","sans_valeur",IF(COUNTIFS($A$3:$A$3999,$A1238,B$3:B$3999,"&gt;0")&lt;3,"inf_3_analyses",IF(E1238&lt;&gt;F1238,"N",IF(E1238&gt;VLOOKUP(#REF!,valeur_critique_grubbs!$A$2:$B$249,2,TRUE),"O","N"))))</f>
        <v>N</v>
      </c>
    </row>
    <row r="1239" spans="1:7" x14ac:dyDescent="0.25">
      <c r="A1239" s="5">
        <f>biomasses!$A$34</f>
        <v>32</v>
      </c>
      <c r="B1239" s="10">
        <v>7.3070000000000004</v>
      </c>
      <c r="C1239" s="4">
        <f t="shared" si="19"/>
        <v>6.845644230769226</v>
      </c>
      <c r="D1239" s="5">
        <f t="array" ref="D1239">IF(COUNTIFS($A$3:$A$3999,$A1239,B$3:B$3999,"&gt;0")&gt;1,IF(COUNTIF($A$3:$A$3999,$A1239)&gt;2,STDEV(IF(($A$3:$A$3999=$A1239)*B$3:B$3999&lt;&gt;0,($A$3:$A$3999=$A1239)*B$3:B$3999,"")),""),"")</f>
        <v>1.6452187739008048</v>
      </c>
      <c r="E1239" s="7">
        <f>IF(OR(B1239="",D1239=""),"",IF(COUNTIF($A$3:$A$4000,A1239)&lt;3,"",ABS(B1239-C1239)/D1239))</f>
        <v>0.28042213993030379</v>
      </c>
      <c r="F1239" s="8">
        <f t="array" ref="F1239">IF(E1239="","",MAX(IF($A$3:$A$3999=$A1239,E$3:E$3999)))</f>
        <v>3.191889037820689</v>
      </c>
      <c r="G1239" s="5" t="str">
        <f>IF(B1239="","sans_valeur",IF(COUNTIFS($A$3:$A$3999,$A1239,B$3:B$3999,"&gt;0")&lt;3,"inf_3_analyses",IF(E1239&lt;&gt;F1239,"N",IF(E1239&gt;VLOOKUP(#REF!,valeur_critique_grubbs!$A$2:$B$249,2,TRUE),"O","N"))))</f>
        <v>N</v>
      </c>
    </row>
    <row r="1240" spans="1:7" x14ac:dyDescent="0.25">
      <c r="A1240" s="5">
        <f>biomasses!$A$34</f>
        <v>32</v>
      </c>
      <c r="B1240" s="10">
        <v>8.4039999999999999</v>
      </c>
      <c r="C1240" s="4">
        <f t="shared" si="19"/>
        <v>6.845644230769226</v>
      </c>
      <c r="D1240" s="5">
        <f t="array" ref="D1240">IF(COUNTIFS($A$3:$A$3999,$A1240,B$3:B$3999,"&gt;0")&gt;1,IF(COUNTIF($A$3:$A$3999,$A1240)&gt;2,STDEV(IF(($A$3:$A$3999=$A1240)*B$3:B$3999&lt;&gt;0,($A$3:$A$3999=$A1240)*B$3:B$3999,"")),""),"")</f>
        <v>1.6452187739008048</v>
      </c>
      <c r="E1240" s="7">
        <f>IF(OR(B1240="",D1240=""),"",IF(COUNTIF($A$3:$A$4000,A1240)&lt;3,"",ABS(B1240-C1240)/D1240))</f>
        <v>0.94720276351814336</v>
      </c>
      <c r="F1240" s="8">
        <f t="array" ref="F1240">IF(E1240="","",MAX(IF($A$3:$A$3999=$A1240,E$3:E$3999)))</f>
        <v>3.191889037820689</v>
      </c>
      <c r="G1240" s="5" t="str">
        <f>IF(B1240="","sans_valeur",IF(COUNTIFS($A$3:$A$3999,$A1240,B$3:B$3999,"&gt;0")&lt;3,"inf_3_analyses",IF(E1240&lt;&gt;F1240,"N",IF(E1240&gt;VLOOKUP(#REF!,valeur_critique_grubbs!$A$2:$B$249,2,TRUE),"O","N"))))</f>
        <v>N</v>
      </c>
    </row>
    <row r="1241" spans="1:7" x14ac:dyDescent="0.25">
      <c r="A1241" s="5">
        <f>biomasses!$A$34</f>
        <v>32</v>
      </c>
      <c r="B1241" s="10">
        <v>7.7569999999999997</v>
      </c>
      <c r="C1241" s="4">
        <f t="shared" si="19"/>
        <v>6.845644230769226</v>
      </c>
      <c r="D1241" s="5">
        <f t="array" ref="D1241">IF(COUNTIFS($A$3:$A$3999,$A1241,B$3:B$3999,"&gt;0")&gt;1,IF(COUNTIF($A$3:$A$3999,$A1241)&gt;2,STDEV(IF(($A$3:$A$3999=$A1241)*B$3:B$3999&lt;&gt;0,($A$3:$A$3999=$A1241)*B$3:B$3999,"")),""),"")</f>
        <v>1.6452187739008048</v>
      </c>
      <c r="E1241" s="7">
        <f>IF(OR(B1241="",D1241=""),"",IF(COUNTIF($A$3:$A$4000,A1241)&lt;3,"",ABS(B1241-C1241)/D1241))</f>
        <v>0.5539419946381684</v>
      </c>
      <c r="F1241" s="8">
        <f t="array" ref="F1241">IF(E1241="","",MAX(IF($A$3:$A$3999=$A1241,E$3:E$3999)))</f>
        <v>3.191889037820689</v>
      </c>
      <c r="G1241" s="5" t="str">
        <f>IF(B1241="","sans_valeur",IF(COUNTIFS($A$3:$A$3999,$A1241,B$3:B$3999,"&gt;0")&lt;3,"inf_3_analyses",IF(E1241&lt;&gt;F1241,"N",IF(E1241&gt;VLOOKUP(#REF!,valeur_critique_grubbs!$A$2:$B$249,2,TRUE),"O","N"))))</f>
        <v>N</v>
      </c>
    </row>
    <row r="1242" spans="1:7" x14ac:dyDescent="0.25">
      <c r="A1242" s="5">
        <f>biomasses!$A$34</f>
        <v>32</v>
      </c>
      <c r="B1242" s="10">
        <v>9.1270000000000007</v>
      </c>
      <c r="C1242" s="4">
        <f t="shared" si="19"/>
        <v>6.845644230769226</v>
      </c>
      <c r="D1242" s="5">
        <f t="array" ref="D1242">IF(COUNTIFS($A$3:$A$3999,$A1242,B$3:B$3999,"&gt;0")&gt;1,IF(COUNTIF($A$3:$A$3999,$A1242)&gt;2,STDEV(IF(($A$3:$A$3999=$A1242)*B$3:B$3999&lt;&gt;0,($A$3:$A$3999=$A1242)*B$3:B$3999,"")),""),"")</f>
        <v>1.6452187739008048</v>
      </c>
      <c r="E1242" s="7">
        <f>IF(OR(B1242="",D1242=""),"",IF(COUNTIF($A$3:$A$4000,A1242)&lt;3,"",ABS(B1242-C1242)/D1242))</f>
        <v>1.3866579967487804</v>
      </c>
      <c r="F1242" s="8">
        <f t="array" ref="F1242">IF(E1242="","",MAX(IF($A$3:$A$3999=$A1242,E$3:E$3999)))</f>
        <v>3.191889037820689</v>
      </c>
      <c r="G1242" s="5" t="str">
        <f>IF(B1242="","sans_valeur",IF(COUNTIFS($A$3:$A$3999,$A1242,B$3:B$3999,"&gt;0")&lt;3,"inf_3_analyses",IF(E1242&lt;&gt;F1242,"N",IF(E1242&gt;VLOOKUP(#REF!,valeur_critique_grubbs!$A$2:$B$249,2,TRUE),"O","N"))))</f>
        <v>N</v>
      </c>
    </row>
    <row r="1243" spans="1:7" x14ac:dyDescent="0.25">
      <c r="A1243" s="5">
        <f>biomasses!$A$34</f>
        <v>32</v>
      </c>
      <c r="B1243" s="10">
        <v>11.281000000000001</v>
      </c>
      <c r="C1243" s="4">
        <f t="shared" si="19"/>
        <v>6.845644230769226</v>
      </c>
      <c r="D1243" s="5">
        <f t="array" ref="D1243">IF(COUNTIFS($A$3:$A$3999,$A1243,B$3:B$3999,"&gt;0")&gt;1,IF(COUNTIF($A$3:$A$3999,$A1243)&gt;2,STDEV(IF(($A$3:$A$3999=$A1243)*B$3:B$3999&lt;&gt;0,($A$3:$A$3999=$A1243)*B$3:B$3999,"")),""),"")</f>
        <v>1.6452187739008048</v>
      </c>
      <c r="E1243" s="7">
        <f>IF(OR(B1243="",D1243=""),"",IF(COUNTIF($A$3:$A$4000,A1243)&lt;3,"",ABS(B1243-C1243)/D1243))</f>
        <v>2.6959063679504278</v>
      </c>
      <c r="F1243" s="8">
        <f t="array" ref="F1243">IF(E1243="","",MAX(IF($A$3:$A$3999=$A1243,E$3:E$3999)))</f>
        <v>3.191889037820689</v>
      </c>
      <c r="G1243" s="5" t="str">
        <f>IF(B1243="","sans_valeur",IF(COUNTIFS($A$3:$A$3999,$A1243,B$3:B$3999,"&gt;0")&lt;3,"inf_3_analyses",IF(E1243&lt;&gt;F1243,"N",IF(E1243&gt;VLOOKUP(#REF!,valeur_critique_grubbs!$A$2:$B$249,2,TRUE),"O","N"))))</f>
        <v>N</v>
      </c>
    </row>
    <row r="1244" spans="1:7" x14ac:dyDescent="0.25">
      <c r="A1244" s="5">
        <f>biomasses!$A$34</f>
        <v>32</v>
      </c>
      <c r="B1244" s="10">
        <v>10.106999999999999</v>
      </c>
      <c r="C1244" s="4">
        <f t="shared" si="19"/>
        <v>6.845644230769226</v>
      </c>
      <c r="D1244" s="5">
        <f t="array" ref="D1244">IF(COUNTIFS($A$3:$A$3999,$A1244,B$3:B$3999,"&gt;0")&gt;1,IF(COUNTIF($A$3:$A$3999,$A1244)&gt;2,STDEV(IF(($A$3:$A$3999=$A1244)*B$3:B$3999&lt;&gt;0,($A$3:$A$3999=$A1244)*B$3:B$3999,"")),""),"")</f>
        <v>1.6452187739008048</v>
      </c>
      <c r="E1244" s="7">
        <f>IF(OR(B1244="",D1244=""),"",IF(COUNTIF($A$3:$A$4000,A1244)&lt;3,"",ABS(B1244-C1244)/D1244))</f>
        <v>1.9823234581125746</v>
      </c>
      <c r="F1244" s="8">
        <f t="array" ref="F1244">IF(E1244="","",MAX(IF($A$3:$A$3999=$A1244,E$3:E$3999)))</f>
        <v>3.191889037820689</v>
      </c>
      <c r="G1244" s="5" t="str">
        <f>IF(B1244="","sans_valeur",IF(COUNTIFS($A$3:$A$3999,$A1244,B$3:B$3999,"&gt;0")&lt;3,"inf_3_analyses",IF(E1244&lt;&gt;F1244,"N",IF(E1244&gt;VLOOKUP(#REF!,valeur_critique_grubbs!$A$2:$B$249,2,TRUE),"O","N"))))</f>
        <v>N</v>
      </c>
    </row>
    <row r="1245" spans="1:7" x14ac:dyDescent="0.25">
      <c r="A1245" s="5">
        <f>biomasses!$A$34</f>
        <v>32</v>
      </c>
      <c r="B1245" s="10">
        <v>10.909000000000001</v>
      </c>
      <c r="C1245" s="4">
        <f t="shared" si="19"/>
        <v>6.845644230769226</v>
      </c>
      <c r="D1245" s="5">
        <f t="array" ref="D1245">IF(COUNTIFS($A$3:$A$3999,$A1245,B$3:B$3999,"&gt;0")&gt;1,IF(COUNTIF($A$3:$A$3999,$A1245)&gt;2,STDEV(IF(($A$3:$A$3999=$A1245)*B$3:B$3999&lt;&gt;0,($A$3:$A$3999=$A1245)*B$3:B$3999,"")),""),"")</f>
        <v>1.6452187739008048</v>
      </c>
      <c r="E1245" s="7">
        <f>IF(OR(B1245="",D1245=""),"",IF(COUNTIF($A$3:$A$4000,A1245)&lt;3,"",ABS(B1245-C1245)/D1245))</f>
        <v>2.469796621391926</v>
      </c>
      <c r="F1245" s="8">
        <f t="array" ref="F1245">IF(E1245="","",MAX(IF($A$3:$A$3999=$A1245,E$3:E$3999)))</f>
        <v>3.191889037820689</v>
      </c>
      <c r="G1245" s="5" t="str">
        <f>IF(B1245="","sans_valeur",IF(COUNTIFS($A$3:$A$3999,$A1245,B$3:B$3999,"&gt;0")&lt;3,"inf_3_analyses",IF(E1245&lt;&gt;F1245,"N",IF(E1245&gt;VLOOKUP(#REF!,valeur_critique_grubbs!$A$2:$B$249,2,TRUE),"O","N"))))</f>
        <v>N</v>
      </c>
    </row>
    <row r="1246" spans="1:7" x14ac:dyDescent="0.25">
      <c r="A1246" s="5">
        <f>biomasses!$A$34</f>
        <v>32</v>
      </c>
      <c r="B1246" s="10">
        <v>8.7449999999999992</v>
      </c>
      <c r="C1246" s="4">
        <f t="shared" si="19"/>
        <v>6.845644230769226</v>
      </c>
      <c r="D1246" s="5">
        <f t="array" ref="D1246">IF(COUNTIFS($A$3:$A$3999,$A1246,B$3:B$3999,"&gt;0")&gt;1,IF(COUNTIF($A$3:$A$3999,$A1246)&gt;2,STDEV(IF(($A$3:$A$3999=$A1246)*B$3:B$3999&lt;&gt;0,($A$3:$A$3999=$A1246)*B$3:B$3999,"")),""),"")</f>
        <v>1.6452187739008048</v>
      </c>
      <c r="E1246" s="7">
        <f>IF(OR(B1246="",D1246=""),"",IF(COUNTIF($A$3:$A$4000,A1246)&lt;3,"",ABS(B1246-C1246)/D1246))</f>
        <v>1.1544700311967695</v>
      </c>
      <c r="F1246" s="8">
        <f t="array" ref="F1246">IF(E1246="","",MAX(IF($A$3:$A$3999=$A1246,E$3:E$3999)))</f>
        <v>3.191889037820689</v>
      </c>
      <c r="G1246" s="5" t="str">
        <f>IF(B1246="","sans_valeur",IF(COUNTIFS($A$3:$A$3999,$A1246,B$3:B$3999,"&gt;0")&lt;3,"inf_3_analyses",IF(E1246&lt;&gt;F1246,"N",IF(E1246&gt;VLOOKUP(#REF!,valeur_critique_grubbs!$A$2:$B$249,2,TRUE),"O","N"))))</f>
        <v>N</v>
      </c>
    </row>
    <row r="1247" spans="1:7" x14ac:dyDescent="0.25">
      <c r="A1247" s="5">
        <f>biomasses!$A$34</f>
        <v>32</v>
      </c>
      <c r="B1247" s="10">
        <v>8.2289999999999992</v>
      </c>
      <c r="C1247" s="4">
        <f t="shared" si="19"/>
        <v>6.845644230769226</v>
      </c>
      <c r="D1247" s="5">
        <f t="array" ref="D1247">IF(COUNTIFS($A$3:$A$3999,$A1247,B$3:B$3999,"&gt;0")&gt;1,IF(COUNTIF($A$3:$A$3999,$A1247)&gt;2,STDEV(IF(($A$3:$A$3999=$A1247)*B$3:B$3999&lt;&gt;0,($A$3:$A$3999=$A1247)*B$3:B$3999,"")),""),"")</f>
        <v>1.6452187739008048</v>
      </c>
      <c r="E1247" s="7">
        <f>IF(OR(B1247="",D1247=""),"",IF(COUNTIF($A$3:$A$4000,A1247)&lt;3,"",ABS(B1247-C1247)/D1247))</f>
        <v>0.84083393113175098</v>
      </c>
      <c r="F1247" s="8">
        <f t="array" ref="F1247">IF(E1247="","",MAX(IF($A$3:$A$3999=$A1247,E$3:E$3999)))</f>
        <v>3.191889037820689</v>
      </c>
      <c r="G1247" s="5" t="str">
        <f>IF(B1247="","sans_valeur",IF(COUNTIFS($A$3:$A$3999,$A1247,B$3:B$3999,"&gt;0")&lt;3,"inf_3_analyses",IF(E1247&lt;&gt;F1247,"N",IF(E1247&gt;VLOOKUP(#REF!,valeur_critique_grubbs!$A$2:$B$249,2,TRUE),"O","N"))))</f>
        <v>N</v>
      </c>
    </row>
    <row r="1248" spans="1:7" x14ac:dyDescent="0.25">
      <c r="A1248" s="5">
        <f>biomasses!$A$34</f>
        <v>32</v>
      </c>
      <c r="B1248" s="10">
        <v>7.6230000000000002</v>
      </c>
      <c r="C1248" s="4">
        <f t="shared" si="19"/>
        <v>6.845644230769226</v>
      </c>
      <c r="D1248" s="5">
        <f t="array" ref="D1248">IF(COUNTIFS($A$3:$A$3999,$A1248,B$3:B$3999,"&gt;0")&gt;1,IF(COUNTIF($A$3:$A$3999,$A1248)&gt;2,STDEV(IF(($A$3:$A$3999=$A1248)*B$3:B$3999&lt;&gt;0,($A$3:$A$3999=$A1248)*B$3:B$3999,"")),""),"")</f>
        <v>1.6452187739008048</v>
      </c>
      <c r="E1248" s="7">
        <f>IF(OR(B1248="",D1248=""),"",IF(COUNTIF($A$3:$A$4000,A1248)&lt;3,"",ABS(B1248-C1248)/D1248))</f>
        <v>0.47249386012516004</v>
      </c>
      <c r="F1248" s="8">
        <f t="array" ref="F1248">IF(E1248="","",MAX(IF($A$3:$A$3999=$A1248,E$3:E$3999)))</f>
        <v>3.191889037820689</v>
      </c>
      <c r="G1248" s="5" t="str">
        <f>IF(B1248="","sans_valeur",IF(COUNTIFS($A$3:$A$3999,$A1248,B$3:B$3999,"&gt;0")&lt;3,"inf_3_analyses",IF(E1248&lt;&gt;F1248,"N",IF(E1248&gt;VLOOKUP(#REF!,valeur_critique_grubbs!$A$2:$B$249,2,TRUE),"O","N"))))</f>
        <v>N</v>
      </c>
    </row>
    <row r="1249" spans="1:7" x14ac:dyDescent="0.25">
      <c r="A1249" s="5">
        <f>biomasses!$A$34</f>
        <v>32</v>
      </c>
      <c r="B1249" s="10">
        <v>8.1549999999999994</v>
      </c>
      <c r="C1249" s="4">
        <f t="shared" si="19"/>
        <v>6.845644230769226</v>
      </c>
      <c r="D1249" s="5">
        <f t="array" ref="D1249">IF(COUNTIFS($A$3:$A$3999,$A1249,B$3:B$3999,"&gt;0")&gt;1,IF(COUNTIF($A$3:$A$3999,$A1249)&gt;2,STDEV(IF(($A$3:$A$3999=$A1249)*B$3:B$3999&lt;&gt;0,($A$3:$A$3999=$A1249)*B$3:B$3999,"")),""),"")</f>
        <v>1.6452187739008048</v>
      </c>
      <c r="E1249" s="7">
        <f>IF(OR(B1249="",D1249=""),"",IF(COUNTIF($A$3:$A$4000,A1249)&lt;3,"",ABS(B1249-C1249)/D1249))</f>
        <v>0.79585511057979108</v>
      </c>
      <c r="F1249" s="8">
        <f t="array" ref="F1249">IF(E1249="","",MAX(IF($A$3:$A$3999=$A1249,E$3:E$3999)))</f>
        <v>3.191889037820689</v>
      </c>
      <c r="G1249" s="5" t="str">
        <f>IF(B1249="","sans_valeur",IF(COUNTIFS($A$3:$A$3999,$A1249,B$3:B$3999,"&gt;0")&lt;3,"inf_3_analyses",IF(E1249&lt;&gt;F1249,"N",IF(E1249&gt;VLOOKUP(#REF!,valeur_critique_grubbs!$A$2:$B$249,2,TRUE),"O","N"))))</f>
        <v>N</v>
      </c>
    </row>
    <row r="1250" spans="1:7" x14ac:dyDescent="0.25">
      <c r="A1250" s="5">
        <f>biomasses!$A$34</f>
        <v>32</v>
      </c>
      <c r="B1250" s="10">
        <v>8.0429999999999993</v>
      </c>
      <c r="C1250" s="4">
        <f t="shared" si="19"/>
        <v>6.845644230769226</v>
      </c>
      <c r="D1250" s="5">
        <f t="array" ref="D1250">IF(COUNTIFS($A$3:$A$3999,$A1250,B$3:B$3999,"&gt;0")&gt;1,IF(COUNTIF($A$3:$A$3999,$A1250)&gt;2,STDEV(IF(($A$3:$A$3999=$A1250)*B$3:B$3999&lt;&gt;0,($A$3:$A$3999=$A1250)*B$3:B$3999,"")),""),"")</f>
        <v>1.6452187739008048</v>
      </c>
      <c r="E1250" s="7">
        <f>IF(OR(B1250="",D1250=""),"",IF(COUNTIF($A$3:$A$4000,A1250)&lt;3,"",ABS(B1250-C1250)/D1250))</f>
        <v>0.72777905785250019</v>
      </c>
      <c r="F1250" s="8">
        <f t="array" ref="F1250">IF(E1250="","",MAX(IF($A$3:$A$3999=$A1250,E$3:E$3999)))</f>
        <v>3.191889037820689</v>
      </c>
      <c r="G1250" s="5" t="str">
        <f>IF(B1250="","sans_valeur",IF(COUNTIFS($A$3:$A$3999,$A1250,B$3:B$3999,"&gt;0")&lt;3,"inf_3_analyses",IF(E1250&lt;&gt;F1250,"N",IF(E1250&gt;VLOOKUP(#REF!,valeur_critique_grubbs!$A$2:$B$249,2,TRUE),"O","N"))))</f>
        <v>N</v>
      </c>
    </row>
    <row r="1251" spans="1:7" x14ac:dyDescent="0.25">
      <c r="A1251" s="5">
        <f>biomasses!$A$34</f>
        <v>32</v>
      </c>
      <c r="B1251" s="10">
        <v>8.2360000000000007</v>
      </c>
      <c r="C1251" s="4">
        <f t="shared" si="19"/>
        <v>6.845644230769226</v>
      </c>
      <c r="D1251" s="5">
        <f t="array" ref="D1251">IF(COUNTIFS($A$3:$A$3999,$A1251,B$3:B$3999,"&gt;0")&gt;1,IF(COUNTIF($A$3:$A$3999,$A1251)&gt;2,STDEV(IF(($A$3:$A$3999=$A1251)*B$3:B$3999&lt;&gt;0,($A$3:$A$3999=$A1251)*B$3:B$3999,"")),""),"")</f>
        <v>1.6452187739008048</v>
      </c>
      <c r="E1251" s="7">
        <f>IF(OR(B1251="",D1251=""),"",IF(COUNTIF($A$3:$A$4000,A1251)&lt;3,"",ABS(B1251-C1251)/D1251))</f>
        <v>0.84508868442720753</v>
      </c>
      <c r="F1251" s="8">
        <f t="array" ref="F1251">IF(E1251="","",MAX(IF($A$3:$A$3999=$A1251,E$3:E$3999)))</f>
        <v>3.191889037820689</v>
      </c>
      <c r="G1251" s="5" t="str">
        <f>IF(B1251="","sans_valeur",IF(COUNTIFS($A$3:$A$3999,$A1251,B$3:B$3999,"&gt;0")&lt;3,"inf_3_analyses",IF(E1251&lt;&gt;F1251,"N",IF(E1251&gt;VLOOKUP(#REF!,valeur_critique_grubbs!$A$2:$B$249,2,TRUE),"O","N"))))</f>
        <v>N</v>
      </c>
    </row>
    <row r="1252" spans="1:7" x14ac:dyDescent="0.25">
      <c r="A1252" s="5">
        <f>biomasses!$A$34</f>
        <v>32</v>
      </c>
      <c r="B1252" s="10">
        <v>7.8470000000000004</v>
      </c>
      <c r="C1252" s="4">
        <f t="shared" si="19"/>
        <v>6.845644230769226</v>
      </c>
      <c r="D1252" s="5">
        <f t="array" ref="D1252">IF(COUNTIFS($A$3:$A$3999,$A1252,B$3:B$3999,"&gt;0")&gt;1,IF(COUNTIF($A$3:$A$3999,$A1252)&gt;2,STDEV(IF(($A$3:$A$3999=$A1252)*B$3:B$3999&lt;&gt;0,($A$3:$A$3999=$A1252)*B$3:B$3999,"")),""),"")</f>
        <v>1.6452187739008048</v>
      </c>
      <c r="E1252" s="7">
        <f>IF(OR(B1252="",D1252=""),"",IF(COUNTIF($A$3:$A$4000,A1252)&lt;3,"",ABS(B1252-C1252)/D1252))</f>
        <v>0.60864596557974193</v>
      </c>
      <c r="F1252" s="8">
        <f t="array" ref="F1252">IF(E1252="","",MAX(IF($A$3:$A$3999=$A1252,E$3:E$3999)))</f>
        <v>3.191889037820689</v>
      </c>
      <c r="G1252" s="5" t="str">
        <f>IF(B1252="","sans_valeur",IF(COUNTIFS($A$3:$A$3999,$A1252,B$3:B$3999,"&gt;0")&lt;3,"inf_3_analyses",IF(E1252&lt;&gt;F1252,"N",IF(E1252&gt;VLOOKUP(#REF!,valeur_critique_grubbs!$A$2:$B$249,2,TRUE),"O","N"))))</f>
        <v>N</v>
      </c>
    </row>
    <row r="1253" spans="1:7" x14ac:dyDescent="0.25">
      <c r="A1253" s="5">
        <f>biomasses!$A$34</f>
        <v>32</v>
      </c>
      <c r="B1253" s="10">
        <v>9.5250000000000004</v>
      </c>
      <c r="C1253" s="4">
        <f t="shared" si="19"/>
        <v>6.845644230769226</v>
      </c>
      <c r="D1253" s="5">
        <f t="array" ref="D1253">IF(COUNTIFS($A$3:$A$3999,$A1253,B$3:B$3999,"&gt;0")&gt;1,IF(COUNTIF($A$3:$A$3999,$A1253)&gt;2,STDEV(IF(($A$3:$A$3999=$A1253)*B$3:B$3999&lt;&gt;0,($A$3:$A$3999=$A1253)*B$3:B$3999,"")),""),"")</f>
        <v>1.6452187739008048</v>
      </c>
      <c r="E1253" s="7">
        <f>IF(OR(B1253="",D1253=""),"",IF(COUNTIF($A$3:$A$4000,A1253)&lt;3,"",ABS(B1253-C1253)/D1253))</f>
        <v>1.628571112690403</v>
      </c>
      <c r="F1253" s="8">
        <f t="array" ref="F1253">IF(E1253="","",MAX(IF($A$3:$A$3999=$A1253,E$3:E$3999)))</f>
        <v>3.191889037820689</v>
      </c>
      <c r="G1253" s="5" t="str">
        <f>IF(B1253="","sans_valeur",IF(COUNTIFS($A$3:$A$3999,$A1253,B$3:B$3999,"&gt;0")&lt;3,"inf_3_analyses",IF(E1253&lt;&gt;F1253,"N",IF(E1253&gt;VLOOKUP(#REF!,valeur_critique_grubbs!$A$2:$B$249,2,TRUE),"O","N"))))</f>
        <v>N</v>
      </c>
    </row>
    <row r="1254" spans="1:7" x14ac:dyDescent="0.25">
      <c r="A1254" s="5">
        <f>biomasses!$A$34</f>
        <v>32</v>
      </c>
      <c r="B1254" s="10">
        <v>9.0990000000000002</v>
      </c>
      <c r="C1254" s="4">
        <f t="shared" si="19"/>
        <v>6.845644230769226</v>
      </c>
      <c r="D1254" s="5">
        <f t="array" ref="D1254">IF(COUNTIFS($A$3:$A$3999,$A1254,B$3:B$3999,"&gt;0")&gt;1,IF(COUNTIF($A$3:$A$3999,$A1254)&gt;2,STDEV(IF(($A$3:$A$3999=$A1254)*B$3:B$3999&lt;&gt;0,($A$3:$A$3999=$A1254)*B$3:B$3999,"")),""),"")</f>
        <v>1.6452187739008048</v>
      </c>
      <c r="E1254" s="7">
        <f>IF(OR(B1254="",D1254=""),"",IF(COUNTIF($A$3:$A$4000,A1254)&lt;3,"",ABS(B1254-C1254)/D1254))</f>
        <v>1.3696389835669573</v>
      </c>
      <c r="F1254" s="8">
        <f t="array" ref="F1254">IF(E1254="","",MAX(IF($A$3:$A$3999=$A1254,E$3:E$3999)))</f>
        <v>3.191889037820689</v>
      </c>
      <c r="G1254" s="5" t="str">
        <f>IF(B1254="","sans_valeur",IF(COUNTIFS($A$3:$A$3999,$A1254,B$3:B$3999,"&gt;0")&lt;3,"inf_3_analyses",IF(E1254&lt;&gt;F1254,"N",IF(E1254&gt;VLOOKUP(#REF!,valeur_critique_grubbs!$A$2:$B$249,2,TRUE),"O","N"))))</f>
        <v>N</v>
      </c>
    </row>
    <row r="1255" spans="1:7" x14ac:dyDescent="0.25">
      <c r="A1255" s="5">
        <f>biomasses!$A$34</f>
        <v>32</v>
      </c>
      <c r="B1255" s="10">
        <v>8.2170000000000005</v>
      </c>
      <c r="C1255" s="4">
        <f t="shared" si="19"/>
        <v>6.845644230769226</v>
      </c>
      <c r="D1255" s="5">
        <f t="array" ref="D1255">IF(COUNTIFS($A$3:$A$3999,$A1255,B$3:B$3999,"&gt;0")&gt;1,IF(COUNTIF($A$3:$A$3999,$A1255)&gt;2,STDEV(IF(($A$3:$A$3999=$A1255)*B$3:B$3999&lt;&gt;0,($A$3:$A$3999=$A1255)*B$3:B$3999,"")),""),"")</f>
        <v>1.6452187739008048</v>
      </c>
      <c r="E1255" s="7">
        <f>IF(OR(B1255="",D1255=""),"",IF(COUNTIF($A$3:$A$4000,A1255)&lt;3,"",ABS(B1255-C1255)/D1255))</f>
        <v>0.83354006833954208</v>
      </c>
      <c r="F1255" s="8">
        <f t="array" ref="F1255">IF(E1255="","",MAX(IF($A$3:$A$3999=$A1255,E$3:E$3999)))</f>
        <v>3.191889037820689</v>
      </c>
      <c r="G1255" s="5" t="str">
        <f>IF(B1255="","sans_valeur",IF(COUNTIFS($A$3:$A$3999,$A1255,B$3:B$3999,"&gt;0")&lt;3,"inf_3_analyses",IF(E1255&lt;&gt;F1255,"N",IF(E1255&gt;VLOOKUP(#REF!,valeur_critique_grubbs!$A$2:$B$249,2,TRUE),"O","N"))))</f>
        <v>N</v>
      </c>
    </row>
    <row r="1256" spans="1:7" x14ac:dyDescent="0.25">
      <c r="A1256" s="5">
        <f>biomasses!$A$34</f>
        <v>32</v>
      </c>
      <c r="B1256" s="10">
        <v>6.82</v>
      </c>
      <c r="C1256" s="4">
        <f t="shared" si="19"/>
        <v>6.845644230769226</v>
      </c>
      <c r="D1256" s="5">
        <f t="array" ref="D1256">IF(COUNTIFS($A$3:$A$3999,$A1256,B$3:B$3999,"&gt;0")&gt;1,IF(COUNTIF($A$3:$A$3999,$A1256)&gt;2,STDEV(IF(($A$3:$A$3999=$A1256)*B$3:B$3999&lt;&gt;0,($A$3:$A$3999=$A1256)*B$3:B$3999,"")),""),"")</f>
        <v>1.6452187739008048</v>
      </c>
      <c r="E1256" s="7">
        <f>IF(OR(B1256="",D1256=""),"",IF(COUNTIF($A$3:$A$4000,A1256)&lt;3,"",ABS(B1256-C1256)/D1256))</f>
        <v>1.5587125053541297E-2</v>
      </c>
      <c r="F1256" s="8">
        <f t="array" ref="F1256">IF(E1256="","",MAX(IF($A$3:$A$3999=$A1256,E$3:E$3999)))</f>
        <v>3.191889037820689</v>
      </c>
      <c r="G1256" s="5" t="str">
        <f>IF(B1256="","sans_valeur",IF(COUNTIFS($A$3:$A$3999,$A1256,B$3:B$3999,"&gt;0")&lt;3,"inf_3_analyses",IF(E1256&lt;&gt;F1256,"N",IF(E1256&gt;VLOOKUP(#REF!,valeur_critique_grubbs!$A$2:$B$249,2,TRUE),"O","N"))))</f>
        <v>N</v>
      </c>
    </row>
    <row r="1257" spans="1:7" x14ac:dyDescent="0.25">
      <c r="A1257" s="5">
        <f>biomasses!$A$34</f>
        <v>32</v>
      </c>
      <c r="B1257" s="10">
        <v>8.5500000000000007</v>
      </c>
      <c r="C1257" s="4">
        <f t="shared" si="19"/>
        <v>6.845644230769226</v>
      </c>
      <c r="D1257" s="5">
        <f t="array" ref="D1257">IF(COUNTIFS($A$3:$A$3999,$A1257,B$3:B$3999,"&gt;0")&gt;1,IF(COUNTIF($A$3:$A$3999,$A1257)&gt;2,STDEV(IF(($A$3:$A$3999=$A1257)*B$3:B$3999&lt;&gt;0,($A$3:$A$3999=$A1257)*B$3:B$3999,"")),""),"")</f>
        <v>1.6452187739008048</v>
      </c>
      <c r="E1257" s="7">
        <f>IF(OR(B1257="",D1257=""),"",IF(COUNTIF($A$3:$A$4000,A1257)&lt;3,"",ABS(B1257-C1257)/D1257))</f>
        <v>1.0359447608233623</v>
      </c>
      <c r="F1257" s="8">
        <f t="array" ref="F1257">IF(E1257="","",MAX(IF($A$3:$A$3999=$A1257,E$3:E$3999)))</f>
        <v>3.191889037820689</v>
      </c>
      <c r="G1257" s="5" t="str">
        <f>IF(B1257="","sans_valeur",IF(COUNTIFS($A$3:$A$3999,$A1257,B$3:B$3999,"&gt;0")&lt;3,"inf_3_analyses",IF(E1257&lt;&gt;F1257,"N",IF(E1257&gt;VLOOKUP(#REF!,valeur_critique_grubbs!$A$2:$B$249,2,TRUE),"O","N"))))</f>
        <v>N</v>
      </c>
    </row>
    <row r="1258" spans="1:7" x14ac:dyDescent="0.25">
      <c r="A1258" s="5">
        <f>biomasses!$A$34</f>
        <v>32</v>
      </c>
      <c r="B1258" s="10">
        <v>7.56</v>
      </c>
      <c r="C1258" s="4">
        <f t="shared" si="19"/>
        <v>6.845644230769226</v>
      </c>
      <c r="D1258" s="5">
        <f t="array" ref="D1258">IF(COUNTIFS($A$3:$A$3999,$A1258,B$3:B$3999,"&gt;0")&gt;1,IF(COUNTIF($A$3:$A$3999,$A1258)&gt;2,STDEV(IF(($A$3:$A$3999=$A1258)*B$3:B$3999&lt;&gt;0,($A$3:$A$3999=$A1258)*B$3:B$3999,"")),""),"")</f>
        <v>1.6452187739008048</v>
      </c>
      <c r="E1258" s="7">
        <f>IF(OR(B1258="",D1258=""),"",IF(COUNTIF($A$3:$A$4000,A1258)&lt;3,"",ABS(B1258-C1258)/D1258))</f>
        <v>0.4342010804660586</v>
      </c>
      <c r="F1258" s="8">
        <f t="array" ref="F1258">IF(E1258="","",MAX(IF($A$3:$A$3999=$A1258,E$3:E$3999)))</f>
        <v>3.191889037820689</v>
      </c>
      <c r="G1258" s="5" t="str">
        <f>IF(B1258="","sans_valeur",IF(COUNTIFS($A$3:$A$3999,$A1258,B$3:B$3999,"&gt;0")&lt;3,"inf_3_analyses",IF(E1258&lt;&gt;F1258,"N",IF(E1258&gt;VLOOKUP(#REF!,valeur_critique_grubbs!$A$2:$B$249,2,TRUE),"O","N"))))</f>
        <v>N</v>
      </c>
    </row>
    <row r="1259" spans="1:7" x14ac:dyDescent="0.25">
      <c r="A1259" s="5">
        <f>biomasses!$A$34</f>
        <v>32</v>
      </c>
      <c r="B1259" s="10">
        <v>8.9749999999999996</v>
      </c>
      <c r="C1259" s="4">
        <f t="shared" si="19"/>
        <v>6.845644230769226</v>
      </c>
      <c r="D1259" s="5">
        <f t="array" ref="D1259">IF(COUNTIFS($A$3:$A$3999,$A1259,B$3:B$3999,"&gt;0")&gt;1,IF(COUNTIF($A$3:$A$3999,$A1259)&gt;2,STDEV(IF(($A$3:$A$3999=$A1259)*B$3:B$3999&lt;&gt;0,($A$3:$A$3999=$A1259)*B$3:B$3999,"")),""),"")</f>
        <v>1.6452187739008048</v>
      </c>
      <c r="E1259" s="7">
        <f>IF(OR(B1259="",D1259=""),"",IF(COUNTIF($A$3:$A$4000,A1259)&lt;3,"",ABS(B1259-C1259)/D1259))</f>
        <v>1.2942690680474565</v>
      </c>
      <c r="F1259" s="8">
        <f t="array" ref="F1259">IF(E1259="","",MAX(IF($A$3:$A$3999=$A1259,E$3:E$3999)))</f>
        <v>3.191889037820689</v>
      </c>
      <c r="G1259" s="5" t="str">
        <f>IF(B1259="","sans_valeur",IF(COUNTIFS($A$3:$A$3999,$A1259,B$3:B$3999,"&gt;0")&lt;3,"inf_3_analyses",IF(E1259&lt;&gt;F1259,"N",IF(E1259&gt;VLOOKUP(#REF!,valeur_critique_grubbs!$A$2:$B$249,2,TRUE),"O","N"))))</f>
        <v>N</v>
      </c>
    </row>
    <row r="1260" spans="1:7" x14ac:dyDescent="0.25">
      <c r="A1260" s="5">
        <f>biomasses!$A$34</f>
        <v>32</v>
      </c>
      <c r="B1260" s="10">
        <v>8.5310000000000006</v>
      </c>
      <c r="C1260" s="4">
        <f t="shared" si="19"/>
        <v>6.845644230769226</v>
      </c>
      <c r="D1260" s="5">
        <f t="array" ref="D1260">IF(COUNTIFS($A$3:$A$3999,$A1260,B$3:B$3999,"&gt;0")&gt;1,IF(COUNTIF($A$3:$A$3999,$A1260)&gt;2,STDEV(IF(($A$3:$A$3999=$A1260)*B$3:B$3999&lt;&gt;0,($A$3:$A$3999=$A1260)*B$3:B$3999,"")),""),"")</f>
        <v>1.6452187739008048</v>
      </c>
      <c r="E1260" s="7">
        <f>IF(OR(B1260="",D1260=""),"",IF(COUNTIF($A$3:$A$4000,A1260)&lt;3,"",ABS(B1260-C1260)/D1260))</f>
        <v>1.0243961447356968</v>
      </c>
      <c r="F1260" s="8">
        <f t="array" ref="F1260">IF(E1260="","",MAX(IF($A$3:$A$3999=$A1260,E$3:E$3999)))</f>
        <v>3.191889037820689</v>
      </c>
      <c r="G1260" s="5" t="str">
        <f>IF(B1260="","sans_valeur",IF(COUNTIFS($A$3:$A$3999,$A1260,B$3:B$3999,"&gt;0")&lt;3,"inf_3_analyses",IF(E1260&lt;&gt;F1260,"N",IF(E1260&gt;VLOOKUP(#REF!,valeur_critique_grubbs!$A$2:$B$249,2,TRUE),"O","N"))))</f>
        <v>N</v>
      </c>
    </row>
    <row r="1261" spans="1:7" x14ac:dyDescent="0.25">
      <c r="A1261" s="5">
        <f>biomasses!$A$34</f>
        <v>32</v>
      </c>
      <c r="B1261" s="10">
        <v>9.7850000000000001</v>
      </c>
      <c r="C1261" s="4">
        <f t="shared" si="19"/>
        <v>6.845644230769226</v>
      </c>
      <c r="D1261" s="5">
        <f t="array" ref="D1261">IF(COUNTIFS($A$3:$A$3999,$A1261,B$3:B$3999,"&gt;0")&gt;1,IF(COUNTIF($A$3:$A$3999,$A1261)&gt;2,STDEV(IF(($A$3:$A$3999=$A1261)*B$3:B$3999&lt;&gt;0,($A$3:$A$3999=$A1261)*B$3:B$3999,"")),""),"")</f>
        <v>1.6452187739008048</v>
      </c>
      <c r="E1261" s="7">
        <f>IF(OR(B1261="",D1261=""),"",IF(COUNTIF($A$3:$A$4000,A1261)&lt;3,"",ABS(B1261-C1261)/D1261))</f>
        <v>1.7866048065216138</v>
      </c>
      <c r="F1261" s="8">
        <f t="array" ref="F1261">IF(E1261="","",MAX(IF($A$3:$A$3999=$A1261,E$3:E$3999)))</f>
        <v>3.191889037820689</v>
      </c>
      <c r="G1261" s="5" t="str">
        <f>IF(B1261="","sans_valeur",IF(COUNTIFS($A$3:$A$3999,$A1261,B$3:B$3999,"&gt;0")&lt;3,"inf_3_analyses",IF(E1261&lt;&gt;F1261,"N",IF(E1261&gt;VLOOKUP(#REF!,valeur_critique_grubbs!$A$2:$B$249,2,TRUE),"O","N"))))</f>
        <v>N</v>
      </c>
    </row>
    <row r="1262" spans="1:7" x14ac:dyDescent="0.25">
      <c r="A1262" s="5">
        <f>biomasses!$A$34</f>
        <v>32</v>
      </c>
      <c r="B1262" s="10">
        <v>8.5139999999999993</v>
      </c>
      <c r="C1262" s="4">
        <f t="shared" si="19"/>
        <v>6.845644230769226</v>
      </c>
      <c r="D1262" s="5">
        <f t="array" ref="D1262">IF(COUNTIFS($A$3:$A$3999,$A1262,B$3:B$3999,"&gt;0")&gt;1,IF(COUNTIF($A$3:$A$3999,$A1262)&gt;2,STDEV(IF(($A$3:$A$3999=$A1262)*B$3:B$3999&lt;&gt;0,($A$3:$A$3999=$A1262)*B$3:B$3999,"")),""),"")</f>
        <v>1.6452187739008048</v>
      </c>
      <c r="E1262" s="7">
        <f>IF(OR(B1262="",D1262=""),"",IF(COUNTIF($A$3:$A$4000,A1262)&lt;3,"",ABS(B1262-C1262)/D1262))</f>
        <v>1.0140631724467324</v>
      </c>
      <c r="F1262" s="8">
        <f t="array" ref="F1262">IF(E1262="","",MAX(IF($A$3:$A$3999=$A1262,E$3:E$3999)))</f>
        <v>3.191889037820689</v>
      </c>
      <c r="G1262" s="5" t="str">
        <f>IF(B1262="","sans_valeur",IF(COUNTIFS($A$3:$A$3999,$A1262,B$3:B$3999,"&gt;0")&lt;3,"inf_3_analyses",IF(E1262&lt;&gt;F1262,"N",IF(E1262&gt;VLOOKUP(#REF!,valeur_critique_grubbs!$A$2:$B$249,2,TRUE),"O","N"))))</f>
        <v>N</v>
      </c>
    </row>
    <row r="1263" spans="1:7" x14ac:dyDescent="0.25">
      <c r="A1263" s="5">
        <f>biomasses!$A$34</f>
        <v>32</v>
      </c>
      <c r="B1263" s="10">
        <v>9.09</v>
      </c>
      <c r="C1263" s="4">
        <f t="shared" si="19"/>
        <v>6.845644230769226</v>
      </c>
      <c r="D1263" s="5">
        <f t="array" ref="D1263">IF(COUNTIFS($A$3:$A$3999,$A1263,B$3:B$3999,"&gt;0")&gt;1,IF(COUNTIF($A$3:$A$3999,$A1263)&gt;2,STDEV(IF(($A$3:$A$3999=$A1263)*B$3:B$3999&lt;&gt;0,($A$3:$A$3999=$A1263)*B$3:B$3999,"")),""),"")</f>
        <v>1.6452187739008048</v>
      </c>
      <c r="E1263" s="7">
        <f>IF(OR(B1263="",D1263=""),"",IF(COUNTIF($A$3:$A$4000,A1263)&lt;3,"",ABS(B1263-C1263)/D1263))</f>
        <v>1.3641685864727999</v>
      </c>
      <c r="F1263" s="8">
        <f t="array" ref="F1263">IF(E1263="","",MAX(IF($A$3:$A$3999=$A1263,E$3:E$3999)))</f>
        <v>3.191889037820689</v>
      </c>
      <c r="G1263" s="5" t="str">
        <f>IF(B1263="","sans_valeur",IF(COUNTIFS($A$3:$A$3999,$A1263,B$3:B$3999,"&gt;0")&lt;3,"inf_3_analyses",IF(E1263&lt;&gt;F1263,"N",IF(E1263&gt;VLOOKUP(#REF!,valeur_critique_grubbs!$A$2:$B$249,2,TRUE),"O","N"))))</f>
        <v>N</v>
      </c>
    </row>
    <row r="1264" spans="1:7" x14ac:dyDescent="0.25">
      <c r="A1264" s="5">
        <f>biomasses!$A$34</f>
        <v>32</v>
      </c>
      <c r="B1264" s="10">
        <v>10.207000000000001</v>
      </c>
      <c r="C1264" s="4">
        <f t="shared" si="19"/>
        <v>6.845644230769226</v>
      </c>
      <c r="D1264" s="5">
        <f t="array" ref="D1264">IF(COUNTIFS($A$3:$A$3999,$A1264,B$3:B$3999,"&gt;0")&gt;1,IF(COUNTIF($A$3:$A$3999,$A1264)&gt;2,STDEV(IF(($A$3:$A$3999=$A1264)*B$3:B$3999&lt;&gt;0,($A$3:$A$3999=$A1264)*B$3:B$3999,"")),""),"")</f>
        <v>1.6452187739008048</v>
      </c>
      <c r="E1264" s="7">
        <f>IF(OR(B1264="",D1264=""),"",IF(COUNTIF($A$3:$A$4000,A1264)&lt;3,"",ABS(B1264-C1264)/D1264))</f>
        <v>2.0431056480476566</v>
      </c>
      <c r="F1264" s="8">
        <f t="array" ref="F1264">IF(E1264="","",MAX(IF($A$3:$A$3999=$A1264,E$3:E$3999)))</f>
        <v>3.191889037820689</v>
      </c>
      <c r="G1264" s="5" t="str">
        <f>IF(B1264="","sans_valeur",IF(COUNTIFS($A$3:$A$3999,$A1264,B$3:B$3999,"&gt;0")&lt;3,"inf_3_analyses",IF(E1264&lt;&gt;F1264,"N",IF(E1264&gt;VLOOKUP(#REF!,valeur_critique_grubbs!$A$2:$B$249,2,TRUE),"O","N"))))</f>
        <v>N</v>
      </c>
    </row>
    <row r="1265" spans="1:7" x14ac:dyDescent="0.25">
      <c r="A1265" s="5">
        <f>biomasses!$A$34</f>
        <v>32</v>
      </c>
      <c r="B1265" s="10">
        <v>9.3049999999999997</v>
      </c>
      <c r="C1265" s="4">
        <f t="shared" si="19"/>
        <v>6.845644230769226</v>
      </c>
      <c r="D1265" s="5">
        <f t="array" ref="D1265">IF(COUNTIFS($A$3:$A$3999,$A1265,B$3:B$3999,"&gt;0")&gt;1,IF(COUNTIF($A$3:$A$3999,$A1265)&gt;2,STDEV(IF(($A$3:$A$3999=$A1265)*B$3:B$3999&lt;&gt;0,($A$3:$A$3999=$A1265)*B$3:B$3999,"")),""),"")</f>
        <v>1.6452187739008048</v>
      </c>
      <c r="E1265" s="7">
        <f>IF(OR(B1265="",D1265=""),"",IF(COUNTIF($A$3:$A$4000,A1265)&lt;3,"",ABS(B1265-C1265)/D1265))</f>
        <v>1.4948502948332241</v>
      </c>
      <c r="F1265" s="8">
        <f t="array" ref="F1265">IF(E1265="","",MAX(IF($A$3:$A$3999=$A1265,E$3:E$3999)))</f>
        <v>3.191889037820689</v>
      </c>
      <c r="G1265" s="5" t="str">
        <f>IF(B1265="","sans_valeur",IF(COUNTIFS($A$3:$A$3999,$A1265,B$3:B$3999,"&gt;0")&lt;3,"inf_3_analyses",IF(E1265&lt;&gt;F1265,"N",IF(E1265&gt;VLOOKUP(#REF!,valeur_critique_grubbs!$A$2:$B$249,2,TRUE),"O","N"))))</f>
        <v>N</v>
      </c>
    </row>
    <row r="1266" spans="1:7" x14ac:dyDescent="0.25">
      <c r="A1266" s="5">
        <f>biomasses!$A$34</f>
        <v>32</v>
      </c>
      <c r="B1266" s="10">
        <v>9.6080000000000005</v>
      </c>
      <c r="C1266" s="4">
        <f t="shared" si="19"/>
        <v>6.845644230769226</v>
      </c>
      <c r="D1266" s="5">
        <f t="array" ref="D1266">IF(COUNTIFS($A$3:$A$3999,$A1266,B$3:B$3999,"&gt;0")&gt;1,IF(COUNTIF($A$3:$A$3999,$A1266)&gt;2,STDEV(IF(($A$3:$A$3999=$A1266)*B$3:B$3999&lt;&gt;0,($A$3:$A$3999=$A1266)*B$3:B$3999,"")),""),"")</f>
        <v>1.6452187739008048</v>
      </c>
      <c r="E1266" s="7">
        <f>IF(OR(B1266="",D1266=""),"",IF(COUNTIF($A$3:$A$4000,A1266)&lt;3,"",ABS(B1266-C1266)/D1266))</f>
        <v>1.6790203303365205</v>
      </c>
      <c r="F1266" s="8">
        <f t="array" ref="F1266">IF(E1266="","",MAX(IF($A$3:$A$3999=$A1266,E$3:E$3999)))</f>
        <v>3.191889037820689</v>
      </c>
      <c r="G1266" s="5" t="str">
        <f>IF(B1266="","sans_valeur",IF(COUNTIFS($A$3:$A$3999,$A1266,B$3:B$3999,"&gt;0")&lt;3,"inf_3_analyses",IF(E1266&lt;&gt;F1266,"N",IF(E1266&gt;VLOOKUP(#REF!,valeur_critique_grubbs!$A$2:$B$249,2,TRUE),"O","N"))))</f>
        <v>N</v>
      </c>
    </row>
    <row r="1267" spans="1:7" x14ac:dyDescent="0.25">
      <c r="A1267" s="5">
        <f>biomasses!$A$34</f>
        <v>32</v>
      </c>
      <c r="B1267" s="10">
        <v>8.8079999999999998</v>
      </c>
      <c r="C1267" s="4">
        <f t="shared" si="19"/>
        <v>6.845644230769226</v>
      </c>
      <c r="D1267" s="5">
        <f t="array" ref="D1267">IF(COUNTIFS($A$3:$A$3999,$A1267,B$3:B$3999,"&gt;0")&gt;1,IF(COUNTIF($A$3:$A$3999,$A1267)&gt;2,STDEV(IF(($A$3:$A$3999=$A1267)*B$3:B$3999&lt;&gt;0,($A$3:$A$3999=$A1267)*B$3:B$3999,"")),""),"")</f>
        <v>1.6452187739008048</v>
      </c>
      <c r="E1267" s="7">
        <f>IF(OR(B1267="",D1267=""),"",IF(COUNTIF($A$3:$A$4000,A1267)&lt;3,"",ABS(B1267-C1267)/D1267))</f>
        <v>1.192762810855871</v>
      </c>
      <c r="F1267" s="8">
        <f t="array" ref="F1267">IF(E1267="","",MAX(IF($A$3:$A$3999=$A1267,E$3:E$3999)))</f>
        <v>3.191889037820689</v>
      </c>
      <c r="G1267" s="5" t="str">
        <f>IF(B1267="","sans_valeur",IF(COUNTIFS($A$3:$A$3999,$A1267,B$3:B$3999,"&gt;0")&lt;3,"inf_3_analyses",IF(E1267&lt;&gt;F1267,"N",IF(E1267&gt;VLOOKUP(#REF!,valeur_critique_grubbs!$A$2:$B$249,2,TRUE),"O","N"))))</f>
        <v>N</v>
      </c>
    </row>
    <row r="1268" spans="1:7" x14ac:dyDescent="0.25">
      <c r="A1268" s="5">
        <f>biomasses!$A$34</f>
        <v>32</v>
      </c>
      <c r="B1268" s="10">
        <v>7.3710000000000004</v>
      </c>
      <c r="C1268" s="4">
        <f t="shared" si="19"/>
        <v>6.845644230769226</v>
      </c>
      <c r="D1268" s="5">
        <f t="array" ref="D1268">IF(COUNTIFS($A$3:$A$3999,$A1268,B$3:B$3999,"&gt;0")&gt;1,IF(COUNTIF($A$3:$A$3999,$A1268)&gt;2,STDEV(IF(($A$3:$A$3999=$A1268)*B$3:B$3999&lt;&gt;0,($A$3:$A$3999=$A1268)*B$3:B$3999,"")),""),"")</f>
        <v>1.6452187739008048</v>
      </c>
      <c r="E1268" s="7">
        <f>IF(OR(B1268="",D1268=""),"",IF(COUNTIF($A$3:$A$4000,A1268)&lt;3,"",ABS(B1268-C1268)/D1268))</f>
        <v>0.31932274148875578</v>
      </c>
      <c r="F1268" s="8">
        <f t="array" ref="F1268">IF(E1268="","",MAX(IF($A$3:$A$3999=$A1268,E$3:E$3999)))</f>
        <v>3.191889037820689</v>
      </c>
      <c r="G1268" s="5" t="str">
        <f>IF(B1268="","sans_valeur",IF(COUNTIFS($A$3:$A$3999,$A1268,B$3:B$3999,"&gt;0")&lt;3,"inf_3_analyses",IF(E1268&lt;&gt;F1268,"N",IF(E1268&gt;VLOOKUP(#REF!,valeur_critique_grubbs!$A$2:$B$249,2,TRUE),"O","N"))))</f>
        <v>N</v>
      </c>
    </row>
    <row r="1269" spans="1:7" x14ac:dyDescent="0.25">
      <c r="A1269" s="5">
        <f>biomasses!$A$34</f>
        <v>32</v>
      </c>
      <c r="B1269" s="10">
        <v>11.909000000000001</v>
      </c>
      <c r="C1269" s="4">
        <f t="shared" si="19"/>
        <v>6.845644230769226</v>
      </c>
      <c r="D1269" s="5">
        <f t="array" ref="D1269">IF(COUNTIFS($A$3:$A$3999,$A1269,B$3:B$3999,"&gt;0")&gt;1,IF(COUNTIF($A$3:$A$3999,$A1269)&gt;2,STDEV(IF(($A$3:$A$3999=$A1269)*B$3:B$3999&lt;&gt;0,($A$3:$A$3999=$A1269)*B$3:B$3999,"")),""),"")</f>
        <v>1.6452187739008048</v>
      </c>
      <c r="E1269" s="7">
        <f>IF(OR(B1269="",D1269=""),"",IF(COUNTIF($A$3:$A$4000,A1269)&lt;3,"",ABS(B1269-C1269)/D1269))</f>
        <v>3.0776185207427371</v>
      </c>
      <c r="F1269" s="8">
        <f t="array" ref="F1269">IF(E1269="","",MAX(IF($A$3:$A$3999=$A1269,E$3:E$3999)))</f>
        <v>3.191889037820689</v>
      </c>
      <c r="G1269" s="5" t="str">
        <f>IF(B1269="","sans_valeur",IF(COUNTIFS($A$3:$A$3999,$A1269,B$3:B$3999,"&gt;0")&lt;3,"inf_3_analyses",IF(E1269&lt;&gt;F1269,"N",IF(E1269&gt;VLOOKUP(#REF!,valeur_critique_grubbs!$A$2:$B$249,2,TRUE),"O","N"))))</f>
        <v>N</v>
      </c>
    </row>
    <row r="1270" spans="1:7" x14ac:dyDescent="0.25">
      <c r="A1270" s="5">
        <f>biomasses!$A$34</f>
        <v>32</v>
      </c>
      <c r="B1270" s="10">
        <v>8.56</v>
      </c>
      <c r="C1270" s="4">
        <f t="shared" si="19"/>
        <v>6.845644230769226</v>
      </c>
      <c r="D1270" s="5">
        <f t="array" ref="D1270">IF(COUNTIFS($A$3:$A$3999,$A1270,B$3:B$3999,"&gt;0")&gt;1,IF(COUNTIF($A$3:$A$3999,$A1270)&gt;2,STDEV(IF(($A$3:$A$3999=$A1270)*B$3:B$3999&lt;&gt;0,($A$3:$A$3999=$A1270)*B$3:B$3999,"")),""),"")</f>
        <v>1.6452187739008048</v>
      </c>
      <c r="E1270" s="7">
        <f>IF(OR(B1270="",D1270=""),"",IF(COUNTIF($A$3:$A$4000,A1270)&lt;3,"",ABS(B1270-C1270)/D1270))</f>
        <v>1.0420229798168703</v>
      </c>
      <c r="F1270" s="8">
        <f t="array" ref="F1270">IF(E1270="","",MAX(IF($A$3:$A$3999=$A1270,E$3:E$3999)))</f>
        <v>3.191889037820689</v>
      </c>
      <c r="G1270" s="5" t="str">
        <f>IF(B1270="","sans_valeur",IF(COUNTIFS($A$3:$A$3999,$A1270,B$3:B$3999,"&gt;0")&lt;3,"inf_3_analyses",IF(E1270&lt;&gt;F1270,"N",IF(E1270&gt;VLOOKUP(#REF!,valeur_critique_grubbs!$A$2:$B$249,2,TRUE),"O","N"))))</f>
        <v>N</v>
      </c>
    </row>
    <row r="1271" spans="1:7" x14ac:dyDescent="0.25">
      <c r="A1271" s="5">
        <f>biomasses!$A$34</f>
        <v>32</v>
      </c>
      <c r="B1271" s="10"/>
      <c r="C1271" s="4" t="str">
        <f t="shared" si="19"/>
        <v/>
      </c>
      <c r="D1271" s="5">
        <f t="array" ref="D1271">IF(COUNTIFS($A$3:$A$3999,$A1271,B$3:B$3999,"&gt;0")&gt;1,IF(COUNTIF($A$3:$A$3999,$A1271)&gt;2,STDEV(IF(($A$3:$A$3999=$A1271)*B$3:B$3999&lt;&gt;0,($A$3:$A$3999=$A1271)*B$3:B$3999,"")),""),"")</f>
        <v>1.6452187739008048</v>
      </c>
      <c r="E1271" s="7" t="str">
        <f>IF(OR(B1271="",D1271=""),"",IF(COUNTIF($A$3:$A$4000,A1271)&lt;3,"",ABS(B1271-C1271)/D1271))</f>
        <v/>
      </c>
      <c r="F1271" s="8" t="str">
        <f t="array" ref="F1271">IF(E1271="","",MAX(IF($A$3:$A$3999=$A1271,E$3:E$3999)))</f>
        <v/>
      </c>
      <c r="G1271" s="5" t="str">
        <f>IF(B1271="","sans_valeur",IF(COUNTIFS($A$3:$A$3999,$A1271,B$3:B$3999,"&gt;0")&lt;3,"inf_3_analyses",IF(E1271&lt;&gt;F1271,"N",IF(E1271&gt;VLOOKUP(#REF!,valeur_critique_grubbs!$A$2:$B$249,2,TRUE),"O","N"))))</f>
        <v>sans_valeur</v>
      </c>
    </row>
    <row r="1272" spans="1:7" x14ac:dyDescent="0.25">
      <c r="A1272" s="5">
        <f>biomasses!$A$34</f>
        <v>32</v>
      </c>
      <c r="B1272" s="10">
        <v>9.1419999999999995</v>
      </c>
      <c r="C1272" s="4">
        <f t="shared" si="19"/>
        <v>6.845644230769226</v>
      </c>
      <c r="D1272" s="5">
        <f t="array" ref="D1272">IF(COUNTIFS($A$3:$A$3999,$A1272,B$3:B$3999,"&gt;0")&gt;1,IF(COUNTIF($A$3:$A$3999,$A1272)&gt;2,STDEV(IF(($A$3:$A$3999=$A1272)*B$3:B$3999&lt;&gt;0,($A$3:$A$3999=$A1272)*B$3:B$3999,"")),""),"")</f>
        <v>1.6452187739008048</v>
      </c>
      <c r="E1272" s="7">
        <f>IF(OR(B1272="",D1272=""),"",IF(COUNTIF($A$3:$A$4000,A1272)&lt;3,"",ABS(B1272-C1272)/D1272))</f>
        <v>1.3957753252390417</v>
      </c>
      <c r="F1272" s="8">
        <f t="array" ref="F1272">IF(E1272="","",MAX(IF($A$3:$A$3999=$A1272,E$3:E$3999)))</f>
        <v>3.191889037820689</v>
      </c>
      <c r="G1272" s="5" t="str">
        <f>IF(B1272="","sans_valeur",IF(COUNTIFS($A$3:$A$3999,$A1272,B$3:B$3999,"&gt;0")&lt;3,"inf_3_analyses",IF(E1272&lt;&gt;F1272,"N",IF(E1272&gt;VLOOKUP(#REF!,valeur_critique_grubbs!$A$2:$B$249,2,TRUE),"O","N"))))</f>
        <v>N</v>
      </c>
    </row>
    <row r="1273" spans="1:7" x14ac:dyDescent="0.25">
      <c r="A1273" s="5">
        <f>biomasses!$A$34</f>
        <v>32</v>
      </c>
      <c r="B1273" s="10">
        <v>12.097</v>
      </c>
      <c r="C1273" s="4">
        <f t="shared" si="19"/>
        <v>6.845644230769226</v>
      </c>
      <c r="D1273" s="5">
        <f t="array" ref="D1273">IF(COUNTIFS($A$3:$A$3999,$A1273,B$3:B$3999,"&gt;0")&gt;1,IF(COUNTIF($A$3:$A$3999,$A1273)&gt;2,STDEV(IF(($A$3:$A$3999=$A1273)*B$3:B$3999&lt;&gt;0,($A$3:$A$3999=$A1273)*B$3:B$3999,"")),""),"")</f>
        <v>1.6452187739008048</v>
      </c>
      <c r="E1273" s="7">
        <f>IF(OR(B1273="",D1273=""),"",IF(COUNTIF($A$3:$A$4000,A1273)&lt;3,"",ABS(B1273-C1273)/D1273))</f>
        <v>3.191889037820689</v>
      </c>
      <c r="F1273" s="8">
        <f t="array" ref="F1273">IF(E1273="","",MAX(IF($A$3:$A$3999=$A1273,E$3:E$3999)))</f>
        <v>3.191889037820689</v>
      </c>
      <c r="G1273" s="5" t="e">
        <f>IF(B1273="","sans_valeur",IF(COUNTIFS($A$3:$A$3999,$A1273,B$3:B$3999,"&gt;0")&lt;3,"inf_3_analyses",IF(E1273&lt;&gt;F1273,"N",IF(E1273&gt;VLOOKUP(#REF!,valeur_critique_grubbs!$A$2:$B$249,2,TRUE),"O","N"))))</f>
        <v>#REF!</v>
      </c>
    </row>
    <row r="1274" spans="1:7" x14ac:dyDescent="0.25">
      <c r="A1274" s="5">
        <f>biomasses!$A$34</f>
        <v>32</v>
      </c>
      <c r="B1274" s="10">
        <v>11.670999999999999</v>
      </c>
      <c r="C1274" s="4">
        <f t="shared" si="19"/>
        <v>6.845644230769226</v>
      </c>
      <c r="D1274" s="5">
        <f t="array" ref="D1274">IF(COUNTIFS($A$3:$A$3999,$A1274,B$3:B$3999,"&gt;0")&gt;1,IF(COUNTIF($A$3:$A$3999,$A1274)&gt;2,STDEV(IF(($A$3:$A$3999=$A1274)*B$3:B$3999&lt;&gt;0,($A$3:$A$3999=$A1274)*B$3:B$3999,"")),""),"")</f>
        <v>1.6452187739008048</v>
      </c>
      <c r="E1274" s="7">
        <f>IF(OR(B1274="",D1274=""),"",IF(COUNTIF($A$3:$A$4000,A1274)&lt;3,"",ABS(B1274-C1274)/D1274))</f>
        <v>2.9329569086972431</v>
      </c>
      <c r="F1274" s="8">
        <f t="array" ref="F1274">IF(E1274="","",MAX(IF($A$3:$A$3999=$A1274,E$3:E$3999)))</f>
        <v>3.191889037820689</v>
      </c>
      <c r="G1274" s="5" t="str">
        <f>IF(B1274="","sans_valeur",IF(COUNTIFS($A$3:$A$3999,$A1274,B$3:B$3999,"&gt;0")&lt;3,"inf_3_analyses",IF(E1274&lt;&gt;F1274,"N",IF(E1274&gt;VLOOKUP(#REF!,valeur_critique_grubbs!$A$2:$B$249,2,TRUE),"O","N"))))</f>
        <v>N</v>
      </c>
    </row>
    <row r="1275" spans="1:7" x14ac:dyDescent="0.25">
      <c r="A1275" s="5">
        <f>biomasses!$A$34</f>
        <v>32</v>
      </c>
      <c r="B1275" s="10">
        <v>6.7590000000000003</v>
      </c>
      <c r="C1275" s="4">
        <f t="shared" si="19"/>
        <v>6.845644230769226</v>
      </c>
      <c r="D1275" s="5">
        <f t="array" ref="D1275">IF(COUNTIFS($A$3:$A$3999,$A1275,B$3:B$3999,"&gt;0")&gt;1,IF(COUNTIF($A$3:$A$3999,$A1275)&gt;2,STDEV(IF(($A$3:$A$3999=$A1275)*B$3:B$3999&lt;&gt;0,($A$3:$A$3999=$A1275)*B$3:B$3999,"")),""),"")</f>
        <v>1.6452187739008048</v>
      </c>
      <c r="E1275" s="7">
        <f>IF(OR(B1275="",D1275=""),"",IF(COUNTIF($A$3:$A$4000,A1275)&lt;3,"",ABS(B1275-C1275)/D1275))</f>
        <v>5.2664260913940747E-2</v>
      </c>
      <c r="F1275" s="8">
        <f t="array" ref="F1275">IF(E1275="","",MAX(IF($A$3:$A$3999=$A1275,E$3:E$3999)))</f>
        <v>3.191889037820689</v>
      </c>
      <c r="G1275" s="5" t="str">
        <f>IF(B1275="","sans_valeur",IF(COUNTIFS($A$3:$A$3999,$A1275,B$3:B$3999,"&gt;0")&lt;3,"inf_3_analyses",IF(E1275&lt;&gt;F1275,"N",IF(E1275&gt;VLOOKUP(#REF!,valeur_critique_grubbs!$A$2:$B$249,2,TRUE),"O","N"))))</f>
        <v>N</v>
      </c>
    </row>
    <row r="1276" spans="1:7" x14ac:dyDescent="0.25">
      <c r="A1276" s="5">
        <f>biomasses!$A$34</f>
        <v>32</v>
      </c>
      <c r="B1276" s="10">
        <v>6.6680000000000001</v>
      </c>
      <c r="C1276" s="4">
        <f t="shared" si="19"/>
        <v>6.845644230769226</v>
      </c>
      <c r="D1276" s="5">
        <f t="array" ref="D1276">IF(COUNTIFS($A$3:$A$3999,$A1276,B$3:B$3999,"&gt;0")&gt;1,IF(COUNTIF($A$3:$A$3999,$A1276)&gt;2,STDEV(IF(($A$3:$A$3999=$A1276)*B$3:B$3999&lt;&gt;0,($A$3:$A$3999=$A1276)*B$3:B$3999,"")),""),"")</f>
        <v>1.6452187739008048</v>
      </c>
      <c r="E1276" s="7">
        <f>IF(OR(B1276="",D1276=""),"",IF(COUNTIF($A$3:$A$4000,A1276)&lt;3,"",ABS(B1276-C1276)/D1276))</f>
        <v>0.10797605375486467</v>
      </c>
      <c r="F1276" s="8">
        <f t="array" ref="F1276">IF(E1276="","",MAX(IF($A$3:$A$3999=$A1276,E$3:E$3999)))</f>
        <v>3.191889037820689</v>
      </c>
      <c r="G1276" s="5" t="str">
        <f>IF(B1276="","sans_valeur",IF(COUNTIFS($A$3:$A$3999,$A1276,B$3:B$3999,"&gt;0")&lt;3,"inf_3_analyses",IF(E1276&lt;&gt;F1276,"N",IF(E1276&gt;VLOOKUP(#REF!,valeur_critique_grubbs!$A$2:$B$249,2,TRUE),"O","N"))))</f>
        <v>N</v>
      </c>
    </row>
    <row r="1277" spans="1:7" x14ac:dyDescent="0.25">
      <c r="A1277" s="5">
        <f>biomasses!$A$34</f>
        <v>32</v>
      </c>
      <c r="B1277" s="10">
        <v>7.0439999999999996</v>
      </c>
      <c r="C1277" s="4">
        <f t="shared" si="19"/>
        <v>6.845644230769226</v>
      </c>
      <c r="D1277" s="5">
        <f t="array" ref="D1277">IF(COUNTIFS($A$3:$A$3999,$A1277,B$3:B$3999,"&gt;0")&gt;1,IF(COUNTIF($A$3:$A$3999,$A1277)&gt;2,STDEV(IF(($A$3:$A$3999=$A1277)*B$3:B$3999&lt;&gt;0,($A$3:$A$3999=$A1277)*B$3:B$3999,"")),""),"")</f>
        <v>1.6452187739008048</v>
      </c>
      <c r="E1277" s="7">
        <f>IF(OR(B1277="",D1277=""),"",IF(COUNTIF($A$3:$A$4000,A1277)&lt;3,"",ABS(B1277-C1277)/D1277))</f>
        <v>0.12056498040104</v>
      </c>
      <c r="F1277" s="8">
        <f t="array" ref="F1277">IF(E1277="","",MAX(IF($A$3:$A$3999=$A1277,E$3:E$3999)))</f>
        <v>3.191889037820689</v>
      </c>
      <c r="G1277" s="5" t="str">
        <f>IF(B1277="","sans_valeur",IF(COUNTIFS($A$3:$A$3999,$A1277,B$3:B$3999,"&gt;0")&lt;3,"inf_3_analyses",IF(E1277&lt;&gt;F1277,"N",IF(E1277&gt;VLOOKUP(#REF!,valeur_critique_grubbs!$A$2:$B$249,2,TRUE),"O","N"))))</f>
        <v>N</v>
      </c>
    </row>
    <row r="1278" spans="1:7" x14ac:dyDescent="0.25">
      <c r="A1278" s="5">
        <f>biomasses!$A$34</f>
        <v>32</v>
      </c>
      <c r="B1278" s="10">
        <v>8.109</v>
      </c>
      <c r="C1278" s="4">
        <f t="shared" si="19"/>
        <v>6.845644230769226</v>
      </c>
      <c r="D1278" s="5">
        <f t="array" ref="D1278">IF(COUNTIFS($A$3:$A$3999,$A1278,B$3:B$3999,"&gt;0")&gt;1,IF(COUNTIF($A$3:$A$3999,$A1278)&gt;2,STDEV(IF(($A$3:$A$3999=$A1278)*B$3:B$3999&lt;&gt;0,($A$3:$A$3999=$A1278)*B$3:B$3999,"")),""),"")</f>
        <v>1.6452187739008048</v>
      </c>
      <c r="E1278" s="7">
        <f>IF(OR(B1278="",D1278=""),"",IF(COUNTIF($A$3:$A$4000,A1278)&lt;3,"",ABS(B1278-C1278)/D1278))</f>
        <v>0.76789530320965416</v>
      </c>
      <c r="F1278" s="8">
        <f t="array" ref="F1278">IF(E1278="","",MAX(IF($A$3:$A$3999=$A1278,E$3:E$3999)))</f>
        <v>3.191889037820689</v>
      </c>
      <c r="G1278" s="5" t="str">
        <f>IF(B1278="","sans_valeur",IF(COUNTIFS($A$3:$A$3999,$A1278,B$3:B$3999,"&gt;0")&lt;3,"inf_3_analyses",IF(E1278&lt;&gt;F1278,"N",IF(E1278&gt;VLOOKUP(#REF!,valeur_critique_grubbs!$A$2:$B$249,2,TRUE),"O","N"))))</f>
        <v>N</v>
      </c>
    </row>
    <row r="1279" spans="1:7" x14ac:dyDescent="0.25">
      <c r="A1279" s="5">
        <f>biomasses!$A$34</f>
        <v>32</v>
      </c>
      <c r="B1279" s="10">
        <v>7.0119999999999996</v>
      </c>
      <c r="C1279" s="4">
        <f t="shared" si="19"/>
        <v>6.845644230769226</v>
      </c>
      <c r="D1279" s="5">
        <f t="array" ref="D1279">IF(COUNTIFS($A$3:$A$3999,$A1279,B$3:B$3999,"&gt;0")&gt;1,IF(COUNTIF($A$3:$A$3999,$A1279)&gt;2,STDEV(IF(($A$3:$A$3999=$A1279)*B$3:B$3999&lt;&gt;0,($A$3:$A$3999=$A1279)*B$3:B$3999,"")),""),"")</f>
        <v>1.6452187739008048</v>
      </c>
      <c r="E1279" s="7">
        <f>IF(OR(B1279="",D1279=""),"",IF(COUNTIF($A$3:$A$4000,A1279)&lt;3,"",ABS(B1279-C1279)/D1279))</f>
        <v>0.10111467962181402</v>
      </c>
      <c r="F1279" s="8">
        <f t="array" ref="F1279">IF(E1279="","",MAX(IF($A$3:$A$3999=$A1279,E$3:E$3999)))</f>
        <v>3.191889037820689</v>
      </c>
      <c r="G1279" s="5" t="str">
        <f>IF(B1279="","sans_valeur",IF(COUNTIFS($A$3:$A$3999,$A1279,B$3:B$3999,"&gt;0")&lt;3,"inf_3_analyses",IF(E1279&lt;&gt;F1279,"N",IF(E1279&gt;VLOOKUP(#REF!,valeur_critique_grubbs!$A$2:$B$249,2,TRUE),"O","N"))))</f>
        <v>N</v>
      </c>
    </row>
    <row r="1280" spans="1:7" x14ac:dyDescent="0.25">
      <c r="A1280" s="5">
        <f>biomasses!$A$34</f>
        <v>32</v>
      </c>
      <c r="B1280" s="10">
        <v>7.9939999999999998</v>
      </c>
      <c r="C1280" s="4">
        <f t="shared" si="19"/>
        <v>6.845644230769226</v>
      </c>
      <c r="D1280" s="5">
        <f t="array" ref="D1280">IF(COUNTIFS($A$3:$A$3999,$A1280,B$3:B$3999,"&gt;0")&gt;1,IF(COUNTIF($A$3:$A$3999,$A1280)&gt;2,STDEV(IF(($A$3:$A$3999=$A1280)*B$3:B$3999&lt;&gt;0,($A$3:$A$3999=$A1280)*B$3:B$3999,"")),""),"")</f>
        <v>1.6452187739008048</v>
      </c>
      <c r="E1280" s="7">
        <f>IF(OR(B1280="",D1280=""),"",IF(COUNTIF($A$3:$A$4000,A1280)&lt;3,"",ABS(B1280-C1280)/D1280))</f>
        <v>0.69799578478431068</v>
      </c>
      <c r="F1280" s="8">
        <f t="array" ref="F1280">IF(E1280="","",MAX(IF($A$3:$A$3999=$A1280,E$3:E$3999)))</f>
        <v>3.191889037820689</v>
      </c>
      <c r="G1280" s="5" t="str">
        <f>IF(B1280="","sans_valeur",IF(COUNTIFS($A$3:$A$3999,$A1280,B$3:B$3999,"&gt;0")&lt;3,"inf_3_analyses",IF(E1280&lt;&gt;F1280,"N",IF(E1280&gt;VLOOKUP(#REF!,valeur_critique_grubbs!$A$2:$B$249,2,TRUE),"O","N"))))</f>
        <v>N</v>
      </c>
    </row>
    <row r="1281" spans="1:7" x14ac:dyDescent="0.25">
      <c r="A1281" s="5">
        <f>biomasses!$A$34</f>
        <v>32</v>
      </c>
      <c r="B1281" s="10">
        <v>5.2930000000000001</v>
      </c>
      <c r="C1281" s="4">
        <f t="shared" si="19"/>
        <v>6.845644230769226</v>
      </c>
      <c r="D1281" s="5">
        <f t="array" ref="D1281">IF(COUNTIFS($A$3:$A$3999,$A1281,B$3:B$3999,"&gt;0")&gt;1,IF(COUNTIF($A$3:$A$3999,$A1281)&gt;2,STDEV(IF(($A$3:$A$3999=$A1281)*B$3:B$3999&lt;&gt;0,($A$3:$A$3999=$A1281)*B$3:B$3999,"")),""),"")</f>
        <v>1.6452187739008048</v>
      </c>
      <c r="E1281" s="7">
        <f>IF(OR(B1281="",D1281=""),"",IF(COUNTIF($A$3:$A$4000,A1281)&lt;3,"",ABS(B1281-C1281)/D1281))</f>
        <v>0.94373116536223012</v>
      </c>
      <c r="F1281" s="8">
        <f t="array" ref="F1281">IF(E1281="","",MAX(IF($A$3:$A$3999=$A1281,E$3:E$3999)))</f>
        <v>3.191889037820689</v>
      </c>
      <c r="G1281" s="5" t="str">
        <f>IF(B1281="","sans_valeur",IF(COUNTIFS($A$3:$A$3999,$A1281,B$3:B$3999,"&gt;0")&lt;3,"inf_3_analyses",IF(E1281&lt;&gt;F1281,"N",IF(E1281&gt;VLOOKUP(#REF!,valeur_critique_grubbs!$A$2:$B$249,2,TRUE),"O","N"))))</f>
        <v>N</v>
      </c>
    </row>
    <row r="1282" spans="1:7" x14ac:dyDescent="0.25">
      <c r="A1282" s="5">
        <f>biomasses!$A$34</f>
        <v>32</v>
      </c>
      <c r="B1282" s="10">
        <v>5.5860000000000003</v>
      </c>
      <c r="C1282" s="4">
        <f t="shared" si="19"/>
        <v>6.845644230769226</v>
      </c>
      <c r="D1282" s="5">
        <f t="array" ref="D1282">IF(COUNTIFS($A$3:$A$3999,$A1282,B$3:B$3999,"&gt;0")&gt;1,IF(COUNTIF($A$3:$A$3999,$A1282)&gt;2,STDEV(IF(($A$3:$A$3999=$A1282)*B$3:B$3999&lt;&gt;0,($A$3:$A$3999=$A1282)*B$3:B$3999,"")),""),"")</f>
        <v>1.6452187739008048</v>
      </c>
      <c r="E1282" s="7">
        <f>IF(OR(B1282="",D1282=""),"",IF(COUNTIF($A$3:$A$4000,A1282)&lt;3,"",ABS(B1282-C1282)/D1282))</f>
        <v>0.76563934885244234</v>
      </c>
      <c r="F1282" s="8">
        <f t="array" ref="F1282">IF(E1282="","",MAX(IF($A$3:$A$3999=$A1282,E$3:E$3999)))</f>
        <v>3.191889037820689</v>
      </c>
      <c r="G1282" s="5" t="str">
        <f>IF(B1282="","sans_valeur",IF(COUNTIFS($A$3:$A$3999,$A1282,B$3:B$3999,"&gt;0")&lt;3,"inf_3_analyses",IF(E1282&lt;&gt;F1282,"N",IF(E1282&gt;VLOOKUP(#REF!,valeur_critique_grubbs!$A$2:$B$249,2,TRUE),"O","N"))))</f>
        <v>N</v>
      </c>
    </row>
    <row r="1283" spans="1:7" x14ac:dyDescent="0.25">
      <c r="A1283" s="5">
        <f>biomasses!$A$34</f>
        <v>32</v>
      </c>
      <c r="B1283" s="10">
        <v>6.5</v>
      </c>
      <c r="C1283" s="4">
        <f t="shared" si="19"/>
        <v>6.845644230769226</v>
      </c>
      <c r="D1283" s="5">
        <f t="array" ref="D1283">IF(COUNTIFS($A$3:$A$3999,$A1283,B$3:B$3999,"&gt;0")&gt;1,IF(COUNTIF($A$3:$A$3999,$A1283)&gt;2,STDEV(IF(($A$3:$A$3999=$A1283)*B$3:B$3999&lt;&gt;0,($A$3:$A$3999=$A1283)*B$3:B$3999,"")),""),"")</f>
        <v>1.6452187739008048</v>
      </c>
      <c r="E1283" s="7">
        <f>IF(OR(B1283="",D1283=""),"",IF(COUNTIF($A$3:$A$4000,A1283)&lt;3,"",ABS(B1283-C1283)/D1283))</f>
        <v>0.21009013284580105</v>
      </c>
      <c r="F1283" s="8">
        <f t="array" ref="F1283">IF(E1283="","",MAX(IF($A$3:$A$3999=$A1283,E$3:E$3999)))</f>
        <v>3.191889037820689</v>
      </c>
      <c r="G1283" s="5" t="str">
        <f>IF(B1283="","sans_valeur",IF(COUNTIFS($A$3:$A$3999,$A1283,B$3:B$3999,"&gt;0")&lt;3,"inf_3_analyses",IF(E1283&lt;&gt;F1283,"N",IF(E1283&gt;VLOOKUP(#REF!,valeur_critique_grubbs!$A$2:$B$249,2,TRUE),"O","N"))))</f>
        <v>N</v>
      </c>
    </row>
    <row r="1284" spans="1:7" x14ac:dyDescent="0.25">
      <c r="A1284" s="5">
        <f>biomasses!$A$34</f>
        <v>32</v>
      </c>
      <c r="B1284" s="10">
        <v>5.5890000000000004</v>
      </c>
      <c r="C1284" s="4">
        <f t="shared" ref="C1284:C1347" si="20">IF(B1284="","",SUMPRODUCT(($A$3:$A$3999=$A1284)*B$3:B$3999)/(COUNTIF($A$3:$A$3999,$A1284)))</f>
        <v>6.845644230769226</v>
      </c>
      <c r="D1284" s="5">
        <f t="array" ref="D1284">IF(COUNTIFS($A$3:$A$3999,$A1284,B$3:B$3999,"&gt;0")&gt;1,IF(COUNTIF($A$3:$A$3999,$A1284)&gt;2,STDEV(IF(($A$3:$A$3999=$A1284)*B$3:B$3999&lt;&gt;0,($A$3:$A$3999=$A1284)*B$3:B$3999,"")),""),"")</f>
        <v>1.6452187739008048</v>
      </c>
      <c r="E1284" s="7">
        <f>IF(OR(B1284="",D1284=""),"",IF(COUNTIF($A$3:$A$4000,A1284)&lt;3,"",ABS(B1284-C1284)/D1284))</f>
        <v>0.76381588315438975</v>
      </c>
      <c r="F1284" s="8">
        <f t="array" ref="F1284">IF(E1284="","",MAX(IF($A$3:$A$3999=$A1284,E$3:E$3999)))</f>
        <v>3.191889037820689</v>
      </c>
      <c r="G1284" s="5" t="str">
        <f>IF(B1284="","sans_valeur",IF(COUNTIFS($A$3:$A$3999,$A1284,B$3:B$3999,"&gt;0")&lt;3,"inf_3_analyses",IF(E1284&lt;&gt;F1284,"N",IF(E1284&gt;VLOOKUP(#REF!,valeur_critique_grubbs!$A$2:$B$249,2,TRUE),"O","N"))))</f>
        <v>N</v>
      </c>
    </row>
    <row r="1285" spans="1:7" x14ac:dyDescent="0.25">
      <c r="A1285" s="5">
        <f>biomasses!$A$34</f>
        <v>32</v>
      </c>
      <c r="B1285" s="10">
        <v>6.4130000000000003</v>
      </c>
      <c r="C1285" s="4">
        <f t="shared" si="20"/>
        <v>6.845644230769226</v>
      </c>
      <c r="D1285" s="5">
        <f t="array" ref="D1285">IF(COUNTIFS($A$3:$A$3999,$A1285,B$3:B$3999,"&gt;0")&gt;1,IF(COUNTIF($A$3:$A$3999,$A1285)&gt;2,STDEV(IF(($A$3:$A$3999=$A1285)*B$3:B$3999&lt;&gt;0,($A$3:$A$3999=$A1285)*B$3:B$3999,"")),""),"")</f>
        <v>1.6452187739008048</v>
      </c>
      <c r="E1285" s="7">
        <f>IF(OR(B1285="",D1285=""),"",IF(COUNTIF($A$3:$A$4000,A1285)&lt;3,"",ABS(B1285-C1285)/D1285))</f>
        <v>0.26297063808932147</v>
      </c>
      <c r="F1285" s="8">
        <f t="array" ref="F1285">IF(E1285="","",MAX(IF($A$3:$A$3999=$A1285,E$3:E$3999)))</f>
        <v>3.191889037820689</v>
      </c>
      <c r="G1285" s="5" t="str">
        <f>IF(B1285="","sans_valeur",IF(COUNTIFS($A$3:$A$3999,$A1285,B$3:B$3999,"&gt;0")&lt;3,"inf_3_analyses",IF(E1285&lt;&gt;F1285,"N",IF(E1285&gt;VLOOKUP(#REF!,valeur_critique_grubbs!$A$2:$B$249,2,TRUE),"O","N"))))</f>
        <v>N</v>
      </c>
    </row>
    <row r="1286" spans="1:7" x14ac:dyDescent="0.25">
      <c r="A1286" s="5">
        <f>biomasses!$A$34</f>
        <v>32</v>
      </c>
      <c r="B1286" s="10">
        <v>6.5570000000000004</v>
      </c>
      <c r="C1286" s="4">
        <f t="shared" si="20"/>
        <v>6.845644230769226</v>
      </c>
      <c r="D1286" s="5">
        <f t="array" ref="D1286">IF(COUNTIFS($A$3:$A$3999,$A1286,B$3:B$3999,"&gt;0")&gt;1,IF(COUNTIF($A$3:$A$3999,$A1286)&gt;2,STDEV(IF(($A$3:$A$3999=$A1286)*B$3:B$3999&lt;&gt;0,($A$3:$A$3999=$A1286)*B$3:B$3999,"")),""),"")</f>
        <v>1.6452187739008048</v>
      </c>
      <c r="E1286" s="7">
        <f>IF(OR(B1286="",D1286=""),"",IF(COUNTIF($A$3:$A$4000,A1286)&lt;3,"",ABS(B1286-C1286)/D1286))</f>
        <v>0.17544428458280459</v>
      </c>
      <c r="F1286" s="8">
        <f t="array" ref="F1286">IF(E1286="","",MAX(IF($A$3:$A$3999=$A1286,E$3:E$3999)))</f>
        <v>3.191889037820689</v>
      </c>
      <c r="G1286" s="5" t="str">
        <f>IF(B1286="","sans_valeur",IF(COUNTIFS($A$3:$A$3999,$A1286,B$3:B$3999,"&gt;0")&lt;3,"inf_3_analyses",IF(E1286&lt;&gt;F1286,"N",IF(E1286&gt;VLOOKUP(#REF!,valeur_critique_grubbs!$A$2:$B$249,2,TRUE),"O","N"))))</f>
        <v>N</v>
      </c>
    </row>
    <row r="1287" spans="1:7" x14ac:dyDescent="0.25">
      <c r="A1287" s="5">
        <f>biomasses!$A$34</f>
        <v>32</v>
      </c>
      <c r="B1287" s="10">
        <v>6.3010000000000002</v>
      </c>
      <c r="C1287" s="4">
        <f t="shared" si="20"/>
        <v>6.845644230769226</v>
      </c>
      <c r="D1287" s="5">
        <f t="array" ref="D1287">IF(COUNTIFS($A$3:$A$3999,$A1287,B$3:B$3999,"&gt;0")&gt;1,IF(COUNTIF($A$3:$A$3999,$A1287)&gt;2,STDEV(IF(($A$3:$A$3999=$A1287)*B$3:B$3999&lt;&gt;0,($A$3:$A$3999=$A1287)*B$3:B$3999,"")),""),"")</f>
        <v>1.6452187739008048</v>
      </c>
      <c r="E1287" s="7">
        <f>IF(OR(B1287="",D1287=""),"",IF(COUNTIF($A$3:$A$4000,A1287)&lt;3,"",ABS(B1287-C1287)/D1287))</f>
        <v>0.33104669081661237</v>
      </c>
      <c r="F1287" s="8">
        <f t="array" ref="F1287">IF(E1287="","",MAX(IF($A$3:$A$3999=$A1287,E$3:E$3999)))</f>
        <v>3.191889037820689</v>
      </c>
      <c r="G1287" s="5" t="str">
        <f>IF(B1287="","sans_valeur",IF(COUNTIFS($A$3:$A$3999,$A1287,B$3:B$3999,"&gt;0")&lt;3,"inf_3_analyses",IF(E1287&lt;&gt;F1287,"N",IF(E1287&gt;VLOOKUP(#REF!,valeur_critique_grubbs!$A$2:$B$249,2,TRUE),"O","N"))))</f>
        <v>N</v>
      </c>
    </row>
    <row r="1288" spans="1:7" x14ac:dyDescent="0.25">
      <c r="A1288" s="5">
        <f>biomasses!$A$34</f>
        <v>32</v>
      </c>
      <c r="B1288" s="10">
        <v>6.0069999999999997</v>
      </c>
      <c r="C1288" s="4">
        <f t="shared" si="20"/>
        <v>6.845644230769226</v>
      </c>
      <c r="D1288" s="5">
        <f t="array" ref="D1288">IF(COUNTIFS($A$3:$A$3999,$A1288,B$3:B$3999,"&gt;0")&gt;1,IF(COUNTIF($A$3:$A$3999,$A1288)&gt;2,STDEV(IF(($A$3:$A$3999=$A1288)*B$3:B$3999&lt;&gt;0,($A$3:$A$3999=$A1288)*B$3:B$3999,"")),""),"")</f>
        <v>1.6452187739008048</v>
      </c>
      <c r="E1288" s="7">
        <f>IF(OR(B1288="",D1288=""),"",IF(COUNTIF($A$3:$A$4000,A1288)&lt;3,"",ABS(B1288-C1288)/D1288))</f>
        <v>0.50974632922575114</v>
      </c>
      <c r="F1288" s="8">
        <f t="array" ref="F1288">IF(E1288="","",MAX(IF($A$3:$A$3999=$A1288,E$3:E$3999)))</f>
        <v>3.191889037820689</v>
      </c>
      <c r="G1288" s="5" t="str">
        <f>IF(B1288="","sans_valeur",IF(COUNTIFS($A$3:$A$3999,$A1288,B$3:B$3999,"&gt;0")&lt;3,"inf_3_analyses",IF(E1288&lt;&gt;F1288,"N",IF(E1288&gt;VLOOKUP(#REF!,valeur_critique_grubbs!$A$2:$B$249,2,TRUE),"O","N"))))</f>
        <v>N</v>
      </c>
    </row>
    <row r="1289" spans="1:7" x14ac:dyDescent="0.25">
      <c r="A1289" s="5">
        <f>biomasses!$A$34</f>
        <v>32</v>
      </c>
      <c r="B1289" s="10">
        <v>6.1779999999999999</v>
      </c>
      <c r="C1289" s="4">
        <f t="shared" si="20"/>
        <v>6.845644230769226</v>
      </c>
      <c r="D1289" s="5">
        <f t="array" ref="D1289">IF(COUNTIFS($A$3:$A$3999,$A1289,B$3:B$3999,"&gt;0")&gt;1,IF(COUNTIF($A$3:$A$3999,$A1289)&gt;2,STDEV(IF(($A$3:$A$3999=$A1289)*B$3:B$3999&lt;&gt;0,($A$3:$A$3999=$A1289)*B$3:B$3999,"")),""),"")</f>
        <v>1.6452187739008048</v>
      </c>
      <c r="E1289" s="7">
        <f>IF(OR(B1289="",D1289=""),"",IF(COUNTIF($A$3:$A$4000,A1289)&lt;3,"",ABS(B1289-C1289)/D1289))</f>
        <v>0.40580878443676227</v>
      </c>
      <c r="F1289" s="8">
        <f t="array" ref="F1289">IF(E1289="","",MAX(IF($A$3:$A$3999=$A1289,E$3:E$3999)))</f>
        <v>3.191889037820689</v>
      </c>
      <c r="G1289" s="5" t="str">
        <f>IF(B1289="","sans_valeur",IF(COUNTIFS($A$3:$A$3999,$A1289,B$3:B$3999,"&gt;0")&lt;3,"inf_3_analyses",IF(E1289&lt;&gt;F1289,"N",IF(E1289&gt;VLOOKUP(#REF!,valeur_critique_grubbs!$A$2:$B$249,2,TRUE),"O","N"))))</f>
        <v>N</v>
      </c>
    </row>
    <row r="1290" spans="1:7" x14ac:dyDescent="0.25">
      <c r="A1290" s="5">
        <f>biomasses!$A$34</f>
        <v>32</v>
      </c>
      <c r="B1290" s="10">
        <v>6.226</v>
      </c>
      <c r="C1290" s="4">
        <f t="shared" si="20"/>
        <v>6.845644230769226</v>
      </c>
      <c r="D1290" s="5">
        <f t="array" ref="D1290">IF(COUNTIFS($A$3:$A$3999,$A1290,B$3:B$3999,"&gt;0")&gt;1,IF(COUNTIF($A$3:$A$3999,$A1290)&gt;2,STDEV(IF(($A$3:$A$3999=$A1290)*B$3:B$3999&lt;&gt;0,($A$3:$A$3999=$A1290)*B$3:B$3999,"")),""),"")</f>
        <v>1.6452187739008048</v>
      </c>
      <c r="E1290" s="7">
        <f>IF(OR(B1290="",D1290=""),"",IF(COUNTIF($A$3:$A$4000,A1290)&lt;3,"",ABS(B1290-C1290)/D1290))</f>
        <v>0.37663333326792331</v>
      </c>
      <c r="F1290" s="8">
        <f t="array" ref="F1290">IF(E1290="","",MAX(IF($A$3:$A$3999=$A1290,E$3:E$3999)))</f>
        <v>3.191889037820689</v>
      </c>
      <c r="G1290" s="5" t="str">
        <f>IF(B1290="","sans_valeur",IF(COUNTIFS($A$3:$A$3999,$A1290,B$3:B$3999,"&gt;0")&lt;3,"inf_3_analyses",IF(E1290&lt;&gt;F1290,"N",IF(E1290&gt;VLOOKUP(#REF!,valeur_critique_grubbs!$A$2:$B$249,2,TRUE),"O","N"))))</f>
        <v>N</v>
      </c>
    </row>
    <row r="1291" spans="1:7" x14ac:dyDescent="0.25">
      <c r="A1291" s="5">
        <f>biomasses!$A$34</f>
        <v>32</v>
      </c>
      <c r="B1291" s="10">
        <v>5.5940000000000003</v>
      </c>
      <c r="C1291" s="4">
        <f t="shared" si="20"/>
        <v>6.845644230769226</v>
      </c>
      <c r="D1291" s="5">
        <f t="array" ref="D1291">IF(COUNTIFS($A$3:$A$3999,$A1291,B$3:B$3999,"&gt;0")&gt;1,IF(COUNTIF($A$3:$A$3999,$A1291)&gt;2,STDEV(IF(($A$3:$A$3999=$A1291)*B$3:B$3999&lt;&gt;0,($A$3:$A$3999=$A1291)*B$3:B$3999,"")),""),"")</f>
        <v>1.6452187739008048</v>
      </c>
      <c r="E1291" s="7">
        <f>IF(OR(B1291="",D1291=""),"",IF(COUNTIF($A$3:$A$4000,A1291)&lt;3,"",ABS(B1291-C1291)/D1291))</f>
        <v>0.76077677365763585</v>
      </c>
      <c r="F1291" s="8">
        <f t="array" ref="F1291">IF(E1291="","",MAX(IF($A$3:$A$3999=$A1291,E$3:E$3999)))</f>
        <v>3.191889037820689</v>
      </c>
      <c r="G1291" s="5" t="str">
        <f>IF(B1291="","sans_valeur",IF(COUNTIFS($A$3:$A$3999,$A1291,B$3:B$3999,"&gt;0")&lt;3,"inf_3_analyses",IF(E1291&lt;&gt;F1291,"N",IF(E1291&gt;VLOOKUP(#REF!,valeur_critique_grubbs!$A$2:$B$249,2,TRUE),"O","N"))))</f>
        <v>N</v>
      </c>
    </row>
    <row r="1292" spans="1:7" x14ac:dyDescent="0.25">
      <c r="A1292" s="5">
        <f>biomasses!$A$34</f>
        <v>32</v>
      </c>
      <c r="B1292" s="10">
        <v>6.1630000000000003</v>
      </c>
      <c r="C1292" s="4">
        <f t="shared" si="20"/>
        <v>6.845644230769226</v>
      </c>
      <c r="D1292" s="5">
        <f t="array" ref="D1292">IF(COUNTIFS($A$3:$A$3999,$A1292,B$3:B$3999,"&gt;0")&gt;1,IF(COUNTIF($A$3:$A$3999,$A1292)&gt;2,STDEV(IF(($A$3:$A$3999=$A1292)*B$3:B$3999&lt;&gt;0,($A$3:$A$3999=$A1292)*B$3:B$3999,"")),""),"")</f>
        <v>1.6452187739008048</v>
      </c>
      <c r="E1292" s="7">
        <f>IF(OR(B1292="",D1292=""),"",IF(COUNTIF($A$3:$A$4000,A1292)&lt;3,"",ABS(B1292-C1292)/D1292))</f>
        <v>0.41492611292702425</v>
      </c>
      <c r="F1292" s="8">
        <f t="array" ref="F1292">IF(E1292="","",MAX(IF($A$3:$A$3999=$A1292,E$3:E$3999)))</f>
        <v>3.191889037820689</v>
      </c>
      <c r="G1292" s="5" t="str">
        <f>IF(B1292="","sans_valeur",IF(COUNTIFS($A$3:$A$3999,$A1292,B$3:B$3999,"&gt;0")&lt;3,"inf_3_analyses",IF(E1292&lt;&gt;F1292,"N",IF(E1292&gt;VLOOKUP(#REF!,valeur_critique_grubbs!$A$2:$B$249,2,TRUE),"O","N"))))</f>
        <v>N</v>
      </c>
    </row>
    <row r="1293" spans="1:7" x14ac:dyDescent="0.25">
      <c r="A1293" s="5">
        <f>biomasses!$A$34</f>
        <v>32</v>
      </c>
      <c r="B1293" s="10">
        <v>3.7509999999999999</v>
      </c>
      <c r="C1293" s="4">
        <f t="shared" si="20"/>
        <v>6.845644230769226</v>
      </c>
      <c r="D1293" s="5">
        <f t="array" ref="D1293">IF(COUNTIFS($A$3:$A$3999,$A1293,B$3:B$3999,"&gt;0")&gt;1,IF(COUNTIF($A$3:$A$3999,$A1293)&gt;2,STDEV(IF(($A$3:$A$3999=$A1293)*B$3:B$3999&lt;&gt;0,($A$3:$A$3999=$A1293)*B$3:B$3999,"")),""),"")</f>
        <v>1.6452187739008048</v>
      </c>
      <c r="E1293" s="7">
        <f>IF(OR(B1293="",D1293=""),"",IF(COUNTIF($A$3:$A$4000,A1293)&lt;3,"",ABS(B1293-C1293)/D1293))</f>
        <v>1.8809925341611811</v>
      </c>
      <c r="F1293" s="8">
        <f t="array" ref="F1293">IF(E1293="","",MAX(IF($A$3:$A$3999=$A1293,E$3:E$3999)))</f>
        <v>3.191889037820689</v>
      </c>
      <c r="G1293" s="5" t="str">
        <f>IF(B1293="","sans_valeur",IF(COUNTIFS($A$3:$A$3999,$A1293,B$3:B$3999,"&gt;0")&lt;3,"inf_3_analyses",IF(E1293&lt;&gt;F1293,"N",IF(E1293&gt;VLOOKUP(#REF!,valeur_critique_grubbs!$A$2:$B$249,2,TRUE),"O","N"))))</f>
        <v>N</v>
      </c>
    </row>
    <row r="1294" spans="1:7" x14ac:dyDescent="0.25">
      <c r="A1294" s="5">
        <f>biomasses!$A$34</f>
        <v>32</v>
      </c>
      <c r="B1294" s="10">
        <v>5.952</v>
      </c>
      <c r="C1294" s="4">
        <f t="shared" si="20"/>
        <v>6.845644230769226</v>
      </c>
      <c r="D1294" s="5">
        <f t="array" ref="D1294">IF(COUNTIFS($A$3:$A$3999,$A1294,B$3:B$3999,"&gt;0")&gt;1,IF(COUNTIF($A$3:$A$3999,$A1294)&gt;2,STDEV(IF(($A$3:$A$3999=$A1294)*B$3:B$3999&lt;&gt;0,($A$3:$A$3999=$A1294)*B$3:B$3999,"")),""),"")</f>
        <v>1.6452187739008048</v>
      </c>
      <c r="E1294" s="7">
        <f>IF(OR(B1294="",D1294=""),"",IF(COUNTIF($A$3:$A$4000,A1294)&lt;3,"",ABS(B1294-C1294)/D1294))</f>
        <v>0.54317653369004559</v>
      </c>
      <c r="F1294" s="8">
        <f t="array" ref="F1294">IF(E1294="","",MAX(IF($A$3:$A$3999=$A1294,E$3:E$3999)))</f>
        <v>3.191889037820689</v>
      </c>
      <c r="G1294" s="5" t="str">
        <f>IF(B1294="","sans_valeur",IF(COUNTIFS($A$3:$A$3999,$A1294,B$3:B$3999,"&gt;0")&lt;3,"inf_3_analyses",IF(E1294&lt;&gt;F1294,"N",IF(E1294&gt;VLOOKUP(#REF!,valeur_critique_grubbs!$A$2:$B$249,2,TRUE),"O","N"))))</f>
        <v>N</v>
      </c>
    </row>
    <row r="1295" spans="1:7" x14ac:dyDescent="0.25">
      <c r="A1295" s="5">
        <f>biomasses!$A$34</f>
        <v>32</v>
      </c>
      <c r="B1295" s="10">
        <v>5.6319999999999997</v>
      </c>
      <c r="C1295" s="4">
        <f t="shared" si="20"/>
        <v>6.845644230769226</v>
      </c>
      <c r="D1295" s="5">
        <f t="array" ref="D1295">IF(COUNTIFS($A$3:$A$3999,$A1295,B$3:B$3999,"&gt;0")&gt;1,IF(COUNTIF($A$3:$A$3999,$A1295)&gt;2,STDEV(IF(($A$3:$A$3999=$A1295)*B$3:B$3999&lt;&gt;0,($A$3:$A$3999=$A1295)*B$3:B$3999,"")),""),"")</f>
        <v>1.6452187739008048</v>
      </c>
      <c r="E1295" s="7">
        <f>IF(OR(B1295="",D1295=""),"",IF(COUNTIF($A$3:$A$4000,A1295)&lt;3,"",ABS(B1295-C1295)/D1295))</f>
        <v>0.73767954148230541</v>
      </c>
      <c r="F1295" s="8">
        <f t="array" ref="F1295">IF(E1295="","",MAX(IF($A$3:$A$3999=$A1295,E$3:E$3999)))</f>
        <v>3.191889037820689</v>
      </c>
      <c r="G1295" s="5" t="str">
        <f>IF(B1295="","sans_valeur",IF(COUNTIFS($A$3:$A$3999,$A1295,B$3:B$3999,"&gt;0")&lt;3,"inf_3_analyses",IF(E1295&lt;&gt;F1295,"N",IF(E1295&gt;VLOOKUP(#REF!,valeur_critique_grubbs!$A$2:$B$249,2,TRUE),"O","N"))))</f>
        <v>N</v>
      </c>
    </row>
    <row r="1296" spans="1:7" x14ac:dyDescent="0.25">
      <c r="A1296" s="5">
        <f>biomasses!$A$34</f>
        <v>32</v>
      </c>
      <c r="B1296" s="10">
        <v>6.05</v>
      </c>
      <c r="C1296" s="4">
        <f t="shared" si="20"/>
        <v>6.845644230769226</v>
      </c>
      <c r="D1296" s="5">
        <f t="array" ref="D1296">IF(COUNTIFS($A$3:$A$3999,$A1296,B$3:B$3999,"&gt;0")&gt;1,IF(COUNTIF($A$3:$A$3999,$A1296)&gt;2,STDEV(IF(($A$3:$A$3999=$A1296)*B$3:B$3999&lt;&gt;0,($A$3:$A$3999=$A1296)*B$3:B$3999,"")),""),"")</f>
        <v>1.6452187739008048</v>
      </c>
      <c r="E1296" s="7">
        <f>IF(OR(B1296="",D1296=""),"",IF(COUNTIF($A$3:$A$4000,A1296)&lt;3,"",ABS(B1296-C1296)/D1296))</f>
        <v>0.48360998755366619</v>
      </c>
      <c r="F1296" s="8">
        <f t="array" ref="F1296">IF(E1296="","",MAX(IF($A$3:$A$3999=$A1296,E$3:E$3999)))</f>
        <v>3.191889037820689</v>
      </c>
      <c r="G1296" s="5" t="str">
        <f>IF(B1296="","sans_valeur",IF(COUNTIFS($A$3:$A$3999,$A1296,B$3:B$3999,"&gt;0")&lt;3,"inf_3_analyses",IF(E1296&lt;&gt;F1296,"N",IF(E1296&gt;VLOOKUP(#REF!,valeur_critique_grubbs!$A$2:$B$249,2,TRUE),"O","N"))))</f>
        <v>N</v>
      </c>
    </row>
    <row r="1297" spans="1:7" x14ac:dyDescent="0.25">
      <c r="A1297" s="5">
        <f>biomasses!$A$34</f>
        <v>32</v>
      </c>
      <c r="B1297" s="10">
        <v>5.3129999999999997</v>
      </c>
      <c r="C1297" s="4">
        <f t="shared" si="20"/>
        <v>6.845644230769226</v>
      </c>
      <c r="D1297" s="5">
        <f t="array" ref="D1297">IF(COUNTIFS($A$3:$A$3999,$A1297,B$3:B$3999,"&gt;0")&gt;1,IF(COUNTIF($A$3:$A$3999,$A1297)&gt;2,STDEV(IF(($A$3:$A$3999=$A1297)*B$3:B$3999&lt;&gt;0,($A$3:$A$3999=$A1297)*B$3:B$3999,"")),""),"")</f>
        <v>1.6452187739008048</v>
      </c>
      <c r="E1297" s="7">
        <f>IF(OR(B1297="",D1297=""),"",IF(COUNTIF($A$3:$A$4000,A1297)&lt;3,"",ABS(B1297-C1297)/D1297))</f>
        <v>0.93157472737521407</v>
      </c>
      <c r="F1297" s="8">
        <f t="array" ref="F1297">IF(E1297="","",MAX(IF($A$3:$A$3999=$A1297,E$3:E$3999)))</f>
        <v>3.191889037820689</v>
      </c>
      <c r="G1297" s="5" t="str">
        <f>IF(B1297="","sans_valeur",IF(COUNTIFS($A$3:$A$3999,$A1297,B$3:B$3999,"&gt;0")&lt;3,"inf_3_analyses",IF(E1297&lt;&gt;F1297,"N",IF(E1297&gt;VLOOKUP(#REF!,valeur_critique_grubbs!$A$2:$B$249,2,TRUE),"O","N"))))</f>
        <v>N</v>
      </c>
    </row>
    <row r="1298" spans="1:7" x14ac:dyDescent="0.25">
      <c r="A1298" s="5">
        <f>biomasses!$A$34</f>
        <v>32</v>
      </c>
      <c r="B1298" s="10">
        <v>5.1189999999999998</v>
      </c>
      <c r="C1298" s="4">
        <f t="shared" si="20"/>
        <v>6.845644230769226</v>
      </c>
      <c r="D1298" s="5">
        <f t="array" ref="D1298">IF(COUNTIFS($A$3:$A$3999,$A1298,B$3:B$3999,"&gt;0")&gt;1,IF(COUNTIF($A$3:$A$3999,$A1298)&gt;2,STDEV(IF(($A$3:$A$3999=$A1298)*B$3:B$3999&lt;&gt;0,($A$3:$A$3999=$A1298)*B$3:B$3999,"")),""),"")</f>
        <v>1.6452187739008048</v>
      </c>
      <c r="E1298" s="7">
        <f>IF(OR(B1298="",D1298=""),"",IF(COUNTIF($A$3:$A$4000,A1298)&lt;3,"",ABS(B1298-C1298)/D1298))</f>
        <v>1.0494921758492715</v>
      </c>
      <c r="F1298" s="8">
        <f t="array" ref="F1298">IF(E1298="","",MAX(IF($A$3:$A$3999=$A1298,E$3:E$3999)))</f>
        <v>3.191889037820689</v>
      </c>
      <c r="G1298" s="5" t="str">
        <f>IF(B1298="","sans_valeur",IF(COUNTIFS($A$3:$A$3999,$A1298,B$3:B$3999,"&gt;0")&lt;3,"inf_3_analyses",IF(E1298&lt;&gt;F1298,"N",IF(E1298&gt;VLOOKUP(#REF!,valeur_critique_grubbs!$A$2:$B$249,2,TRUE),"O","N"))))</f>
        <v>N</v>
      </c>
    </row>
    <row r="1299" spans="1:7" x14ac:dyDescent="0.25">
      <c r="A1299" s="5">
        <f>biomasses!$A$34</f>
        <v>32</v>
      </c>
      <c r="B1299" s="10">
        <v>4.8630000000000004</v>
      </c>
      <c r="C1299" s="4">
        <f t="shared" si="20"/>
        <v>6.845644230769226</v>
      </c>
      <c r="D1299" s="5">
        <f t="array" ref="D1299">IF(COUNTIFS($A$3:$A$3999,$A1299,B$3:B$3999,"&gt;0")&gt;1,IF(COUNTIF($A$3:$A$3999,$A1299)&gt;2,STDEV(IF(($A$3:$A$3999=$A1299)*B$3:B$3999&lt;&gt;0,($A$3:$A$3999=$A1299)*B$3:B$3999,"")),""),"")</f>
        <v>1.6452187739008048</v>
      </c>
      <c r="E1299" s="7">
        <f>IF(OR(B1299="",D1299=""),"",IF(COUNTIF($A$3:$A$4000,A1299)&lt;3,"",ABS(B1299-C1299)/D1299))</f>
        <v>1.2050945820830787</v>
      </c>
      <c r="F1299" s="8">
        <f t="array" ref="F1299">IF(E1299="","",MAX(IF($A$3:$A$3999=$A1299,E$3:E$3999)))</f>
        <v>3.191889037820689</v>
      </c>
      <c r="G1299" s="5" t="str">
        <f>IF(B1299="","sans_valeur",IF(COUNTIFS($A$3:$A$3999,$A1299,B$3:B$3999,"&gt;0")&lt;3,"inf_3_analyses",IF(E1299&lt;&gt;F1299,"N",IF(E1299&gt;VLOOKUP(#REF!,valeur_critique_grubbs!$A$2:$B$249,2,TRUE),"O","N"))))</f>
        <v>N</v>
      </c>
    </row>
    <row r="1300" spans="1:7" x14ac:dyDescent="0.25">
      <c r="A1300" s="5">
        <f>biomasses!$A$34</f>
        <v>32</v>
      </c>
      <c r="B1300" s="10">
        <v>5.431</v>
      </c>
      <c r="C1300" s="4">
        <f t="shared" si="20"/>
        <v>6.845644230769226</v>
      </c>
      <c r="D1300" s="5">
        <f t="array" ref="D1300">IF(COUNTIFS($A$3:$A$3999,$A1300,B$3:B$3999,"&gt;0")&gt;1,IF(COUNTIF($A$3:$A$3999,$A1300)&gt;2,STDEV(IF(($A$3:$A$3999=$A1300)*B$3:B$3999&lt;&gt;0,($A$3:$A$3999=$A1300)*B$3:B$3999,"")),""),"")</f>
        <v>1.6452187739008048</v>
      </c>
      <c r="E1300" s="7">
        <f>IF(OR(B1300="",D1300=""),"",IF(COUNTIF($A$3:$A$4000,A1300)&lt;3,"",ABS(B1300-C1300)/D1300))</f>
        <v>0.85985174325181823</v>
      </c>
      <c r="F1300" s="8">
        <f t="array" ref="F1300">IF(E1300="","",MAX(IF($A$3:$A$3999=$A1300,E$3:E$3999)))</f>
        <v>3.191889037820689</v>
      </c>
      <c r="G1300" s="5" t="str">
        <f>IF(B1300="","sans_valeur",IF(COUNTIFS($A$3:$A$3999,$A1300,B$3:B$3999,"&gt;0")&lt;3,"inf_3_analyses",IF(E1300&lt;&gt;F1300,"N",IF(E1300&gt;VLOOKUP(#REF!,valeur_critique_grubbs!$A$2:$B$249,2,TRUE),"O","N"))))</f>
        <v>N</v>
      </c>
    </row>
    <row r="1301" spans="1:7" x14ac:dyDescent="0.25">
      <c r="A1301" s="5">
        <f>biomasses!$A$34</f>
        <v>32</v>
      </c>
      <c r="B1301" s="10">
        <v>6.4470000000000001</v>
      </c>
      <c r="C1301" s="4">
        <f t="shared" si="20"/>
        <v>6.845644230769226</v>
      </c>
      <c r="D1301" s="5">
        <f t="array" ref="D1301">IF(COUNTIFS($A$3:$A$3999,$A1301,B$3:B$3999,"&gt;0")&gt;1,IF(COUNTIF($A$3:$A$3999,$A1301)&gt;2,STDEV(IF(($A$3:$A$3999=$A1301)*B$3:B$3999&lt;&gt;0,($A$3:$A$3999=$A1301)*B$3:B$3999,"")),""),"")</f>
        <v>1.6452187739008048</v>
      </c>
      <c r="E1301" s="7">
        <f>IF(OR(B1301="",D1301=""),"",IF(COUNTIF($A$3:$A$4000,A1301)&lt;3,"",ABS(B1301-C1301)/D1301))</f>
        <v>0.242304693511394</v>
      </c>
      <c r="F1301" s="8">
        <f t="array" ref="F1301">IF(E1301="","",MAX(IF($A$3:$A$3999=$A1301,E$3:E$3999)))</f>
        <v>3.191889037820689</v>
      </c>
      <c r="G1301" s="5" t="str">
        <f>IF(B1301="","sans_valeur",IF(COUNTIFS($A$3:$A$3999,$A1301,B$3:B$3999,"&gt;0")&lt;3,"inf_3_analyses",IF(E1301&lt;&gt;F1301,"N",IF(E1301&gt;VLOOKUP(#REF!,valeur_critique_grubbs!$A$2:$B$249,2,TRUE),"O","N"))))</f>
        <v>N</v>
      </c>
    </row>
    <row r="1302" spans="1:7" x14ac:dyDescent="0.25">
      <c r="A1302" s="5">
        <f>biomasses!$A$34</f>
        <v>32</v>
      </c>
      <c r="B1302" s="10">
        <v>5.6559999999999997</v>
      </c>
      <c r="C1302" s="4">
        <f t="shared" si="20"/>
        <v>6.845644230769226</v>
      </c>
      <c r="D1302" s="5">
        <f t="array" ref="D1302">IF(COUNTIFS($A$3:$A$3999,$A1302,B$3:B$3999,"&gt;0")&gt;1,IF(COUNTIF($A$3:$A$3999,$A1302)&gt;2,STDEV(IF(($A$3:$A$3999=$A1302)*B$3:B$3999&lt;&gt;0,($A$3:$A$3999=$A1302)*B$3:B$3999,"")),""),"")</f>
        <v>1.6452187739008048</v>
      </c>
      <c r="E1302" s="7">
        <f>IF(OR(B1302="",D1302=""),"",IF(COUNTIF($A$3:$A$4000,A1302)&lt;3,"",ABS(B1302-C1302)/D1302))</f>
        <v>0.72309181589788585</v>
      </c>
      <c r="F1302" s="8">
        <f t="array" ref="F1302">IF(E1302="","",MAX(IF($A$3:$A$3999=$A1302,E$3:E$3999)))</f>
        <v>3.191889037820689</v>
      </c>
      <c r="G1302" s="5" t="str">
        <f>IF(B1302="","sans_valeur",IF(COUNTIFS($A$3:$A$3999,$A1302,B$3:B$3999,"&gt;0")&lt;3,"inf_3_analyses",IF(E1302&lt;&gt;F1302,"N",IF(E1302&gt;VLOOKUP(#REF!,valeur_critique_grubbs!$A$2:$B$249,2,TRUE),"O","N"))))</f>
        <v>N</v>
      </c>
    </row>
    <row r="1303" spans="1:7" x14ac:dyDescent="0.25">
      <c r="A1303" s="5">
        <f>biomasses!$A$34</f>
        <v>32</v>
      </c>
      <c r="B1303" s="10">
        <v>5.84</v>
      </c>
      <c r="C1303" s="4">
        <f t="shared" si="20"/>
        <v>6.845644230769226</v>
      </c>
      <c r="D1303" s="5">
        <f t="array" ref="D1303">IF(COUNTIFS($A$3:$A$3999,$A1303,B$3:B$3999,"&gt;0")&gt;1,IF(COUNTIF($A$3:$A$3999,$A1303)&gt;2,STDEV(IF(($A$3:$A$3999=$A1303)*B$3:B$3999&lt;&gt;0,($A$3:$A$3999=$A1303)*B$3:B$3999,"")),""),"")</f>
        <v>1.6452187739008048</v>
      </c>
      <c r="E1303" s="7">
        <f>IF(OR(B1303="",D1303=""),"",IF(COUNTIF($A$3:$A$4000,A1303)&lt;3,"",ABS(B1303-C1303)/D1303))</f>
        <v>0.61125258641733649</v>
      </c>
      <c r="F1303" s="8">
        <f t="array" ref="F1303">IF(E1303="","",MAX(IF($A$3:$A$3999=$A1303,E$3:E$3999)))</f>
        <v>3.191889037820689</v>
      </c>
      <c r="G1303" s="5" t="str">
        <f>IF(B1303="","sans_valeur",IF(COUNTIFS($A$3:$A$3999,$A1303,B$3:B$3999,"&gt;0")&lt;3,"inf_3_analyses",IF(E1303&lt;&gt;F1303,"N",IF(E1303&gt;VLOOKUP(#REF!,valeur_critique_grubbs!$A$2:$B$249,2,TRUE),"O","N"))))</f>
        <v>N</v>
      </c>
    </row>
    <row r="1304" spans="1:7" x14ac:dyDescent="0.25">
      <c r="A1304" s="5">
        <f>biomasses!$A$34</f>
        <v>32</v>
      </c>
      <c r="B1304" s="10">
        <v>5.556</v>
      </c>
      <c r="C1304" s="4">
        <f t="shared" si="20"/>
        <v>6.845644230769226</v>
      </c>
      <c r="D1304" s="5">
        <f t="array" ref="D1304">IF(COUNTIFS($A$3:$A$3999,$A1304,B$3:B$3999,"&gt;0")&gt;1,IF(COUNTIF($A$3:$A$3999,$A1304)&gt;2,STDEV(IF(($A$3:$A$3999=$A1304)*B$3:B$3999&lt;&gt;0,($A$3:$A$3999=$A1304)*B$3:B$3999,"")),""),"")</f>
        <v>1.6452187739008048</v>
      </c>
      <c r="E1304" s="7">
        <f>IF(OR(B1304="",D1304=""),"",IF(COUNTIF($A$3:$A$4000,A1304)&lt;3,"",ABS(B1304-C1304)/D1304))</f>
        <v>0.78387400583296674</v>
      </c>
      <c r="F1304" s="8">
        <f t="array" ref="F1304">IF(E1304="","",MAX(IF($A$3:$A$3999=$A1304,E$3:E$3999)))</f>
        <v>3.191889037820689</v>
      </c>
      <c r="G1304" s="5" t="str">
        <f>IF(B1304="","sans_valeur",IF(COUNTIFS($A$3:$A$3999,$A1304,B$3:B$3999,"&gt;0")&lt;3,"inf_3_analyses",IF(E1304&lt;&gt;F1304,"N",IF(E1304&gt;VLOOKUP(#REF!,valeur_critique_grubbs!$A$2:$B$249,2,TRUE),"O","N"))))</f>
        <v>N</v>
      </c>
    </row>
    <row r="1305" spans="1:7" x14ac:dyDescent="0.25">
      <c r="A1305" s="5">
        <f>biomasses!$A$34</f>
        <v>32</v>
      </c>
      <c r="B1305" s="10">
        <v>5.6340000000000003</v>
      </c>
      <c r="C1305" s="4">
        <f t="shared" si="20"/>
        <v>6.845644230769226</v>
      </c>
      <c r="D1305" s="5">
        <f t="array" ref="D1305">IF(COUNTIFS($A$3:$A$3999,$A1305,B$3:B$3999,"&gt;0")&gt;1,IF(COUNTIF($A$3:$A$3999,$A1305)&gt;2,STDEV(IF(($A$3:$A$3999=$A1305)*B$3:B$3999&lt;&gt;0,($A$3:$A$3999=$A1305)*B$3:B$3999,"")),""),"")</f>
        <v>1.6452187739008048</v>
      </c>
      <c r="E1305" s="7">
        <f>IF(OR(B1305="",D1305=""),"",IF(COUNTIF($A$3:$A$4000,A1305)&lt;3,"",ABS(B1305-C1305)/D1305))</f>
        <v>0.73646389768360332</v>
      </c>
      <c r="F1305" s="8">
        <f t="array" ref="F1305">IF(E1305="","",MAX(IF($A$3:$A$3999=$A1305,E$3:E$3999)))</f>
        <v>3.191889037820689</v>
      </c>
      <c r="G1305" s="5" t="str">
        <f>IF(B1305="","sans_valeur",IF(COUNTIFS($A$3:$A$3999,$A1305,B$3:B$3999,"&gt;0")&lt;3,"inf_3_analyses",IF(E1305&lt;&gt;F1305,"N",IF(E1305&gt;VLOOKUP(#REF!,valeur_critique_grubbs!$A$2:$B$249,2,TRUE),"O","N"))))</f>
        <v>N</v>
      </c>
    </row>
    <row r="1306" spans="1:7" x14ac:dyDescent="0.25">
      <c r="A1306" s="5">
        <f>biomasses!$A$34</f>
        <v>32</v>
      </c>
      <c r="B1306" s="10">
        <v>5.9489999999999998</v>
      </c>
      <c r="C1306" s="4">
        <f t="shared" si="20"/>
        <v>6.845644230769226</v>
      </c>
      <c r="D1306" s="5">
        <f t="array" ref="D1306">IF(COUNTIFS($A$3:$A$3999,$A1306,B$3:B$3999,"&gt;0")&gt;1,IF(COUNTIF($A$3:$A$3999,$A1306)&gt;2,STDEV(IF(($A$3:$A$3999=$A1306)*B$3:B$3999&lt;&gt;0,($A$3:$A$3999=$A1306)*B$3:B$3999,"")),""),"")</f>
        <v>1.6452187739008048</v>
      </c>
      <c r="E1306" s="7">
        <f>IF(OR(B1306="",D1306=""),"",IF(COUNTIF($A$3:$A$4000,A1306)&lt;3,"",ABS(B1306-C1306)/D1306))</f>
        <v>0.54499999938809807</v>
      </c>
      <c r="F1306" s="8">
        <f t="array" ref="F1306">IF(E1306="","",MAX(IF($A$3:$A$3999=$A1306,E$3:E$3999)))</f>
        <v>3.191889037820689</v>
      </c>
      <c r="G1306" s="5" t="str">
        <f>IF(B1306="","sans_valeur",IF(COUNTIFS($A$3:$A$3999,$A1306,B$3:B$3999,"&gt;0")&lt;3,"inf_3_analyses",IF(E1306&lt;&gt;F1306,"N",IF(E1306&gt;VLOOKUP(#REF!,valeur_critique_grubbs!$A$2:$B$249,2,TRUE),"O","N"))))</f>
        <v>N</v>
      </c>
    </row>
    <row r="1307" spans="1:7" x14ac:dyDescent="0.25">
      <c r="A1307" s="5">
        <f>biomasses!$A$34</f>
        <v>32</v>
      </c>
      <c r="B1307" s="10">
        <v>5.6260000000000003</v>
      </c>
      <c r="C1307" s="4">
        <f t="shared" si="20"/>
        <v>6.845644230769226</v>
      </c>
      <c r="D1307" s="5">
        <f t="array" ref="D1307">IF(COUNTIFS($A$3:$A$3999,$A1307,B$3:B$3999,"&gt;0")&gt;1,IF(COUNTIF($A$3:$A$3999,$A1307)&gt;2,STDEV(IF(($A$3:$A$3999=$A1307)*B$3:B$3999&lt;&gt;0,($A$3:$A$3999=$A1307)*B$3:B$3999,"")),""),"")</f>
        <v>1.6452187739008048</v>
      </c>
      <c r="E1307" s="7">
        <f>IF(OR(B1307="",D1307=""),"",IF(COUNTIF($A$3:$A$4000,A1307)&lt;3,"",ABS(B1307-C1307)/D1307))</f>
        <v>0.7413264728784098</v>
      </c>
      <c r="F1307" s="8">
        <f t="array" ref="F1307">IF(E1307="","",MAX(IF($A$3:$A$3999=$A1307,E$3:E$3999)))</f>
        <v>3.191889037820689</v>
      </c>
      <c r="G1307" s="5" t="str">
        <f>IF(B1307="","sans_valeur",IF(COUNTIFS($A$3:$A$3999,$A1307,B$3:B$3999,"&gt;0")&lt;3,"inf_3_analyses",IF(E1307&lt;&gt;F1307,"N",IF(E1307&gt;VLOOKUP(#REF!,valeur_critique_grubbs!$A$2:$B$249,2,TRUE),"O","N"))))</f>
        <v>N</v>
      </c>
    </row>
    <row r="1308" spans="1:7" x14ac:dyDescent="0.25">
      <c r="A1308" s="5">
        <f>biomasses!$A$34</f>
        <v>32</v>
      </c>
      <c r="B1308" s="10">
        <v>6.0880000000000001</v>
      </c>
      <c r="C1308" s="4">
        <f t="shared" si="20"/>
        <v>6.845644230769226</v>
      </c>
      <c r="D1308" s="5">
        <f t="array" ref="D1308">IF(COUNTIFS($A$3:$A$3999,$A1308,B$3:B$3999,"&gt;0")&gt;1,IF(COUNTIF($A$3:$A$3999,$A1308)&gt;2,STDEV(IF(($A$3:$A$3999=$A1308)*B$3:B$3999&lt;&gt;0,($A$3:$A$3999=$A1308)*B$3:B$3999,"")),""),"")</f>
        <v>1.6452187739008048</v>
      </c>
      <c r="E1308" s="7">
        <f>IF(OR(B1308="",D1308=""),"",IF(COUNTIF($A$3:$A$4000,A1308)&lt;3,"",ABS(B1308-C1308)/D1308))</f>
        <v>0.46051275537833519</v>
      </c>
      <c r="F1308" s="8">
        <f t="array" ref="F1308">IF(E1308="","",MAX(IF($A$3:$A$3999=$A1308,E$3:E$3999)))</f>
        <v>3.191889037820689</v>
      </c>
      <c r="G1308" s="5" t="str">
        <f>IF(B1308="","sans_valeur",IF(COUNTIFS($A$3:$A$3999,$A1308,B$3:B$3999,"&gt;0")&lt;3,"inf_3_analyses",IF(E1308&lt;&gt;F1308,"N",IF(E1308&gt;VLOOKUP(#REF!,valeur_critique_grubbs!$A$2:$B$249,2,TRUE),"O","N"))))</f>
        <v>N</v>
      </c>
    </row>
    <row r="1309" spans="1:7" x14ac:dyDescent="0.25">
      <c r="A1309" s="5">
        <f>biomasses!$A$34</f>
        <v>32</v>
      </c>
      <c r="B1309" s="10">
        <v>5.5279999999999996</v>
      </c>
      <c r="C1309" s="4">
        <f t="shared" si="20"/>
        <v>6.845644230769226</v>
      </c>
      <c r="D1309" s="5">
        <f t="array" ref="D1309">IF(COUNTIFS($A$3:$A$3999,$A1309,B$3:B$3999,"&gt;0")&gt;1,IF(COUNTIF($A$3:$A$3999,$A1309)&gt;2,STDEV(IF(($A$3:$A$3999=$A1309)*B$3:B$3999&lt;&gt;0,($A$3:$A$3999=$A1309)*B$3:B$3999,"")),""),"")</f>
        <v>1.6452187739008048</v>
      </c>
      <c r="E1309" s="7">
        <f>IF(OR(B1309="",D1309=""),"",IF(COUNTIF($A$3:$A$4000,A1309)&lt;3,"",ABS(B1309-C1309)/D1309))</f>
        <v>0.80089301901478982</v>
      </c>
      <c r="F1309" s="8">
        <f t="array" ref="F1309">IF(E1309="","",MAX(IF($A$3:$A$3999=$A1309,E$3:E$3999)))</f>
        <v>3.191889037820689</v>
      </c>
      <c r="G1309" s="5" t="str">
        <f>IF(B1309="","sans_valeur",IF(COUNTIFS($A$3:$A$3999,$A1309,B$3:B$3999,"&gt;0")&lt;3,"inf_3_analyses",IF(E1309&lt;&gt;F1309,"N",IF(E1309&gt;VLOOKUP(#REF!,valeur_critique_grubbs!$A$2:$B$249,2,TRUE),"O","N"))))</f>
        <v>N</v>
      </c>
    </row>
    <row r="1310" spans="1:7" x14ac:dyDescent="0.25">
      <c r="A1310" s="5">
        <f>biomasses!$A$34</f>
        <v>32</v>
      </c>
      <c r="B1310" s="10">
        <v>3.0419999999999998</v>
      </c>
      <c r="C1310" s="4">
        <f t="shared" si="20"/>
        <v>6.845644230769226</v>
      </c>
      <c r="D1310" s="5">
        <f t="array" ref="D1310">IF(COUNTIFS($A$3:$A$3999,$A1310,B$3:B$3999,"&gt;0")&gt;1,IF(COUNTIF($A$3:$A$3999,$A1310)&gt;2,STDEV(IF(($A$3:$A$3999=$A1310)*B$3:B$3999&lt;&gt;0,($A$3:$A$3999=$A1310)*B$3:B$3999,"")),""),"")</f>
        <v>1.6452187739008048</v>
      </c>
      <c r="E1310" s="7">
        <f>IF(OR(B1310="",D1310=""),"",IF(COUNTIF($A$3:$A$4000,A1310)&lt;3,"",ABS(B1310-C1310)/D1310))</f>
        <v>2.3119382608009063</v>
      </c>
      <c r="F1310" s="8">
        <f t="array" ref="F1310">IF(E1310="","",MAX(IF($A$3:$A$3999=$A1310,E$3:E$3999)))</f>
        <v>3.191889037820689</v>
      </c>
      <c r="G1310" s="5" t="str">
        <f>IF(B1310="","sans_valeur",IF(COUNTIFS($A$3:$A$3999,$A1310,B$3:B$3999,"&gt;0")&lt;3,"inf_3_analyses",IF(E1310&lt;&gt;F1310,"N",IF(E1310&gt;VLOOKUP(#REF!,valeur_critique_grubbs!$A$2:$B$249,2,TRUE),"O","N"))))</f>
        <v>N</v>
      </c>
    </row>
    <row r="1311" spans="1:7" x14ac:dyDescent="0.25">
      <c r="A1311" s="5">
        <f>biomasses!$A$34</f>
        <v>32</v>
      </c>
      <c r="B1311" s="10">
        <v>4.0350000000000001</v>
      </c>
      <c r="C1311" s="4">
        <f t="shared" si="20"/>
        <v>6.845644230769226</v>
      </c>
      <c r="D1311" s="5">
        <f t="array" ref="D1311">IF(COUNTIFS($A$3:$A$3999,$A1311,B$3:B$3999,"&gt;0")&gt;1,IF(COUNTIF($A$3:$A$3999,$A1311)&gt;2,STDEV(IF(($A$3:$A$3999=$A1311)*B$3:B$3999&lt;&gt;0,($A$3:$A$3999=$A1311)*B$3:B$3999,"")),""),"")</f>
        <v>1.6452187739008048</v>
      </c>
      <c r="E1311" s="7">
        <f>IF(OR(B1311="",D1311=""),"",IF(COUNTIF($A$3:$A$4000,A1311)&lt;3,"",ABS(B1311-C1311)/D1311))</f>
        <v>1.7083711147455505</v>
      </c>
      <c r="F1311" s="8">
        <f t="array" ref="F1311">IF(E1311="","",MAX(IF($A$3:$A$3999=$A1311,E$3:E$3999)))</f>
        <v>3.191889037820689</v>
      </c>
      <c r="G1311" s="5" t="str">
        <f>IF(B1311="","sans_valeur",IF(COUNTIFS($A$3:$A$3999,$A1311,B$3:B$3999,"&gt;0")&lt;3,"inf_3_analyses",IF(E1311&lt;&gt;F1311,"N",IF(E1311&gt;VLOOKUP(#REF!,valeur_critique_grubbs!$A$2:$B$249,2,TRUE),"O","N"))))</f>
        <v>N</v>
      </c>
    </row>
    <row r="1312" spans="1:7" x14ac:dyDescent="0.25">
      <c r="A1312" s="5">
        <f>biomasses!$A$34</f>
        <v>32</v>
      </c>
      <c r="B1312" s="10">
        <v>3.214</v>
      </c>
      <c r="C1312" s="4">
        <f t="shared" si="20"/>
        <v>6.845644230769226</v>
      </c>
      <c r="D1312" s="5">
        <f t="array" ref="D1312">IF(COUNTIFS($A$3:$A$3999,$A1312,B$3:B$3999,"&gt;0")&gt;1,IF(COUNTIF($A$3:$A$3999,$A1312)&gt;2,STDEV(IF(($A$3:$A$3999=$A1312)*B$3:B$3999&lt;&gt;0,($A$3:$A$3999=$A1312)*B$3:B$3999,"")),""),"")</f>
        <v>1.6452187739008048</v>
      </c>
      <c r="E1312" s="7">
        <f>IF(OR(B1312="",D1312=""),"",IF(COUNTIF($A$3:$A$4000,A1312)&lt;3,"",ABS(B1312-C1312)/D1312))</f>
        <v>2.2073928941125667</v>
      </c>
      <c r="F1312" s="8">
        <f t="array" ref="F1312">IF(E1312="","",MAX(IF($A$3:$A$3999=$A1312,E$3:E$3999)))</f>
        <v>3.191889037820689</v>
      </c>
      <c r="G1312" s="5" t="str">
        <f>IF(B1312="","sans_valeur",IF(COUNTIFS($A$3:$A$3999,$A1312,B$3:B$3999,"&gt;0")&lt;3,"inf_3_analyses",IF(E1312&lt;&gt;F1312,"N",IF(E1312&gt;VLOOKUP(#REF!,valeur_critique_grubbs!$A$2:$B$249,2,TRUE),"O","N"))))</f>
        <v>N</v>
      </c>
    </row>
    <row r="1313" spans="1:7" x14ac:dyDescent="0.25">
      <c r="A1313" s="5">
        <f>biomasses!$A$34</f>
        <v>32</v>
      </c>
      <c r="B1313" s="10">
        <v>4.0759999999999996</v>
      </c>
      <c r="C1313" s="4">
        <f t="shared" si="20"/>
        <v>6.845644230769226</v>
      </c>
      <c r="D1313" s="5">
        <f t="array" ref="D1313">IF(COUNTIFS($A$3:$A$3999,$A1313,B$3:B$3999,"&gt;0")&gt;1,IF(COUNTIF($A$3:$A$3999,$A1313)&gt;2,STDEV(IF(($A$3:$A$3999=$A1313)*B$3:B$3999&lt;&gt;0,($A$3:$A$3999=$A1313)*B$3:B$3999,"")),""),"")</f>
        <v>1.6452187739008048</v>
      </c>
      <c r="E1313" s="7">
        <f>IF(OR(B1313="",D1313=""),"",IF(COUNTIF($A$3:$A$4000,A1313)&lt;3,"",ABS(B1313-C1313)/D1313))</f>
        <v>1.6834504168721676</v>
      </c>
      <c r="F1313" s="8">
        <f t="array" ref="F1313">IF(E1313="","",MAX(IF($A$3:$A$3999=$A1313,E$3:E$3999)))</f>
        <v>3.191889037820689</v>
      </c>
      <c r="G1313" s="5" t="str">
        <f>IF(B1313="","sans_valeur",IF(COUNTIFS($A$3:$A$3999,$A1313,B$3:B$3999,"&gt;0")&lt;3,"inf_3_analyses",IF(E1313&lt;&gt;F1313,"N",IF(E1313&gt;VLOOKUP(#REF!,valeur_critique_grubbs!$A$2:$B$249,2,TRUE),"O","N"))))</f>
        <v>N</v>
      </c>
    </row>
    <row r="1314" spans="1:7" x14ac:dyDescent="0.25">
      <c r="A1314" s="5">
        <f>biomasses!$A$34</f>
        <v>32</v>
      </c>
      <c r="B1314" s="10">
        <v>4.0490000000000004</v>
      </c>
      <c r="C1314" s="4">
        <f t="shared" si="20"/>
        <v>6.845644230769226</v>
      </c>
      <c r="D1314" s="5">
        <f t="array" ref="D1314">IF(COUNTIFS($A$3:$A$3999,$A1314,B$3:B$3999,"&gt;0")&gt;1,IF(COUNTIF($A$3:$A$3999,$A1314)&gt;2,STDEV(IF(($A$3:$A$3999=$A1314)*B$3:B$3999&lt;&gt;0,($A$3:$A$3999=$A1314)*B$3:B$3999,"")),""),"")</f>
        <v>1.6452187739008048</v>
      </c>
      <c r="E1314" s="7">
        <f>IF(OR(B1314="",D1314=""),"",IF(COUNTIF($A$3:$A$4000,A1314)&lt;3,"",ABS(B1314-C1314)/D1314))</f>
        <v>1.6998616081546392</v>
      </c>
      <c r="F1314" s="8">
        <f t="array" ref="F1314">IF(E1314="","",MAX(IF($A$3:$A$3999=$A1314,E$3:E$3999)))</f>
        <v>3.191889037820689</v>
      </c>
      <c r="G1314" s="5" t="str">
        <f>IF(B1314="","sans_valeur",IF(COUNTIFS($A$3:$A$3999,$A1314,B$3:B$3999,"&gt;0")&lt;3,"inf_3_analyses",IF(E1314&lt;&gt;F1314,"N",IF(E1314&gt;VLOOKUP(#REF!,valeur_critique_grubbs!$A$2:$B$249,2,TRUE),"O","N"))))</f>
        <v>N</v>
      </c>
    </row>
    <row r="1315" spans="1:7" x14ac:dyDescent="0.25">
      <c r="A1315" s="5">
        <f>biomasses!$A$34</f>
        <v>32</v>
      </c>
      <c r="B1315" s="10">
        <v>3.8889999999999998</v>
      </c>
      <c r="C1315" s="4">
        <f t="shared" si="20"/>
        <v>6.845644230769226</v>
      </c>
      <c r="D1315" s="5">
        <f t="array" ref="D1315">IF(COUNTIFS($A$3:$A$3999,$A1315,B$3:B$3999,"&gt;0")&gt;1,IF(COUNTIF($A$3:$A$3999,$A1315)&gt;2,STDEV(IF(($A$3:$A$3999=$A1315)*B$3:B$3999&lt;&gt;0,($A$3:$A$3999=$A1315)*B$3:B$3999,"")),""),"")</f>
        <v>1.6452187739008048</v>
      </c>
      <c r="E1315" s="7">
        <f>IF(OR(B1315="",D1315=""),"",IF(COUNTIF($A$3:$A$4000,A1315)&lt;3,"",ABS(B1315-C1315)/D1315))</f>
        <v>1.7971131120507693</v>
      </c>
      <c r="F1315" s="8">
        <f t="array" ref="F1315">IF(E1315="","",MAX(IF($A$3:$A$3999=$A1315,E$3:E$3999)))</f>
        <v>3.191889037820689</v>
      </c>
      <c r="G1315" s="5" t="str">
        <f>IF(B1315="","sans_valeur",IF(COUNTIFS($A$3:$A$3999,$A1315,B$3:B$3999,"&gt;0")&lt;3,"inf_3_analyses",IF(E1315&lt;&gt;F1315,"N",IF(E1315&gt;VLOOKUP(#REF!,valeur_critique_grubbs!$A$2:$B$249,2,TRUE),"O","N"))))</f>
        <v>N</v>
      </c>
    </row>
    <row r="1316" spans="1:7" x14ac:dyDescent="0.25">
      <c r="A1316" s="5">
        <f>biomasses!$A$34</f>
        <v>32</v>
      </c>
      <c r="B1316" s="10">
        <v>4.4450000000000003</v>
      </c>
      <c r="C1316" s="4">
        <f t="shared" si="20"/>
        <v>6.845644230769226</v>
      </c>
      <c r="D1316" s="5">
        <f t="array" ref="D1316">IF(COUNTIFS($A$3:$A$3999,$A1316,B$3:B$3999,"&gt;0")&gt;1,IF(COUNTIF($A$3:$A$3999,$A1316)&gt;2,STDEV(IF(($A$3:$A$3999=$A1316)*B$3:B$3999&lt;&gt;0,($A$3:$A$3999=$A1316)*B$3:B$3999,"")),""),"")</f>
        <v>1.6452187739008048</v>
      </c>
      <c r="E1316" s="7">
        <f>IF(OR(B1316="",D1316=""),"",IF(COUNTIF($A$3:$A$4000,A1316)&lt;3,"",ABS(B1316-C1316)/D1316))</f>
        <v>1.4591641360117178</v>
      </c>
      <c r="F1316" s="8">
        <f t="array" ref="F1316">IF(E1316="","",MAX(IF($A$3:$A$3999=$A1316,E$3:E$3999)))</f>
        <v>3.191889037820689</v>
      </c>
      <c r="G1316" s="5" t="str">
        <f>IF(B1316="","sans_valeur",IF(COUNTIFS($A$3:$A$3999,$A1316,B$3:B$3999,"&gt;0")&lt;3,"inf_3_analyses",IF(E1316&lt;&gt;F1316,"N",IF(E1316&gt;VLOOKUP(#REF!,valeur_critique_grubbs!$A$2:$B$249,2,TRUE),"O","N"))))</f>
        <v>N</v>
      </c>
    </row>
    <row r="1317" spans="1:7" x14ac:dyDescent="0.25">
      <c r="A1317" s="5">
        <f>biomasses!$A$34</f>
        <v>32</v>
      </c>
      <c r="B1317" s="10">
        <v>4.1100000000000003</v>
      </c>
      <c r="C1317" s="4">
        <f t="shared" si="20"/>
        <v>6.845644230769226</v>
      </c>
      <c r="D1317" s="5">
        <f t="array" ref="D1317">IF(COUNTIFS($A$3:$A$3999,$A1317,B$3:B$3999,"&gt;0")&gt;1,IF(COUNTIF($A$3:$A$3999,$A1317)&gt;2,STDEV(IF(($A$3:$A$3999=$A1317)*B$3:B$3999&lt;&gt;0,($A$3:$A$3999=$A1317)*B$3:B$3999,"")),""),"")</f>
        <v>1.6452187739008048</v>
      </c>
      <c r="E1317" s="7">
        <f>IF(OR(B1317="",D1317=""),"",IF(COUNTIF($A$3:$A$4000,A1317)&lt;3,"",ABS(B1317-C1317)/D1317))</f>
        <v>1.6627844722942395</v>
      </c>
      <c r="F1317" s="8">
        <f t="array" ref="F1317">IF(E1317="","",MAX(IF($A$3:$A$3999=$A1317,E$3:E$3999)))</f>
        <v>3.191889037820689</v>
      </c>
      <c r="G1317" s="5" t="str">
        <f>IF(B1317="","sans_valeur",IF(COUNTIFS($A$3:$A$3999,$A1317,B$3:B$3999,"&gt;0")&lt;3,"inf_3_analyses",IF(E1317&lt;&gt;F1317,"N",IF(E1317&gt;VLOOKUP(#REF!,valeur_critique_grubbs!$A$2:$B$249,2,TRUE),"O","N"))))</f>
        <v>N</v>
      </c>
    </row>
    <row r="1318" spans="1:7" x14ac:dyDescent="0.25">
      <c r="A1318" s="5">
        <f>biomasses!$A$34</f>
        <v>32</v>
      </c>
      <c r="B1318" s="10">
        <v>3.9550000000000001</v>
      </c>
      <c r="C1318" s="4">
        <f t="shared" si="20"/>
        <v>6.845644230769226</v>
      </c>
      <c r="D1318" s="5">
        <f t="array" ref="D1318">IF(COUNTIFS($A$3:$A$3999,$A1318,B$3:B$3999,"&gt;0")&gt;1,IF(COUNTIF($A$3:$A$3999,$A1318)&gt;2,STDEV(IF(($A$3:$A$3999=$A1318)*B$3:B$3999&lt;&gt;0,($A$3:$A$3999=$A1318)*B$3:B$3999,"")),""),"")</f>
        <v>1.6452187739008048</v>
      </c>
      <c r="E1318" s="7">
        <f>IF(OR(B1318="",D1318=""),"",IF(COUNTIF($A$3:$A$4000,A1318)&lt;3,"",ABS(B1318-C1318)/D1318))</f>
        <v>1.7569968666936155</v>
      </c>
      <c r="F1318" s="8">
        <f t="array" ref="F1318">IF(E1318="","",MAX(IF($A$3:$A$3999=$A1318,E$3:E$3999)))</f>
        <v>3.191889037820689</v>
      </c>
      <c r="G1318" s="5" t="str">
        <f>IF(B1318="","sans_valeur",IF(COUNTIFS($A$3:$A$3999,$A1318,B$3:B$3999,"&gt;0")&lt;3,"inf_3_analyses",IF(E1318&lt;&gt;F1318,"N",IF(E1318&gt;VLOOKUP(#REF!,valeur_critique_grubbs!$A$2:$B$249,2,TRUE),"O","N"))))</f>
        <v>N</v>
      </c>
    </row>
    <row r="1319" spans="1:7" x14ac:dyDescent="0.25">
      <c r="A1319" s="5">
        <f>biomasses!$A$34</f>
        <v>32</v>
      </c>
      <c r="B1319" s="10">
        <v>3.9239999999999999</v>
      </c>
      <c r="C1319" s="4">
        <f t="shared" si="20"/>
        <v>6.845644230769226</v>
      </c>
      <c r="D1319" s="5">
        <f t="array" ref="D1319">IF(COUNTIFS($A$3:$A$3999,$A1319,B$3:B$3999,"&gt;0")&gt;1,IF(COUNTIF($A$3:$A$3999,$A1319)&gt;2,STDEV(IF(($A$3:$A$3999=$A1319)*B$3:B$3999&lt;&gt;0,($A$3:$A$3999=$A1319)*B$3:B$3999,"")),""),"")</f>
        <v>1.6452187739008048</v>
      </c>
      <c r="E1319" s="7">
        <f>IF(OR(B1319="",D1319=""),"",IF(COUNTIF($A$3:$A$4000,A1319)&lt;3,"",ABS(B1319-C1319)/D1319))</f>
        <v>1.7758393455734907</v>
      </c>
      <c r="F1319" s="8">
        <f t="array" ref="F1319">IF(E1319="","",MAX(IF($A$3:$A$3999=$A1319,E$3:E$3999)))</f>
        <v>3.191889037820689</v>
      </c>
      <c r="G1319" s="5" t="str">
        <f>IF(B1319="","sans_valeur",IF(COUNTIFS($A$3:$A$3999,$A1319,B$3:B$3999,"&gt;0")&lt;3,"inf_3_analyses",IF(E1319&lt;&gt;F1319,"N",IF(E1319&gt;VLOOKUP(#REF!,valeur_critique_grubbs!$A$2:$B$249,2,TRUE),"O","N"))))</f>
        <v>N</v>
      </c>
    </row>
    <row r="1320" spans="1:7" x14ac:dyDescent="0.25">
      <c r="A1320" s="5">
        <f>biomasses!$A$34</f>
        <v>32</v>
      </c>
      <c r="B1320" s="10">
        <v>3.8879999999999999</v>
      </c>
      <c r="C1320" s="4">
        <f t="shared" si="20"/>
        <v>6.845644230769226</v>
      </c>
      <c r="D1320" s="5">
        <f t="array" ref="D1320">IF(COUNTIFS($A$3:$A$3999,$A1320,B$3:B$3999,"&gt;0")&gt;1,IF(COUNTIF($A$3:$A$3999,$A1320)&gt;2,STDEV(IF(($A$3:$A$3999=$A1320)*B$3:B$3999&lt;&gt;0,($A$3:$A$3999=$A1320)*B$3:B$3999,"")),""),"")</f>
        <v>1.6452187739008048</v>
      </c>
      <c r="E1320" s="7">
        <f>IF(OR(B1320="",D1320=""),"",IF(COUNTIF($A$3:$A$4000,A1320)&lt;3,"",ABS(B1320-C1320)/D1320))</f>
        <v>1.7977209339501199</v>
      </c>
      <c r="F1320" s="8">
        <f t="array" ref="F1320">IF(E1320="","",MAX(IF($A$3:$A$3999=$A1320,E$3:E$3999)))</f>
        <v>3.191889037820689</v>
      </c>
      <c r="G1320" s="5" t="str">
        <f>IF(B1320="","sans_valeur",IF(COUNTIFS($A$3:$A$3999,$A1320,B$3:B$3999,"&gt;0")&lt;3,"inf_3_analyses",IF(E1320&lt;&gt;F1320,"N",IF(E1320&gt;VLOOKUP(#REF!,valeur_critique_grubbs!$A$2:$B$249,2,TRUE),"O","N"))))</f>
        <v>N</v>
      </c>
    </row>
    <row r="1321" spans="1:7" x14ac:dyDescent="0.25">
      <c r="A1321" s="5">
        <f>biomasses!$A$34</f>
        <v>32</v>
      </c>
      <c r="B1321" s="10">
        <v>3.8109999999999999</v>
      </c>
      <c r="C1321" s="4">
        <f t="shared" si="20"/>
        <v>6.845644230769226</v>
      </c>
      <c r="D1321" s="5">
        <f t="array" ref="D1321">IF(COUNTIFS($A$3:$A$3999,$A1321,B$3:B$3999,"&gt;0")&gt;1,IF(COUNTIF($A$3:$A$3999,$A1321)&gt;2,STDEV(IF(($A$3:$A$3999=$A1321)*B$3:B$3999&lt;&gt;0,($A$3:$A$3999=$A1321)*B$3:B$3999,"")),""),"")</f>
        <v>1.6452187739008048</v>
      </c>
      <c r="E1321" s="7">
        <f>IF(OR(B1321="",D1321=""),"",IF(COUNTIF($A$3:$A$4000,A1321)&lt;3,"",ABS(B1321-C1321)/D1321))</f>
        <v>1.8445232202001325</v>
      </c>
      <c r="F1321" s="8">
        <f t="array" ref="F1321">IF(E1321="","",MAX(IF($A$3:$A$3999=$A1321,E$3:E$3999)))</f>
        <v>3.191889037820689</v>
      </c>
      <c r="G1321" s="5" t="str">
        <f>IF(B1321="","sans_valeur",IF(COUNTIFS($A$3:$A$3999,$A1321,B$3:B$3999,"&gt;0")&lt;3,"inf_3_analyses",IF(E1321&lt;&gt;F1321,"N",IF(E1321&gt;VLOOKUP(#REF!,valeur_critique_grubbs!$A$2:$B$249,2,TRUE),"O","N"))))</f>
        <v>N</v>
      </c>
    </row>
    <row r="1322" spans="1:7" x14ac:dyDescent="0.25">
      <c r="A1322" s="5">
        <f>biomasses!$A$34</f>
        <v>32</v>
      </c>
      <c r="B1322" s="10">
        <v>3.931</v>
      </c>
      <c r="C1322" s="4">
        <f t="shared" si="20"/>
        <v>6.845644230769226</v>
      </c>
      <c r="D1322" s="5">
        <f t="array" ref="D1322">IF(COUNTIFS($A$3:$A$3999,$A1322,B$3:B$3999,"&gt;0")&gt;1,IF(COUNTIF($A$3:$A$3999,$A1322)&gt;2,STDEV(IF(($A$3:$A$3999=$A1322)*B$3:B$3999&lt;&gt;0,($A$3:$A$3999=$A1322)*B$3:B$3999,"")),""),"")</f>
        <v>1.6452187739008048</v>
      </c>
      <c r="E1322" s="7">
        <f>IF(OR(B1322="",D1322=""),"",IF(COUNTIF($A$3:$A$4000,A1322)&lt;3,"",ABS(B1322-C1322)/D1322))</f>
        <v>1.7715845922780349</v>
      </c>
      <c r="F1322" s="8">
        <f t="array" ref="F1322">IF(E1322="","",MAX(IF($A$3:$A$3999=$A1322,E$3:E$3999)))</f>
        <v>3.191889037820689</v>
      </c>
      <c r="G1322" s="5" t="str">
        <f>IF(B1322="","sans_valeur",IF(COUNTIFS($A$3:$A$3999,$A1322,B$3:B$3999,"&gt;0")&lt;3,"inf_3_analyses",IF(E1322&lt;&gt;F1322,"N",IF(E1322&gt;VLOOKUP(#REF!,valeur_critique_grubbs!$A$2:$B$249,2,TRUE),"O","N"))))</f>
        <v>N</v>
      </c>
    </row>
    <row r="1323" spans="1:7" x14ac:dyDescent="0.25">
      <c r="A1323" s="5">
        <f>biomasses!$A$34</f>
        <v>32</v>
      </c>
      <c r="B1323" s="10"/>
      <c r="C1323" s="4" t="str">
        <f t="shared" si="20"/>
        <v/>
      </c>
      <c r="D1323" s="5">
        <f t="array" ref="D1323">IF(COUNTIFS($A$3:$A$3999,$A1323,B$3:B$3999,"&gt;0")&gt;1,IF(COUNTIF($A$3:$A$3999,$A1323)&gt;2,STDEV(IF(($A$3:$A$3999=$A1323)*B$3:B$3999&lt;&gt;0,($A$3:$A$3999=$A1323)*B$3:B$3999,"")),""),"")</f>
        <v>1.6452187739008048</v>
      </c>
      <c r="E1323" s="7" t="str">
        <f>IF(OR(B1323="",D1323=""),"",IF(COUNTIF($A$3:$A$4000,A1323)&lt;3,"",ABS(B1323-C1323)/D1323))</f>
        <v/>
      </c>
      <c r="F1323" s="8" t="str">
        <f t="array" ref="F1323">IF(E1323="","",MAX(IF($A$3:$A$3999=$A1323,E$3:E$3999)))</f>
        <v/>
      </c>
      <c r="G1323" s="5" t="str">
        <f>IF(B1323="","sans_valeur",IF(COUNTIFS($A$3:$A$3999,$A1323,B$3:B$3999,"&gt;0")&lt;3,"inf_3_analyses",IF(E1323&lt;&gt;F1323,"N",IF(E1323&gt;VLOOKUP(#REF!,valeur_critique_grubbs!$A$2:$B$249,2,TRUE),"O","N"))))</f>
        <v>sans_valeur</v>
      </c>
    </row>
    <row r="1324" spans="1:7" x14ac:dyDescent="0.25">
      <c r="A1324" s="5">
        <f>biomasses!$A$34</f>
        <v>32</v>
      </c>
      <c r="B1324" s="10"/>
      <c r="C1324" s="4" t="str">
        <f t="shared" si="20"/>
        <v/>
      </c>
      <c r="D1324" s="5">
        <f t="array" ref="D1324">IF(COUNTIFS($A$3:$A$3999,$A1324,B$3:B$3999,"&gt;0")&gt;1,IF(COUNTIF($A$3:$A$3999,$A1324)&gt;2,STDEV(IF(($A$3:$A$3999=$A1324)*B$3:B$3999&lt;&gt;0,($A$3:$A$3999=$A1324)*B$3:B$3999,"")),""),"")</f>
        <v>1.6452187739008048</v>
      </c>
      <c r="E1324" s="7" t="str">
        <f>IF(OR(B1324="",D1324=""),"",IF(COUNTIF($A$3:$A$4000,A1324)&lt;3,"",ABS(B1324-C1324)/D1324))</f>
        <v/>
      </c>
      <c r="F1324" s="8" t="str">
        <f t="array" ref="F1324">IF(E1324="","",MAX(IF($A$3:$A$3999=$A1324,E$3:E$3999)))</f>
        <v/>
      </c>
      <c r="G1324" s="5" t="str">
        <f>IF(B1324="","sans_valeur",IF(COUNTIFS($A$3:$A$3999,$A1324,B$3:B$3999,"&gt;0")&lt;3,"inf_3_analyses",IF(E1324&lt;&gt;F1324,"N",IF(E1324&gt;VLOOKUP(#REF!,valeur_critique_grubbs!$A$2:$B$249,2,TRUE),"O","N"))))</f>
        <v>sans_valeur</v>
      </c>
    </row>
    <row r="1325" spans="1:7" x14ac:dyDescent="0.25">
      <c r="A1325" s="5">
        <f>biomasses!$A$34</f>
        <v>32</v>
      </c>
      <c r="B1325" s="10"/>
      <c r="C1325" s="4" t="str">
        <f t="shared" si="20"/>
        <v/>
      </c>
      <c r="D1325" s="5">
        <f t="array" ref="D1325">IF(COUNTIFS($A$3:$A$3999,$A1325,B$3:B$3999,"&gt;0")&gt;1,IF(COUNTIF($A$3:$A$3999,$A1325)&gt;2,STDEV(IF(($A$3:$A$3999=$A1325)*B$3:B$3999&lt;&gt;0,($A$3:$A$3999=$A1325)*B$3:B$3999,"")),""),"")</f>
        <v>1.6452187739008048</v>
      </c>
      <c r="E1325" s="7" t="str">
        <f>IF(OR(B1325="",D1325=""),"",IF(COUNTIF($A$3:$A$4000,A1325)&lt;3,"",ABS(B1325-C1325)/D1325))</f>
        <v/>
      </c>
      <c r="F1325" s="8" t="str">
        <f t="array" ref="F1325">IF(E1325="","",MAX(IF($A$3:$A$3999=$A1325,E$3:E$3999)))</f>
        <v/>
      </c>
      <c r="G1325" s="5" t="str">
        <f>IF(B1325="","sans_valeur",IF(COUNTIFS($A$3:$A$3999,$A1325,B$3:B$3999,"&gt;0")&lt;3,"inf_3_analyses",IF(E1325&lt;&gt;F1325,"N",IF(E1325&gt;VLOOKUP(#REF!,valeur_critique_grubbs!$A$2:$B$249,2,TRUE),"O","N"))))</f>
        <v>sans_valeur</v>
      </c>
    </row>
    <row r="1326" spans="1:7" x14ac:dyDescent="0.25">
      <c r="A1326" s="5">
        <f>biomasses!$A$34</f>
        <v>32</v>
      </c>
      <c r="B1326" s="10"/>
      <c r="C1326" s="4" t="str">
        <f t="shared" si="20"/>
        <v/>
      </c>
      <c r="D1326" s="5">
        <f t="array" ref="D1326">IF(COUNTIFS($A$3:$A$3999,$A1326,B$3:B$3999,"&gt;0")&gt;1,IF(COUNTIF($A$3:$A$3999,$A1326)&gt;2,STDEV(IF(($A$3:$A$3999=$A1326)*B$3:B$3999&lt;&gt;0,($A$3:$A$3999=$A1326)*B$3:B$3999,"")),""),"")</f>
        <v>1.6452187739008048</v>
      </c>
      <c r="E1326" s="7" t="str">
        <f>IF(OR(B1326="",D1326=""),"",IF(COUNTIF($A$3:$A$4000,A1326)&lt;3,"",ABS(B1326-C1326)/D1326))</f>
        <v/>
      </c>
      <c r="F1326" s="8" t="str">
        <f t="array" ref="F1326">IF(E1326="","",MAX(IF($A$3:$A$3999=$A1326,E$3:E$3999)))</f>
        <v/>
      </c>
      <c r="G1326" s="5" t="str">
        <f>IF(B1326="","sans_valeur",IF(COUNTIFS($A$3:$A$3999,$A1326,B$3:B$3999,"&gt;0")&lt;3,"inf_3_analyses",IF(E1326&lt;&gt;F1326,"N",IF(E1326&gt;VLOOKUP(#REF!,valeur_critique_grubbs!$A$2:$B$249,2,TRUE),"O","N"))))</f>
        <v>sans_valeur</v>
      </c>
    </row>
    <row r="1327" spans="1:7" x14ac:dyDescent="0.25">
      <c r="A1327" s="5">
        <f>biomasses!$A$34</f>
        <v>32</v>
      </c>
      <c r="B1327" s="10"/>
      <c r="C1327" s="4" t="str">
        <f t="shared" si="20"/>
        <v/>
      </c>
      <c r="D1327" s="5">
        <f t="array" ref="D1327">IF(COUNTIFS($A$3:$A$3999,$A1327,B$3:B$3999,"&gt;0")&gt;1,IF(COUNTIF($A$3:$A$3999,$A1327)&gt;2,STDEV(IF(($A$3:$A$3999=$A1327)*B$3:B$3999&lt;&gt;0,($A$3:$A$3999=$A1327)*B$3:B$3999,"")),""),"")</f>
        <v>1.6452187739008048</v>
      </c>
      <c r="E1327" s="7" t="str">
        <f>IF(OR(B1327="",D1327=""),"",IF(COUNTIF($A$3:$A$4000,A1327)&lt;3,"",ABS(B1327-C1327)/D1327))</f>
        <v/>
      </c>
      <c r="F1327" s="8" t="str">
        <f t="array" ref="F1327">IF(E1327="","",MAX(IF($A$3:$A$3999=$A1327,E$3:E$3999)))</f>
        <v/>
      </c>
      <c r="G1327" s="5" t="str">
        <f>IF(B1327="","sans_valeur",IF(COUNTIFS($A$3:$A$3999,$A1327,B$3:B$3999,"&gt;0")&lt;3,"inf_3_analyses",IF(E1327&lt;&gt;F1327,"N",IF(E1327&gt;VLOOKUP(#REF!,valeur_critique_grubbs!$A$2:$B$249,2,TRUE),"O","N"))))</f>
        <v>sans_valeur</v>
      </c>
    </row>
    <row r="1328" spans="1:7" x14ac:dyDescent="0.25">
      <c r="A1328" s="5">
        <f>biomasses!$A$34</f>
        <v>32</v>
      </c>
      <c r="B1328" s="10"/>
      <c r="C1328" s="4" t="str">
        <f t="shared" si="20"/>
        <v/>
      </c>
      <c r="D1328" s="5">
        <f t="array" ref="D1328">IF(COUNTIFS($A$3:$A$3999,$A1328,B$3:B$3999,"&gt;0")&gt;1,IF(COUNTIF($A$3:$A$3999,$A1328)&gt;2,STDEV(IF(($A$3:$A$3999=$A1328)*B$3:B$3999&lt;&gt;0,($A$3:$A$3999=$A1328)*B$3:B$3999,"")),""),"")</f>
        <v>1.6452187739008048</v>
      </c>
      <c r="E1328" s="7" t="str">
        <f>IF(OR(B1328="",D1328=""),"",IF(COUNTIF($A$3:$A$4000,A1328)&lt;3,"",ABS(B1328-C1328)/D1328))</f>
        <v/>
      </c>
      <c r="F1328" s="8" t="str">
        <f t="array" ref="F1328">IF(E1328="","",MAX(IF($A$3:$A$3999=$A1328,E$3:E$3999)))</f>
        <v/>
      </c>
      <c r="G1328" s="5" t="str">
        <f>IF(B1328="","sans_valeur",IF(COUNTIFS($A$3:$A$3999,$A1328,B$3:B$3999,"&gt;0")&lt;3,"inf_3_analyses",IF(E1328&lt;&gt;F1328,"N",IF(E1328&gt;VLOOKUP(#REF!,valeur_critique_grubbs!$A$2:$B$249,2,TRUE),"O","N"))))</f>
        <v>sans_valeur</v>
      </c>
    </row>
    <row r="1329" spans="1:7" x14ac:dyDescent="0.25">
      <c r="A1329" s="5">
        <f>biomasses!$A$34</f>
        <v>32</v>
      </c>
      <c r="B1329" s="10"/>
      <c r="C1329" s="4" t="str">
        <f t="shared" si="20"/>
        <v/>
      </c>
      <c r="D1329" s="5">
        <f t="array" ref="D1329">IF(COUNTIFS($A$3:$A$3999,$A1329,B$3:B$3999,"&gt;0")&gt;1,IF(COUNTIF($A$3:$A$3999,$A1329)&gt;2,STDEV(IF(($A$3:$A$3999=$A1329)*B$3:B$3999&lt;&gt;0,($A$3:$A$3999=$A1329)*B$3:B$3999,"")),""),"")</f>
        <v>1.6452187739008048</v>
      </c>
      <c r="E1329" s="7" t="str">
        <f>IF(OR(B1329="",D1329=""),"",IF(COUNTIF($A$3:$A$4000,A1329)&lt;3,"",ABS(B1329-C1329)/D1329))</f>
        <v/>
      </c>
      <c r="F1329" s="8" t="str">
        <f t="array" ref="F1329">IF(E1329="","",MAX(IF($A$3:$A$3999=$A1329,E$3:E$3999)))</f>
        <v/>
      </c>
      <c r="G1329" s="5" t="str">
        <f>IF(B1329="","sans_valeur",IF(COUNTIFS($A$3:$A$3999,$A1329,B$3:B$3999,"&gt;0")&lt;3,"inf_3_analyses",IF(E1329&lt;&gt;F1329,"N",IF(E1329&gt;VLOOKUP(#REF!,valeur_critique_grubbs!$A$2:$B$249,2,TRUE),"O","N"))))</f>
        <v>sans_valeur</v>
      </c>
    </row>
    <row r="1330" spans="1:7" x14ac:dyDescent="0.25">
      <c r="A1330" s="5">
        <f>biomasses!$A$34</f>
        <v>32</v>
      </c>
      <c r="B1330" s="10"/>
      <c r="C1330" s="4" t="str">
        <f t="shared" si="20"/>
        <v/>
      </c>
      <c r="D1330" s="5">
        <f t="array" ref="D1330">IF(COUNTIFS($A$3:$A$3999,$A1330,B$3:B$3999,"&gt;0")&gt;1,IF(COUNTIF($A$3:$A$3999,$A1330)&gt;2,STDEV(IF(($A$3:$A$3999=$A1330)*B$3:B$3999&lt;&gt;0,($A$3:$A$3999=$A1330)*B$3:B$3999,"")),""),"")</f>
        <v>1.6452187739008048</v>
      </c>
      <c r="E1330" s="7" t="str">
        <f>IF(OR(B1330="",D1330=""),"",IF(COUNTIF($A$3:$A$4000,A1330)&lt;3,"",ABS(B1330-C1330)/D1330))</f>
        <v/>
      </c>
      <c r="F1330" s="8" t="str">
        <f t="array" ref="F1330">IF(E1330="","",MAX(IF($A$3:$A$3999=$A1330,E$3:E$3999)))</f>
        <v/>
      </c>
      <c r="G1330" s="5" t="str">
        <f>IF(B1330="","sans_valeur",IF(COUNTIFS($A$3:$A$3999,$A1330,B$3:B$3999,"&gt;0")&lt;3,"inf_3_analyses",IF(E1330&lt;&gt;F1330,"N",IF(E1330&gt;VLOOKUP(#REF!,valeur_critique_grubbs!$A$2:$B$249,2,TRUE),"O","N"))))</f>
        <v>sans_valeur</v>
      </c>
    </row>
    <row r="1331" spans="1:7" x14ac:dyDescent="0.25">
      <c r="A1331" s="5">
        <f>biomasses!$A$35</f>
        <v>33</v>
      </c>
      <c r="B1331" s="10">
        <v>30.724</v>
      </c>
      <c r="C1331" s="4">
        <f t="shared" si="20"/>
        <v>30.724</v>
      </c>
      <c r="D1331" s="5" t="str">
        <f t="array" ref="D1331">IF(COUNTIFS($A$3:$A$3999,$A1331,B$3:B$3999,"&gt;0")&gt;1,IF(COUNTIF($A$3:$A$3999,$A1331)&gt;2,STDEV(IF(($A$3:$A$3999=$A1331)*B$3:B$3999&lt;&gt;0,($A$3:$A$3999=$A1331)*B$3:B$3999,"")),""),"")</f>
        <v/>
      </c>
      <c r="E1331" s="7" t="str">
        <f>IF(OR(B1331="",D1331=""),"",IF(COUNTIF($A$3:$A$4000,A1331)&lt;3,"",ABS(B1331-C1331)/D1331))</f>
        <v/>
      </c>
      <c r="F1331" s="8" t="str">
        <f t="array" ref="F1331">IF(E1331="","",MAX(IF($A$3:$A$3999=$A1331,E$3:E$3999)))</f>
        <v/>
      </c>
      <c r="G1331" s="5" t="str">
        <f>IF(B1331="","sans_valeur",IF(COUNTIFS($A$3:$A$3999,$A1331,B$3:B$3999,"&gt;0")&lt;3,"inf_3_analyses",IF(E1331&lt;&gt;F1331,"N",IF(E1331&gt;VLOOKUP(#REF!,valeur_critique_grubbs!$A$2:$B$249,2,TRUE),"O","N"))))</f>
        <v>inf_3_analyses</v>
      </c>
    </row>
    <row r="1332" spans="1:7" x14ac:dyDescent="0.25">
      <c r="A1332" s="5">
        <f>biomasses!$A$36</f>
        <v>34</v>
      </c>
      <c r="B1332" s="10"/>
      <c r="C1332" s="4" t="str">
        <f t="shared" si="20"/>
        <v/>
      </c>
      <c r="D1332" s="5" t="str">
        <f t="array" ref="D1332">IF(COUNTIFS($A$3:$A$3999,$A1332,B$3:B$3999,"&gt;0")&gt;1,IF(COUNTIF($A$3:$A$3999,$A1332)&gt;2,STDEV(IF(($A$3:$A$3999=$A1332)*B$3:B$3999&lt;&gt;0,($A$3:$A$3999=$A1332)*B$3:B$3999,"")),""),"")</f>
        <v/>
      </c>
      <c r="E1332" s="7" t="str">
        <f>IF(OR(B1332="",D1332=""),"",IF(COUNTIF($A$3:$A$4000,A1332)&lt;3,"",ABS(B1332-C1332)/D1332))</f>
        <v/>
      </c>
      <c r="F1332" s="8" t="str">
        <f t="array" ref="F1332">IF(E1332="","",MAX(IF($A$3:$A$3999=$A1332,E$3:E$3999)))</f>
        <v/>
      </c>
      <c r="G1332" s="5" t="str">
        <f>IF(B1332="","sans_valeur",IF(COUNTIFS($A$3:$A$3999,$A1332,B$3:B$3999,"&gt;0")&lt;3,"inf_3_analyses",IF(E1332&lt;&gt;F1332,"N",IF(E1332&gt;VLOOKUP(#REF!,valeur_critique_grubbs!$A$2:$B$249,2,TRUE),"O","N"))))</f>
        <v>sans_valeur</v>
      </c>
    </row>
    <row r="1333" spans="1:7" x14ac:dyDescent="0.25">
      <c r="A1333" s="5">
        <f>biomasses!$A$36</f>
        <v>34</v>
      </c>
      <c r="B1333" s="10"/>
      <c r="C1333" s="4" t="str">
        <f t="shared" si="20"/>
        <v/>
      </c>
      <c r="D1333" s="5" t="str">
        <f t="array" ref="D1333">IF(COUNTIFS($A$3:$A$3999,$A1333,B$3:B$3999,"&gt;0")&gt;1,IF(COUNTIF($A$3:$A$3999,$A1333)&gt;2,STDEV(IF(($A$3:$A$3999=$A1333)*B$3:B$3999&lt;&gt;0,($A$3:$A$3999=$A1333)*B$3:B$3999,"")),""),"")</f>
        <v/>
      </c>
      <c r="E1333" s="7" t="str">
        <f>IF(OR(B1333="",D1333=""),"",IF(COUNTIF($A$3:$A$4000,A1333)&lt;3,"",ABS(B1333-C1333)/D1333))</f>
        <v/>
      </c>
      <c r="F1333" s="8" t="str">
        <f t="array" ref="F1333">IF(E1333="","",MAX(IF($A$3:$A$3999=$A1333,E$3:E$3999)))</f>
        <v/>
      </c>
      <c r="G1333" s="5" t="str">
        <f>IF(B1333="","sans_valeur",IF(COUNTIFS($A$3:$A$3999,$A1333,B$3:B$3999,"&gt;0")&lt;3,"inf_3_analyses",IF(E1333&lt;&gt;F1333,"N",IF(E1333&gt;VLOOKUP(#REF!,valeur_critique_grubbs!$A$2:$B$249,2,TRUE),"O","N"))))</f>
        <v>sans_valeur</v>
      </c>
    </row>
    <row r="1334" spans="1:7" x14ac:dyDescent="0.25">
      <c r="A1334" s="5">
        <f>biomasses!$A$36</f>
        <v>34</v>
      </c>
      <c r="B1334" s="10"/>
      <c r="C1334" s="4" t="str">
        <f t="shared" si="20"/>
        <v/>
      </c>
      <c r="D1334" s="5" t="str">
        <f t="array" ref="D1334">IF(COUNTIFS($A$3:$A$3999,$A1334,B$3:B$3999,"&gt;0")&gt;1,IF(COUNTIF($A$3:$A$3999,$A1334)&gt;2,STDEV(IF(($A$3:$A$3999=$A1334)*B$3:B$3999&lt;&gt;0,($A$3:$A$3999=$A1334)*B$3:B$3999,"")),""),"")</f>
        <v/>
      </c>
      <c r="E1334" s="7" t="str">
        <f>IF(OR(B1334="",D1334=""),"",IF(COUNTIF($A$3:$A$4000,A1334)&lt;3,"",ABS(B1334-C1334)/D1334))</f>
        <v/>
      </c>
      <c r="F1334" s="8" t="str">
        <f t="array" ref="F1334">IF(E1334="","",MAX(IF($A$3:$A$3999=$A1334,E$3:E$3999)))</f>
        <v/>
      </c>
      <c r="G1334" s="5" t="str">
        <f>IF(B1334="","sans_valeur",IF(COUNTIFS($A$3:$A$3999,$A1334,B$3:B$3999,"&gt;0")&lt;3,"inf_3_analyses",IF(E1334&lt;&gt;F1334,"N",IF(E1334&gt;VLOOKUP(#REF!,valeur_critique_grubbs!$A$2:$B$249,2,TRUE),"O","N"))))</f>
        <v>sans_valeur</v>
      </c>
    </row>
    <row r="1335" spans="1:7" x14ac:dyDescent="0.25">
      <c r="A1335" s="5">
        <f>biomasses!$A$36</f>
        <v>34</v>
      </c>
      <c r="B1335" s="10"/>
      <c r="C1335" s="4" t="str">
        <f t="shared" si="20"/>
        <v/>
      </c>
      <c r="D1335" s="5" t="str">
        <f t="array" ref="D1335">IF(COUNTIFS($A$3:$A$3999,$A1335,B$3:B$3999,"&gt;0")&gt;1,IF(COUNTIF($A$3:$A$3999,$A1335)&gt;2,STDEV(IF(($A$3:$A$3999=$A1335)*B$3:B$3999&lt;&gt;0,($A$3:$A$3999=$A1335)*B$3:B$3999,"")),""),"")</f>
        <v/>
      </c>
      <c r="E1335" s="7" t="str">
        <f>IF(OR(B1335="",D1335=""),"",IF(COUNTIF($A$3:$A$4000,A1335)&lt;3,"",ABS(B1335-C1335)/D1335))</f>
        <v/>
      </c>
      <c r="F1335" s="8" t="str">
        <f t="array" ref="F1335">IF(E1335="","",MAX(IF($A$3:$A$3999=$A1335,E$3:E$3999)))</f>
        <v/>
      </c>
      <c r="G1335" s="5" t="str">
        <f>IF(B1335="","sans_valeur",IF(COUNTIFS($A$3:$A$3999,$A1335,B$3:B$3999,"&gt;0")&lt;3,"inf_3_analyses",IF(E1335&lt;&gt;F1335,"N",IF(E1335&gt;VLOOKUP(#REF!,valeur_critique_grubbs!$A$2:$B$249,2,TRUE),"O","N"))))</f>
        <v>sans_valeur</v>
      </c>
    </row>
    <row r="1336" spans="1:7" x14ac:dyDescent="0.25">
      <c r="A1336" s="5">
        <f>biomasses!$A$36</f>
        <v>34</v>
      </c>
      <c r="B1336" s="10"/>
      <c r="C1336" s="4" t="str">
        <f t="shared" si="20"/>
        <v/>
      </c>
      <c r="D1336" s="5" t="str">
        <f t="array" ref="D1336">IF(COUNTIFS($A$3:$A$3999,$A1336,B$3:B$3999,"&gt;0")&gt;1,IF(COUNTIF($A$3:$A$3999,$A1336)&gt;2,STDEV(IF(($A$3:$A$3999=$A1336)*B$3:B$3999&lt;&gt;0,($A$3:$A$3999=$A1336)*B$3:B$3999,"")),""),"")</f>
        <v/>
      </c>
      <c r="E1336" s="7" t="str">
        <f>IF(OR(B1336="",D1336=""),"",IF(COUNTIF($A$3:$A$4000,A1336)&lt;3,"",ABS(B1336-C1336)/D1336))</f>
        <v/>
      </c>
      <c r="F1336" s="8" t="str">
        <f t="array" ref="F1336">IF(E1336="","",MAX(IF($A$3:$A$3999=$A1336,E$3:E$3999)))</f>
        <v/>
      </c>
      <c r="G1336" s="5" t="str">
        <f>IF(B1336="","sans_valeur",IF(COUNTIFS($A$3:$A$3999,$A1336,B$3:B$3999,"&gt;0")&lt;3,"inf_3_analyses",IF(E1336&lt;&gt;F1336,"N",IF(E1336&gt;VLOOKUP(#REF!,valeur_critique_grubbs!$A$2:$B$249,2,TRUE),"O","N"))))</f>
        <v>sans_valeur</v>
      </c>
    </row>
    <row r="1337" spans="1:7" x14ac:dyDescent="0.25">
      <c r="A1337" s="5">
        <f>biomasses!$A$36</f>
        <v>34</v>
      </c>
      <c r="B1337" s="10"/>
      <c r="C1337" s="4" t="str">
        <f t="shared" si="20"/>
        <v/>
      </c>
      <c r="D1337" s="5" t="str">
        <f t="array" ref="D1337">IF(COUNTIFS($A$3:$A$3999,$A1337,B$3:B$3999,"&gt;0")&gt;1,IF(COUNTIF($A$3:$A$3999,$A1337)&gt;2,STDEV(IF(($A$3:$A$3999=$A1337)*B$3:B$3999&lt;&gt;0,($A$3:$A$3999=$A1337)*B$3:B$3999,"")),""),"")</f>
        <v/>
      </c>
      <c r="E1337" s="7" t="str">
        <f>IF(OR(B1337="",D1337=""),"",IF(COUNTIF($A$3:$A$4000,A1337)&lt;3,"",ABS(B1337-C1337)/D1337))</f>
        <v/>
      </c>
      <c r="F1337" s="8" t="str">
        <f t="array" ref="F1337">IF(E1337="","",MAX(IF($A$3:$A$3999=$A1337,E$3:E$3999)))</f>
        <v/>
      </c>
      <c r="G1337" s="5" t="str">
        <f>IF(B1337="","sans_valeur",IF(COUNTIFS($A$3:$A$3999,$A1337,B$3:B$3999,"&gt;0")&lt;3,"inf_3_analyses",IF(E1337&lt;&gt;F1337,"N",IF(E1337&gt;VLOOKUP(#REF!,valeur_critique_grubbs!$A$2:$B$249,2,TRUE),"O","N"))))</f>
        <v>sans_valeur</v>
      </c>
    </row>
    <row r="1338" spans="1:7" x14ac:dyDescent="0.25">
      <c r="A1338" s="5">
        <f>biomasses!$A$36</f>
        <v>34</v>
      </c>
      <c r="B1338" s="10"/>
      <c r="C1338" s="4" t="str">
        <f t="shared" si="20"/>
        <v/>
      </c>
      <c r="D1338" s="5" t="str">
        <f t="array" ref="D1338">IF(COUNTIFS($A$3:$A$3999,$A1338,B$3:B$3999,"&gt;0")&gt;1,IF(COUNTIF($A$3:$A$3999,$A1338)&gt;2,STDEV(IF(($A$3:$A$3999=$A1338)*B$3:B$3999&lt;&gt;0,($A$3:$A$3999=$A1338)*B$3:B$3999,"")),""),"")</f>
        <v/>
      </c>
      <c r="E1338" s="7" t="str">
        <f>IF(OR(B1338="",D1338=""),"",IF(COUNTIF($A$3:$A$4000,A1338)&lt;3,"",ABS(B1338-C1338)/D1338))</f>
        <v/>
      </c>
      <c r="F1338" s="8" t="str">
        <f t="array" ref="F1338">IF(E1338="","",MAX(IF($A$3:$A$3999=$A1338,E$3:E$3999)))</f>
        <v/>
      </c>
      <c r="G1338" s="5" t="str">
        <f>IF(B1338="","sans_valeur",IF(COUNTIFS($A$3:$A$3999,$A1338,B$3:B$3999,"&gt;0")&lt;3,"inf_3_analyses",IF(E1338&lt;&gt;F1338,"N",IF(E1338&gt;VLOOKUP(#REF!,valeur_critique_grubbs!$A$2:$B$249,2,TRUE),"O","N"))))</f>
        <v>sans_valeur</v>
      </c>
    </row>
    <row r="1339" spans="1:7" x14ac:dyDescent="0.25">
      <c r="A1339" s="5">
        <f>biomasses!$A$36</f>
        <v>34</v>
      </c>
      <c r="B1339" s="10"/>
      <c r="C1339" s="4" t="str">
        <f t="shared" si="20"/>
        <v/>
      </c>
      <c r="D1339" s="5" t="str">
        <f t="array" ref="D1339">IF(COUNTIFS($A$3:$A$3999,$A1339,B$3:B$3999,"&gt;0")&gt;1,IF(COUNTIF($A$3:$A$3999,$A1339)&gt;2,STDEV(IF(($A$3:$A$3999=$A1339)*B$3:B$3999&lt;&gt;0,($A$3:$A$3999=$A1339)*B$3:B$3999,"")),""),"")</f>
        <v/>
      </c>
      <c r="E1339" s="7" t="str">
        <f>IF(OR(B1339="",D1339=""),"",IF(COUNTIF($A$3:$A$4000,A1339)&lt;3,"",ABS(B1339-C1339)/D1339))</f>
        <v/>
      </c>
      <c r="F1339" s="8" t="str">
        <f t="array" ref="F1339">IF(E1339="","",MAX(IF($A$3:$A$3999=$A1339,E$3:E$3999)))</f>
        <v/>
      </c>
      <c r="G1339" s="5" t="str">
        <f>IF(B1339="","sans_valeur",IF(COUNTIFS($A$3:$A$3999,$A1339,B$3:B$3999,"&gt;0")&lt;3,"inf_3_analyses",IF(E1339&lt;&gt;F1339,"N",IF(E1339&gt;VLOOKUP(#REF!,valeur_critique_grubbs!$A$2:$B$249,2,TRUE),"O","N"))))</f>
        <v>sans_valeur</v>
      </c>
    </row>
    <row r="1340" spans="1:7" x14ac:dyDescent="0.25">
      <c r="A1340" s="5">
        <f>biomasses!$A$36</f>
        <v>34</v>
      </c>
      <c r="B1340" s="10"/>
      <c r="C1340" s="4" t="str">
        <f t="shared" si="20"/>
        <v/>
      </c>
      <c r="D1340" s="5" t="str">
        <f t="array" ref="D1340">IF(COUNTIFS($A$3:$A$3999,$A1340,B$3:B$3999,"&gt;0")&gt;1,IF(COUNTIF($A$3:$A$3999,$A1340)&gt;2,STDEV(IF(($A$3:$A$3999=$A1340)*B$3:B$3999&lt;&gt;0,($A$3:$A$3999=$A1340)*B$3:B$3999,"")),""),"")</f>
        <v/>
      </c>
      <c r="E1340" s="7" t="str">
        <f>IF(OR(B1340="",D1340=""),"",IF(COUNTIF($A$3:$A$4000,A1340)&lt;3,"",ABS(B1340-C1340)/D1340))</f>
        <v/>
      </c>
      <c r="F1340" s="8" t="str">
        <f t="array" ref="F1340">IF(E1340="","",MAX(IF($A$3:$A$3999=$A1340,E$3:E$3999)))</f>
        <v/>
      </c>
      <c r="G1340" s="5" t="str">
        <f>IF(B1340="","sans_valeur",IF(COUNTIFS($A$3:$A$3999,$A1340,B$3:B$3999,"&gt;0")&lt;3,"inf_3_analyses",IF(E1340&lt;&gt;F1340,"N",IF(E1340&gt;VLOOKUP(#REF!,valeur_critique_grubbs!$A$2:$B$249,2,TRUE),"O","N"))))</f>
        <v>sans_valeur</v>
      </c>
    </row>
    <row r="1341" spans="1:7" x14ac:dyDescent="0.25">
      <c r="A1341" s="5">
        <f>biomasses!$A$36</f>
        <v>34</v>
      </c>
      <c r="B1341" s="10"/>
      <c r="C1341" s="4" t="str">
        <f t="shared" si="20"/>
        <v/>
      </c>
      <c r="D1341" s="5" t="str">
        <f t="array" ref="D1341">IF(COUNTIFS($A$3:$A$3999,$A1341,B$3:B$3999,"&gt;0")&gt;1,IF(COUNTIF($A$3:$A$3999,$A1341)&gt;2,STDEV(IF(($A$3:$A$3999=$A1341)*B$3:B$3999&lt;&gt;0,($A$3:$A$3999=$A1341)*B$3:B$3999,"")),""),"")</f>
        <v/>
      </c>
      <c r="E1341" s="7" t="str">
        <f>IF(OR(B1341="",D1341=""),"",IF(COUNTIF($A$3:$A$4000,A1341)&lt;3,"",ABS(B1341-C1341)/D1341))</f>
        <v/>
      </c>
      <c r="F1341" s="8" t="str">
        <f t="array" ref="F1341">IF(E1341="","",MAX(IF($A$3:$A$3999=$A1341,E$3:E$3999)))</f>
        <v/>
      </c>
      <c r="G1341" s="5" t="str">
        <f>IF(B1341="","sans_valeur",IF(COUNTIFS($A$3:$A$3999,$A1341,B$3:B$3999,"&gt;0")&lt;3,"inf_3_analyses",IF(E1341&lt;&gt;F1341,"N",IF(E1341&gt;VLOOKUP(#REF!,valeur_critique_grubbs!$A$2:$B$249,2,TRUE),"O","N"))))</f>
        <v>sans_valeur</v>
      </c>
    </row>
    <row r="1342" spans="1:7" x14ac:dyDescent="0.25">
      <c r="A1342" s="5">
        <f>biomasses!$A$36</f>
        <v>34</v>
      </c>
      <c r="B1342" s="10"/>
      <c r="C1342" s="4" t="str">
        <f t="shared" si="20"/>
        <v/>
      </c>
      <c r="D1342" s="5" t="str">
        <f t="array" ref="D1342">IF(COUNTIFS($A$3:$A$3999,$A1342,B$3:B$3999,"&gt;0")&gt;1,IF(COUNTIF($A$3:$A$3999,$A1342)&gt;2,STDEV(IF(($A$3:$A$3999=$A1342)*B$3:B$3999&lt;&gt;0,($A$3:$A$3999=$A1342)*B$3:B$3999,"")),""),"")</f>
        <v/>
      </c>
      <c r="E1342" s="7" t="str">
        <f>IF(OR(B1342="",D1342=""),"",IF(COUNTIF($A$3:$A$4000,A1342)&lt;3,"",ABS(B1342-C1342)/D1342))</f>
        <v/>
      </c>
      <c r="F1342" s="8" t="str">
        <f t="array" ref="F1342">IF(E1342="","",MAX(IF($A$3:$A$3999=$A1342,E$3:E$3999)))</f>
        <v/>
      </c>
      <c r="G1342" s="5" t="str">
        <f>IF(B1342="","sans_valeur",IF(COUNTIFS($A$3:$A$3999,$A1342,B$3:B$3999,"&gt;0")&lt;3,"inf_3_analyses",IF(E1342&lt;&gt;F1342,"N",IF(E1342&gt;VLOOKUP(#REF!,valeur_critique_grubbs!$A$2:$B$249,2,TRUE),"O","N"))))</f>
        <v>sans_valeur</v>
      </c>
    </row>
    <row r="1343" spans="1:7" x14ac:dyDescent="0.25">
      <c r="A1343" s="5">
        <f>biomasses!$A$36</f>
        <v>34</v>
      </c>
      <c r="B1343" s="10"/>
      <c r="C1343" s="4" t="str">
        <f t="shared" si="20"/>
        <v/>
      </c>
      <c r="D1343" s="5" t="str">
        <f t="array" ref="D1343">IF(COUNTIFS($A$3:$A$3999,$A1343,B$3:B$3999,"&gt;0")&gt;1,IF(COUNTIF($A$3:$A$3999,$A1343)&gt;2,STDEV(IF(($A$3:$A$3999=$A1343)*B$3:B$3999&lt;&gt;0,($A$3:$A$3999=$A1343)*B$3:B$3999,"")),""),"")</f>
        <v/>
      </c>
      <c r="E1343" s="7" t="str">
        <f>IF(OR(B1343="",D1343=""),"",IF(COUNTIF($A$3:$A$4000,A1343)&lt;3,"",ABS(B1343-C1343)/D1343))</f>
        <v/>
      </c>
      <c r="F1343" s="8" t="str">
        <f t="array" ref="F1343">IF(E1343="","",MAX(IF($A$3:$A$3999=$A1343,E$3:E$3999)))</f>
        <v/>
      </c>
      <c r="G1343" s="5" t="str">
        <f>IF(B1343="","sans_valeur",IF(COUNTIFS($A$3:$A$3999,$A1343,B$3:B$3999,"&gt;0")&lt;3,"inf_3_analyses",IF(E1343&lt;&gt;F1343,"N",IF(E1343&gt;VLOOKUP(#REF!,valeur_critique_grubbs!$A$2:$B$249,2,TRUE),"O","N"))))</f>
        <v>sans_valeur</v>
      </c>
    </row>
    <row r="1344" spans="1:7" x14ac:dyDescent="0.25">
      <c r="A1344" s="5">
        <f>biomasses!$A$36</f>
        <v>34</v>
      </c>
      <c r="B1344" s="10"/>
      <c r="C1344" s="4" t="str">
        <f t="shared" si="20"/>
        <v/>
      </c>
      <c r="D1344" s="5" t="str">
        <f t="array" ref="D1344">IF(COUNTIFS($A$3:$A$3999,$A1344,B$3:B$3999,"&gt;0")&gt;1,IF(COUNTIF($A$3:$A$3999,$A1344)&gt;2,STDEV(IF(($A$3:$A$3999=$A1344)*B$3:B$3999&lt;&gt;0,($A$3:$A$3999=$A1344)*B$3:B$3999,"")),""),"")</f>
        <v/>
      </c>
      <c r="E1344" s="7" t="str">
        <f>IF(OR(B1344="",D1344=""),"",IF(COUNTIF($A$3:$A$4000,A1344)&lt;3,"",ABS(B1344-C1344)/D1344))</f>
        <v/>
      </c>
      <c r="F1344" s="8" t="str">
        <f t="array" ref="F1344">IF(E1344="","",MAX(IF($A$3:$A$3999=$A1344,E$3:E$3999)))</f>
        <v/>
      </c>
      <c r="G1344" s="5" t="str">
        <f>IF(B1344="","sans_valeur",IF(COUNTIFS($A$3:$A$3999,$A1344,B$3:B$3999,"&gt;0")&lt;3,"inf_3_analyses",IF(E1344&lt;&gt;F1344,"N",IF(E1344&gt;VLOOKUP(#REF!,valeur_critique_grubbs!$A$2:$B$249,2,TRUE),"O","N"))))</f>
        <v>sans_valeur</v>
      </c>
    </row>
    <row r="1345" spans="1:7" x14ac:dyDescent="0.25">
      <c r="A1345" s="5">
        <f>biomasses!$A$36</f>
        <v>34</v>
      </c>
      <c r="B1345" s="10"/>
      <c r="C1345" s="4" t="str">
        <f t="shared" si="20"/>
        <v/>
      </c>
      <c r="D1345" s="5" t="str">
        <f t="array" ref="D1345">IF(COUNTIFS($A$3:$A$3999,$A1345,B$3:B$3999,"&gt;0")&gt;1,IF(COUNTIF($A$3:$A$3999,$A1345)&gt;2,STDEV(IF(($A$3:$A$3999=$A1345)*B$3:B$3999&lt;&gt;0,($A$3:$A$3999=$A1345)*B$3:B$3999,"")),""),"")</f>
        <v/>
      </c>
      <c r="E1345" s="7" t="str">
        <f>IF(OR(B1345="",D1345=""),"",IF(COUNTIF($A$3:$A$4000,A1345)&lt;3,"",ABS(B1345-C1345)/D1345))</f>
        <v/>
      </c>
      <c r="F1345" s="8" t="str">
        <f t="array" ref="F1345">IF(E1345="","",MAX(IF($A$3:$A$3999=$A1345,E$3:E$3999)))</f>
        <v/>
      </c>
      <c r="G1345" s="5" t="str">
        <f>IF(B1345="","sans_valeur",IF(COUNTIFS($A$3:$A$3999,$A1345,B$3:B$3999,"&gt;0")&lt;3,"inf_3_analyses",IF(E1345&lt;&gt;F1345,"N",IF(E1345&gt;VLOOKUP(#REF!,valeur_critique_grubbs!$A$2:$B$249,2,TRUE),"O","N"))))</f>
        <v>sans_valeur</v>
      </c>
    </row>
    <row r="1346" spans="1:7" x14ac:dyDescent="0.25">
      <c r="A1346" s="5">
        <f>biomasses!$A$36</f>
        <v>34</v>
      </c>
      <c r="B1346" s="10"/>
      <c r="C1346" s="4" t="str">
        <f t="shared" si="20"/>
        <v/>
      </c>
      <c r="D1346" s="5" t="str">
        <f t="array" ref="D1346">IF(COUNTIFS($A$3:$A$3999,$A1346,B$3:B$3999,"&gt;0")&gt;1,IF(COUNTIF($A$3:$A$3999,$A1346)&gt;2,STDEV(IF(($A$3:$A$3999=$A1346)*B$3:B$3999&lt;&gt;0,($A$3:$A$3999=$A1346)*B$3:B$3999,"")),""),"")</f>
        <v/>
      </c>
      <c r="E1346" s="7" t="str">
        <f>IF(OR(B1346="",D1346=""),"",IF(COUNTIF($A$3:$A$4000,A1346)&lt;3,"",ABS(B1346-C1346)/D1346))</f>
        <v/>
      </c>
      <c r="F1346" s="8" t="str">
        <f t="array" ref="F1346">IF(E1346="","",MAX(IF($A$3:$A$3999=$A1346,E$3:E$3999)))</f>
        <v/>
      </c>
      <c r="G1346" s="5" t="str">
        <f>IF(B1346="","sans_valeur",IF(COUNTIFS($A$3:$A$3999,$A1346,B$3:B$3999,"&gt;0")&lt;3,"inf_3_analyses",IF(E1346&lt;&gt;F1346,"N",IF(E1346&gt;VLOOKUP(#REF!,valeur_critique_grubbs!$A$2:$B$249,2,TRUE),"O","N"))))</f>
        <v>sans_valeur</v>
      </c>
    </row>
    <row r="1347" spans="1:7" x14ac:dyDescent="0.25">
      <c r="A1347" s="5">
        <f>biomasses!$A$36</f>
        <v>34</v>
      </c>
      <c r="B1347" s="10"/>
      <c r="C1347" s="4" t="str">
        <f t="shared" si="20"/>
        <v/>
      </c>
      <c r="D1347" s="5" t="str">
        <f t="array" ref="D1347">IF(COUNTIFS($A$3:$A$3999,$A1347,B$3:B$3999,"&gt;0")&gt;1,IF(COUNTIF($A$3:$A$3999,$A1347)&gt;2,STDEV(IF(($A$3:$A$3999=$A1347)*B$3:B$3999&lt;&gt;0,($A$3:$A$3999=$A1347)*B$3:B$3999,"")),""),"")</f>
        <v/>
      </c>
      <c r="E1347" s="7" t="str">
        <f>IF(OR(B1347="",D1347=""),"",IF(COUNTIF($A$3:$A$4000,A1347)&lt;3,"",ABS(B1347-C1347)/D1347))</f>
        <v/>
      </c>
      <c r="F1347" s="8" t="str">
        <f t="array" ref="F1347">IF(E1347="","",MAX(IF($A$3:$A$3999=$A1347,E$3:E$3999)))</f>
        <v/>
      </c>
      <c r="G1347" s="5" t="str">
        <f>IF(B1347="","sans_valeur",IF(COUNTIFS($A$3:$A$3999,$A1347,B$3:B$3999,"&gt;0")&lt;3,"inf_3_analyses",IF(E1347&lt;&gt;F1347,"N",IF(E1347&gt;VLOOKUP(#REF!,valeur_critique_grubbs!$A$2:$B$249,2,TRUE),"O","N"))))</f>
        <v>sans_valeur</v>
      </c>
    </row>
    <row r="1348" spans="1:7" x14ac:dyDescent="0.25">
      <c r="A1348" s="5">
        <f>biomasses!$A$36</f>
        <v>34</v>
      </c>
      <c r="B1348" s="10"/>
      <c r="C1348" s="4" t="str">
        <f t="shared" ref="C1348:C1411" si="21">IF(B1348="","",SUMPRODUCT(($A$3:$A$3999=$A1348)*B$3:B$3999)/(COUNTIF($A$3:$A$3999,$A1348)))</f>
        <v/>
      </c>
      <c r="D1348" s="5" t="str">
        <f t="array" ref="D1348">IF(COUNTIFS($A$3:$A$3999,$A1348,B$3:B$3999,"&gt;0")&gt;1,IF(COUNTIF($A$3:$A$3999,$A1348)&gt;2,STDEV(IF(($A$3:$A$3999=$A1348)*B$3:B$3999&lt;&gt;0,($A$3:$A$3999=$A1348)*B$3:B$3999,"")),""),"")</f>
        <v/>
      </c>
      <c r="E1348" s="7" t="str">
        <f>IF(OR(B1348="",D1348=""),"",IF(COUNTIF($A$3:$A$4000,A1348)&lt;3,"",ABS(B1348-C1348)/D1348))</f>
        <v/>
      </c>
      <c r="F1348" s="8" t="str">
        <f t="array" ref="F1348">IF(E1348="","",MAX(IF($A$3:$A$3999=$A1348,E$3:E$3999)))</f>
        <v/>
      </c>
      <c r="G1348" s="5" t="str">
        <f>IF(B1348="","sans_valeur",IF(COUNTIFS($A$3:$A$3999,$A1348,B$3:B$3999,"&gt;0")&lt;3,"inf_3_analyses",IF(E1348&lt;&gt;F1348,"N",IF(E1348&gt;VLOOKUP(#REF!,valeur_critique_grubbs!$A$2:$B$249,2,TRUE),"O","N"))))</f>
        <v>sans_valeur</v>
      </c>
    </row>
    <row r="1349" spans="1:7" x14ac:dyDescent="0.25">
      <c r="A1349" s="5">
        <f>biomasses!$A$36</f>
        <v>34</v>
      </c>
      <c r="B1349" s="10"/>
      <c r="C1349" s="4" t="str">
        <f t="shared" si="21"/>
        <v/>
      </c>
      <c r="D1349" s="5" t="str">
        <f t="array" ref="D1349">IF(COUNTIFS($A$3:$A$3999,$A1349,B$3:B$3999,"&gt;0")&gt;1,IF(COUNTIF($A$3:$A$3999,$A1349)&gt;2,STDEV(IF(($A$3:$A$3999=$A1349)*B$3:B$3999&lt;&gt;0,($A$3:$A$3999=$A1349)*B$3:B$3999,"")),""),"")</f>
        <v/>
      </c>
      <c r="E1349" s="7" t="str">
        <f>IF(OR(B1349="",D1349=""),"",IF(COUNTIF($A$3:$A$4000,A1349)&lt;3,"",ABS(B1349-C1349)/D1349))</f>
        <v/>
      </c>
      <c r="F1349" s="8" t="str">
        <f t="array" ref="F1349">IF(E1349="","",MAX(IF($A$3:$A$3999=$A1349,E$3:E$3999)))</f>
        <v/>
      </c>
      <c r="G1349" s="5" t="str">
        <f>IF(B1349="","sans_valeur",IF(COUNTIFS($A$3:$A$3999,$A1349,B$3:B$3999,"&gt;0")&lt;3,"inf_3_analyses",IF(E1349&lt;&gt;F1349,"N",IF(E1349&gt;VLOOKUP(#REF!,valeur_critique_grubbs!$A$2:$B$249,2,TRUE),"O","N"))))</f>
        <v>sans_valeur</v>
      </c>
    </row>
    <row r="1350" spans="1:7" x14ac:dyDescent="0.25">
      <c r="A1350" s="5">
        <f>biomasses!$A$36</f>
        <v>34</v>
      </c>
      <c r="B1350" s="10"/>
      <c r="C1350" s="4" t="str">
        <f t="shared" si="21"/>
        <v/>
      </c>
      <c r="D1350" s="5" t="str">
        <f t="array" ref="D1350">IF(COUNTIFS($A$3:$A$3999,$A1350,B$3:B$3999,"&gt;0")&gt;1,IF(COUNTIF($A$3:$A$3999,$A1350)&gt;2,STDEV(IF(($A$3:$A$3999=$A1350)*B$3:B$3999&lt;&gt;0,($A$3:$A$3999=$A1350)*B$3:B$3999,"")),""),"")</f>
        <v/>
      </c>
      <c r="E1350" s="7" t="str">
        <f>IF(OR(B1350="",D1350=""),"",IF(COUNTIF($A$3:$A$4000,A1350)&lt;3,"",ABS(B1350-C1350)/D1350))</f>
        <v/>
      </c>
      <c r="F1350" s="8" t="str">
        <f t="array" ref="F1350">IF(E1350="","",MAX(IF($A$3:$A$3999=$A1350,E$3:E$3999)))</f>
        <v/>
      </c>
      <c r="G1350" s="5" t="str">
        <f>IF(B1350="","sans_valeur",IF(COUNTIFS($A$3:$A$3999,$A1350,B$3:B$3999,"&gt;0")&lt;3,"inf_3_analyses",IF(E1350&lt;&gt;F1350,"N",IF(E1350&gt;VLOOKUP(#REF!,valeur_critique_grubbs!$A$2:$B$249,2,TRUE),"O","N"))))</f>
        <v>sans_valeur</v>
      </c>
    </row>
    <row r="1351" spans="1:7" x14ac:dyDescent="0.25">
      <c r="A1351" s="5">
        <f>biomasses!$A$36</f>
        <v>34</v>
      </c>
      <c r="B1351" s="10"/>
      <c r="C1351" s="4" t="str">
        <f t="shared" si="21"/>
        <v/>
      </c>
      <c r="D1351" s="5" t="str">
        <f t="array" ref="D1351">IF(COUNTIFS($A$3:$A$3999,$A1351,B$3:B$3999,"&gt;0")&gt;1,IF(COUNTIF($A$3:$A$3999,$A1351)&gt;2,STDEV(IF(($A$3:$A$3999=$A1351)*B$3:B$3999&lt;&gt;0,($A$3:$A$3999=$A1351)*B$3:B$3999,"")),""),"")</f>
        <v/>
      </c>
      <c r="E1351" s="7" t="str">
        <f>IF(OR(B1351="",D1351=""),"",IF(COUNTIF($A$3:$A$4000,A1351)&lt;3,"",ABS(B1351-C1351)/D1351))</f>
        <v/>
      </c>
      <c r="F1351" s="8" t="str">
        <f t="array" ref="F1351">IF(E1351="","",MAX(IF($A$3:$A$3999=$A1351,E$3:E$3999)))</f>
        <v/>
      </c>
      <c r="G1351" s="5" t="str">
        <f>IF(B1351="","sans_valeur",IF(COUNTIFS($A$3:$A$3999,$A1351,B$3:B$3999,"&gt;0")&lt;3,"inf_3_analyses",IF(E1351&lt;&gt;F1351,"N",IF(E1351&gt;VLOOKUP(#REF!,valeur_critique_grubbs!$A$2:$B$249,2,TRUE),"O","N"))))</f>
        <v>sans_valeur</v>
      </c>
    </row>
    <row r="1352" spans="1:7" x14ac:dyDescent="0.25">
      <c r="A1352" s="5">
        <f>biomasses!$A$36</f>
        <v>34</v>
      </c>
      <c r="B1352" s="10"/>
      <c r="C1352" s="4" t="str">
        <f t="shared" si="21"/>
        <v/>
      </c>
      <c r="D1352" s="5" t="str">
        <f t="array" ref="D1352">IF(COUNTIFS($A$3:$A$3999,$A1352,B$3:B$3999,"&gt;0")&gt;1,IF(COUNTIF($A$3:$A$3999,$A1352)&gt;2,STDEV(IF(($A$3:$A$3999=$A1352)*B$3:B$3999&lt;&gt;0,($A$3:$A$3999=$A1352)*B$3:B$3999,"")),""),"")</f>
        <v/>
      </c>
      <c r="E1352" s="7" t="str">
        <f>IF(OR(B1352="",D1352=""),"",IF(COUNTIF($A$3:$A$4000,A1352)&lt;3,"",ABS(B1352-C1352)/D1352))</f>
        <v/>
      </c>
      <c r="F1352" s="8" t="str">
        <f t="array" ref="F1352">IF(E1352="","",MAX(IF($A$3:$A$3999=$A1352,E$3:E$3999)))</f>
        <v/>
      </c>
      <c r="G1352" s="5" t="str">
        <f>IF(B1352="","sans_valeur",IF(COUNTIFS($A$3:$A$3999,$A1352,B$3:B$3999,"&gt;0")&lt;3,"inf_3_analyses",IF(E1352&lt;&gt;F1352,"N",IF(E1352&gt;VLOOKUP(#REF!,valeur_critique_grubbs!$A$2:$B$249,2,TRUE),"O","N"))))</f>
        <v>sans_valeur</v>
      </c>
    </row>
    <row r="1353" spans="1:7" x14ac:dyDescent="0.25">
      <c r="A1353" s="5">
        <f>biomasses!$A$36</f>
        <v>34</v>
      </c>
      <c r="B1353" s="10"/>
      <c r="C1353" s="4" t="str">
        <f t="shared" si="21"/>
        <v/>
      </c>
      <c r="D1353" s="5" t="str">
        <f t="array" ref="D1353">IF(COUNTIFS($A$3:$A$3999,$A1353,B$3:B$3999,"&gt;0")&gt;1,IF(COUNTIF($A$3:$A$3999,$A1353)&gt;2,STDEV(IF(($A$3:$A$3999=$A1353)*B$3:B$3999&lt;&gt;0,($A$3:$A$3999=$A1353)*B$3:B$3999,"")),""),"")</f>
        <v/>
      </c>
      <c r="E1353" s="7" t="str">
        <f>IF(OR(B1353="",D1353=""),"",IF(COUNTIF($A$3:$A$4000,A1353)&lt;3,"",ABS(B1353-C1353)/D1353))</f>
        <v/>
      </c>
      <c r="F1353" s="8" t="str">
        <f t="array" ref="F1353">IF(E1353="","",MAX(IF($A$3:$A$3999=$A1353,E$3:E$3999)))</f>
        <v/>
      </c>
      <c r="G1353" s="5" t="str">
        <f>IF(B1353="","sans_valeur",IF(COUNTIFS($A$3:$A$3999,$A1353,B$3:B$3999,"&gt;0")&lt;3,"inf_3_analyses",IF(E1353&lt;&gt;F1353,"N",IF(E1353&gt;VLOOKUP(#REF!,valeur_critique_grubbs!$A$2:$B$249,2,TRUE),"O","N"))))</f>
        <v>sans_valeur</v>
      </c>
    </row>
    <row r="1354" spans="1:7" x14ac:dyDescent="0.25">
      <c r="A1354" s="5">
        <f>biomasses!$A$36</f>
        <v>34</v>
      </c>
      <c r="B1354" s="10"/>
      <c r="C1354" s="4" t="str">
        <f t="shared" si="21"/>
        <v/>
      </c>
      <c r="D1354" s="5" t="str">
        <f t="array" ref="D1354">IF(COUNTIFS($A$3:$A$3999,$A1354,B$3:B$3999,"&gt;0")&gt;1,IF(COUNTIF($A$3:$A$3999,$A1354)&gt;2,STDEV(IF(($A$3:$A$3999=$A1354)*B$3:B$3999&lt;&gt;0,($A$3:$A$3999=$A1354)*B$3:B$3999,"")),""),"")</f>
        <v/>
      </c>
      <c r="E1354" s="7" t="str">
        <f>IF(OR(B1354="",D1354=""),"",IF(COUNTIF($A$3:$A$4000,A1354)&lt;3,"",ABS(B1354-C1354)/D1354))</f>
        <v/>
      </c>
      <c r="F1354" s="8" t="str">
        <f t="array" ref="F1354">IF(E1354="","",MAX(IF($A$3:$A$3999=$A1354,E$3:E$3999)))</f>
        <v/>
      </c>
      <c r="G1354" s="5" t="str">
        <f>IF(B1354="","sans_valeur",IF(COUNTIFS($A$3:$A$3999,$A1354,B$3:B$3999,"&gt;0")&lt;3,"inf_3_analyses",IF(E1354&lt;&gt;F1354,"N",IF(E1354&gt;VLOOKUP(#REF!,valeur_critique_grubbs!$A$2:$B$249,2,TRUE),"O","N"))))</f>
        <v>sans_valeur</v>
      </c>
    </row>
    <row r="1355" spans="1:7" x14ac:dyDescent="0.25">
      <c r="A1355" s="5">
        <f>biomasses!$A$36</f>
        <v>34</v>
      </c>
      <c r="B1355" s="10"/>
      <c r="C1355" s="4" t="str">
        <f t="shared" si="21"/>
        <v/>
      </c>
      <c r="D1355" s="5" t="str">
        <f t="array" ref="D1355">IF(COUNTIFS($A$3:$A$3999,$A1355,B$3:B$3999,"&gt;0")&gt;1,IF(COUNTIF($A$3:$A$3999,$A1355)&gt;2,STDEV(IF(($A$3:$A$3999=$A1355)*B$3:B$3999&lt;&gt;0,($A$3:$A$3999=$A1355)*B$3:B$3999,"")),""),"")</f>
        <v/>
      </c>
      <c r="E1355" s="7" t="str">
        <f>IF(OR(B1355="",D1355=""),"",IF(COUNTIF($A$3:$A$4000,A1355)&lt;3,"",ABS(B1355-C1355)/D1355))</f>
        <v/>
      </c>
      <c r="F1355" s="8" t="str">
        <f t="array" ref="F1355">IF(E1355="","",MAX(IF($A$3:$A$3999=$A1355,E$3:E$3999)))</f>
        <v/>
      </c>
      <c r="G1355" s="5" t="str">
        <f>IF(B1355="","sans_valeur",IF(COUNTIFS($A$3:$A$3999,$A1355,B$3:B$3999,"&gt;0")&lt;3,"inf_3_analyses",IF(E1355&lt;&gt;F1355,"N",IF(E1355&gt;VLOOKUP(#REF!,valeur_critique_grubbs!$A$2:$B$249,2,TRUE),"O","N"))))</f>
        <v>sans_valeur</v>
      </c>
    </row>
    <row r="1356" spans="1:7" x14ac:dyDescent="0.25">
      <c r="A1356" s="5">
        <f>biomasses!$A$36</f>
        <v>34</v>
      </c>
      <c r="B1356" s="10"/>
      <c r="C1356" s="4" t="str">
        <f t="shared" si="21"/>
        <v/>
      </c>
      <c r="D1356" s="5" t="str">
        <f t="array" ref="D1356">IF(COUNTIFS($A$3:$A$3999,$A1356,B$3:B$3999,"&gt;0")&gt;1,IF(COUNTIF($A$3:$A$3999,$A1356)&gt;2,STDEV(IF(($A$3:$A$3999=$A1356)*B$3:B$3999&lt;&gt;0,($A$3:$A$3999=$A1356)*B$3:B$3999,"")),""),"")</f>
        <v/>
      </c>
      <c r="E1356" s="7" t="str">
        <f>IF(OR(B1356="",D1356=""),"",IF(COUNTIF($A$3:$A$4000,A1356)&lt;3,"",ABS(B1356-C1356)/D1356))</f>
        <v/>
      </c>
      <c r="F1356" s="8" t="str">
        <f t="array" ref="F1356">IF(E1356="","",MAX(IF($A$3:$A$3999=$A1356,E$3:E$3999)))</f>
        <v/>
      </c>
      <c r="G1356" s="5" t="str">
        <f>IF(B1356="","sans_valeur",IF(COUNTIFS($A$3:$A$3999,$A1356,B$3:B$3999,"&gt;0")&lt;3,"inf_3_analyses",IF(E1356&lt;&gt;F1356,"N",IF(E1356&gt;VLOOKUP(#REF!,valeur_critique_grubbs!$A$2:$B$249,2,TRUE),"O","N"))))</f>
        <v>sans_valeur</v>
      </c>
    </row>
    <row r="1357" spans="1:7" x14ac:dyDescent="0.25">
      <c r="A1357" s="5">
        <f>biomasses!$A$36</f>
        <v>34</v>
      </c>
      <c r="B1357" s="10"/>
      <c r="C1357" s="4" t="str">
        <f t="shared" si="21"/>
        <v/>
      </c>
      <c r="D1357" s="5" t="str">
        <f t="array" ref="D1357">IF(COUNTIFS($A$3:$A$3999,$A1357,B$3:B$3999,"&gt;0")&gt;1,IF(COUNTIF($A$3:$A$3999,$A1357)&gt;2,STDEV(IF(($A$3:$A$3999=$A1357)*B$3:B$3999&lt;&gt;0,($A$3:$A$3999=$A1357)*B$3:B$3999,"")),""),"")</f>
        <v/>
      </c>
      <c r="E1357" s="7" t="str">
        <f>IF(OR(B1357="",D1357=""),"",IF(COUNTIF($A$3:$A$4000,A1357)&lt;3,"",ABS(B1357-C1357)/D1357))</f>
        <v/>
      </c>
      <c r="F1357" s="8" t="str">
        <f t="array" ref="F1357">IF(E1357="","",MAX(IF($A$3:$A$3999=$A1357,E$3:E$3999)))</f>
        <v/>
      </c>
      <c r="G1357" s="5" t="str">
        <f>IF(B1357="","sans_valeur",IF(COUNTIFS($A$3:$A$3999,$A1357,B$3:B$3999,"&gt;0")&lt;3,"inf_3_analyses",IF(E1357&lt;&gt;F1357,"N",IF(E1357&gt;VLOOKUP(#REF!,valeur_critique_grubbs!$A$2:$B$249,2,TRUE),"O","N"))))</f>
        <v>sans_valeur</v>
      </c>
    </row>
    <row r="1358" spans="1:7" x14ac:dyDescent="0.25">
      <c r="A1358" s="5">
        <f>biomasses!$A$36</f>
        <v>34</v>
      </c>
      <c r="B1358" s="10"/>
      <c r="C1358" s="4" t="str">
        <f t="shared" si="21"/>
        <v/>
      </c>
      <c r="D1358" s="5" t="str">
        <f t="array" ref="D1358">IF(COUNTIFS($A$3:$A$3999,$A1358,B$3:B$3999,"&gt;0")&gt;1,IF(COUNTIF($A$3:$A$3999,$A1358)&gt;2,STDEV(IF(($A$3:$A$3999=$A1358)*B$3:B$3999&lt;&gt;0,($A$3:$A$3999=$A1358)*B$3:B$3999,"")),""),"")</f>
        <v/>
      </c>
      <c r="E1358" s="7" t="str">
        <f>IF(OR(B1358="",D1358=""),"",IF(COUNTIF($A$3:$A$4000,A1358)&lt;3,"",ABS(B1358-C1358)/D1358))</f>
        <v/>
      </c>
      <c r="F1358" s="8" t="str">
        <f t="array" ref="F1358">IF(E1358="","",MAX(IF($A$3:$A$3999=$A1358,E$3:E$3999)))</f>
        <v/>
      </c>
      <c r="G1358" s="5" t="str">
        <f>IF(B1358="","sans_valeur",IF(COUNTIFS($A$3:$A$3999,$A1358,B$3:B$3999,"&gt;0")&lt;3,"inf_3_analyses",IF(E1358&lt;&gt;F1358,"N",IF(E1358&gt;VLOOKUP(#REF!,valeur_critique_grubbs!$A$2:$B$249,2,TRUE),"O","N"))))</f>
        <v>sans_valeur</v>
      </c>
    </row>
    <row r="1359" spans="1:7" x14ac:dyDescent="0.25">
      <c r="A1359" s="5">
        <f>biomasses!$A$36</f>
        <v>34</v>
      </c>
      <c r="B1359" s="10"/>
      <c r="C1359" s="4" t="str">
        <f t="shared" si="21"/>
        <v/>
      </c>
      <c r="D1359" s="5" t="str">
        <f t="array" ref="D1359">IF(COUNTIFS($A$3:$A$3999,$A1359,B$3:B$3999,"&gt;0")&gt;1,IF(COUNTIF($A$3:$A$3999,$A1359)&gt;2,STDEV(IF(($A$3:$A$3999=$A1359)*B$3:B$3999&lt;&gt;0,($A$3:$A$3999=$A1359)*B$3:B$3999,"")),""),"")</f>
        <v/>
      </c>
      <c r="E1359" s="7" t="str">
        <f>IF(OR(B1359="",D1359=""),"",IF(COUNTIF($A$3:$A$4000,A1359)&lt;3,"",ABS(B1359-C1359)/D1359))</f>
        <v/>
      </c>
      <c r="F1359" s="8" t="str">
        <f t="array" ref="F1359">IF(E1359="","",MAX(IF($A$3:$A$3999=$A1359,E$3:E$3999)))</f>
        <v/>
      </c>
      <c r="G1359" s="5" t="str">
        <f>IF(B1359="","sans_valeur",IF(COUNTIFS($A$3:$A$3999,$A1359,B$3:B$3999,"&gt;0")&lt;3,"inf_3_analyses",IF(E1359&lt;&gt;F1359,"N",IF(E1359&gt;VLOOKUP(#REF!,valeur_critique_grubbs!$A$2:$B$249,2,TRUE),"O","N"))))</f>
        <v>sans_valeur</v>
      </c>
    </row>
    <row r="1360" spans="1:7" x14ac:dyDescent="0.25">
      <c r="A1360" s="5">
        <f>biomasses!$A$37</f>
        <v>35</v>
      </c>
      <c r="B1360" s="10"/>
      <c r="C1360" s="4" t="str">
        <f t="shared" si="21"/>
        <v/>
      </c>
      <c r="D1360" s="5" t="str">
        <f t="array" ref="D1360">IF(COUNTIFS($A$3:$A$3999,$A1360,B$3:B$3999,"&gt;0")&gt;1,IF(COUNTIF($A$3:$A$3999,$A1360)&gt;2,STDEV(IF(($A$3:$A$3999=$A1360)*B$3:B$3999&lt;&gt;0,($A$3:$A$3999=$A1360)*B$3:B$3999,"")),""),"")</f>
        <v/>
      </c>
      <c r="E1360" s="7" t="str">
        <f>IF(OR(B1360="",D1360=""),"",IF(COUNTIF($A$3:$A$4000,A1360)&lt;3,"",ABS(B1360-C1360)/D1360))</f>
        <v/>
      </c>
      <c r="F1360" s="8" t="str">
        <f t="array" ref="F1360">IF(E1360="","",MAX(IF($A$3:$A$3999=$A1360,E$3:E$3999)))</f>
        <v/>
      </c>
      <c r="G1360" s="5" t="str">
        <f>IF(B1360="","sans_valeur",IF(COUNTIFS($A$3:$A$3999,$A1360,B$3:B$3999,"&gt;0")&lt;3,"inf_3_analyses",IF(E1360&lt;&gt;F1360,"N",IF(E1360&gt;VLOOKUP(#REF!,valeur_critique_grubbs!$A$2:$B$249,2,TRUE),"O","N"))))</f>
        <v>sans_valeur</v>
      </c>
    </row>
    <row r="1361" spans="1:7" x14ac:dyDescent="0.25">
      <c r="A1361" s="5">
        <f>biomasses!$A$37</f>
        <v>35</v>
      </c>
      <c r="B1361" s="10"/>
      <c r="C1361" s="4" t="str">
        <f t="shared" si="21"/>
        <v/>
      </c>
      <c r="D1361" s="5" t="str">
        <f t="array" ref="D1361">IF(COUNTIFS($A$3:$A$3999,$A1361,B$3:B$3999,"&gt;0")&gt;1,IF(COUNTIF($A$3:$A$3999,$A1361)&gt;2,STDEV(IF(($A$3:$A$3999=$A1361)*B$3:B$3999&lt;&gt;0,($A$3:$A$3999=$A1361)*B$3:B$3999,"")),""),"")</f>
        <v/>
      </c>
      <c r="E1361" s="7" t="str">
        <f>IF(OR(B1361="",D1361=""),"",IF(COUNTIF($A$3:$A$4000,A1361)&lt;3,"",ABS(B1361-C1361)/D1361))</f>
        <v/>
      </c>
      <c r="F1361" s="8" t="str">
        <f t="array" ref="F1361">IF(E1361="","",MAX(IF($A$3:$A$3999=$A1361,E$3:E$3999)))</f>
        <v/>
      </c>
      <c r="G1361" s="5" t="str">
        <f>IF(B1361="","sans_valeur",IF(COUNTIFS($A$3:$A$3999,$A1361,B$3:B$3999,"&gt;0")&lt;3,"inf_3_analyses",IF(E1361&lt;&gt;F1361,"N",IF(E1361&gt;VLOOKUP(#REF!,valeur_critique_grubbs!$A$2:$B$249,2,TRUE),"O","N"))))</f>
        <v>sans_valeur</v>
      </c>
    </row>
    <row r="1362" spans="1:7" x14ac:dyDescent="0.25">
      <c r="A1362" s="5">
        <f>biomasses!$A$37</f>
        <v>35</v>
      </c>
      <c r="B1362" s="10"/>
      <c r="C1362" s="4" t="str">
        <f t="shared" si="21"/>
        <v/>
      </c>
      <c r="D1362" s="5" t="str">
        <f t="array" ref="D1362">IF(COUNTIFS($A$3:$A$3999,$A1362,B$3:B$3999,"&gt;0")&gt;1,IF(COUNTIF($A$3:$A$3999,$A1362)&gt;2,STDEV(IF(($A$3:$A$3999=$A1362)*B$3:B$3999&lt;&gt;0,($A$3:$A$3999=$A1362)*B$3:B$3999,"")),""),"")</f>
        <v/>
      </c>
      <c r="E1362" s="7" t="str">
        <f>IF(OR(B1362="",D1362=""),"",IF(COUNTIF($A$3:$A$4000,A1362)&lt;3,"",ABS(B1362-C1362)/D1362))</f>
        <v/>
      </c>
      <c r="F1362" s="8" t="str">
        <f t="array" ref="F1362">IF(E1362="","",MAX(IF($A$3:$A$3999=$A1362,E$3:E$3999)))</f>
        <v/>
      </c>
      <c r="G1362" s="5" t="str">
        <f>IF(B1362="","sans_valeur",IF(COUNTIFS($A$3:$A$3999,$A1362,B$3:B$3999,"&gt;0")&lt;3,"inf_3_analyses",IF(E1362&lt;&gt;F1362,"N",IF(E1362&gt;VLOOKUP(#REF!,valeur_critique_grubbs!$A$2:$B$249,2,TRUE),"O","N"))))</f>
        <v>sans_valeur</v>
      </c>
    </row>
    <row r="1363" spans="1:7" x14ac:dyDescent="0.25">
      <c r="A1363" s="5">
        <f>biomasses!$A$37</f>
        <v>35</v>
      </c>
      <c r="B1363" s="10"/>
      <c r="C1363" s="4" t="str">
        <f t="shared" si="21"/>
        <v/>
      </c>
      <c r="D1363" s="5" t="str">
        <f t="array" ref="D1363">IF(COUNTIFS($A$3:$A$3999,$A1363,B$3:B$3999,"&gt;0")&gt;1,IF(COUNTIF($A$3:$A$3999,$A1363)&gt;2,STDEV(IF(($A$3:$A$3999=$A1363)*B$3:B$3999&lt;&gt;0,($A$3:$A$3999=$A1363)*B$3:B$3999,"")),""),"")</f>
        <v/>
      </c>
      <c r="E1363" s="7" t="str">
        <f>IF(OR(B1363="",D1363=""),"",IF(COUNTIF($A$3:$A$4000,A1363)&lt;3,"",ABS(B1363-C1363)/D1363))</f>
        <v/>
      </c>
      <c r="F1363" s="8" t="str">
        <f t="array" ref="F1363">IF(E1363="","",MAX(IF($A$3:$A$3999=$A1363,E$3:E$3999)))</f>
        <v/>
      </c>
      <c r="G1363" s="5" t="str">
        <f>IF(B1363="","sans_valeur",IF(COUNTIFS($A$3:$A$3999,$A1363,B$3:B$3999,"&gt;0")&lt;3,"inf_3_analyses",IF(E1363&lt;&gt;F1363,"N",IF(E1363&gt;VLOOKUP(#REF!,valeur_critique_grubbs!$A$2:$B$249,2,TRUE),"O","N"))))</f>
        <v>sans_valeur</v>
      </c>
    </row>
    <row r="1364" spans="1:7" x14ac:dyDescent="0.25">
      <c r="A1364" s="5">
        <f>biomasses!$A$37</f>
        <v>35</v>
      </c>
      <c r="B1364" s="10"/>
      <c r="C1364" s="4" t="str">
        <f t="shared" si="21"/>
        <v/>
      </c>
      <c r="D1364" s="5" t="str">
        <f t="array" ref="D1364">IF(COUNTIFS($A$3:$A$3999,$A1364,B$3:B$3999,"&gt;0")&gt;1,IF(COUNTIF($A$3:$A$3999,$A1364)&gt;2,STDEV(IF(($A$3:$A$3999=$A1364)*B$3:B$3999&lt;&gt;0,($A$3:$A$3999=$A1364)*B$3:B$3999,"")),""),"")</f>
        <v/>
      </c>
      <c r="E1364" s="7" t="str">
        <f>IF(OR(B1364="",D1364=""),"",IF(COUNTIF($A$3:$A$4000,A1364)&lt;3,"",ABS(B1364-C1364)/D1364))</f>
        <v/>
      </c>
      <c r="F1364" s="8" t="str">
        <f t="array" ref="F1364">IF(E1364="","",MAX(IF($A$3:$A$3999=$A1364,E$3:E$3999)))</f>
        <v/>
      </c>
      <c r="G1364" s="5" t="str">
        <f>IF(B1364="","sans_valeur",IF(COUNTIFS($A$3:$A$3999,$A1364,B$3:B$3999,"&gt;0")&lt;3,"inf_3_analyses",IF(E1364&lt;&gt;F1364,"N",IF(E1364&gt;VLOOKUP(#REF!,valeur_critique_grubbs!$A$2:$B$249,2,TRUE),"O","N"))))</f>
        <v>sans_valeur</v>
      </c>
    </row>
    <row r="1365" spans="1:7" x14ac:dyDescent="0.25">
      <c r="A1365" s="5">
        <f>biomasses!$A$37</f>
        <v>35</v>
      </c>
      <c r="B1365" s="6"/>
      <c r="C1365" s="4" t="str">
        <f t="shared" si="21"/>
        <v/>
      </c>
      <c r="D1365" s="5" t="str">
        <f t="array" ref="D1365">IF(COUNTIFS($A$3:$A$3999,$A1365,B$3:B$3999,"&gt;0")&gt;1,IF(COUNTIF($A$3:$A$3999,$A1365)&gt;2,STDEV(IF(($A$3:$A$3999=$A1365)*B$3:B$3999&lt;&gt;0,($A$3:$A$3999=$A1365)*B$3:B$3999,"")),""),"")</f>
        <v/>
      </c>
      <c r="E1365" s="7" t="str">
        <f>IF(OR(B1365="",D1365=""),"",IF(COUNTIF($A$3:$A$4000,A1365)&lt;3,"",ABS(B1365-C1365)/D1365))</f>
        <v/>
      </c>
      <c r="F1365" s="8" t="str">
        <f t="array" ref="F1365">IF(E1365="","",MAX(IF($A$3:$A$3999=$A1365,E$3:E$3999)))</f>
        <v/>
      </c>
      <c r="G1365" s="5" t="str">
        <f>IF(B1365="","sans_valeur",IF(COUNTIFS($A$3:$A$3999,$A1365,B$3:B$3999,"&gt;0")&lt;3,"inf_3_analyses",IF(E1365&lt;&gt;F1365,"N",IF(E1365&gt;VLOOKUP(#REF!,valeur_critique_grubbs!$A$2:$B$249,2,TRUE),"O","N"))))</f>
        <v>sans_valeur</v>
      </c>
    </row>
    <row r="1366" spans="1:7" x14ac:dyDescent="0.25">
      <c r="A1366" s="5">
        <f>biomasses!$A$37</f>
        <v>35</v>
      </c>
      <c r="B1366" s="6"/>
      <c r="C1366" s="4" t="str">
        <f t="shared" si="21"/>
        <v/>
      </c>
      <c r="D1366" s="5" t="str">
        <f t="array" ref="D1366">IF(COUNTIFS($A$3:$A$3999,$A1366,B$3:B$3999,"&gt;0")&gt;1,IF(COUNTIF($A$3:$A$3999,$A1366)&gt;2,STDEV(IF(($A$3:$A$3999=$A1366)*B$3:B$3999&lt;&gt;0,($A$3:$A$3999=$A1366)*B$3:B$3999,"")),""),"")</f>
        <v/>
      </c>
      <c r="E1366" s="7" t="str">
        <f>IF(OR(B1366="",D1366=""),"",IF(COUNTIF($A$3:$A$4000,A1366)&lt;3,"",ABS(B1366-C1366)/D1366))</f>
        <v/>
      </c>
      <c r="F1366" s="8" t="str">
        <f t="array" ref="F1366">IF(E1366="","",MAX(IF($A$3:$A$3999=$A1366,E$3:E$3999)))</f>
        <v/>
      </c>
      <c r="G1366" s="5" t="str">
        <f>IF(B1366="","sans_valeur",IF(COUNTIFS($A$3:$A$3999,$A1366,B$3:B$3999,"&gt;0")&lt;3,"inf_3_analyses",IF(E1366&lt;&gt;F1366,"N",IF(E1366&gt;VLOOKUP(#REF!,valeur_critique_grubbs!$A$2:$B$249,2,TRUE),"O","N"))))</f>
        <v>sans_valeur</v>
      </c>
    </row>
    <row r="1367" spans="1:7" x14ac:dyDescent="0.25">
      <c r="A1367" s="5">
        <f>biomasses!$A$37</f>
        <v>35</v>
      </c>
      <c r="B1367" s="6"/>
      <c r="C1367" s="4" t="str">
        <f t="shared" si="21"/>
        <v/>
      </c>
      <c r="D1367" s="5" t="str">
        <f t="array" ref="D1367">IF(COUNTIFS($A$3:$A$3999,$A1367,B$3:B$3999,"&gt;0")&gt;1,IF(COUNTIF($A$3:$A$3999,$A1367)&gt;2,STDEV(IF(($A$3:$A$3999=$A1367)*B$3:B$3999&lt;&gt;0,($A$3:$A$3999=$A1367)*B$3:B$3999,"")),""),"")</f>
        <v/>
      </c>
      <c r="E1367" s="7" t="str">
        <f>IF(OR(B1367="",D1367=""),"",IF(COUNTIF($A$3:$A$4000,A1367)&lt;3,"",ABS(B1367-C1367)/D1367))</f>
        <v/>
      </c>
      <c r="F1367" s="8" t="str">
        <f t="array" ref="F1367">IF(E1367="","",MAX(IF($A$3:$A$3999=$A1367,E$3:E$3999)))</f>
        <v/>
      </c>
      <c r="G1367" s="5" t="str">
        <f>IF(B1367="","sans_valeur",IF(COUNTIFS($A$3:$A$3999,$A1367,B$3:B$3999,"&gt;0")&lt;3,"inf_3_analyses",IF(E1367&lt;&gt;F1367,"N",IF(E1367&gt;VLOOKUP(#REF!,valeur_critique_grubbs!$A$2:$B$249,2,TRUE),"O","N"))))</f>
        <v>sans_valeur</v>
      </c>
    </row>
    <row r="1368" spans="1:7" x14ac:dyDescent="0.25">
      <c r="A1368" s="5">
        <f>biomasses!$A$37</f>
        <v>35</v>
      </c>
      <c r="B1368" s="6"/>
      <c r="C1368" s="4" t="str">
        <f t="shared" si="21"/>
        <v/>
      </c>
      <c r="D1368" s="5" t="str">
        <f t="array" ref="D1368">IF(COUNTIFS($A$3:$A$3999,$A1368,B$3:B$3999,"&gt;0")&gt;1,IF(COUNTIF($A$3:$A$3999,$A1368)&gt;2,STDEV(IF(($A$3:$A$3999=$A1368)*B$3:B$3999&lt;&gt;0,($A$3:$A$3999=$A1368)*B$3:B$3999,"")),""),"")</f>
        <v/>
      </c>
      <c r="E1368" s="7" t="str">
        <f>IF(OR(B1368="",D1368=""),"",IF(COUNTIF($A$3:$A$4000,A1368)&lt;3,"",ABS(B1368-C1368)/D1368))</f>
        <v/>
      </c>
      <c r="F1368" s="8" t="str">
        <f t="array" ref="F1368">IF(E1368="","",MAX(IF($A$3:$A$3999=$A1368,E$3:E$3999)))</f>
        <v/>
      </c>
      <c r="G1368" s="5" t="str">
        <f>IF(B1368="","sans_valeur",IF(COUNTIFS($A$3:$A$3999,$A1368,B$3:B$3999,"&gt;0")&lt;3,"inf_3_analyses",IF(E1368&lt;&gt;F1368,"N",IF(E1368&gt;VLOOKUP(#REF!,valeur_critique_grubbs!$A$2:$B$249,2,TRUE),"O","N"))))</f>
        <v>sans_valeur</v>
      </c>
    </row>
    <row r="1369" spans="1:7" x14ac:dyDescent="0.25">
      <c r="A1369" s="5">
        <f>biomasses!$A$37</f>
        <v>35</v>
      </c>
      <c r="B1369" s="6"/>
      <c r="C1369" s="4" t="str">
        <f t="shared" si="21"/>
        <v/>
      </c>
      <c r="D1369" s="5" t="str">
        <f t="array" ref="D1369">IF(COUNTIFS($A$3:$A$3999,$A1369,B$3:B$3999,"&gt;0")&gt;1,IF(COUNTIF($A$3:$A$3999,$A1369)&gt;2,STDEV(IF(($A$3:$A$3999=$A1369)*B$3:B$3999&lt;&gt;0,($A$3:$A$3999=$A1369)*B$3:B$3999,"")),""),"")</f>
        <v/>
      </c>
      <c r="E1369" s="7" t="str">
        <f>IF(OR(B1369="",D1369=""),"",IF(COUNTIF($A$3:$A$4000,A1369)&lt;3,"",ABS(B1369-C1369)/D1369))</f>
        <v/>
      </c>
      <c r="F1369" s="8" t="str">
        <f t="array" ref="F1369">IF(E1369="","",MAX(IF($A$3:$A$3999=$A1369,E$3:E$3999)))</f>
        <v/>
      </c>
      <c r="G1369" s="5" t="str">
        <f>IF(B1369="","sans_valeur",IF(COUNTIFS($A$3:$A$3999,$A1369,B$3:B$3999,"&gt;0")&lt;3,"inf_3_analyses",IF(E1369&lt;&gt;F1369,"N",IF(E1369&gt;VLOOKUP(#REF!,valeur_critique_grubbs!$A$2:$B$249,2,TRUE),"O","N"))))</f>
        <v>sans_valeur</v>
      </c>
    </row>
    <row r="1370" spans="1:7" x14ac:dyDescent="0.25">
      <c r="A1370" s="5">
        <f>biomasses!$A$37</f>
        <v>35</v>
      </c>
      <c r="B1370" s="6"/>
      <c r="C1370" s="4" t="str">
        <f t="shared" si="21"/>
        <v/>
      </c>
      <c r="D1370" s="5" t="str">
        <f t="array" ref="D1370">IF(COUNTIFS($A$3:$A$3999,$A1370,B$3:B$3999,"&gt;0")&gt;1,IF(COUNTIF($A$3:$A$3999,$A1370)&gt;2,STDEV(IF(($A$3:$A$3999=$A1370)*B$3:B$3999&lt;&gt;0,($A$3:$A$3999=$A1370)*B$3:B$3999,"")),""),"")</f>
        <v/>
      </c>
      <c r="E1370" s="7" t="str">
        <f>IF(OR(B1370="",D1370=""),"",IF(COUNTIF($A$3:$A$4000,A1370)&lt;3,"",ABS(B1370-C1370)/D1370))</f>
        <v/>
      </c>
      <c r="F1370" s="8" t="str">
        <f t="array" ref="F1370">IF(E1370="","",MAX(IF($A$3:$A$3999=$A1370,E$3:E$3999)))</f>
        <v/>
      </c>
      <c r="G1370" s="5" t="str">
        <f>IF(B1370="","sans_valeur",IF(COUNTIFS($A$3:$A$3999,$A1370,B$3:B$3999,"&gt;0")&lt;3,"inf_3_analyses",IF(E1370&lt;&gt;F1370,"N",IF(E1370&gt;VLOOKUP(#REF!,valeur_critique_grubbs!$A$2:$B$249,2,TRUE),"O","N"))))</f>
        <v>sans_valeur</v>
      </c>
    </row>
    <row r="1371" spans="1:7" x14ac:dyDescent="0.25">
      <c r="A1371" s="5">
        <f>biomasses!$A$37</f>
        <v>35</v>
      </c>
      <c r="B1371" s="6"/>
      <c r="C1371" s="4" t="str">
        <f t="shared" si="21"/>
        <v/>
      </c>
      <c r="D1371" s="5" t="str">
        <f t="array" ref="D1371">IF(COUNTIFS($A$3:$A$3999,$A1371,B$3:B$3999,"&gt;0")&gt;1,IF(COUNTIF($A$3:$A$3999,$A1371)&gt;2,STDEV(IF(($A$3:$A$3999=$A1371)*B$3:B$3999&lt;&gt;0,($A$3:$A$3999=$A1371)*B$3:B$3999,"")),""),"")</f>
        <v/>
      </c>
      <c r="E1371" s="7" t="str">
        <f>IF(OR(B1371="",D1371=""),"",IF(COUNTIF($A$3:$A$4000,A1371)&lt;3,"",ABS(B1371-C1371)/D1371))</f>
        <v/>
      </c>
      <c r="F1371" s="8" t="str">
        <f t="array" ref="F1371">IF(E1371="","",MAX(IF($A$3:$A$3999=$A1371,E$3:E$3999)))</f>
        <v/>
      </c>
      <c r="G1371" s="5" t="str">
        <f>IF(B1371="","sans_valeur",IF(COUNTIFS($A$3:$A$3999,$A1371,B$3:B$3999,"&gt;0")&lt;3,"inf_3_analyses",IF(E1371&lt;&gt;F1371,"N",IF(E1371&gt;VLOOKUP(#REF!,valeur_critique_grubbs!$A$2:$B$249,2,TRUE),"O","N"))))</f>
        <v>sans_valeur</v>
      </c>
    </row>
    <row r="1372" spans="1:7" x14ac:dyDescent="0.25">
      <c r="A1372" s="5">
        <f>biomasses!$A$37</f>
        <v>35</v>
      </c>
      <c r="B1372" s="6"/>
      <c r="C1372" s="4" t="str">
        <f t="shared" si="21"/>
        <v/>
      </c>
      <c r="D1372" s="5" t="str">
        <f t="array" ref="D1372">IF(COUNTIFS($A$3:$A$3999,$A1372,B$3:B$3999,"&gt;0")&gt;1,IF(COUNTIF($A$3:$A$3999,$A1372)&gt;2,STDEV(IF(($A$3:$A$3999=$A1372)*B$3:B$3999&lt;&gt;0,($A$3:$A$3999=$A1372)*B$3:B$3999,"")),""),"")</f>
        <v/>
      </c>
      <c r="E1372" s="7" t="str">
        <f>IF(OR(B1372="",D1372=""),"",IF(COUNTIF($A$3:$A$4000,A1372)&lt;3,"",ABS(B1372-C1372)/D1372))</f>
        <v/>
      </c>
      <c r="F1372" s="8" t="str">
        <f t="array" ref="F1372">IF(E1372="","",MAX(IF($A$3:$A$3999=$A1372,E$3:E$3999)))</f>
        <v/>
      </c>
      <c r="G1372" s="5" t="str">
        <f>IF(B1372="","sans_valeur",IF(COUNTIFS($A$3:$A$3999,$A1372,B$3:B$3999,"&gt;0")&lt;3,"inf_3_analyses",IF(E1372&lt;&gt;F1372,"N",IF(E1372&gt;VLOOKUP(#REF!,valeur_critique_grubbs!$A$2:$B$249,2,TRUE),"O","N"))))</f>
        <v>sans_valeur</v>
      </c>
    </row>
    <row r="1373" spans="1:7" x14ac:dyDescent="0.25">
      <c r="A1373" s="5">
        <f>biomasses!$A$37</f>
        <v>35</v>
      </c>
      <c r="B1373" s="6"/>
      <c r="C1373" s="4" t="str">
        <f t="shared" si="21"/>
        <v/>
      </c>
      <c r="D1373" s="5" t="str">
        <f t="array" ref="D1373">IF(COUNTIFS($A$3:$A$3999,$A1373,B$3:B$3999,"&gt;0")&gt;1,IF(COUNTIF($A$3:$A$3999,$A1373)&gt;2,STDEV(IF(($A$3:$A$3999=$A1373)*B$3:B$3999&lt;&gt;0,($A$3:$A$3999=$A1373)*B$3:B$3999,"")),""),"")</f>
        <v/>
      </c>
      <c r="E1373" s="7" t="str">
        <f>IF(OR(B1373="",D1373=""),"",IF(COUNTIF($A$3:$A$4000,A1373)&lt;3,"",ABS(B1373-C1373)/D1373))</f>
        <v/>
      </c>
      <c r="F1373" s="8" t="str">
        <f t="array" ref="F1373">IF(E1373="","",MAX(IF($A$3:$A$3999=$A1373,E$3:E$3999)))</f>
        <v/>
      </c>
      <c r="G1373" s="5" t="str">
        <f>IF(B1373="","sans_valeur",IF(COUNTIFS($A$3:$A$3999,$A1373,B$3:B$3999,"&gt;0")&lt;3,"inf_3_analyses",IF(E1373&lt;&gt;F1373,"N",IF(E1373&gt;VLOOKUP(#REF!,valeur_critique_grubbs!$A$2:$B$249,2,TRUE),"O","N"))))</f>
        <v>sans_valeur</v>
      </c>
    </row>
    <row r="1374" spans="1:7" x14ac:dyDescent="0.25">
      <c r="A1374" s="5">
        <f>biomasses!$A$37</f>
        <v>35</v>
      </c>
      <c r="B1374" s="6"/>
      <c r="C1374" s="4" t="str">
        <f t="shared" si="21"/>
        <v/>
      </c>
      <c r="D1374" s="5" t="str">
        <f t="array" ref="D1374">IF(COUNTIFS($A$3:$A$3999,$A1374,B$3:B$3999,"&gt;0")&gt;1,IF(COUNTIF($A$3:$A$3999,$A1374)&gt;2,STDEV(IF(($A$3:$A$3999=$A1374)*B$3:B$3999&lt;&gt;0,($A$3:$A$3999=$A1374)*B$3:B$3999,"")),""),"")</f>
        <v/>
      </c>
      <c r="E1374" s="7" t="str">
        <f>IF(OR(B1374="",D1374=""),"",IF(COUNTIF($A$3:$A$4000,A1374)&lt;3,"",ABS(B1374-C1374)/D1374))</f>
        <v/>
      </c>
      <c r="F1374" s="8" t="str">
        <f t="array" ref="F1374">IF(E1374="","",MAX(IF($A$3:$A$3999=$A1374,E$3:E$3999)))</f>
        <v/>
      </c>
      <c r="G1374" s="5" t="str">
        <f>IF(B1374="","sans_valeur",IF(COUNTIFS($A$3:$A$3999,$A1374,B$3:B$3999,"&gt;0")&lt;3,"inf_3_analyses",IF(E1374&lt;&gt;F1374,"N",IF(E1374&gt;VLOOKUP(#REF!,valeur_critique_grubbs!$A$2:$B$249,2,TRUE),"O","N"))))</f>
        <v>sans_valeur</v>
      </c>
    </row>
    <row r="1375" spans="1:7" x14ac:dyDescent="0.25">
      <c r="A1375" s="5">
        <f>biomasses!$A$37</f>
        <v>35</v>
      </c>
      <c r="B1375" s="6"/>
      <c r="C1375" s="4" t="str">
        <f t="shared" si="21"/>
        <v/>
      </c>
      <c r="D1375" s="5" t="str">
        <f t="array" ref="D1375">IF(COUNTIFS($A$3:$A$3999,$A1375,B$3:B$3999,"&gt;0")&gt;1,IF(COUNTIF($A$3:$A$3999,$A1375)&gt;2,STDEV(IF(($A$3:$A$3999=$A1375)*B$3:B$3999&lt;&gt;0,($A$3:$A$3999=$A1375)*B$3:B$3999,"")),""),"")</f>
        <v/>
      </c>
      <c r="E1375" s="7" t="str">
        <f>IF(OR(B1375="",D1375=""),"",IF(COUNTIF($A$3:$A$4000,A1375)&lt;3,"",ABS(B1375-C1375)/D1375))</f>
        <v/>
      </c>
      <c r="F1375" s="8" t="str">
        <f t="array" ref="F1375">IF(E1375="","",MAX(IF($A$3:$A$3999=$A1375,E$3:E$3999)))</f>
        <v/>
      </c>
      <c r="G1375" s="5" t="str">
        <f>IF(B1375="","sans_valeur",IF(COUNTIFS($A$3:$A$3999,$A1375,B$3:B$3999,"&gt;0")&lt;3,"inf_3_analyses",IF(E1375&lt;&gt;F1375,"N",IF(E1375&gt;VLOOKUP(#REF!,valeur_critique_grubbs!$A$2:$B$249,2,TRUE),"O","N"))))</f>
        <v>sans_valeur</v>
      </c>
    </row>
    <row r="1376" spans="1:7" x14ac:dyDescent="0.25">
      <c r="A1376" s="5">
        <f>biomasses!$A$37</f>
        <v>35</v>
      </c>
      <c r="B1376" s="6"/>
      <c r="C1376" s="4" t="str">
        <f t="shared" si="21"/>
        <v/>
      </c>
      <c r="D1376" s="5" t="str">
        <f t="array" ref="D1376">IF(COUNTIFS($A$3:$A$3999,$A1376,B$3:B$3999,"&gt;0")&gt;1,IF(COUNTIF($A$3:$A$3999,$A1376)&gt;2,STDEV(IF(($A$3:$A$3999=$A1376)*B$3:B$3999&lt;&gt;0,($A$3:$A$3999=$A1376)*B$3:B$3999,"")),""),"")</f>
        <v/>
      </c>
      <c r="E1376" s="7" t="str">
        <f>IF(OR(B1376="",D1376=""),"",IF(COUNTIF($A$3:$A$4000,A1376)&lt;3,"",ABS(B1376-C1376)/D1376))</f>
        <v/>
      </c>
      <c r="F1376" s="8" t="str">
        <f t="array" ref="F1376">IF(E1376="","",MAX(IF($A$3:$A$3999=$A1376,E$3:E$3999)))</f>
        <v/>
      </c>
      <c r="G1376" s="5" t="str">
        <f>IF(B1376="","sans_valeur",IF(COUNTIFS($A$3:$A$3999,$A1376,B$3:B$3999,"&gt;0")&lt;3,"inf_3_analyses",IF(E1376&lt;&gt;F1376,"N",IF(E1376&gt;VLOOKUP(#REF!,valeur_critique_grubbs!$A$2:$B$249,2,TRUE),"O","N"))))</f>
        <v>sans_valeur</v>
      </c>
    </row>
    <row r="1377" spans="1:7" x14ac:dyDescent="0.25">
      <c r="A1377" s="5">
        <f>biomasses!$A$37</f>
        <v>35</v>
      </c>
      <c r="B1377" s="6"/>
      <c r="C1377" s="4" t="str">
        <f t="shared" si="21"/>
        <v/>
      </c>
      <c r="D1377" s="5" t="str">
        <f t="array" ref="D1377">IF(COUNTIFS($A$3:$A$3999,$A1377,B$3:B$3999,"&gt;0")&gt;1,IF(COUNTIF($A$3:$A$3999,$A1377)&gt;2,STDEV(IF(($A$3:$A$3999=$A1377)*B$3:B$3999&lt;&gt;0,($A$3:$A$3999=$A1377)*B$3:B$3999,"")),""),"")</f>
        <v/>
      </c>
      <c r="E1377" s="7" t="str">
        <f>IF(OR(B1377="",D1377=""),"",IF(COUNTIF($A$3:$A$4000,A1377)&lt;3,"",ABS(B1377-C1377)/D1377))</f>
        <v/>
      </c>
      <c r="F1377" s="8" t="str">
        <f t="array" ref="F1377">IF(E1377="","",MAX(IF($A$3:$A$3999=$A1377,E$3:E$3999)))</f>
        <v/>
      </c>
      <c r="G1377" s="5" t="str">
        <f>IF(B1377="","sans_valeur",IF(COUNTIFS($A$3:$A$3999,$A1377,B$3:B$3999,"&gt;0")&lt;3,"inf_3_analyses",IF(E1377&lt;&gt;F1377,"N",IF(E1377&gt;VLOOKUP(#REF!,valeur_critique_grubbs!$A$2:$B$249,2,TRUE),"O","N"))))</f>
        <v>sans_valeur</v>
      </c>
    </row>
    <row r="1378" spans="1:7" x14ac:dyDescent="0.25">
      <c r="A1378" s="5">
        <f>biomasses!$A$37</f>
        <v>35</v>
      </c>
      <c r="B1378" s="6"/>
      <c r="C1378" s="4" t="str">
        <f t="shared" si="21"/>
        <v/>
      </c>
      <c r="D1378" s="5" t="str">
        <f t="array" ref="D1378">IF(COUNTIFS($A$3:$A$3999,$A1378,B$3:B$3999,"&gt;0")&gt;1,IF(COUNTIF($A$3:$A$3999,$A1378)&gt;2,STDEV(IF(($A$3:$A$3999=$A1378)*B$3:B$3999&lt;&gt;0,($A$3:$A$3999=$A1378)*B$3:B$3999,"")),""),"")</f>
        <v/>
      </c>
      <c r="E1378" s="7" t="str">
        <f>IF(OR(B1378="",D1378=""),"",IF(COUNTIF($A$3:$A$4000,A1378)&lt;3,"",ABS(B1378-C1378)/D1378))</f>
        <v/>
      </c>
      <c r="F1378" s="8" t="str">
        <f t="array" ref="F1378">IF(E1378="","",MAX(IF($A$3:$A$3999=$A1378,E$3:E$3999)))</f>
        <v/>
      </c>
      <c r="G1378" s="5" t="str">
        <f>IF(B1378="","sans_valeur",IF(COUNTIFS($A$3:$A$3999,$A1378,B$3:B$3999,"&gt;0")&lt;3,"inf_3_analyses",IF(E1378&lt;&gt;F1378,"N",IF(E1378&gt;VLOOKUP(#REF!,valeur_critique_grubbs!$A$2:$B$249,2,TRUE),"O","N"))))</f>
        <v>sans_valeur</v>
      </c>
    </row>
    <row r="1379" spans="1:7" x14ac:dyDescent="0.25">
      <c r="A1379" s="5">
        <f>biomasses!$A$37</f>
        <v>35</v>
      </c>
      <c r="B1379" s="10"/>
      <c r="C1379" s="4" t="str">
        <f t="shared" si="21"/>
        <v/>
      </c>
      <c r="D1379" s="5" t="str">
        <f t="array" ref="D1379">IF(COUNTIFS($A$3:$A$3999,$A1379,B$3:B$3999,"&gt;0")&gt;1,IF(COUNTIF($A$3:$A$3999,$A1379)&gt;2,STDEV(IF(($A$3:$A$3999=$A1379)*B$3:B$3999&lt;&gt;0,($A$3:$A$3999=$A1379)*B$3:B$3999,"")),""),"")</f>
        <v/>
      </c>
      <c r="E1379" s="7" t="str">
        <f>IF(OR(B1379="",D1379=""),"",IF(COUNTIF($A$3:$A$4000,A1379)&lt;3,"",ABS(B1379-C1379)/D1379))</f>
        <v/>
      </c>
      <c r="F1379" s="8" t="str">
        <f t="array" ref="F1379">IF(E1379="","",MAX(IF($A$3:$A$3999=$A1379,E$3:E$3999)))</f>
        <v/>
      </c>
      <c r="G1379" s="5" t="str">
        <f>IF(B1379="","sans_valeur",IF(COUNTIFS($A$3:$A$3999,$A1379,B$3:B$3999,"&gt;0")&lt;3,"inf_3_analyses",IF(E1379&lt;&gt;F1379,"N",IF(E1379&gt;VLOOKUP(#REF!,valeur_critique_grubbs!$A$2:$B$249,2,TRUE),"O","N"))))</f>
        <v>sans_valeur</v>
      </c>
    </row>
    <row r="1380" spans="1:7" x14ac:dyDescent="0.25">
      <c r="A1380" s="5">
        <f>biomasses!$A$37</f>
        <v>35</v>
      </c>
      <c r="B1380" s="10"/>
      <c r="C1380" s="4" t="str">
        <f t="shared" si="21"/>
        <v/>
      </c>
      <c r="D1380" s="5" t="str">
        <f t="array" ref="D1380">IF(COUNTIFS($A$3:$A$3999,$A1380,B$3:B$3999,"&gt;0")&gt;1,IF(COUNTIF($A$3:$A$3999,$A1380)&gt;2,STDEV(IF(($A$3:$A$3999=$A1380)*B$3:B$3999&lt;&gt;0,($A$3:$A$3999=$A1380)*B$3:B$3999,"")),""),"")</f>
        <v/>
      </c>
      <c r="E1380" s="7" t="str">
        <f>IF(OR(B1380="",D1380=""),"",IF(COUNTIF($A$3:$A$4000,A1380)&lt;3,"",ABS(B1380-C1380)/D1380))</f>
        <v/>
      </c>
      <c r="F1380" s="8" t="str">
        <f t="array" ref="F1380">IF(E1380="","",MAX(IF($A$3:$A$3999=$A1380,E$3:E$3999)))</f>
        <v/>
      </c>
      <c r="G1380" s="5" t="str">
        <f>IF(B1380="","sans_valeur",IF(COUNTIFS($A$3:$A$3999,$A1380,B$3:B$3999,"&gt;0")&lt;3,"inf_3_analyses",IF(E1380&lt;&gt;F1380,"N",IF(E1380&gt;VLOOKUP(#REF!,valeur_critique_grubbs!$A$2:$B$249,2,TRUE),"O","N"))))</f>
        <v>sans_valeur</v>
      </c>
    </row>
    <row r="1381" spans="1:7" x14ac:dyDescent="0.25">
      <c r="A1381" s="5">
        <f>biomasses!$A$37</f>
        <v>35</v>
      </c>
      <c r="B1381" s="10"/>
      <c r="C1381" s="4" t="str">
        <f t="shared" si="21"/>
        <v/>
      </c>
      <c r="D1381" s="5" t="str">
        <f t="array" ref="D1381">IF(COUNTIFS($A$3:$A$3999,$A1381,B$3:B$3999,"&gt;0")&gt;1,IF(COUNTIF($A$3:$A$3999,$A1381)&gt;2,STDEV(IF(($A$3:$A$3999=$A1381)*B$3:B$3999&lt;&gt;0,($A$3:$A$3999=$A1381)*B$3:B$3999,"")),""),"")</f>
        <v/>
      </c>
      <c r="E1381" s="7" t="str">
        <f>IF(OR(B1381="",D1381=""),"",IF(COUNTIF($A$3:$A$4000,A1381)&lt;3,"",ABS(B1381-C1381)/D1381))</f>
        <v/>
      </c>
      <c r="F1381" s="8" t="str">
        <f t="array" ref="F1381">IF(E1381="","",MAX(IF($A$3:$A$3999=$A1381,E$3:E$3999)))</f>
        <v/>
      </c>
      <c r="G1381" s="5" t="str">
        <f>IF(B1381="","sans_valeur",IF(COUNTIFS($A$3:$A$3999,$A1381,B$3:B$3999,"&gt;0")&lt;3,"inf_3_analyses",IF(E1381&lt;&gt;F1381,"N",IF(E1381&gt;VLOOKUP(#REF!,valeur_critique_grubbs!$A$2:$B$249,2,TRUE),"O","N"))))</f>
        <v>sans_valeur</v>
      </c>
    </row>
    <row r="1382" spans="1:7" x14ac:dyDescent="0.25">
      <c r="A1382" s="5">
        <f>biomasses!$A$37</f>
        <v>35</v>
      </c>
      <c r="B1382" s="10"/>
      <c r="C1382" s="4" t="str">
        <f t="shared" si="21"/>
        <v/>
      </c>
      <c r="D1382" s="5" t="str">
        <f t="array" ref="D1382">IF(COUNTIFS($A$3:$A$3999,$A1382,B$3:B$3999,"&gt;0")&gt;1,IF(COUNTIF($A$3:$A$3999,$A1382)&gt;2,STDEV(IF(($A$3:$A$3999=$A1382)*B$3:B$3999&lt;&gt;0,($A$3:$A$3999=$A1382)*B$3:B$3999,"")),""),"")</f>
        <v/>
      </c>
      <c r="E1382" s="7" t="str">
        <f>IF(OR(B1382="",D1382=""),"",IF(COUNTIF($A$3:$A$4000,A1382)&lt;3,"",ABS(B1382-C1382)/D1382))</f>
        <v/>
      </c>
      <c r="F1382" s="8" t="str">
        <f t="array" ref="F1382">IF(E1382="","",MAX(IF($A$3:$A$3999=$A1382,E$3:E$3999)))</f>
        <v/>
      </c>
      <c r="G1382" s="5" t="str">
        <f>IF(B1382="","sans_valeur",IF(COUNTIFS($A$3:$A$3999,$A1382,B$3:B$3999,"&gt;0")&lt;3,"inf_3_analyses",IF(E1382&lt;&gt;F1382,"N",IF(E1382&gt;VLOOKUP(#REF!,valeur_critique_grubbs!$A$2:$B$249,2,TRUE),"O","N"))))</f>
        <v>sans_valeur</v>
      </c>
    </row>
    <row r="1383" spans="1:7" x14ac:dyDescent="0.25">
      <c r="A1383" s="5">
        <f>biomasses!$A$37</f>
        <v>35</v>
      </c>
      <c r="B1383" s="10"/>
      <c r="C1383" s="4" t="str">
        <f t="shared" si="21"/>
        <v/>
      </c>
      <c r="D1383" s="5" t="str">
        <f t="array" ref="D1383">IF(COUNTIFS($A$3:$A$3999,$A1383,B$3:B$3999,"&gt;0")&gt;1,IF(COUNTIF($A$3:$A$3999,$A1383)&gt;2,STDEV(IF(($A$3:$A$3999=$A1383)*B$3:B$3999&lt;&gt;0,($A$3:$A$3999=$A1383)*B$3:B$3999,"")),""),"")</f>
        <v/>
      </c>
      <c r="E1383" s="7" t="str">
        <f>IF(OR(B1383="",D1383=""),"",IF(COUNTIF($A$3:$A$4000,A1383)&lt;3,"",ABS(B1383-C1383)/D1383))</f>
        <v/>
      </c>
      <c r="F1383" s="8" t="str">
        <f t="array" ref="F1383">IF(E1383="","",MAX(IF($A$3:$A$3999=$A1383,E$3:E$3999)))</f>
        <v/>
      </c>
      <c r="G1383" s="5" t="str">
        <f>IF(B1383="","sans_valeur",IF(COUNTIFS($A$3:$A$3999,$A1383,B$3:B$3999,"&gt;0")&lt;3,"inf_3_analyses",IF(E1383&lt;&gt;F1383,"N",IF(E1383&gt;VLOOKUP(#REF!,valeur_critique_grubbs!$A$2:$B$249,2,TRUE),"O","N"))))</f>
        <v>sans_valeur</v>
      </c>
    </row>
    <row r="1384" spans="1:7" x14ac:dyDescent="0.25">
      <c r="A1384" s="5">
        <f>biomasses!$A$37</f>
        <v>35</v>
      </c>
      <c r="B1384" s="10"/>
      <c r="C1384" s="4" t="str">
        <f t="shared" si="21"/>
        <v/>
      </c>
      <c r="D1384" s="5" t="str">
        <f t="array" ref="D1384">IF(COUNTIFS($A$3:$A$3999,$A1384,B$3:B$3999,"&gt;0")&gt;1,IF(COUNTIF($A$3:$A$3999,$A1384)&gt;2,STDEV(IF(($A$3:$A$3999=$A1384)*B$3:B$3999&lt;&gt;0,($A$3:$A$3999=$A1384)*B$3:B$3999,"")),""),"")</f>
        <v/>
      </c>
      <c r="E1384" s="7" t="str">
        <f>IF(OR(B1384="",D1384=""),"",IF(COUNTIF($A$3:$A$4000,A1384)&lt;3,"",ABS(B1384-C1384)/D1384))</f>
        <v/>
      </c>
      <c r="F1384" s="8" t="str">
        <f t="array" ref="F1384">IF(E1384="","",MAX(IF($A$3:$A$3999=$A1384,E$3:E$3999)))</f>
        <v/>
      </c>
      <c r="G1384" s="5" t="str">
        <f>IF(B1384="","sans_valeur",IF(COUNTIFS($A$3:$A$3999,$A1384,B$3:B$3999,"&gt;0")&lt;3,"inf_3_analyses",IF(E1384&lt;&gt;F1384,"N",IF(E1384&gt;VLOOKUP(#REF!,valeur_critique_grubbs!$A$2:$B$249,2,TRUE),"O","N"))))</f>
        <v>sans_valeur</v>
      </c>
    </row>
    <row r="1385" spans="1:7" x14ac:dyDescent="0.25">
      <c r="A1385" s="5">
        <f>biomasses!$A$37</f>
        <v>35</v>
      </c>
      <c r="B1385" s="10"/>
      <c r="C1385" s="4" t="str">
        <f t="shared" si="21"/>
        <v/>
      </c>
      <c r="D1385" s="5" t="str">
        <f t="array" ref="D1385">IF(COUNTIFS($A$3:$A$3999,$A1385,B$3:B$3999,"&gt;0")&gt;1,IF(COUNTIF($A$3:$A$3999,$A1385)&gt;2,STDEV(IF(($A$3:$A$3999=$A1385)*B$3:B$3999&lt;&gt;0,($A$3:$A$3999=$A1385)*B$3:B$3999,"")),""),"")</f>
        <v/>
      </c>
      <c r="E1385" s="7" t="str">
        <f>IF(OR(B1385="",D1385=""),"",IF(COUNTIF($A$3:$A$4000,A1385)&lt;3,"",ABS(B1385-C1385)/D1385))</f>
        <v/>
      </c>
      <c r="F1385" s="8" t="str">
        <f t="array" ref="F1385">IF(E1385="","",MAX(IF($A$3:$A$3999=$A1385,E$3:E$3999)))</f>
        <v/>
      </c>
      <c r="G1385" s="5" t="str">
        <f>IF(B1385="","sans_valeur",IF(COUNTIFS($A$3:$A$3999,$A1385,B$3:B$3999,"&gt;0")&lt;3,"inf_3_analyses",IF(E1385&lt;&gt;F1385,"N",IF(E1385&gt;VLOOKUP(#REF!,valeur_critique_grubbs!$A$2:$B$249,2,TRUE),"O","N"))))</f>
        <v>sans_valeur</v>
      </c>
    </row>
    <row r="1386" spans="1:7" x14ac:dyDescent="0.25">
      <c r="A1386" s="5">
        <f>biomasses!$A$37</f>
        <v>35</v>
      </c>
      <c r="B1386" s="10"/>
      <c r="C1386" s="4" t="str">
        <f t="shared" si="21"/>
        <v/>
      </c>
      <c r="D1386" s="5" t="str">
        <f t="array" ref="D1386">IF(COUNTIFS($A$3:$A$3999,$A1386,B$3:B$3999,"&gt;0")&gt;1,IF(COUNTIF($A$3:$A$3999,$A1386)&gt;2,STDEV(IF(($A$3:$A$3999=$A1386)*B$3:B$3999&lt;&gt;0,($A$3:$A$3999=$A1386)*B$3:B$3999,"")),""),"")</f>
        <v/>
      </c>
      <c r="E1386" s="7" t="str">
        <f>IF(OR(B1386="",D1386=""),"",IF(COUNTIF($A$3:$A$4000,A1386)&lt;3,"",ABS(B1386-C1386)/D1386))</f>
        <v/>
      </c>
      <c r="F1386" s="8" t="str">
        <f t="array" ref="F1386">IF(E1386="","",MAX(IF($A$3:$A$3999=$A1386,E$3:E$3999)))</f>
        <v/>
      </c>
      <c r="G1386" s="5" t="str">
        <f>IF(B1386="","sans_valeur",IF(COUNTIFS($A$3:$A$3999,$A1386,B$3:B$3999,"&gt;0")&lt;3,"inf_3_analyses",IF(E1386&lt;&gt;F1386,"N",IF(E1386&gt;VLOOKUP(#REF!,valeur_critique_grubbs!$A$2:$B$249,2,TRUE),"O","N"))))</f>
        <v>sans_valeur</v>
      </c>
    </row>
    <row r="1387" spans="1:7" x14ac:dyDescent="0.25">
      <c r="A1387" s="5">
        <f>biomasses!$A$37</f>
        <v>35</v>
      </c>
      <c r="B1387" s="10"/>
      <c r="C1387" s="4" t="str">
        <f t="shared" si="21"/>
        <v/>
      </c>
      <c r="D1387" s="5" t="str">
        <f t="array" ref="D1387">IF(COUNTIFS($A$3:$A$3999,$A1387,B$3:B$3999,"&gt;0")&gt;1,IF(COUNTIF($A$3:$A$3999,$A1387)&gt;2,STDEV(IF(($A$3:$A$3999=$A1387)*B$3:B$3999&lt;&gt;0,($A$3:$A$3999=$A1387)*B$3:B$3999,"")),""),"")</f>
        <v/>
      </c>
      <c r="E1387" s="7" t="str">
        <f>IF(OR(B1387="",D1387=""),"",IF(COUNTIF($A$3:$A$4000,A1387)&lt;3,"",ABS(B1387-C1387)/D1387))</f>
        <v/>
      </c>
      <c r="F1387" s="8" t="str">
        <f t="array" ref="F1387">IF(E1387="","",MAX(IF($A$3:$A$3999=$A1387,E$3:E$3999)))</f>
        <v/>
      </c>
      <c r="G1387" s="5" t="str">
        <f>IF(B1387="","sans_valeur",IF(COUNTIFS($A$3:$A$3999,$A1387,B$3:B$3999,"&gt;0")&lt;3,"inf_3_analyses",IF(E1387&lt;&gt;F1387,"N",IF(E1387&gt;VLOOKUP(#REF!,valeur_critique_grubbs!$A$2:$B$249,2,TRUE),"O","N"))))</f>
        <v>sans_valeur</v>
      </c>
    </row>
    <row r="1388" spans="1:7" x14ac:dyDescent="0.25">
      <c r="A1388" s="5">
        <f>biomasses!$A$37</f>
        <v>35</v>
      </c>
      <c r="B1388" s="10"/>
      <c r="C1388" s="4" t="str">
        <f t="shared" si="21"/>
        <v/>
      </c>
      <c r="D1388" s="5" t="str">
        <f t="array" ref="D1388">IF(COUNTIFS($A$3:$A$3999,$A1388,B$3:B$3999,"&gt;0")&gt;1,IF(COUNTIF($A$3:$A$3999,$A1388)&gt;2,STDEV(IF(($A$3:$A$3999=$A1388)*B$3:B$3999&lt;&gt;0,($A$3:$A$3999=$A1388)*B$3:B$3999,"")),""),"")</f>
        <v/>
      </c>
      <c r="E1388" s="7" t="str">
        <f>IF(OR(B1388="",D1388=""),"",IF(COUNTIF($A$3:$A$4000,A1388)&lt;3,"",ABS(B1388-C1388)/D1388))</f>
        <v/>
      </c>
      <c r="F1388" s="8" t="str">
        <f t="array" ref="F1388">IF(E1388="","",MAX(IF($A$3:$A$3999=$A1388,E$3:E$3999)))</f>
        <v/>
      </c>
      <c r="G1388" s="5" t="str">
        <f>IF(B1388="","sans_valeur",IF(COUNTIFS($A$3:$A$3999,$A1388,B$3:B$3999,"&gt;0")&lt;3,"inf_3_analyses",IF(E1388&lt;&gt;F1388,"N",IF(E1388&gt;VLOOKUP(#REF!,valeur_critique_grubbs!$A$2:$B$249,2,TRUE),"O","N"))))</f>
        <v>sans_valeur</v>
      </c>
    </row>
    <row r="1389" spans="1:7" x14ac:dyDescent="0.25">
      <c r="A1389" s="5">
        <f>biomasses!$A$37</f>
        <v>35</v>
      </c>
      <c r="B1389" s="10"/>
      <c r="C1389" s="4" t="str">
        <f t="shared" si="21"/>
        <v/>
      </c>
      <c r="D1389" s="5" t="str">
        <f t="array" ref="D1389">IF(COUNTIFS($A$3:$A$3999,$A1389,B$3:B$3999,"&gt;0")&gt;1,IF(COUNTIF($A$3:$A$3999,$A1389)&gt;2,STDEV(IF(($A$3:$A$3999=$A1389)*B$3:B$3999&lt;&gt;0,($A$3:$A$3999=$A1389)*B$3:B$3999,"")),""),"")</f>
        <v/>
      </c>
      <c r="E1389" s="7" t="str">
        <f>IF(OR(B1389="",D1389=""),"",IF(COUNTIF($A$3:$A$4000,A1389)&lt;3,"",ABS(B1389-C1389)/D1389))</f>
        <v/>
      </c>
      <c r="F1389" s="8" t="str">
        <f t="array" ref="F1389">IF(E1389="","",MAX(IF($A$3:$A$3999=$A1389,E$3:E$3999)))</f>
        <v/>
      </c>
      <c r="G1389" s="5" t="str">
        <f>IF(B1389="","sans_valeur",IF(COUNTIFS($A$3:$A$3999,$A1389,B$3:B$3999,"&gt;0")&lt;3,"inf_3_analyses",IF(E1389&lt;&gt;F1389,"N",IF(E1389&gt;VLOOKUP(#REF!,valeur_critique_grubbs!$A$2:$B$249,2,TRUE),"O","N"))))</f>
        <v>sans_valeur</v>
      </c>
    </row>
    <row r="1390" spans="1:7" x14ac:dyDescent="0.25">
      <c r="A1390" s="5">
        <f>biomasses!$A$37</f>
        <v>35</v>
      </c>
      <c r="B1390" s="10"/>
      <c r="C1390" s="4" t="str">
        <f t="shared" si="21"/>
        <v/>
      </c>
      <c r="D1390" s="5" t="str">
        <f t="array" ref="D1390">IF(COUNTIFS($A$3:$A$3999,$A1390,B$3:B$3999,"&gt;0")&gt;1,IF(COUNTIF($A$3:$A$3999,$A1390)&gt;2,STDEV(IF(($A$3:$A$3999=$A1390)*B$3:B$3999&lt;&gt;0,($A$3:$A$3999=$A1390)*B$3:B$3999,"")),""),"")</f>
        <v/>
      </c>
      <c r="E1390" s="7" t="str">
        <f>IF(OR(B1390="",D1390=""),"",IF(COUNTIF($A$3:$A$4000,A1390)&lt;3,"",ABS(B1390-C1390)/D1390))</f>
        <v/>
      </c>
      <c r="F1390" s="8" t="str">
        <f t="array" ref="F1390">IF(E1390="","",MAX(IF($A$3:$A$3999=$A1390,E$3:E$3999)))</f>
        <v/>
      </c>
      <c r="G1390" s="5" t="str">
        <f>IF(B1390="","sans_valeur",IF(COUNTIFS($A$3:$A$3999,$A1390,B$3:B$3999,"&gt;0")&lt;3,"inf_3_analyses",IF(E1390&lt;&gt;F1390,"N",IF(E1390&gt;VLOOKUP(#REF!,valeur_critique_grubbs!$A$2:$B$249,2,TRUE),"O","N"))))</f>
        <v>sans_valeur</v>
      </c>
    </row>
    <row r="1391" spans="1:7" x14ac:dyDescent="0.25">
      <c r="A1391" s="5">
        <f>biomasses!$A$37</f>
        <v>35</v>
      </c>
      <c r="B1391" s="10"/>
      <c r="C1391" s="4" t="str">
        <f t="shared" si="21"/>
        <v/>
      </c>
      <c r="D1391" s="5" t="str">
        <f t="array" ref="D1391">IF(COUNTIFS($A$3:$A$3999,$A1391,B$3:B$3999,"&gt;0")&gt;1,IF(COUNTIF($A$3:$A$3999,$A1391)&gt;2,STDEV(IF(($A$3:$A$3999=$A1391)*B$3:B$3999&lt;&gt;0,($A$3:$A$3999=$A1391)*B$3:B$3999,"")),""),"")</f>
        <v/>
      </c>
      <c r="E1391" s="7" t="str">
        <f>IF(OR(B1391="",D1391=""),"",IF(COUNTIF($A$3:$A$4000,A1391)&lt;3,"",ABS(B1391-C1391)/D1391))</f>
        <v/>
      </c>
      <c r="F1391" s="8" t="str">
        <f t="array" ref="F1391">IF(E1391="","",MAX(IF($A$3:$A$3999=$A1391,E$3:E$3999)))</f>
        <v/>
      </c>
      <c r="G1391" s="5" t="str">
        <f>IF(B1391="","sans_valeur",IF(COUNTIFS($A$3:$A$3999,$A1391,B$3:B$3999,"&gt;0")&lt;3,"inf_3_analyses",IF(E1391&lt;&gt;F1391,"N",IF(E1391&gt;VLOOKUP(#REF!,valeur_critique_grubbs!$A$2:$B$249,2,TRUE),"O","N"))))</f>
        <v>sans_valeur</v>
      </c>
    </row>
    <row r="1392" spans="1:7" x14ac:dyDescent="0.25">
      <c r="A1392" s="5">
        <f>biomasses!$A$37</f>
        <v>35</v>
      </c>
      <c r="B1392" s="10"/>
      <c r="C1392" s="4" t="str">
        <f t="shared" si="21"/>
        <v/>
      </c>
      <c r="D1392" s="5" t="str">
        <f t="array" ref="D1392">IF(COUNTIFS($A$3:$A$3999,$A1392,B$3:B$3999,"&gt;0")&gt;1,IF(COUNTIF($A$3:$A$3999,$A1392)&gt;2,STDEV(IF(($A$3:$A$3999=$A1392)*B$3:B$3999&lt;&gt;0,($A$3:$A$3999=$A1392)*B$3:B$3999,"")),""),"")</f>
        <v/>
      </c>
      <c r="E1392" s="7" t="str">
        <f>IF(OR(B1392="",D1392=""),"",IF(COUNTIF($A$3:$A$4000,A1392)&lt;3,"",ABS(B1392-C1392)/D1392))</f>
        <v/>
      </c>
      <c r="F1392" s="8" t="str">
        <f t="array" ref="F1392">IF(E1392="","",MAX(IF($A$3:$A$3999=$A1392,E$3:E$3999)))</f>
        <v/>
      </c>
      <c r="G1392" s="5" t="str">
        <f>IF(B1392="","sans_valeur",IF(COUNTIFS($A$3:$A$3999,$A1392,B$3:B$3999,"&gt;0")&lt;3,"inf_3_analyses",IF(E1392&lt;&gt;F1392,"N",IF(E1392&gt;VLOOKUP(#REF!,valeur_critique_grubbs!$A$2:$B$249,2,TRUE),"O","N"))))</f>
        <v>sans_valeur</v>
      </c>
    </row>
    <row r="1393" spans="1:7" x14ac:dyDescent="0.25">
      <c r="A1393" s="5">
        <f>biomasses!$A$37</f>
        <v>35</v>
      </c>
      <c r="B1393" s="10"/>
      <c r="C1393" s="4" t="str">
        <f t="shared" si="21"/>
        <v/>
      </c>
      <c r="D1393" s="5" t="str">
        <f t="array" ref="D1393">IF(COUNTIFS($A$3:$A$3999,$A1393,B$3:B$3999,"&gt;0")&gt;1,IF(COUNTIF($A$3:$A$3999,$A1393)&gt;2,STDEV(IF(($A$3:$A$3999=$A1393)*B$3:B$3999&lt;&gt;0,($A$3:$A$3999=$A1393)*B$3:B$3999,"")),""),"")</f>
        <v/>
      </c>
      <c r="E1393" s="7" t="str">
        <f>IF(OR(B1393="",D1393=""),"",IF(COUNTIF($A$3:$A$4000,A1393)&lt;3,"",ABS(B1393-C1393)/D1393))</f>
        <v/>
      </c>
      <c r="F1393" s="8" t="str">
        <f t="array" ref="F1393">IF(E1393="","",MAX(IF($A$3:$A$3999=$A1393,E$3:E$3999)))</f>
        <v/>
      </c>
      <c r="G1393" s="5" t="str">
        <f>IF(B1393="","sans_valeur",IF(COUNTIFS($A$3:$A$3999,$A1393,B$3:B$3999,"&gt;0")&lt;3,"inf_3_analyses",IF(E1393&lt;&gt;F1393,"N",IF(E1393&gt;VLOOKUP(#REF!,valeur_critique_grubbs!$A$2:$B$249,2,TRUE),"O","N"))))</f>
        <v>sans_valeur</v>
      </c>
    </row>
    <row r="1394" spans="1:7" x14ac:dyDescent="0.25">
      <c r="A1394" s="5">
        <f>biomasses!$A$37</f>
        <v>35</v>
      </c>
      <c r="B1394" s="10"/>
      <c r="C1394" s="4" t="str">
        <f t="shared" si="21"/>
        <v/>
      </c>
      <c r="D1394" s="5" t="str">
        <f t="array" ref="D1394">IF(COUNTIFS($A$3:$A$3999,$A1394,B$3:B$3999,"&gt;0")&gt;1,IF(COUNTIF($A$3:$A$3999,$A1394)&gt;2,STDEV(IF(($A$3:$A$3999=$A1394)*B$3:B$3999&lt;&gt;0,($A$3:$A$3999=$A1394)*B$3:B$3999,"")),""),"")</f>
        <v/>
      </c>
      <c r="E1394" s="7" t="str">
        <f>IF(OR(B1394="",D1394=""),"",IF(COUNTIF($A$3:$A$4000,A1394)&lt;3,"",ABS(B1394-C1394)/D1394))</f>
        <v/>
      </c>
      <c r="F1394" s="8" t="str">
        <f t="array" ref="F1394">IF(E1394="","",MAX(IF($A$3:$A$3999=$A1394,E$3:E$3999)))</f>
        <v/>
      </c>
      <c r="G1394" s="5" t="str">
        <f>IF(B1394="","sans_valeur",IF(COUNTIFS($A$3:$A$3999,$A1394,B$3:B$3999,"&gt;0")&lt;3,"inf_3_analyses",IF(E1394&lt;&gt;F1394,"N",IF(E1394&gt;VLOOKUP(#REF!,valeur_critique_grubbs!$A$2:$B$249,2,TRUE),"O","N"))))</f>
        <v>sans_valeur</v>
      </c>
    </row>
    <row r="1395" spans="1:7" x14ac:dyDescent="0.25">
      <c r="A1395" s="5">
        <f>biomasses!$A$37</f>
        <v>35</v>
      </c>
      <c r="B1395" s="10"/>
      <c r="C1395" s="4" t="str">
        <f t="shared" si="21"/>
        <v/>
      </c>
      <c r="D1395" s="5" t="str">
        <f t="array" ref="D1395">IF(COUNTIFS($A$3:$A$3999,$A1395,B$3:B$3999,"&gt;0")&gt;1,IF(COUNTIF($A$3:$A$3999,$A1395)&gt;2,STDEV(IF(($A$3:$A$3999=$A1395)*B$3:B$3999&lt;&gt;0,($A$3:$A$3999=$A1395)*B$3:B$3999,"")),""),"")</f>
        <v/>
      </c>
      <c r="E1395" s="7" t="str">
        <f>IF(OR(B1395="",D1395=""),"",IF(COUNTIF($A$3:$A$4000,A1395)&lt;3,"",ABS(B1395-C1395)/D1395))</f>
        <v/>
      </c>
      <c r="F1395" s="8" t="str">
        <f t="array" ref="F1395">IF(E1395="","",MAX(IF($A$3:$A$3999=$A1395,E$3:E$3999)))</f>
        <v/>
      </c>
      <c r="G1395" s="5" t="str">
        <f>IF(B1395="","sans_valeur",IF(COUNTIFS($A$3:$A$3999,$A1395,B$3:B$3999,"&gt;0")&lt;3,"inf_3_analyses",IF(E1395&lt;&gt;F1395,"N",IF(E1395&gt;VLOOKUP(#REF!,valeur_critique_grubbs!$A$2:$B$249,2,TRUE),"O","N"))))</f>
        <v>sans_valeur</v>
      </c>
    </row>
    <row r="1396" spans="1:7" x14ac:dyDescent="0.25">
      <c r="A1396" s="5">
        <f>biomasses!$A$37</f>
        <v>35</v>
      </c>
      <c r="B1396" s="10"/>
      <c r="C1396" s="4" t="str">
        <f t="shared" si="21"/>
        <v/>
      </c>
      <c r="D1396" s="5" t="str">
        <f t="array" ref="D1396">IF(COUNTIFS($A$3:$A$3999,$A1396,B$3:B$3999,"&gt;0")&gt;1,IF(COUNTIF($A$3:$A$3999,$A1396)&gt;2,STDEV(IF(($A$3:$A$3999=$A1396)*B$3:B$3999&lt;&gt;0,($A$3:$A$3999=$A1396)*B$3:B$3999,"")),""),"")</f>
        <v/>
      </c>
      <c r="E1396" s="7" t="str">
        <f>IF(OR(B1396="",D1396=""),"",IF(COUNTIF($A$3:$A$4000,A1396)&lt;3,"",ABS(B1396-C1396)/D1396))</f>
        <v/>
      </c>
      <c r="F1396" s="8" t="str">
        <f t="array" ref="F1396">IF(E1396="","",MAX(IF($A$3:$A$3999=$A1396,E$3:E$3999)))</f>
        <v/>
      </c>
      <c r="G1396" s="5" t="str">
        <f>IF(B1396="","sans_valeur",IF(COUNTIFS($A$3:$A$3999,$A1396,B$3:B$3999,"&gt;0")&lt;3,"inf_3_analyses",IF(E1396&lt;&gt;F1396,"N",IF(E1396&gt;VLOOKUP(#REF!,valeur_critique_grubbs!$A$2:$B$249,2,TRUE),"O","N"))))</f>
        <v>sans_valeur</v>
      </c>
    </row>
    <row r="1397" spans="1:7" x14ac:dyDescent="0.25">
      <c r="A1397" s="5">
        <f>biomasses!$A$37</f>
        <v>35</v>
      </c>
      <c r="B1397" s="10"/>
      <c r="C1397" s="4" t="str">
        <f t="shared" si="21"/>
        <v/>
      </c>
      <c r="D1397" s="5" t="str">
        <f t="array" ref="D1397">IF(COUNTIFS($A$3:$A$3999,$A1397,B$3:B$3999,"&gt;0")&gt;1,IF(COUNTIF($A$3:$A$3999,$A1397)&gt;2,STDEV(IF(($A$3:$A$3999=$A1397)*B$3:B$3999&lt;&gt;0,($A$3:$A$3999=$A1397)*B$3:B$3999,"")),""),"")</f>
        <v/>
      </c>
      <c r="E1397" s="7" t="str">
        <f>IF(OR(B1397="",D1397=""),"",IF(COUNTIF($A$3:$A$4000,A1397)&lt;3,"",ABS(B1397-C1397)/D1397))</f>
        <v/>
      </c>
      <c r="F1397" s="8" t="str">
        <f t="array" ref="F1397">IF(E1397="","",MAX(IF($A$3:$A$3999=$A1397,E$3:E$3999)))</f>
        <v/>
      </c>
      <c r="G1397" s="5" t="str">
        <f>IF(B1397="","sans_valeur",IF(COUNTIFS($A$3:$A$3999,$A1397,B$3:B$3999,"&gt;0")&lt;3,"inf_3_analyses",IF(E1397&lt;&gt;F1397,"N",IF(E1397&gt;VLOOKUP(#REF!,valeur_critique_grubbs!$A$2:$B$249,2,TRUE),"O","N"))))</f>
        <v>sans_valeur</v>
      </c>
    </row>
    <row r="1398" spans="1:7" x14ac:dyDescent="0.25">
      <c r="A1398" s="5">
        <f>biomasses!$A$37</f>
        <v>35</v>
      </c>
      <c r="B1398" s="10"/>
      <c r="C1398" s="4" t="str">
        <f t="shared" si="21"/>
        <v/>
      </c>
      <c r="D1398" s="5" t="str">
        <f t="array" ref="D1398">IF(COUNTIFS($A$3:$A$3999,$A1398,B$3:B$3999,"&gt;0")&gt;1,IF(COUNTIF($A$3:$A$3999,$A1398)&gt;2,STDEV(IF(($A$3:$A$3999=$A1398)*B$3:B$3999&lt;&gt;0,($A$3:$A$3999=$A1398)*B$3:B$3999,"")),""),"")</f>
        <v/>
      </c>
      <c r="E1398" s="7" t="str">
        <f>IF(OR(B1398="",D1398=""),"",IF(COUNTIF($A$3:$A$4000,A1398)&lt;3,"",ABS(B1398-C1398)/D1398))</f>
        <v/>
      </c>
      <c r="F1398" s="8" t="str">
        <f t="array" ref="F1398">IF(E1398="","",MAX(IF($A$3:$A$3999=$A1398,E$3:E$3999)))</f>
        <v/>
      </c>
      <c r="G1398" s="5" t="str">
        <f>IF(B1398="","sans_valeur",IF(COUNTIFS($A$3:$A$3999,$A1398,B$3:B$3999,"&gt;0")&lt;3,"inf_3_analyses",IF(E1398&lt;&gt;F1398,"N",IF(E1398&gt;VLOOKUP(#REF!,valeur_critique_grubbs!$A$2:$B$249,2,TRUE),"O","N"))))</f>
        <v>sans_valeur</v>
      </c>
    </row>
    <row r="1399" spans="1:7" x14ac:dyDescent="0.25">
      <c r="A1399" s="5">
        <f>biomasses!$A$37</f>
        <v>35</v>
      </c>
      <c r="B1399" s="10"/>
      <c r="C1399" s="4" t="str">
        <f t="shared" si="21"/>
        <v/>
      </c>
      <c r="D1399" s="5" t="str">
        <f t="array" ref="D1399">IF(COUNTIFS($A$3:$A$3999,$A1399,B$3:B$3999,"&gt;0")&gt;1,IF(COUNTIF($A$3:$A$3999,$A1399)&gt;2,STDEV(IF(($A$3:$A$3999=$A1399)*B$3:B$3999&lt;&gt;0,($A$3:$A$3999=$A1399)*B$3:B$3999,"")),""),"")</f>
        <v/>
      </c>
      <c r="E1399" s="7" t="str">
        <f>IF(OR(B1399="",D1399=""),"",IF(COUNTIF($A$3:$A$4000,A1399)&lt;3,"",ABS(B1399-C1399)/D1399))</f>
        <v/>
      </c>
      <c r="F1399" s="8" t="str">
        <f t="array" ref="F1399">IF(E1399="","",MAX(IF($A$3:$A$3999=$A1399,E$3:E$3999)))</f>
        <v/>
      </c>
      <c r="G1399" s="5" t="str">
        <f>IF(B1399="","sans_valeur",IF(COUNTIFS($A$3:$A$3999,$A1399,B$3:B$3999,"&gt;0")&lt;3,"inf_3_analyses",IF(E1399&lt;&gt;F1399,"N",IF(E1399&gt;VLOOKUP(#REF!,valeur_critique_grubbs!$A$2:$B$249,2,TRUE),"O","N"))))</f>
        <v>sans_valeur</v>
      </c>
    </row>
    <row r="1400" spans="1:7" x14ac:dyDescent="0.25">
      <c r="A1400" s="5">
        <f>biomasses!$A$37</f>
        <v>35</v>
      </c>
      <c r="B1400" s="10"/>
      <c r="C1400" s="4" t="str">
        <f t="shared" si="21"/>
        <v/>
      </c>
      <c r="D1400" s="5" t="str">
        <f t="array" ref="D1400">IF(COUNTIFS($A$3:$A$3999,$A1400,B$3:B$3999,"&gt;0")&gt;1,IF(COUNTIF($A$3:$A$3999,$A1400)&gt;2,STDEV(IF(($A$3:$A$3999=$A1400)*B$3:B$3999&lt;&gt;0,($A$3:$A$3999=$A1400)*B$3:B$3999,"")),""),"")</f>
        <v/>
      </c>
      <c r="E1400" s="7" t="str">
        <f>IF(OR(B1400="",D1400=""),"",IF(COUNTIF($A$3:$A$4000,A1400)&lt;3,"",ABS(B1400-C1400)/D1400))</f>
        <v/>
      </c>
      <c r="F1400" s="8" t="str">
        <f t="array" ref="F1400">IF(E1400="","",MAX(IF($A$3:$A$3999=$A1400,E$3:E$3999)))</f>
        <v/>
      </c>
      <c r="G1400" s="5" t="str">
        <f>IF(B1400="","sans_valeur",IF(COUNTIFS($A$3:$A$3999,$A1400,B$3:B$3999,"&gt;0")&lt;3,"inf_3_analyses",IF(E1400&lt;&gt;F1400,"N",IF(E1400&gt;VLOOKUP(#REF!,valeur_critique_grubbs!$A$2:$B$249,2,TRUE),"O","N"))))</f>
        <v>sans_valeur</v>
      </c>
    </row>
    <row r="1401" spans="1:7" x14ac:dyDescent="0.25">
      <c r="A1401" s="5">
        <f>biomasses!$A$37</f>
        <v>35</v>
      </c>
      <c r="B1401" s="10"/>
      <c r="C1401" s="4" t="str">
        <f t="shared" si="21"/>
        <v/>
      </c>
      <c r="D1401" s="5" t="str">
        <f t="array" ref="D1401">IF(COUNTIFS($A$3:$A$3999,$A1401,B$3:B$3999,"&gt;0")&gt;1,IF(COUNTIF($A$3:$A$3999,$A1401)&gt;2,STDEV(IF(($A$3:$A$3999=$A1401)*B$3:B$3999&lt;&gt;0,($A$3:$A$3999=$A1401)*B$3:B$3999,"")),""),"")</f>
        <v/>
      </c>
      <c r="E1401" s="7" t="str">
        <f>IF(OR(B1401="",D1401=""),"",IF(COUNTIF($A$3:$A$4000,A1401)&lt;3,"",ABS(B1401-C1401)/D1401))</f>
        <v/>
      </c>
      <c r="F1401" s="8" t="str">
        <f t="array" ref="F1401">IF(E1401="","",MAX(IF($A$3:$A$3999=$A1401,E$3:E$3999)))</f>
        <v/>
      </c>
      <c r="G1401" s="5" t="str">
        <f>IF(B1401="","sans_valeur",IF(COUNTIFS($A$3:$A$3999,$A1401,B$3:B$3999,"&gt;0")&lt;3,"inf_3_analyses",IF(E1401&lt;&gt;F1401,"N",IF(E1401&gt;VLOOKUP(#REF!,valeur_critique_grubbs!$A$2:$B$249,2,TRUE),"O","N"))))</f>
        <v>sans_valeur</v>
      </c>
    </row>
    <row r="1402" spans="1:7" x14ac:dyDescent="0.25">
      <c r="A1402" s="5">
        <f>biomasses!$A$37</f>
        <v>35</v>
      </c>
      <c r="B1402" s="10"/>
      <c r="C1402" s="4" t="str">
        <f t="shared" si="21"/>
        <v/>
      </c>
      <c r="D1402" s="5" t="str">
        <f t="array" ref="D1402">IF(COUNTIFS($A$3:$A$3999,$A1402,B$3:B$3999,"&gt;0")&gt;1,IF(COUNTIF($A$3:$A$3999,$A1402)&gt;2,STDEV(IF(($A$3:$A$3999=$A1402)*B$3:B$3999&lt;&gt;0,($A$3:$A$3999=$A1402)*B$3:B$3999,"")),""),"")</f>
        <v/>
      </c>
      <c r="E1402" s="7" t="str">
        <f>IF(OR(B1402="",D1402=""),"",IF(COUNTIF($A$3:$A$4000,A1402)&lt;3,"",ABS(B1402-C1402)/D1402))</f>
        <v/>
      </c>
      <c r="F1402" s="8" t="str">
        <f t="array" ref="F1402">IF(E1402="","",MAX(IF($A$3:$A$3999=$A1402,E$3:E$3999)))</f>
        <v/>
      </c>
      <c r="G1402" s="5" t="str">
        <f>IF(B1402="","sans_valeur",IF(COUNTIFS($A$3:$A$3999,$A1402,B$3:B$3999,"&gt;0")&lt;3,"inf_3_analyses",IF(E1402&lt;&gt;F1402,"N",IF(E1402&gt;VLOOKUP(#REF!,valeur_critique_grubbs!$A$2:$B$249,2,TRUE),"O","N"))))</f>
        <v>sans_valeur</v>
      </c>
    </row>
    <row r="1403" spans="1:7" x14ac:dyDescent="0.25">
      <c r="A1403" s="5">
        <f>biomasses!$A$37</f>
        <v>35</v>
      </c>
      <c r="B1403" s="10"/>
      <c r="C1403" s="4" t="str">
        <f t="shared" si="21"/>
        <v/>
      </c>
      <c r="D1403" s="5" t="str">
        <f t="array" ref="D1403">IF(COUNTIFS($A$3:$A$3999,$A1403,B$3:B$3999,"&gt;0")&gt;1,IF(COUNTIF($A$3:$A$3999,$A1403)&gt;2,STDEV(IF(($A$3:$A$3999=$A1403)*B$3:B$3999&lt;&gt;0,($A$3:$A$3999=$A1403)*B$3:B$3999,"")),""),"")</f>
        <v/>
      </c>
      <c r="E1403" s="7" t="str">
        <f>IF(OR(B1403="",D1403=""),"",IF(COUNTIF($A$3:$A$4000,A1403)&lt;3,"",ABS(B1403-C1403)/D1403))</f>
        <v/>
      </c>
      <c r="F1403" s="8" t="str">
        <f t="array" ref="F1403">IF(E1403="","",MAX(IF($A$3:$A$3999=$A1403,E$3:E$3999)))</f>
        <v/>
      </c>
      <c r="G1403" s="5" t="str">
        <f>IF(B1403="","sans_valeur",IF(COUNTIFS($A$3:$A$3999,$A1403,B$3:B$3999,"&gt;0")&lt;3,"inf_3_analyses",IF(E1403&lt;&gt;F1403,"N",IF(E1403&gt;VLOOKUP(#REF!,valeur_critique_grubbs!$A$2:$B$249,2,TRUE),"O","N"))))</f>
        <v>sans_valeur</v>
      </c>
    </row>
    <row r="1404" spans="1:7" x14ac:dyDescent="0.25">
      <c r="A1404" s="5">
        <f>biomasses!$A$37</f>
        <v>35</v>
      </c>
      <c r="B1404" s="10"/>
      <c r="C1404" s="4" t="str">
        <f t="shared" si="21"/>
        <v/>
      </c>
      <c r="D1404" s="5" t="str">
        <f t="array" ref="D1404">IF(COUNTIFS($A$3:$A$3999,$A1404,B$3:B$3999,"&gt;0")&gt;1,IF(COUNTIF($A$3:$A$3999,$A1404)&gt;2,STDEV(IF(($A$3:$A$3999=$A1404)*B$3:B$3999&lt;&gt;0,($A$3:$A$3999=$A1404)*B$3:B$3999,"")),""),"")</f>
        <v/>
      </c>
      <c r="E1404" s="7" t="str">
        <f>IF(OR(B1404="",D1404=""),"",IF(COUNTIF($A$3:$A$4000,A1404)&lt;3,"",ABS(B1404-C1404)/D1404))</f>
        <v/>
      </c>
      <c r="F1404" s="8" t="str">
        <f t="array" ref="F1404">IF(E1404="","",MAX(IF($A$3:$A$3999=$A1404,E$3:E$3999)))</f>
        <v/>
      </c>
      <c r="G1404" s="5" t="str">
        <f>IF(B1404="","sans_valeur",IF(COUNTIFS($A$3:$A$3999,$A1404,B$3:B$3999,"&gt;0")&lt;3,"inf_3_analyses",IF(E1404&lt;&gt;F1404,"N",IF(E1404&gt;VLOOKUP(#REF!,valeur_critique_grubbs!$A$2:$B$249,2,TRUE),"O","N"))))</f>
        <v>sans_valeur</v>
      </c>
    </row>
    <row r="1405" spans="1:7" x14ac:dyDescent="0.25">
      <c r="A1405" s="5">
        <f>biomasses!$A$37</f>
        <v>35</v>
      </c>
      <c r="B1405" s="10"/>
      <c r="C1405" s="4" t="str">
        <f t="shared" si="21"/>
        <v/>
      </c>
      <c r="D1405" s="5" t="str">
        <f t="array" ref="D1405">IF(COUNTIFS($A$3:$A$3999,$A1405,B$3:B$3999,"&gt;0")&gt;1,IF(COUNTIF($A$3:$A$3999,$A1405)&gt;2,STDEV(IF(($A$3:$A$3999=$A1405)*B$3:B$3999&lt;&gt;0,($A$3:$A$3999=$A1405)*B$3:B$3999,"")),""),"")</f>
        <v/>
      </c>
      <c r="E1405" s="7" t="str">
        <f>IF(OR(B1405="",D1405=""),"",IF(COUNTIF($A$3:$A$4000,A1405)&lt;3,"",ABS(B1405-C1405)/D1405))</f>
        <v/>
      </c>
      <c r="F1405" s="8" t="str">
        <f t="array" ref="F1405">IF(E1405="","",MAX(IF($A$3:$A$3999=$A1405,E$3:E$3999)))</f>
        <v/>
      </c>
      <c r="G1405" s="5" t="str">
        <f>IF(B1405="","sans_valeur",IF(COUNTIFS($A$3:$A$3999,$A1405,B$3:B$3999,"&gt;0")&lt;3,"inf_3_analyses",IF(E1405&lt;&gt;F1405,"N",IF(E1405&gt;VLOOKUP(#REF!,valeur_critique_grubbs!$A$2:$B$249,2,TRUE),"O","N"))))</f>
        <v>sans_valeur</v>
      </c>
    </row>
    <row r="1406" spans="1:7" x14ac:dyDescent="0.25">
      <c r="A1406" s="5">
        <f>biomasses!$A$37</f>
        <v>35</v>
      </c>
      <c r="B1406" s="10"/>
      <c r="C1406" s="4" t="str">
        <f t="shared" si="21"/>
        <v/>
      </c>
      <c r="D1406" s="5" t="str">
        <f t="array" ref="D1406">IF(COUNTIFS($A$3:$A$3999,$A1406,B$3:B$3999,"&gt;0")&gt;1,IF(COUNTIF($A$3:$A$3999,$A1406)&gt;2,STDEV(IF(($A$3:$A$3999=$A1406)*B$3:B$3999&lt;&gt;0,($A$3:$A$3999=$A1406)*B$3:B$3999,"")),""),"")</f>
        <v/>
      </c>
      <c r="E1406" s="7" t="str">
        <f>IF(OR(B1406="",D1406=""),"",IF(COUNTIF($A$3:$A$4000,A1406)&lt;3,"",ABS(B1406-C1406)/D1406))</f>
        <v/>
      </c>
      <c r="F1406" s="8" t="str">
        <f t="array" ref="F1406">IF(E1406="","",MAX(IF($A$3:$A$3999=$A1406,E$3:E$3999)))</f>
        <v/>
      </c>
      <c r="G1406" s="5" t="str">
        <f>IF(B1406="","sans_valeur",IF(COUNTIFS($A$3:$A$3999,$A1406,B$3:B$3999,"&gt;0")&lt;3,"inf_3_analyses",IF(E1406&lt;&gt;F1406,"N",IF(E1406&gt;VLOOKUP(#REF!,valeur_critique_grubbs!$A$2:$B$249,2,TRUE),"O","N"))))</f>
        <v>sans_valeur</v>
      </c>
    </row>
    <row r="1407" spans="1:7" x14ac:dyDescent="0.25">
      <c r="A1407" s="5">
        <f>biomasses!$A$37</f>
        <v>35</v>
      </c>
      <c r="B1407" s="10"/>
      <c r="C1407" s="4" t="str">
        <f t="shared" si="21"/>
        <v/>
      </c>
      <c r="D1407" s="5" t="str">
        <f t="array" ref="D1407">IF(COUNTIFS($A$3:$A$3999,$A1407,B$3:B$3999,"&gt;0")&gt;1,IF(COUNTIF($A$3:$A$3999,$A1407)&gt;2,STDEV(IF(($A$3:$A$3999=$A1407)*B$3:B$3999&lt;&gt;0,($A$3:$A$3999=$A1407)*B$3:B$3999,"")),""),"")</f>
        <v/>
      </c>
      <c r="E1407" s="7" t="str">
        <f>IF(OR(B1407="",D1407=""),"",IF(COUNTIF($A$3:$A$4000,A1407)&lt;3,"",ABS(B1407-C1407)/D1407))</f>
        <v/>
      </c>
      <c r="F1407" s="8" t="str">
        <f t="array" ref="F1407">IF(E1407="","",MAX(IF($A$3:$A$3999=$A1407,E$3:E$3999)))</f>
        <v/>
      </c>
      <c r="G1407" s="5" t="str">
        <f>IF(B1407="","sans_valeur",IF(COUNTIFS($A$3:$A$3999,$A1407,B$3:B$3999,"&gt;0")&lt;3,"inf_3_analyses",IF(E1407&lt;&gt;F1407,"N",IF(E1407&gt;VLOOKUP(#REF!,valeur_critique_grubbs!$A$2:$B$249,2,TRUE),"O","N"))))</f>
        <v>sans_valeur</v>
      </c>
    </row>
    <row r="1408" spans="1:7" x14ac:dyDescent="0.25">
      <c r="A1408" s="5">
        <f>biomasses!$A$37</f>
        <v>35</v>
      </c>
      <c r="B1408" s="10"/>
      <c r="C1408" s="4" t="str">
        <f t="shared" si="21"/>
        <v/>
      </c>
      <c r="D1408" s="5" t="str">
        <f t="array" ref="D1408">IF(COUNTIFS($A$3:$A$3999,$A1408,B$3:B$3999,"&gt;0")&gt;1,IF(COUNTIF($A$3:$A$3999,$A1408)&gt;2,STDEV(IF(($A$3:$A$3999=$A1408)*B$3:B$3999&lt;&gt;0,($A$3:$A$3999=$A1408)*B$3:B$3999,"")),""),"")</f>
        <v/>
      </c>
      <c r="E1408" s="7" t="str">
        <f>IF(OR(B1408="",D1408=""),"",IF(COUNTIF($A$3:$A$4000,A1408)&lt;3,"",ABS(B1408-C1408)/D1408))</f>
        <v/>
      </c>
      <c r="F1408" s="8" t="str">
        <f t="array" ref="F1408">IF(E1408="","",MAX(IF($A$3:$A$3999=$A1408,E$3:E$3999)))</f>
        <v/>
      </c>
      <c r="G1408" s="5" t="str">
        <f>IF(B1408="","sans_valeur",IF(COUNTIFS($A$3:$A$3999,$A1408,B$3:B$3999,"&gt;0")&lt;3,"inf_3_analyses",IF(E1408&lt;&gt;F1408,"N",IF(E1408&gt;VLOOKUP(#REF!,valeur_critique_grubbs!$A$2:$B$249,2,TRUE),"O","N"))))</f>
        <v>sans_valeur</v>
      </c>
    </row>
    <row r="1409" spans="1:7" x14ac:dyDescent="0.25">
      <c r="A1409" s="5">
        <f>biomasses!$A$37</f>
        <v>35</v>
      </c>
      <c r="B1409" s="10"/>
      <c r="C1409" s="4" t="str">
        <f t="shared" si="21"/>
        <v/>
      </c>
      <c r="D1409" s="5" t="str">
        <f t="array" ref="D1409">IF(COUNTIFS($A$3:$A$3999,$A1409,B$3:B$3999,"&gt;0")&gt;1,IF(COUNTIF($A$3:$A$3999,$A1409)&gt;2,STDEV(IF(($A$3:$A$3999=$A1409)*B$3:B$3999&lt;&gt;0,($A$3:$A$3999=$A1409)*B$3:B$3999,"")),""),"")</f>
        <v/>
      </c>
      <c r="E1409" s="7" t="str">
        <f>IF(OR(B1409="",D1409=""),"",IF(COUNTIF($A$3:$A$4000,A1409)&lt;3,"",ABS(B1409-C1409)/D1409))</f>
        <v/>
      </c>
      <c r="F1409" s="8" t="str">
        <f t="array" ref="F1409">IF(E1409="","",MAX(IF($A$3:$A$3999=$A1409,E$3:E$3999)))</f>
        <v/>
      </c>
      <c r="G1409" s="5" t="str">
        <f>IF(B1409="","sans_valeur",IF(COUNTIFS($A$3:$A$3999,$A1409,B$3:B$3999,"&gt;0")&lt;3,"inf_3_analyses",IF(E1409&lt;&gt;F1409,"N",IF(E1409&gt;VLOOKUP(#REF!,valeur_critique_grubbs!$A$2:$B$249,2,TRUE),"O","N"))))</f>
        <v>sans_valeur</v>
      </c>
    </row>
    <row r="1410" spans="1:7" x14ac:dyDescent="0.25">
      <c r="A1410" s="5">
        <f>biomasses!$A$37</f>
        <v>35</v>
      </c>
      <c r="B1410" s="10"/>
      <c r="C1410" s="4" t="str">
        <f t="shared" si="21"/>
        <v/>
      </c>
      <c r="D1410" s="5" t="str">
        <f t="array" ref="D1410">IF(COUNTIFS($A$3:$A$3999,$A1410,B$3:B$3999,"&gt;0")&gt;1,IF(COUNTIF($A$3:$A$3999,$A1410)&gt;2,STDEV(IF(($A$3:$A$3999=$A1410)*B$3:B$3999&lt;&gt;0,($A$3:$A$3999=$A1410)*B$3:B$3999,"")),""),"")</f>
        <v/>
      </c>
      <c r="E1410" s="7" t="str">
        <f>IF(OR(B1410="",D1410=""),"",IF(COUNTIF($A$3:$A$4000,A1410)&lt;3,"",ABS(B1410-C1410)/D1410))</f>
        <v/>
      </c>
      <c r="F1410" s="8" t="str">
        <f t="array" ref="F1410">IF(E1410="","",MAX(IF($A$3:$A$3999=$A1410,E$3:E$3999)))</f>
        <v/>
      </c>
      <c r="G1410" s="5" t="str">
        <f>IF(B1410="","sans_valeur",IF(COUNTIFS($A$3:$A$3999,$A1410,B$3:B$3999,"&gt;0")&lt;3,"inf_3_analyses",IF(E1410&lt;&gt;F1410,"N",IF(E1410&gt;VLOOKUP(#REF!,valeur_critique_grubbs!$A$2:$B$249,2,TRUE),"O","N"))))</f>
        <v>sans_valeur</v>
      </c>
    </row>
    <row r="1411" spans="1:7" x14ac:dyDescent="0.25">
      <c r="A1411" s="5">
        <f>biomasses!$A$37</f>
        <v>35</v>
      </c>
      <c r="B1411" s="10"/>
      <c r="C1411" s="4" t="str">
        <f t="shared" si="21"/>
        <v/>
      </c>
      <c r="D1411" s="5" t="str">
        <f t="array" ref="D1411">IF(COUNTIFS($A$3:$A$3999,$A1411,B$3:B$3999,"&gt;0")&gt;1,IF(COUNTIF($A$3:$A$3999,$A1411)&gt;2,STDEV(IF(($A$3:$A$3999=$A1411)*B$3:B$3999&lt;&gt;0,($A$3:$A$3999=$A1411)*B$3:B$3999,"")),""),"")</f>
        <v/>
      </c>
      <c r="E1411" s="7" t="str">
        <f>IF(OR(B1411="",D1411=""),"",IF(COUNTIF($A$3:$A$4000,A1411)&lt;3,"",ABS(B1411-C1411)/D1411))</f>
        <v/>
      </c>
      <c r="F1411" s="8" t="str">
        <f t="array" ref="F1411">IF(E1411="","",MAX(IF($A$3:$A$3999=$A1411,E$3:E$3999)))</f>
        <v/>
      </c>
      <c r="G1411" s="5" t="str">
        <f>IF(B1411="","sans_valeur",IF(COUNTIFS($A$3:$A$3999,$A1411,B$3:B$3999,"&gt;0")&lt;3,"inf_3_analyses",IF(E1411&lt;&gt;F1411,"N",IF(E1411&gt;VLOOKUP(#REF!,valeur_critique_grubbs!$A$2:$B$249,2,TRUE),"O","N"))))</f>
        <v>sans_valeur</v>
      </c>
    </row>
    <row r="1412" spans="1:7" x14ac:dyDescent="0.25">
      <c r="A1412" s="5">
        <f>biomasses!$A$37</f>
        <v>35</v>
      </c>
      <c r="B1412" s="10"/>
      <c r="C1412" s="4" t="str">
        <f t="shared" ref="C1412:C1418" si="22">IF(B1412="","",SUMPRODUCT(($A$3:$A$3999=$A1412)*B$3:B$3999)/(COUNTIF($A$3:$A$3999,$A1412)))</f>
        <v/>
      </c>
      <c r="D1412" s="5" t="str">
        <f t="array" ref="D1412">IF(COUNTIFS($A$3:$A$3999,$A1412,B$3:B$3999,"&gt;0")&gt;1,IF(COUNTIF($A$3:$A$3999,$A1412)&gt;2,STDEV(IF(($A$3:$A$3999=$A1412)*B$3:B$3999&lt;&gt;0,($A$3:$A$3999=$A1412)*B$3:B$3999,"")),""),"")</f>
        <v/>
      </c>
      <c r="E1412" s="7" t="str">
        <f>IF(OR(B1412="",D1412=""),"",IF(COUNTIF($A$3:$A$4000,A1412)&lt;3,"",ABS(B1412-C1412)/D1412))</f>
        <v/>
      </c>
      <c r="F1412" s="8" t="str">
        <f t="array" ref="F1412">IF(E1412="","",MAX(IF($A$3:$A$3999=$A1412,E$3:E$3999)))</f>
        <v/>
      </c>
      <c r="G1412" s="5" t="str">
        <f>IF(B1412="","sans_valeur",IF(COUNTIFS($A$3:$A$3999,$A1412,B$3:B$3999,"&gt;0")&lt;3,"inf_3_analyses",IF(E1412&lt;&gt;F1412,"N",IF(E1412&gt;VLOOKUP(#REF!,valeur_critique_grubbs!$A$2:$B$249,2,TRUE),"O","N"))))</f>
        <v>sans_valeur</v>
      </c>
    </row>
    <row r="1413" spans="1:7" x14ac:dyDescent="0.25">
      <c r="A1413" s="5">
        <f>biomasses!$A$37</f>
        <v>35</v>
      </c>
      <c r="B1413" s="10"/>
      <c r="C1413" s="4" t="str">
        <f t="shared" si="22"/>
        <v/>
      </c>
      <c r="D1413" s="5" t="str">
        <f t="array" ref="D1413">IF(COUNTIFS($A$3:$A$3999,$A1413,B$3:B$3999,"&gt;0")&gt;1,IF(COUNTIF($A$3:$A$3999,$A1413)&gt;2,STDEV(IF(($A$3:$A$3999=$A1413)*B$3:B$3999&lt;&gt;0,($A$3:$A$3999=$A1413)*B$3:B$3999,"")),""),"")</f>
        <v/>
      </c>
      <c r="E1413" s="7" t="str">
        <f>IF(OR(B1413="",D1413=""),"",IF(COUNTIF($A$3:$A$4000,A1413)&lt;3,"",ABS(B1413-C1413)/D1413))</f>
        <v/>
      </c>
      <c r="F1413" s="8" t="str">
        <f t="array" ref="F1413">IF(E1413="","",MAX(IF($A$3:$A$3999=$A1413,E$3:E$3999)))</f>
        <v/>
      </c>
      <c r="G1413" s="5" t="str">
        <f>IF(B1413="","sans_valeur",IF(COUNTIFS($A$3:$A$3999,$A1413,B$3:B$3999,"&gt;0")&lt;3,"inf_3_analyses",IF(E1413&lt;&gt;F1413,"N",IF(E1413&gt;VLOOKUP(#REF!,valeur_critique_grubbs!$A$2:$B$249,2,TRUE),"O","N"))))</f>
        <v>sans_valeur</v>
      </c>
    </row>
    <row r="1414" spans="1:7" x14ac:dyDescent="0.25">
      <c r="A1414" s="5">
        <f>biomasses!$A$37</f>
        <v>35</v>
      </c>
      <c r="B1414" s="10"/>
      <c r="C1414" s="4" t="str">
        <f t="shared" si="22"/>
        <v/>
      </c>
      <c r="D1414" s="5" t="str">
        <f t="array" ref="D1414">IF(COUNTIFS($A$3:$A$3999,$A1414,B$3:B$3999,"&gt;0")&gt;1,IF(COUNTIF($A$3:$A$3999,$A1414)&gt;2,STDEV(IF(($A$3:$A$3999=$A1414)*B$3:B$3999&lt;&gt;0,($A$3:$A$3999=$A1414)*B$3:B$3999,"")),""),"")</f>
        <v/>
      </c>
      <c r="E1414" s="7" t="str">
        <f>IF(OR(B1414="",D1414=""),"",IF(COUNTIF($A$3:$A$4000,A1414)&lt;3,"",ABS(B1414-C1414)/D1414))</f>
        <v/>
      </c>
      <c r="F1414" s="8" t="str">
        <f t="array" ref="F1414">IF(E1414="","",MAX(IF($A$3:$A$3999=$A1414,E$3:E$3999)))</f>
        <v/>
      </c>
      <c r="G1414" s="5" t="str">
        <f>IF(B1414="","sans_valeur",IF(COUNTIFS($A$3:$A$3999,$A1414,B$3:B$3999,"&gt;0")&lt;3,"inf_3_analyses",IF(E1414&lt;&gt;F1414,"N",IF(E1414&gt;VLOOKUP(#REF!,valeur_critique_grubbs!$A$2:$B$249,2,TRUE),"O","N"))))</f>
        <v>sans_valeur</v>
      </c>
    </row>
    <row r="1415" spans="1:7" x14ac:dyDescent="0.25">
      <c r="A1415" s="5">
        <f>biomasses!$A$37</f>
        <v>35</v>
      </c>
      <c r="B1415" s="10"/>
      <c r="C1415" s="4" t="str">
        <f t="shared" si="22"/>
        <v/>
      </c>
      <c r="D1415" s="5" t="str">
        <f t="array" ref="D1415">IF(COUNTIFS($A$3:$A$3999,$A1415,B$3:B$3999,"&gt;0")&gt;1,IF(COUNTIF($A$3:$A$3999,$A1415)&gt;2,STDEV(IF(($A$3:$A$3999=$A1415)*B$3:B$3999&lt;&gt;0,($A$3:$A$3999=$A1415)*B$3:B$3999,"")),""),"")</f>
        <v/>
      </c>
      <c r="E1415" s="7" t="str">
        <f>IF(OR(B1415="",D1415=""),"",IF(COUNTIF($A$3:$A$4000,A1415)&lt;3,"",ABS(B1415-C1415)/D1415))</f>
        <v/>
      </c>
      <c r="F1415" s="8" t="str">
        <f t="array" ref="F1415">IF(E1415="","",MAX(IF($A$3:$A$3999=$A1415,E$3:E$3999)))</f>
        <v/>
      </c>
      <c r="G1415" s="5" t="str">
        <f>IF(B1415="","sans_valeur",IF(COUNTIFS($A$3:$A$3999,$A1415,B$3:B$3999,"&gt;0")&lt;3,"inf_3_analyses",IF(E1415&lt;&gt;F1415,"N",IF(E1415&gt;VLOOKUP(#REF!,valeur_critique_grubbs!$A$2:$B$249,2,TRUE),"O","N"))))</f>
        <v>sans_valeur</v>
      </c>
    </row>
    <row r="1416" spans="1:7" x14ac:dyDescent="0.25">
      <c r="A1416" s="5">
        <f>biomasses!$A$37</f>
        <v>35</v>
      </c>
      <c r="B1416" s="10"/>
      <c r="C1416" s="4" t="str">
        <f t="shared" si="22"/>
        <v/>
      </c>
      <c r="D1416" s="5" t="str">
        <f t="array" ref="D1416">IF(COUNTIFS($A$3:$A$3999,$A1416,B$3:B$3999,"&gt;0")&gt;1,IF(COUNTIF($A$3:$A$3999,$A1416)&gt;2,STDEV(IF(($A$3:$A$3999=$A1416)*B$3:B$3999&lt;&gt;0,($A$3:$A$3999=$A1416)*B$3:B$3999,"")),""),"")</f>
        <v/>
      </c>
      <c r="E1416" s="7" t="str">
        <f>IF(OR(B1416="",D1416=""),"",IF(COUNTIF($A$3:$A$4000,A1416)&lt;3,"",ABS(B1416-C1416)/D1416))</f>
        <v/>
      </c>
      <c r="F1416" s="8" t="str">
        <f t="array" ref="F1416">IF(E1416="","",MAX(IF($A$3:$A$3999=$A1416,E$3:E$3999)))</f>
        <v/>
      </c>
      <c r="G1416" s="5" t="str">
        <f>IF(B1416="","sans_valeur",IF(COUNTIFS($A$3:$A$3999,$A1416,B$3:B$3999,"&gt;0")&lt;3,"inf_3_analyses",IF(E1416&lt;&gt;F1416,"N",IF(E1416&gt;VLOOKUP(#REF!,valeur_critique_grubbs!$A$2:$B$249,2,TRUE),"O","N"))))</f>
        <v>sans_valeur</v>
      </c>
    </row>
    <row r="1417" spans="1:7" x14ac:dyDescent="0.25">
      <c r="A1417" s="5">
        <f>biomasses!$A$37</f>
        <v>35</v>
      </c>
      <c r="B1417" s="10"/>
      <c r="C1417" s="4" t="str">
        <f t="shared" si="22"/>
        <v/>
      </c>
      <c r="D1417" s="5" t="str">
        <f t="array" ref="D1417">IF(COUNTIFS($A$3:$A$3999,$A1417,B$3:B$3999,"&gt;0")&gt;1,IF(COUNTIF($A$3:$A$3999,$A1417)&gt;2,STDEV(IF(($A$3:$A$3999=$A1417)*B$3:B$3999&lt;&gt;0,($A$3:$A$3999=$A1417)*B$3:B$3999,"")),""),"")</f>
        <v/>
      </c>
      <c r="E1417" s="7" t="str">
        <f>IF(OR(B1417="",D1417=""),"",IF(COUNTIF($A$3:$A$4000,A1417)&lt;3,"",ABS(B1417-C1417)/D1417))</f>
        <v/>
      </c>
      <c r="F1417" s="8" t="str">
        <f t="array" ref="F1417">IF(E1417="","",MAX(IF($A$3:$A$3999=$A1417,E$3:E$3999)))</f>
        <v/>
      </c>
      <c r="G1417" s="5" t="str">
        <f>IF(B1417="","sans_valeur",IF(COUNTIFS($A$3:$A$3999,$A1417,B$3:B$3999,"&gt;0")&lt;3,"inf_3_analyses",IF(E1417&lt;&gt;F1417,"N",IF(E1417&gt;VLOOKUP(#REF!,valeur_critique_grubbs!$A$2:$B$249,2,TRUE),"O","N"))))</f>
        <v>sans_valeur</v>
      </c>
    </row>
    <row r="1418" spans="1:7" x14ac:dyDescent="0.25">
      <c r="A1418" s="5">
        <f>biomasses!$A$37</f>
        <v>35</v>
      </c>
      <c r="B1418" s="10"/>
      <c r="C1418" s="4" t="str">
        <f t="shared" si="22"/>
        <v/>
      </c>
      <c r="D1418" s="5" t="str">
        <f t="array" ref="D1418">IF(COUNTIFS($A$3:$A$3999,$A1418,B$3:B$3999,"&gt;0")&gt;1,IF(COUNTIF($A$3:$A$3999,$A1418)&gt;2,STDEV(IF(($A$3:$A$3999=$A1418)*B$3:B$3999&lt;&gt;0,($A$3:$A$3999=$A1418)*B$3:B$3999,"")),""),"")</f>
        <v/>
      </c>
      <c r="E1418" s="7" t="str">
        <f>IF(OR(B1418="",D1418=""),"",IF(COUNTIF($A$3:$A$4000,A1418)&lt;3,"",ABS(B1418-C1418)/D1418))</f>
        <v/>
      </c>
      <c r="F1418" s="8" t="str">
        <f t="array" ref="F1418">IF(E1418="","",MAX(IF($A$3:$A$3999=$A1418,E$3:E$3999)))</f>
        <v/>
      </c>
      <c r="G1418" s="5" t="str">
        <f>IF(B1418="","sans_valeur",IF(COUNTIFS($A$3:$A$3999,$A1418,B$3:B$3999,"&gt;0")&lt;3,"inf_3_analyses",IF(E1418&lt;&gt;F1418,"N",IF(E1418&gt;VLOOKUP(#REF!,valeur_critique_grubbs!$A$2:$B$249,2,TRUE),"O","N"))))</f>
        <v>sans_valeur</v>
      </c>
    </row>
  </sheetData>
  <mergeCells count="1">
    <mergeCell ref="B1:G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50"/>
  <sheetViews>
    <sheetView workbookViewId="0"/>
  </sheetViews>
  <sheetFormatPr baseColWidth="10" defaultRowHeight="15" x14ac:dyDescent="0.25"/>
  <cols>
    <col min="1" max="2" width="11.42578125" style="2"/>
  </cols>
  <sheetData>
    <row r="1" spans="1:4" x14ac:dyDescent="0.25">
      <c r="A1" s="11" t="s">
        <v>3</v>
      </c>
      <c r="B1" s="12" t="s">
        <v>5</v>
      </c>
      <c r="D1" t="s">
        <v>6</v>
      </c>
    </row>
    <row r="2" spans="1:4" x14ac:dyDescent="0.25">
      <c r="A2" s="13">
        <v>3</v>
      </c>
      <c r="B2" s="14">
        <v>1.1499999999999999</v>
      </c>
      <c r="D2" t="s">
        <v>7</v>
      </c>
    </row>
    <row r="3" spans="1:4" x14ac:dyDescent="0.25">
      <c r="A3" s="13">
        <v>4</v>
      </c>
      <c r="B3" s="14">
        <v>1.48</v>
      </c>
    </row>
    <row r="4" spans="1:4" x14ac:dyDescent="0.25">
      <c r="A4" s="13">
        <v>5</v>
      </c>
      <c r="B4" s="14">
        <v>1.71</v>
      </c>
    </row>
    <row r="5" spans="1:4" x14ac:dyDescent="0.25">
      <c r="A5" s="13">
        <v>6</v>
      </c>
      <c r="B5" s="14">
        <v>1.89</v>
      </c>
    </row>
    <row r="6" spans="1:4" x14ac:dyDescent="0.25">
      <c r="A6" s="13">
        <v>7</v>
      </c>
      <c r="B6" s="14">
        <v>2.02</v>
      </c>
    </row>
    <row r="7" spans="1:4" x14ac:dyDescent="0.25">
      <c r="A7" s="13">
        <v>8</v>
      </c>
      <c r="B7" s="14">
        <v>2.13</v>
      </c>
    </row>
    <row r="8" spans="1:4" x14ac:dyDescent="0.25">
      <c r="A8" s="13">
        <v>9</v>
      </c>
      <c r="B8" s="14">
        <v>2.21</v>
      </c>
    </row>
    <row r="9" spans="1:4" x14ac:dyDescent="0.25">
      <c r="A9" s="13">
        <v>10</v>
      </c>
      <c r="B9" s="14">
        <v>2.29</v>
      </c>
    </row>
    <row r="10" spans="1:4" x14ac:dyDescent="0.25">
      <c r="A10" s="13">
        <v>11</v>
      </c>
      <c r="B10" s="14">
        <v>2.34</v>
      </c>
    </row>
    <row r="11" spans="1:4" x14ac:dyDescent="0.25">
      <c r="A11" s="13">
        <v>12</v>
      </c>
      <c r="B11" s="14">
        <v>2.41</v>
      </c>
    </row>
    <row r="12" spans="1:4" x14ac:dyDescent="0.25">
      <c r="A12" s="13">
        <v>13</v>
      </c>
      <c r="B12" s="14">
        <v>2.46</v>
      </c>
    </row>
    <row r="13" spans="1:4" x14ac:dyDescent="0.25">
      <c r="A13" s="13">
        <v>14</v>
      </c>
      <c r="B13" s="14">
        <v>2.5099999999999998</v>
      </c>
    </row>
    <row r="14" spans="1:4" x14ac:dyDescent="0.25">
      <c r="A14" s="13">
        <v>15</v>
      </c>
      <c r="B14" s="14">
        <v>2.5499999999999998</v>
      </c>
    </row>
    <row r="15" spans="1:4" x14ac:dyDescent="0.25">
      <c r="A15" s="13">
        <v>16</v>
      </c>
      <c r="B15" s="14">
        <v>2.59</v>
      </c>
    </row>
    <row r="16" spans="1:4" x14ac:dyDescent="0.25">
      <c r="A16" s="13">
        <v>17</v>
      </c>
      <c r="B16" s="14">
        <v>2.62</v>
      </c>
    </row>
    <row r="17" spans="1:2" x14ac:dyDescent="0.25">
      <c r="A17" s="13">
        <v>18</v>
      </c>
      <c r="B17" s="14">
        <v>2.65</v>
      </c>
    </row>
    <row r="18" spans="1:2" x14ac:dyDescent="0.25">
      <c r="A18" s="13">
        <v>19</v>
      </c>
      <c r="B18" s="14">
        <v>2.681</v>
      </c>
    </row>
    <row r="19" spans="1:2" x14ac:dyDescent="0.25">
      <c r="A19" s="13">
        <v>20</v>
      </c>
      <c r="B19" s="14">
        <v>2.7090000000000001</v>
      </c>
    </row>
    <row r="20" spans="1:2" x14ac:dyDescent="0.25">
      <c r="A20" s="13">
        <v>21</v>
      </c>
      <c r="B20" s="14">
        <v>2.7330000000000001</v>
      </c>
    </row>
    <row r="21" spans="1:2" x14ac:dyDescent="0.25">
      <c r="A21" s="13">
        <v>22</v>
      </c>
      <c r="B21" s="14">
        <v>2.758</v>
      </c>
    </row>
    <row r="22" spans="1:2" x14ac:dyDescent="0.25">
      <c r="A22" s="13">
        <v>23</v>
      </c>
      <c r="B22" s="14">
        <v>2.7810000000000001</v>
      </c>
    </row>
    <row r="23" spans="1:2" x14ac:dyDescent="0.25">
      <c r="A23" s="13">
        <v>24</v>
      </c>
      <c r="B23" s="14">
        <v>2.802</v>
      </c>
    </row>
    <row r="24" spans="1:2" x14ac:dyDescent="0.25">
      <c r="A24" s="13">
        <v>25</v>
      </c>
      <c r="B24" s="14">
        <v>2.8220000000000001</v>
      </c>
    </row>
    <row r="25" spans="1:2" x14ac:dyDescent="0.25">
      <c r="A25" s="13">
        <v>26</v>
      </c>
      <c r="B25" s="14">
        <v>2.8410000000000002</v>
      </c>
    </row>
    <row r="26" spans="1:2" x14ac:dyDescent="0.25">
      <c r="A26" s="13">
        <v>27</v>
      </c>
      <c r="B26" s="14">
        <v>2.859</v>
      </c>
    </row>
    <row r="27" spans="1:2" x14ac:dyDescent="0.25">
      <c r="A27" s="13">
        <v>28</v>
      </c>
      <c r="B27" s="14">
        <v>2.8759999999999999</v>
      </c>
    </row>
    <row r="28" spans="1:2" x14ac:dyDescent="0.25">
      <c r="A28" s="13">
        <v>29</v>
      </c>
      <c r="B28" s="14">
        <v>2.8929999999999998</v>
      </c>
    </row>
    <row r="29" spans="1:2" x14ac:dyDescent="0.25">
      <c r="A29" s="13">
        <v>30</v>
      </c>
      <c r="B29" s="14">
        <v>2.9079999999999999</v>
      </c>
    </row>
    <row r="30" spans="1:2" x14ac:dyDescent="0.25">
      <c r="A30" s="13">
        <v>31</v>
      </c>
      <c r="B30" s="14">
        <v>2.9239999999999999</v>
      </c>
    </row>
    <row r="31" spans="1:2" x14ac:dyDescent="0.25">
      <c r="A31" s="13">
        <v>32</v>
      </c>
      <c r="B31" s="14">
        <v>2.9380000000000002</v>
      </c>
    </row>
    <row r="32" spans="1:2" x14ac:dyDescent="0.25">
      <c r="A32" s="13">
        <v>33</v>
      </c>
      <c r="B32" s="14">
        <v>2.952</v>
      </c>
    </row>
    <row r="33" spans="1:2" x14ac:dyDescent="0.25">
      <c r="A33" s="13">
        <v>34</v>
      </c>
      <c r="B33" s="14">
        <v>2.9649999999999999</v>
      </c>
    </row>
    <row r="34" spans="1:2" x14ac:dyDescent="0.25">
      <c r="A34" s="13">
        <v>35</v>
      </c>
      <c r="B34" s="14">
        <v>2.9790000000000001</v>
      </c>
    </row>
    <row r="35" spans="1:2" x14ac:dyDescent="0.25">
      <c r="A35" s="13">
        <v>36</v>
      </c>
      <c r="B35" s="14">
        <v>2.9910000000000001</v>
      </c>
    </row>
    <row r="36" spans="1:2" x14ac:dyDescent="0.25">
      <c r="A36" s="13">
        <v>37</v>
      </c>
      <c r="B36" s="14">
        <v>3.0030000000000001</v>
      </c>
    </row>
    <row r="37" spans="1:2" x14ac:dyDescent="0.25">
      <c r="A37" s="13">
        <v>38</v>
      </c>
      <c r="B37" s="14">
        <v>3.0139999999999998</v>
      </c>
    </row>
    <row r="38" spans="1:2" x14ac:dyDescent="0.25">
      <c r="A38" s="13">
        <v>39</v>
      </c>
      <c r="B38" s="14">
        <v>3.0249999999999999</v>
      </c>
    </row>
    <row r="39" spans="1:2" x14ac:dyDescent="0.25">
      <c r="A39" s="13">
        <v>40</v>
      </c>
      <c r="B39" s="14">
        <v>3.036</v>
      </c>
    </row>
    <row r="40" spans="1:2" x14ac:dyDescent="0.25">
      <c r="A40" s="13">
        <v>41</v>
      </c>
      <c r="B40" s="14"/>
    </row>
    <row r="41" spans="1:2" x14ac:dyDescent="0.25">
      <c r="A41" s="13">
        <v>42</v>
      </c>
      <c r="B41" s="14"/>
    </row>
    <row r="42" spans="1:2" x14ac:dyDescent="0.25">
      <c r="A42" s="13">
        <v>43</v>
      </c>
      <c r="B42" s="14"/>
    </row>
    <row r="43" spans="1:2" x14ac:dyDescent="0.25">
      <c r="A43" s="13">
        <v>44</v>
      </c>
      <c r="B43" s="14"/>
    </row>
    <row r="44" spans="1:2" x14ac:dyDescent="0.25">
      <c r="A44" s="13">
        <v>45</v>
      </c>
      <c r="B44" s="14"/>
    </row>
    <row r="45" spans="1:2" x14ac:dyDescent="0.25">
      <c r="A45" s="13">
        <v>46</v>
      </c>
      <c r="B45" s="14"/>
    </row>
    <row r="46" spans="1:2" x14ac:dyDescent="0.25">
      <c r="A46" s="13">
        <v>47</v>
      </c>
      <c r="B46" s="14"/>
    </row>
    <row r="47" spans="1:2" x14ac:dyDescent="0.25">
      <c r="A47" s="13">
        <v>48</v>
      </c>
      <c r="B47" s="14"/>
    </row>
    <row r="48" spans="1:2" x14ac:dyDescent="0.25">
      <c r="A48" s="13">
        <v>49</v>
      </c>
      <c r="B48" s="14"/>
    </row>
    <row r="49" spans="1:2" x14ac:dyDescent="0.25">
      <c r="A49" s="13">
        <v>50</v>
      </c>
      <c r="B49" s="14">
        <v>3.1280000000000001</v>
      </c>
    </row>
    <row r="50" spans="1:2" x14ac:dyDescent="0.25">
      <c r="A50" s="13">
        <v>51</v>
      </c>
      <c r="B50" s="14"/>
    </row>
    <row r="51" spans="1:2" x14ac:dyDescent="0.25">
      <c r="A51" s="13">
        <v>52</v>
      </c>
      <c r="B51" s="14"/>
    </row>
    <row r="52" spans="1:2" x14ac:dyDescent="0.25">
      <c r="A52" s="13">
        <v>53</v>
      </c>
      <c r="B52" s="14"/>
    </row>
    <row r="53" spans="1:2" x14ac:dyDescent="0.25">
      <c r="A53" s="13">
        <v>54</v>
      </c>
      <c r="B53" s="14"/>
    </row>
    <row r="54" spans="1:2" x14ac:dyDescent="0.25">
      <c r="A54" s="13">
        <v>55</v>
      </c>
      <c r="B54" s="14"/>
    </row>
    <row r="55" spans="1:2" x14ac:dyDescent="0.25">
      <c r="A55" s="13">
        <v>56</v>
      </c>
      <c r="B55" s="14"/>
    </row>
    <row r="56" spans="1:2" x14ac:dyDescent="0.25">
      <c r="A56" s="13">
        <v>57</v>
      </c>
      <c r="B56" s="14"/>
    </row>
    <row r="57" spans="1:2" x14ac:dyDescent="0.25">
      <c r="A57" s="13">
        <v>58</v>
      </c>
      <c r="B57" s="14"/>
    </row>
    <row r="58" spans="1:2" x14ac:dyDescent="0.25">
      <c r="A58" s="13">
        <v>59</v>
      </c>
      <c r="B58" s="14"/>
    </row>
    <row r="59" spans="1:2" x14ac:dyDescent="0.25">
      <c r="A59" s="13">
        <v>60</v>
      </c>
      <c r="B59" s="14">
        <v>3.1989999999999998</v>
      </c>
    </row>
    <row r="60" spans="1:2" x14ac:dyDescent="0.25">
      <c r="A60" s="13">
        <v>61</v>
      </c>
      <c r="B60" s="14"/>
    </row>
    <row r="61" spans="1:2" x14ac:dyDescent="0.25">
      <c r="A61" s="13">
        <v>62</v>
      </c>
      <c r="B61" s="14"/>
    </row>
    <row r="62" spans="1:2" x14ac:dyDescent="0.25">
      <c r="A62" s="13">
        <v>63</v>
      </c>
      <c r="B62" s="14"/>
    </row>
    <row r="63" spans="1:2" x14ac:dyDescent="0.25">
      <c r="A63" s="13">
        <v>64</v>
      </c>
      <c r="B63" s="14"/>
    </row>
    <row r="64" spans="1:2" x14ac:dyDescent="0.25">
      <c r="A64" s="13">
        <v>65</v>
      </c>
      <c r="B64" s="14"/>
    </row>
    <row r="65" spans="1:2" x14ac:dyDescent="0.25">
      <c r="A65" s="13">
        <v>66</v>
      </c>
      <c r="B65" s="14"/>
    </row>
    <row r="66" spans="1:2" x14ac:dyDescent="0.25">
      <c r="A66" s="13">
        <v>67</v>
      </c>
      <c r="B66" s="14"/>
    </row>
    <row r="67" spans="1:2" x14ac:dyDescent="0.25">
      <c r="A67" s="13">
        <v>68</v>
      </c>
      <c r="B67" s="14"/>
    </row>
    <row r="68" spans="1:2" x14ac:dyDescent="0.25">
      <c r="A68" s="13">
        <v>69</v>
      </c>
      <c r="B68" s="14"/>
    </row>
    <row r="69" spans="1:2" x14ac:dyDescent="0.25">
      <c r="A69" s="13">
        <v>70</v>
      </c>
      <c r="B69" s="14">
        <v>3.2570000000000001</v>
      </c>
    </row>
    <row r="70" spans="1:2" x14ac:dyDescent="0.25">
      <c r="A70" s="13">
        <v>71</v>
      </c>
      <c r="B70" s="14"/>
    </row>
    <row r="71" spans="1:2" x14ac:dyDescent="0.25">
      <c r="A71" s="13">
        <v>72</v>
      </c>
      <c r="B71" s="14"/>
    </row>
    <row r="72" spans="1:2" x14ac:dyDescent="0.25">
      <c r="A72" s="13">
        <v>73</v>
      </c>
      <c r="B72" s="14"/>
    </row>
    <row r="73" spans="1:2" x14ac:dyDescent="0.25">
      <c r="A73" s="13">
        <v>74</v>
      </c>
      <c r="B73" s="14"/>
    </row>
    <row r="74" spans="1:2" x14ac:dyDescent="0.25">
      <c r="A74" s="13">
        <v>75</v>
      </c>
      <c r="B74" s="14"/>
    </row>
    <row r="75" spans="1:2" x14ac:dyDescent="0.25">
      <c r="A75" s="13">
        <v>76</v>
      </c>
      <c r="B75" s="14"/>
    </row>
    <row r="76" spans="1:2" x14ac:dyDescent="0.25">
      <c r="A76" s="13">
        <v>77</v>
      </c>
      <c r="B76" s="14"/>
    </row>
    <row r="77" spans="1:2" x14ac:dyDescent="0.25">
      <c r="A77" s="13">
        <v>78</v>
      </c>
      <c r="B77" s="14"/>
    </row>
    <row r="78" spans="1:2" x14ac:dyDescent="0.25">
      <c r="A78" s="13">
        <v>79</v>
      </c>
      <c r="B78" s="14"/>
    </row>
    <row r="79" spans="1:2" x14ac:dyDescent="0.25">
      <c r="A79" s="13">
        <v>80</v>
      </c>
      <c r="B79" s="14">
        <v>3.3050000000000002</v>
      </c>
    </row>
    <row r="80" spans="1:2" x14ac:dyDescent="0.25">
      <c r="A80" s="13">
        <v>81</v>
      </c>
      <c r="B80" s="14"/>
    </row>
    <row r="81" spans="1:2" x14ac:dyDescent="0.25">
      <c r="A81" s="13">
        <v>82</v>
      </c>
      <c r="B81" s="14"/>
    </row>
    <row r="82" spans="1:2" x14ac:dyDescent="0.25">
      <c r="A82" s="13">
        <v>83</v>
      </c>
      <c r="B82" s="14"/>
    </row>
    <row r="83" spans="1:2" x14ac:dyDescent="0.25">
      <c r="A83" s="13">
        <v>84</v>
      </c>
      <c r="B83" s="14"/>
    </row>
    <row r="84" spans="1:2" x14ac:dyDescent="0.25">
      <c r="A84" s="13">
        <v>85</v>
      </c>
      <c r="B84" s="14"/>
    </row>
    <row r="85" spans="1:2" x14ac:dyDescent="0.25">
      <c r="A85" s="13">
        <v>86</v>
      </c>
      <c r="B85" s="14"/>
    </row>
    <row r="86" spans="1:2" x14ac:dyDescent="0.25">
      <c r="A86" s="13">
        <v>87</v>
      </c>
      <c r="B86" s="14"/>
    </row>
    <row r="87" spans="1:2" x14ac:dyDescent="0.25">
      <c r="A87" s="13">
        <v>88</v>
      </c>
      <c r="B87" s="14"/>
    </row>
    <row r="88" spans="1:2" x14ac:dyDescent="0.25">
      <c r="A88" s="13">
        <v>89</v>
      </c>
      <c r="B88" s="14"/>
    </row>
    <row r="89" spans="1:2" x14ac:dyDescent="0.25">
      <c r="A89" s="13">
        <v>90</v>
      </c>
      <c r="B89" s="14">
        <v>3.347</v>
      </c>
    </row>
    <row r="90" spans="1:2" x14ac:dyDescent="0.25">
      <c r="A90" s="13">
        <v>91</v>
      </c>
      <c r="B90" s="14"/>
    </row>
    <row r="91" spans="1:2" x14ac:dyDescent="0.25">
      <c r="A91" s="13">
        <v>92</v>
      </c>
      <c r="B91" s="14"/>
    </row>
    <row r="92" spans="1:2" x14ac:dyDescent="0.25">
      <c r="A92" s="13">
        <v>93</v>
      </c>
      <c r="B92" s="14"/>
    </row>
    <row r="93" spans="1:2" x14ac:dyDescent="0.25">
      <c r="A93" s="13">
        <v>94</v>
      </c>
      <c r="B93" s="14"/>
    </row>
    <row r="94" spans="1:2" x14ac:dyDescent="0.25">
      <c r="A94" s="13">
        <v>95</v>
      </c>
      <c r="B94" s="14"/>
    </row>
    <row r="95" spans="1:2" x14ac:dyDescent="0.25">
      <c r="A95" s="13">
        <v>96</v>
      </c>
      <c r="B95" s="14"/>
    </row>
    <row r="96" spans="1:2" x14ac:dyDescent="0.25">
      <c r="A96" s="13">
        <v>97</v>
      </c>
      <c r="B96" s="14"/>
    </row>
    <row r="97" spans="1:2" x14ac:dyDescent="0.25">
      <c r="A97" s="13">
        <v>98</v>
      </c>
      <c r="B97" s="14"/>
    </row>
    <row r="98" spans="1:2" x14ac:dyDescent="0.25">
      <c r="A98" s="13">
        <v>99</v>
      </c>
      <c r="B98" s="14"/>
    </row>
    <row r="99" spans="1:2" x14ac:dyDescent="0.25">
      <c r="A99" s="13">
        <v>100</v>
      </c>
      <c r="B99" s="14">
        <v>3.383</v>
      </c>
    </row>
    <row r="100" spans="1:2" x14ac:dyDescent="0.25">
      <c r="A100" s="13">
        <v>101</v>
      </c>
      <c r="B100" s="14"/>
    </row>
    <row r="101" spans="1:2" x14ac:dyDescent="0.25">
      <c r="A101" s="13">
        <v>102</v>
      </c>
      <c r="B101" s="14"/>
    </row>
    <row r="102" spans="1:2" x14ac:dyDescent="0.25">
      <c r="A102" s="13">
        <v>103</v>
      </c>
      <c r="B102" s="14"/>
    </row>
    <row r="103" spans="1:2" x14ac:dyDescent="0.25">
      <c r="A103" s="13">
        <v>104</v>
      </c>
      <c r="B103" s="14"/>
    </row>
    <row r="104" spans="1:2" x14ac:dyDescent="0.25">
      <c r="A104" s="13">
        <v>105</v>
      </c>
      <c r="B104" s="14"/>
    </row>
    <row r="105" spans="1:2" x14ac:dyDescent="0.25">
      <c r="A105" s="13">
        <v>106</v>
      </c>
      <c r="B105" s="14"/>
    </row>
    <row r="106" spans="1:2" x14ac:dyDescent="0.25">
      <c r="A106" s="13">
        <v>107</v>
      </c>
      <c r="B106" s="14"/>
    </row>
    <row r="107" spans="1:2" x14ac:dyDescent="0.25">
      <c r="A107" s="13">
        <v>108</v>
      </c>
      <c r="B107" s="14"/>
    </row>
    <row r="108" spans="1:2" x14ac:dyDescent="0.25">
      <c r="A108" s="13">
        <v>109</v>
      </c>
      <c r="B108" s="14"/>
    </row>
    <row r="109" spans="1:2" x14ac:dyDescent="0.25">
      <c r="A109" s="13">
        <v>110</v>
      </c>
      <c r="B109" s="14">
        <v>3.415</v>
      </c>
    </row>
    <row r="110" spans="1:2" x14ac:dyDescent="0.25">
      <c r="A110" s="13">
        <v>111</v>
      </c>
      <c r="B110" s="14"/>
    </row>
    <row r="111" spans="1:2" x14ac:dyDescent="0.25">
      <c r="A111" s="13">
        <v>112</v>
      </c>
      <c r="B111" s="14"/>
    </row>
    <row r="112" spans="1:2" x14ac:dyDescent="0.25">
      <c r="A112" s="13">
        <v>113</v>
      </c>
      <c r="B112" s="14"/>
    </row>
    <row r="113" spans="1:2" x14ac:dyDescent="0.25">
      <c r="A113" s="13">
        <v>114</v>
      </c>
      <c r="B113" s="14"/>
    </row>
    <row r="114" spans="1:2" x14ac:dyDescent="0.25">
      <c r="A114" s="13">
        <v>115</v>
      </c>
      <c r="B114" s="14"/>
    </row>
    <row r="115" spans="1:2" x14ac:dyDescent="0.25">
      <c r="A115" s="13">
        <v>116</v>
      </c>
      <c r="B115" s="14"/>
    </row>
    <row r="116" spans="1:2" x14ac:dyDescent="0.25">
      <c r="A116" s="13">
        <v>117</v>
      </c>
      <c r="B116" s="14"/>
    </row>
    <row r="117" spans="1:2" x14ac:dyDescent="0.25">
      <c r="A117" s="13">
        <v>118</v>
      </c>
      <c r="B117" s="14"/>
    </row>
    <row r="118" spans="1:2" x14ac:dyDescent="0.25">
      <c r="A118" s="13">
        <v>119</v>
      </c>
      <c r="B118" s="14"/>
    </row>
    <row r="119" spans="1:2" x14ac:dyDescent="0.25">
      <c r="A119" s="13">
        <v>120</v>
      </c>
      <c r="B119" s="14">
        <v>3.444</v>
      </c>
    </row>
    <row r="120" spans="1:2" x14ac:dyDescent="0.25">
      <c r="A120" s="13">
        <v>121</v>
      </c>
      <c r="B120" s="14"/>
    </row>
    <row r="121" spans="1:2" x14ac:dyDescent="0.25">
      <c r="A121" s="13">
        <v>122</v>
      </c>
      <c r="B121" s="14"/>
    </row>
    <row r="122" spans="1:2" x14ac:dyDescent="0.25">
      <c r="A122" s="13">
        <v>123</v>
      </c>
      <c r="B122" s="14"/>
    </row>
    <row r="123" spans="1:2" x14ac:dyDescent="0.25">
      <c r="A123" s="13">
        <v>124</v>
      </c>
      <c r="B123" s="14"/>
    </row>
    <row r="124" spans="1:2" x14ac:dyDescent="0.25">
      <c r="A124" s="13">
        <v>125</v>
      </c>
      <c r="B124" s="14"/>
    </row>
    <row r="125" spans="1:2" x14ac:dyDescent="0.25">
      <c r="A125" s="13">
        <v>126</v>
      </c>
      <c r="B125" s="14"/>
    </row>
    <row r="126" spans="1:2" x14ac:dyDescent="0.25">
      <c r="A126" s="13">
        <v>127</v>
      </c>
      <c r="B126" s="14"/>
    </row>
    <row r="127" spans="1:2" x14ac:dyDescent="0.25">
      <c r="A127" s="13">
        <v>128</v>
      </c>
      <c r="B127" s="14"/>
    </row>
    <row r="128" spans="1:2" x14ac:dyDescent="0.25">
      <c r="A128" s="13">
        <v>129</v>
      </c>
      <c r="B128" s="14"/>
    </row>
    <row r="129" spans="1:2" x14ac:dyDescent="0.25">
      <c r="A129" s="13">
        <v>130</v>
      </c>
      <c r="B129" s="14">
        <v>3.47</v>
      </c>
    </row>
    <row r="130" spans="1:2" x14ac:dyDescent="0.25">
      <c r="A130" s="13">
        <v>131</v>
      </c>
      <c r="B130" s="14"/>
    </row>
    <row r="131" spans="1:2" x14ac:dyDescent="0.25">
      <c r="A131" s="13">
        <v>132</v>
      </c>
      <c r="B131" s="14"/>
    </row>
    <row r="132" spans="1:2" x14ac:dyDescent="0.25">
      <c r="A132" s="13">
        <v>133</v>
      </c>
      <c r="B132" s="14"/>
    </row>
    <row r="133" spans="1:2" x14ac:dyDescent="0.25">
      <c r="A133" s="13">
        <v>134</v>
      </c>
      <c r="B133" s="14"/>
    </row>
    <row r="134" spans="1:2" x14ac:dyDescent="0.25">
      <c r="A134" s="13">
        <v>135</v>
      </c>
      <c r="B134" s="14"/>
    </row>
    <row r="135" spans="1:2" x14ac:dyDescent="0.25">
      <c r="A135" s="13">
        <v>136</v>
      </c>
      <c r="B135" s="14"/>
    </row>
    <row r="136" spans="1:2" x14ac:dyDescent="0.25">
      <c r="A136" s="13">
        <v>137</v>
      </c>
      <c r="B136" s="14"/>
    </row>
    <row r="137" spans="1:2" x14ac:dyDescent="0.25">
      <c r="A137" s="13">
        <v>138</v>
      </c>
      <c r="B137" s="14"/>
    </row>
    <row r="138" spans="1:2" x14ac:dyDescent="0.25">
      <c r="A138" s="13">
        <v>139</v>
      </c>
      <c r="B138" s="14"/>
    </row>
    <row r="139" spans="1:2" x14ac:dyDescent="0.25">
      <c r="A139" s="13">
        <v>140</v>
      </c>
      <c r="B139" s="14">
        <v>3.4929999999999999</v>
      </c>
    </row>
    <row r="140" spans="1:2" x14ac:dyDescent="0.25">
      <c r="A140" s="13">
        <v>141</v>
      </c>
      <c r="B140" s="14"/>
    </row>
    <row r="141" spans="1:2" x14ac:dyDescent="0.25">
      <c r="A141" s="13">
        <v>142</v>
      </c>
      <c r="B141" s="14"/>
    </row>
    <row r="142" spans="1:2" x14ac:dyDescent="0.25">
      <c r="A142" s="13">
        <v>143</v>
      </c>
      <c r="B142" s="14"/>
    </row>
    <row r="143" spans="1:2" x14ac:dyDescent="0.25">
      <c r="A143" s="13">
        <v>144</v>
      </c>
      <c r="B143" s="14"/>
    </row>
    <row r="144" spans="1:2" x14ac:dyDescent="0.25">
      <c r="A144" s="13">
        <v>145</v>
      </c>
      <c r="B144" s="14"/>
    </row>
    <row r="145" spans="1:2" x14ac:dyDescent="0.25">
      <c r="A145" s="13">
        <v>146</v>
      </c>
      <c r="B145" s="14"/>
    </row>
    <row r="146" spans="1:2" x14ac:dyDescent="0.25">
      <c r="A146" s="13">
        <v>147</v>
      </c>
      <c r="B146" s="14"/>
    </row>
    <row r="147" spans="1:2" x14ac:dyDescent="0.25">
      <c r="A147" s="13">
        <v>148</v>
      </c>
      <c r="B147" s="14"/>
    </row>
    <row r="148" spans="1:2" x14ac:dyDescent="0.25">
      <c r="A148" s="13">
        <v>149</v>
      </c>
      <c r="B148" s="14"/>
    </row>
    <row r="149" spans="1:2" x14ac:dyDescent="0.25">
      <c r="A149" s="13">
        <v>150</v>
      </c>
      <c r="B149" s="14"/>
    </row>
    <row r="150" spans="1:2" x14ac:dyDescent="0.25">
      <c r="A150" s="13">
        <v>151</v>
      </c>
      <c r="B150" s="14"/>
    </row>
    <row r="151" spans="1:2" x14ac:dyDescent="0.25">
      <c r="A151" s="13">
        <v>152</v>
      </c>
      <c r="B151" s="14"/>
    </row>
    <row r="152" spans="1:2" x14ac:dyDescent="0.25">
      <c r="A152" s="13">
        <v>153</v>
      </c>
      <c r="B152" s="14"/>
    </row>
    <row r="153" spans="1:2" x14ac:dyDescent="0.25">
      <c r="A153" s="13">
        <v>154</v>
      </c>
      <c r="B153" s="14"/>
    </row>
    <row r="154" spans="1:2" x14ac:dyDescent="0.25">
      <c r="A154" s="13">
        <v>155</v>
      </c>
      <c r="B154" s="14"/>
    </row>
    <row r="155" spans="1:2" x14ac:dyDescent="0.25">
      <c r="A155" s="13">
        <v>156</v>
      </c>
      <c r="B155" s="14"/>
    </row>
    <row r="156" spans="1:2" x14ac:dyDescent="0.25">
      <c r="A156" s="13">
        <v>157</v>
      </c>
      <c r="B156" s="14"/>
    </row>
    <row r="157" spans="1:2" x14ac:dyDescent="0.25">
      <c r="A157" s="13">
        <v>158</v>
      </c>
      <c r="B157" s="14"/>
    </row>
    <row r="158" spans="1:2" x14ac:dyDescent="0.25">
      <c r="A158" s="13">
        <v>159</v>
      </c>
      <c r="B158" s="14"/>
    </row>
    <row r="159" spans="1:2" x14ac:dyDescent="0.25">
      <c r="A159" s="13">
        <v>160</v>
      </c>
      <c r="B159" s="14"/>
    </row>
    <row r="160" spans="1:2" x14ac:dyDescent="0.25">
      <c r="A160" s="13">
        <v>161</v>
      </c>
      <c r="B160" s="14"/>
    </row>
    <row r="161" spans="1:2" x14ac:dyDescent="0.25">
      <c r="A161" s="13">
        <v>162</v>
      </c>
      <c r="B161" s="14"/>
    </row>
    <row r="162" spans="1:2" x14ac:dyDescent="0.25">
      <c r="A162" s="13">
        <v>163</v>
      </c>
      <c r="B162" s="14"/>
    </row>
    <row r="163" spans="1:2" x14ac:dyDescent="0.25">
      <c r="A163" s="13">
        <v>164</v>
      </c>
      <c r="B163" s="14"/>
    </row>
    <row r="164" spans="1:2" x14ac:dyDescent="0.25">
      <c r="A164" s="13">
        <v>165</v>
      </c>
      <c r="B164" s="14"/>
    </row>
    <row r="165" spans="1:2" x14ac:dyDescent="0.25">
      <c r="A165" s="13">
        <v>166</v>
      </c>
      <c r="B165" s="14"/>
    </row>
    <row r="166" spans="1:2" x14ac:dyDescent="0.25">
      <c r="A166" s="13">
        <v>167</v>
      </c>
      <c r="B166" s="14"/>
    </row>
    <row r="167" spans="1:2" x14ac:dyDescent="0.25">
      <c r="A167" s="13">
        <v>168</v>
      </c>
      <c r="B167" s="14"/>
    </row>
    <row r="168" spans="1:2" x14ac:dyDescent="0.25">
      <c r="A168" s="13">
        <v>169</v>
      </c>
      <c r="B168" s="14"/>
    </row>
    <row r="169" spans="1:2" x14ac:dyDescent="0.25">
      <c r="A169" s="13">
        <v>170</v>
      </c>
      <c r="B169" s="14"/>
    </row>
    <row r="170" spans="1:2" x14ac:dyDescent="0.25">
      <c r="A170" s="13">
        <v>171</v>
      </c>
      <c r="B170" s="14"/>
    </row>
    <row r="171" spans="1:2" x14ac:dyDescent="0.25">
      <c r="A171" s="13">
        <v>172</v>
      </c>
      <c r="B171" s="14"/>
    </row>
    <row r="172" spans="1:2" x14ac:dyDescent="0.25">
      <c r="A172" s="13">
        <v>173</v>
      </c>
      <c r="B172" s="14"/>
    </row>
    <row r="173" spans="1:2" x14ac:dyDescent="0.25">
      <c r="A173" s="13">
        <v>174</v>
      </c>
      <c r="B173" s="14"/>
    </row>
    <row r="174" spans="1:2" x14ac:dyDescent="0.25">
      <c r="A174" s="13">
        <v>175</v>
      </c>
      <c r="B174" s="14"/>
    </row>
    <row r="175" spans="1:2" x14ac:dyDescent="0.25">
      <c r="A175" s="13">
        <v>176</v>
      </c>
      <c r="B175" s="14"/>
    </row>
    <row r="176" spans="1:2" x14ac:dyDescent="0.25">
      <c r="A176" s="13">
        <v>177</v>
      </c>
      <c r="B176" s="14"/>
    </row>
    <row r="177" spans="1:2" x14ac:dyDescent="0.25">
      <c r="A177" s="13">
        <v>178</v>
      </c>
      <c r="B177" s="14"/>
    </row>
    <row r="178" spans="1:2" x14ac:dyDescent="0.25">
      <c r="A178" s="13">
        <v>179</v>
      </c>
      <c r="B178" s="14"/>
    </row>
    <row r="179" spans="1:2" x14ac:dyDescent="0.25">
      <c r="A179" s="13">
        <v>180</v>
      </c>
      <c r="B179" s="14"/>
    </row>
    <row r="180" spans="1:2" x14ac:dyDescent="0.25">
      <c r="A180" s="13">
        <v>181</v>
      </c>
      <c r="B180" s="14"/>
    </row>
    <row r="181" spans="1:2" x14ac:dyDescent="0.25">
      <c r="A181" s="13">
        <v>182</v>
      </c>
      <c r="B181" s="14"/>
    </row>
    <row r="182" spans="1:2" x14ac:dyDescent="0.25">
      <c r="A182" s="13">
        <v>183</v>
      </c>
      <c r="B182" s="14"/>
    </row>
    <row r="183" spans="1:2" x14ac:dyDescent="0.25">
      <c r="A183" s="13">
        <v>184</v>
      </c>
      <c r="B183" s="14"/>
    </row>
    <row r="184" spans="1:2" x14ac:dyDescent="0.25">
      <c r="A184" s="13">
        <v>185</v>
      </c>
      <c r="B184" s="14"/>
    </row>
    <row r="185" spans="1:2" x14ac:dyDescent="0.25">
      <c r="A185" s="13">
        <v>186</v>
      </c>
      <c r="B185" s="14"/>
    </row>
    <row r="186" spans="1:2" x14ac:dyDescent="0.25">
      <c r="A186" s="13">
        <v>187</v>
      </c>
      <c r="B186" s="14"/>
    </row>
    <row r="187" spans="1:2" x14ac:dyDescent="0.25">
      <c r="A187" s="13">
        <v>188</v>
      </c>
      <c r="B187" s="14"/>
    </row>
    <row r="188" spans="1:2" x14ac:dyDescent="0.25">
      <c r="A188" s="13">
        <v>189</v>
      </c>
      <c r="B188" s="14"/>
    </row>
    <row r="189" spans="1:2" x14ac:dyDescent="0.25">
      <c r="A189" s="13">
        <v>190</v>
      </c>
      <c r="B189" s="14"/>
    </row>
    <row r="190" spans="1:2" x14ac:dyDescent="0.25">
      <c r="A190" s="13">
        <v>191</v>
      </c>
      <c r="B190" s="14"/>
    </row>
    <row r="191" spans="1:2" x14ac:dyDescent="0.25">
      <c r="A191" s="13">
        <v>192</v>
      </c>
      <c r="B191" s="14"/>
    </row>
    <row r="192" spans="1:2" x14ac:dyDescent="0.25">
      <c r="A192" s="13">
        <v>193</v>
      </c>
      <c r="B192" s="14"/>
    </row>
    <row r="193" spans="1:2" x14ac:dyDescent="0.25">
      <c r="A193" s="13">
        <v>194</v>
      </c>
      <c r="B193" s="14"/>
    </row>
    <row r="194" spans="1:2" x14ac:dyDescent="0.25">
      <c r="A194" s="13">
        <v>195</v>
      </c>
      <c r="B194" s="14"/>
    </row>
    <row r="195" spans="1:2" x14ac:dyDescent="0.25">
      <c r="A195" s="13">
        <v>196</v>
      </c>
      <c r="B195" s="14"/>
    </row>
    <row r="196" spans="1:2" x14ac:dyDescent="0.25">
      <c r="A196" s="13">
        <v>197</v>
      </c>
      <c r="B196" s="14"/>
    </row>
    <row r="197" spans="1:2" x14ac:dyDescent="0.25">
      <c r="A197" s="13">
        <v>198</v>
      </c>
      <c r="B197" s="14"/>
    </row>
    <row r="198" spans="1:2" x14ac:dyDescent="0.25">
      <c r="A198" s="13">
        <v>199</v>
      </c>
      <c r="B198" s="14"/>
    </row>
    <row r="199" spans="1:2" x14ac:dyDescent="0.25">
      <c r="A199" s="13">
        <v>200</v>
      </c>
      <c r="B199" s="14"/>
    </row>
    <row r="200" spans="1:2" x14ac:dyDescent="0.25">
      <c r="A200" s="13">
        <v>201</v>
      </c>
      <c r="B200" s="14"/>
    </row>
    <row r="201" spans="1:2" x14ac:dyDescent="0.25">
      <c r="A201" s="13">
        <v>202</v>
      </c>
      <c r="B201" s="14"/>
    </row>
    <row r="202" spans="1:2" x14ac:dyDescent="0.25">
      <c r="A202" s="13">
        <v>203</v>
      </c>
      <c r="B202" s="14"/>
    </row>
    <row r="203" spans="1:2" x14ac:dyDescent="0.25">
      <c r="A203" s="13">
        <v>204</v>
      </c>
      <c r="B203" s="14"/>
    </row>
    <row r="204" spans="1:2" x14ac:dyDescent="0.25">
      <c r="A204" s="13">
        <v>205</v>
      </c>
      <c r="B204" s="14"/>
    </row>
    <row r="205" spans="1:2" x14ac:dyDescent="0.25">
      <c r="A205" s="13">
        <v>206</v>
      </c>
      <c r="B205" s="14"/>
    </row>
    <row r="206" spans="1:2" x14ac:dyDescent="0.25">
      <c r="A206" s="13">
        <v>207</v>
      </c>
      <c r="B206" s="14"/>
    </row>
    <row r="207" spans="1:2" x14ac:dyDescent="0.25">
      <c r="A207" s="13">
        <v>208</v>
      </c>
      <c r="B207" s="14"/>
    </row>
    <row r="208" spans="1:2" x14ac:dyDescent="0.25">
      <c r="A208" s="13">
        <v>209</v>
      </c>
      <c r="B208" s="14"/>
    </row>
    <row r="209" spans="1:2" x14ac:dyDescent="0.25">
      <c r="A209" s="13">
        <v>210</v>
      </c>
      <c r="B209" s="14"/>
    </row>
    <row r="210" spans="1:2" x14ac:dyDescent="0.25">
      <c r="A210" s="13">
        <v>211</v>
      </c>
      <c r="B210" s="14"/>
    </row>
    <row r="211" spans="1:2" x14ac:dyDescent="0.25">
      <c r="A211" s="13">
        <v>212</v>
      </c>
      <c r="B211" s="14"/>
    </row>
    <row r="212" spans="1:2" x14ac:dyDescent="0.25">
      <c r="A212" s="13">
        <v>213</v>
      </c>
      <c r="B212" s="14"/>
    </row>
    <row r="213" spans="1:2" x14ac:dyDescent="0.25">
      <c r="A213" s="13">
        <v>214</v>
      </c>
      <c r="B213" s="14"/>
    </row>
    <row r="214" spans="1:2" x14ac:dyDescent="0.25">
      <c r="A214" s="13">
        <v>215</v>
      </c>
      <c r="B214" s="14"/>
    </row>
    <row r="215" spans="1:2" x14ac:dyDescent="0.25">
      <c r="A215" s="13">
        <v>216</v>
      </c>
      <c r="B215" s="14"/>
    </row>
    <row r="216" spans="1:2" x14ac:dyDescent="0.25">
      <c r="A216" s="13">
        <v>217</v>
      </c>
      <c r="B216" s="14"/>
    </row>
    <row r="217" spans="1:2" x14ac:dyDescent="0.25">
      <c r="A217" s="13">
        <v>218</v>
      </c>
      <c r="B217" s="14"/>
    </row>
    <row r="218" spans="1:2" x14ac:dyDescent="0.25">
      <c r="A218" s="13">
        <v>219</v>
      </c>
      <c r="B218" s="14"/>
    </row>
    <row r="219" spans="1:2" x14ac:dyDescent="0.25">
      <c r="A219" s="13">
        <v>220</v>
      </c>
      <c r="B219" s="14"/>
    </row>
    <row r="220" spans="1:2" x14ac:dyDescent="0.25">
      <c r="A220" s="13">
        <v>221</v>
      </c>
      <c r="B220" s="14"/>
    </row>
    <row r="221" spans="1:2" x14ac:dyDescent="0.25">
      <c r="A221" s="13">
        <v>222</v>
      </c>
      <c r="B221" s="14"/>
    </row>
    <row r="222" spans="1:2" x14ac:dyDescent="0.25">
      <c r="A222" s="13">
        <v>223</v>
      </c>
      <c r="B222" s="14"/>
    </row>
    <row r="223" spans="1:2" x14ac:dyDescent="0.25">
      <c r="A223" s="13">
        <v>224</v>
      </c>
      <c r="B223" s="14"/>
    </row>
    <row r="224" spans="1:2" x14ac:dyDescent="0.25">
      <c r="A224" s="13">
        <v>225</v>
      </c>
      <c r="B224" s="14"/>
    </row>
    <row r="225" spans="1:2" x14ac:dyDescent="0.25">
      <c r="A225" s="13">
        <v>226</v>
      </c>
      <c r="B225" s="14"/>
    </row>
    <row r="226" spans="1:2" x14ac:dyDescent="0.25">
      <c r="A226" s="13">
        <v>227</v>
      </c>
      <c r="B226" s="14"/>
    </row>
    <row r="227" spans="1:2" x14ac:dyDescent="0.25">
      <c r="A227" s="13">
        <v>228</v>
      </c>
      <c r="B227" s="14"/>
    </row>
    <row r="228" spans="1:2" x14ac:dyDescent="0.25">
      <c r="A228" s="13">
        <v>229</v>
      </c>
      <c r="B228" s="14"/>
    </row>
    <row r="229" spans="1:2" x14ac:dyDescent="0.25">
      <c r="A229" s="13">
        <v>230</v>
      </c>
      <c r="B229" s="14"/>
    </row>
    <row r="230" spans="1:2" x14ac:dyDescent="0.25">
      <c r="A230" s="13">
        <v>231</v>
      </c>
      <c r="B230" s="14"/>
    </row>
    <row r="231" spans="1:2" x14ac:dyDescent="0.25">
      <c r="A231" s="13">
        <v>232</v>
      </c>
      <c r="B231" s="14"/>
    </row>
    <row r="232" spans="1:2" x14ac:dyDescent="0.25">
      <c r="A232" s="13">
        <v>233</v>
      </c>
      <c r="B232" s="14"/>
    </row>
    <row r="233" spans="1:2" x14ac:dyDescent="0.25">
      <c r="A233" s="13">
        <v>234</v>
      </c>
      <c r="B233" s="14"/>
    </row>
    <row r="234" spans="1:2" x14ac:dyDescent="0.25">
      <c r="A234" s="13">
        <v>235</v>
      </c>
      <c r="B234" s="14"/>
    </row>
    <row r="235" spans="1:2" x14ac:dyDescent="0.25">
      <c r="A235" s="13">
        <v>236</v>
      </c>
      <c r="B235" s="14"/>
    </row>
    <row r="236" spans="1:2" x14ac:dyDescent="0.25">
      <c r="A236" s="13">
        <v>237</v>
      </c>
      <c r="B236" s="14"/>
    </row>
    <row r="237" spans="1:2" x14ac:dyDescent="0.25">
      <c r="A237" s="13">
        <v>238</v>
      </c>
      <c r="B237" s="14"/>
    </row>
    <row r="238" spans="1:2" x14ac:dyDescent="0.25">
      <c r="A238" s="13">
        <v>239</v>
      </c>
      <c r="B238" s="14"/>
    </row>
    <row r="239" spans="1:2" x14ac:dyDescent="0.25">
      <c r="A239" s="13">
        <v>240</v>
      </c>
      <c r="B239" s="14"/>
    </row>
    <row r="240" spans="1:2" x14ac:dyDescent="0.25">
      <c r="A240" s="13">
        <v>241</v>
      </c>
      <c r="B240" s="14"/>
    </row>
    <row r="241" spans="1:2" x14ac:dyDescent="0.25">
      <c r="A241" s="13">
        <v>242</v>
      </c>
      <c r="B241" s="14"/>
    </row>
    <row r="242" spans="1:2" x14ac:dyDescent="0.25">
      <c r="A242" s="13">
        <v>243</v>
      </c>
      <c r="B242" s="14"/>
    </row>
    <row r="243" spans="1:2" x14ac:dyDescent="0.25">
      <c r="A243" s="13">
        <v>244</v>
      </c>
      <c r="B243" s="14"/>
    </row>
    <row r="244" spans="1:2" x14ac:dyDescent="0.25">
      <c r="A244" s="13">
        <v>245</v>
      </c>
      <c r="B244" s="14"/>
    </row>
    <row r="245" spans="1:2" x14ac:dyDescent="0.25">
      <c r="A245" s="13">
        <v>246</v>
      </c>
      <c r="B245" s="14"/>
    </row>
    <row r="246" spans="1:2" x14ac:dyDescent="0.25">
      <c r="A246" s="13">
        <v>247</v>
      </c>
      <c r="B246" s="14"/>
    </row>
    <row r="247" spans="1:2" x14ac:dyDescent="0.25">
      <c r="A247" s="13">
        <v>248</v>
      </c>
      <c r="B247" s="14"/>
    </row>
    <row r="248" spans="1:2" x14ac:dyDescent="0.25">
      <c r="A248" s="13">
        <v>249</v>
      </c>
      <c r="B248" s="14"/>
    </row>
    <row r="249" spans="1:2" x14ac:dyDescent="0.25">
      <c r="A249" s="13">
        <v>250</v>
      </c>
      <c r="B249" s="14"/>
    </row>
    <row r="250" spans="1:2" x14ac:dyDescent="0.25">
      <c r="A250" s="18"/>
      <c r="B250"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 LIRE</vt:lpstr>
      <vt:lpstr>biomasses</vt:lpstr>
      <vt:lpstr>analyses</vt:lpstr>
      <vt:lpstr>valeur_critique_grubbs</vt:lpstr>
    </vt:vector>
  </TitlesOfParts>
  <Company>Cirad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Vivien KLEINPETER</dc:creator>
  <cp:lastModifiedBy>drome_stage</cp:lastModifiedBy>
  <dcterms:created xsi:type="dcterms:W3CDTF">2019-02-14T09:43:57Z</dcterms:created>
  <dcterms:modified xsi:type="dcterms:W3CDTF">2019-06-03T08:31:54Z</dcterms:modified>
</cp:coreProperties>
</file>