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Notices\1-Notices modulaires\12-Traductions\Stage Thomas CHEVALLET\raport stage\"/>
    </mc:Choice>
  </mc:AlternateContent>
  <xr:revisionPtr revIDLastSave="0" documentId="8_{A8ABBF84-56C4-4944-8A33-4D0D7FB776C5}" xr6:coauthVersionLast="36" xr6:coauthVersionMax="36" xr10:uidLastSave="{00000000-0000-0000-0000-000000000000}"/>
  <bookViews>
    <workbookView xWindow="0" yWindow="0" windowWidth="22725" windowHeight="7980" activeTab="2" xr2:uid="{C9CEEDBC-0FE2-4596-B52E-F22D2F47BCB1}"/>
  </bookViews>
  <sheets>
    <sheet name="data log1" sheetId="1" r:id="rId1"/>
    <sheet name="data log2" sheetId="2" r:id="rId2"/>
    <sheet name="data log 1 diff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7" i="1" l="1"/>
  <c r="L17" i="1"/>
  <c r="K17" i="1"/>
  <c r="J17" i="1"/>
  <c r="H17" i="1"/>
  <c r="I17" i="1" s="1"/>
  <c r="M17" i="1" s="1"/>
  <c r="N16" i="1"/>
  <c r="L16" i="1"/>
  <c r="K16" i="1"/>
  <c r="J16" i="1"/>
  <c r="H16" i="1"/>
  <c r="I16" i="1" s="1"/>
  <c r="M16" i="1" s="1"/>
  <c r="N15" i="1"/>
  <c r="L15" i="1"/>
  <c r="J15" i="1"/>
  <c r="K15" i="1" s="1"/>
  <c r="H15" i="1"/>
  <c r="I15" i="1" s="1"/>
  <c r="M15" i="1" s="1"/>
  <c r="N14" i="1"/>
  <c r="L14" i="1"/>
  <c r="J14" i="1"/>
  <c r="K14" i="1" s="1"/>
  <c r="I14" i="1"/>
  <c r="M14" i="1" s="1"/>
  <c r="H14" i="1"/>
  <c r="N13" i="1"/>
  <c r="L13" i="1"/>
  <c r="J13" i="1"/>
  <c r="K13" i="1" s="1"/>
  <c r="H13" i="1"/>
  <c r="I13" i="1" s="1"/>
  <c r="M13" i="1" s="1"/>
  <c r="N12" i="1"/>
  <c r="L12" i="1"/>
  <c r="K12" i="1"/>
  <c r="J12" i="1"/>
  <c r="H12" i="1"/>
  <c r="I12" i="1" s="1"/>
  <c r="M12" i="1" s="1"/>
  <c r="N11" i="1"/>
  <c r="L11" i="1"/>
  <c r="J11" i="1"/>
  <c r="K11" i="1" s="1"/>
  <c r="H11" i="1"/>
  <c r="I11" i="1" s="1"/>
  <c r="M11" i="1" s="1"/>
  <c r="N10" i="1"/>
  <c r="L10" i="1"/>
  <c r="K10" i="1"/>
  <c r="J10" i="1"/>
  <c r="I10" i="1"/>
  <c r="M10" i="1" s="1"/>
  <c r="H10" i="1"/>
  <c r="N9" i="1"/>
  <c r="L9" i="1"/>
  <c r="J9" i="1"/>
  <c r="K9" i="1" s="1"/>
  <c r="H9" i="1"/>
  <c r="I9" i="1" s="1"/>
  <c r="M9" i="1" s="1"/>
  <c r="N8" i="1"/>
  <c r="L8" i="1"/>
  <c r="K8" i="1"/>
  <c r="J8" i="1"/>
  <c r="H8" i="1"/>
  <c r="I8" i="1" s="1"/>
  <c r="M8" i="1" s="1"/>
  <c r="N7" i="1"/>
  <c r="L7" i="1"/>
  <c r="J7" i="1"/>
  <c r="K7" i="1" s="1"/>
  <c r="H7" i="1"/>
  <c r="I7" i="1" s="1"/>
  <c r="M7" i="1" s="1"/>
  <c r="N6" i="1"/>
  <c r="L6" i="1"/>
  <c r="K6" i="1"/>
  <c r="J6" i="1"/>
  <c r="I6" i="1"/>
  <c r="M6" i="1" s="1"/>
  <c r="H6" i="1"/>
  <c r="N5" i="1"/>
  <c r="L5" i="1"/>
  <c r="J5" i="1"/>
  <c r="K5" i="1" s="1"/>
  <c r="H5" i="1"/>
  <c r="I5" i="1" s="1"/>
  <c r="N4" i="1"/>
  <c r="L4" i="1"/>
  <c r="K4" i="1"/>
  <c r="J4" i="1"/>
  <c r="H4" i="1"/>
  <c r="I4" i="1" s="1"/>
  <c r="M4" i="1" s="1"/>
  <c r="N3" i="1"/>
  <c r="L3" i="1"/>
  <c r="J3" i="1"/>
  <c r="K3" i="1" s="1"/>
  <c r="H3" i="1"/>
  <c r="I3" i="1" s="1"/>
  <c r="N2" i="1"/>
  <c r="L2" i="1"/>
  <c r="J2" i="1"/>
  <c r="K2" i="1" s="1"/>
  <c r="I2" i="1"/>
  <c r="H2" i="1"/>
  <c r="M2" i="1" l="1"/>
  <c r="M3" i="1"/>
  <c r="M5" i="1"/>
</calcChain>
</file>

<file path=xl/sharedStrings.xml><?xml version="1.0" encoding="utf-8"?>
<sst xmlns="http://schemas.openxmlformats.org/spreadsheetml/2006/main" count="32" uniqueCount="15">
  <si>
    <t>word_type</t>
  </si>
  <si>
    <t>count</t>
  </si>
  <si>
    <t>price</t>
  </si>
  <si>
    <t>year_dir</t>
  </si>
  <si>
    <t>order_id</t>
  </si>
  <si>
    <t>existing</t>
  </si>
  <si>
    <t>cout ex</t>
  </si>
  <si>
    <t>new</t>
  </si>
  <si>
    <t>cout nw</t>
  </si>
  <si>
    <t>date</t>
  </si>
  <si>
    <t>cout total</t>
  </si>
  <si>
    <t xml:space="preserve">verif </t>
  </si>
  <si>
    <t>Purchasing Document</t>
  </si>
  <si>
    <t>Effective value</t>
  </si>
  <si>
    <t>Price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</si>
</sst>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top"/>
    </xf>
    <xf numFmtId="2" fontId="2" fillId="0" borderId="0" xfId="0" applyNumberFormat="1" applyFont="1"/>
    <xf numFmtId="44" fontId="2" fillId="0" borderId="0" xfId="1" applyFont="1" applyAlignment="1">
      <alignment vertical="top"/>
    </xf>
    <xf numFmtId="0" fontId="0" fillId="0" borderId="0" xfId="0" applyFont="1"/>
    <xf numFmtId="2" fontId="0" fillId="0" borderId="0" xfId="0" applyNumberFormat="1"/>
    <xf numFmtId="44" fontId="0" fillId="0" borderId="0" xfId="1" applyFont="1" applyAlignment="1">
      <alignment vertical="top"/>
    </xf>
    <xf numFmtId="164" fontId="0" fillId="0" borderId="0" xfId="0" applyNumberFormat="1"/>
    <xf numFmtId="0" fontId="0" fillId="2" borderId="0" xfId="0" applyFill="1" applyAlignment="1">
      <alignment vertical="top"/>
    </xf>
    <xf numFmtId="44" fontId="0" fillId="0" borderId="0" xfId="1" applyFont="1" applyAlignment="1">
      <alignment horizontal="right" vertical="top"/>
    </xf>
    <xf numFmtId="0" fontId="0" fillId="3" borderId="1" xfId="0" applyNumberFormat="1" applyFill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0" borderId="0" xfId="0" applyNumberFormat="1" applyAlignment="1">
      <alignment vertical="top"/>
    </xf>
    <xf numFmtId="14" fontId="0" fillId="0" borderId="0" xfId="0" applyNumberFormat="1" applyAlignment="1">
      <alignment horizontal="right" vertical="top"/>
    </xf>
  </cellXfs>
  <cellStyles count="2">
    <cellStyle name="Monétaire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otices/1-Notices%20modulaires/12-Traductions/Stage%20Thomas%20CHEVALLET/projet%20stage/Projet%20v1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ap"/>
      <sheetName val="Data pdf"/>
      <sheetName val="traitement"/>
    </sheetNames>
    <sheetDataSet>
      <sheetData sheetId="0">
        <row r="2">
          <cell r="A2">
            <v>4500073416</v>
          </cell>
          <cell r="B2">
            <v>24.46</v>
          </cell>
        </row>
        <row r="3">
          <cell r="A3">
            <v>4500073416</v>
          </cell>
          <cell r="B3">
            <v>62.17</v>
          </cell>
        </row>
        <row r="4">
          <cell r="A4">
            <v>4500073490</v>
          </cell>
          <cell r="B4">
            <v>1597.86</v>
          </cell>
        </row>
        <row r="5">
          <cell r="A5">
            <v>4500073490</v>
          </cell>
          <cell r="B5">
            <v>168.43</v>
          </cell>
        </row>
        <row r="6">
          <cell r="A6">
            <v>4500073490</v>
          </cell>
          <cell r="B6">
            <v>8.32</v>
          </cell>
        </row>
        <row r="7">
          <cell r="A7">
            <v>4500073490</v>
          </cell>
          <cell r="B7">
            <v>107.95</v>
          </cell>
        </row>
        <row r="8">
          <cell r="A8">
            <v>4500073490</v>
          </cell>
          <cell r="B8">
            <v>64.19</v>
          </cell>
        </row>
        <row r="9">
          <cell r="A9">
            <v>4500073490</v>
          </cell>
          <cell r="B9">
            <v>935.94</v>
          </cell>
        </row>
        <row r="10">
          <cell r="A10">
            <v>4500090764</v>
          </cell>
          <cell r="B10">
            <v>289.01</v>
          </cell>
        </row>
        <row r="11">
          <cell r="A11">
            <v>4500095303</v>
          </cell>
          <cell r="B11">
            <v>98.23</v>
          </cell>
        </row>
        <row r="12">
          <cell r="A12">
            <v>4500074465</v>
          </cell>
          <cell r="B12">
            <v>560</v>
          </cell>
        </row>
        <row r="13">
          <cell r="A13">
            <v>4500083573</v>
          </cell>
          <cell r="B13">
            <v>203</v>
          </cell>
        </row>
      </sheetData>
      <sheetData sheetId="1">
        <row r="2">
          <cell r="G2">
            <v>4500090764</v>
          </cell>
        </row>
        <row r="3">
          <cell r="G3">
            <v>4500090764</v>
          </cell>
        </row>
        <row r="4">
          <cell r="G4">
            <v>4500090764</v>
          </cell>
        </row>
        <row r="5">
          <cell r="G5">
            <v>4500090764</v>
          </cell>
        </row>
        <row r="6">
          <cell r="G6">
            <v>4500095303</v>
          </cell>
        </row>
        <row r="7">
          <cell r="G7">
            <v>4500095303</v>
          </cell>
        </row>
        <row r="8">
          <cell r="G8">
            <v>4500095303</v>
          </cell>
        </row>
        <row r="9">
          <cell r="G9">
            <v>4500095303</v>
          </cell>
        </row>
        <row r="10">
          <cell r="G10">
            <v>4500095806</v>
          </cell>
        </row>
        <row r="11">
          <cell r="G11">
            <v>4500095806</v>
          </cell>
        </row>
        <row r="12">
          <cell r="G12">
            <v>4500095806</v>
          </cell>
        </row>
        <row r="13">
          <cell r="G13">
            <v>4500095806</v>
          </cell>
        </row>
        <row r="14">
          <cell r="G14">
            <v>4500096936</v>
          </cell>
        </row>
        <row r="15">
          <cell r="G15">
            <v>4500096936</v>
          </cell>
        </row>
        <row r="16">
          <cell r="G16">
            <v>4500096936</v>
          </cell>
        </row>
        <row r="17">
          <cell r="G17">
            <v>4500096936</v>
          </cell>
        </row>
      </sheetData>
      <sheetData sheetId="2">
        <row r="1">
          <cell r="A1" t="str">
            <v>Purchasing Document</v>
          </cell>
          <cell r="B1" t="str">
            <v>Price Date</v>
          </cell>
        </row>
        <row r="2">
          <cell r="A2">
            <v>4500073402</v>
          </cell>
          <cell r="B2">
            <v>42009</v>
          </cell>
        </row>
        <row r="3">
          <cell r="A3">
            <v>4500073416</v>
          </cell>
          <cell r="B3">
            <v>42009</v>
          </cell>
        </row>
        <row r="4">
          <cell r="A4">
            <v>4500073416</v>
          </cell>
          <cell r="B4">
            <v>42009</v>
          </cell>
        </row>
        <row r="5">
          <cell r="A5">
            <v>4500073490</v>
          </cell>
          <cell r="B5">
            <v>42009</v>
          </cell>
        </row>
        <row r="6">
          <cell r="A6">
            <v>4500073490</v>
          </cell>
          <cell r="B6">
            <v>42009</v>
          </cell>
        </row>
        <row r="7">
          <cell r="A7">
            <v>4500073490</v>
          </cell>
          <cell r="B7">
            <v>42009</v>
          </cell>
        </row>
        <row r="8">
          <cell r="A8">
            <v>4500073490</v>
          </cell>
          <cell r="B8">
            <v>42009</v>
          </cell>
        </row>
        <row r="9">
          <cell r="A9">
            <v>4500073490</v>
          </cell>
          <cell r="B9">
            <v>42009</v>
          </cell>
        </row>
        <row r="10">
          <cell r="A10">
            <v>4500073490</v>
          </cell>
          <cell r="B10">
            <v>42009</v>
          </cell>
        </row>
        <row r="11">
          <cell r="A11">
            <v>4500074465</v>
          </cell>
          <cell r="B11">
            <v>42016</v>
          </cell>
        </row>
        <row r="12">
          <cell r="A12">
            <v>4500083573</v>
          </cell>
          <cell r="B12">
            <v>42066</v>
          </cell>
        </row>
        <row r="13">
          <cell r="A13">
            <v>4500083573</v>
          </cell>
          <cell r="B13">
            <v>42066</v>
          </cell>
        </row>
        <row r="14">
          <cell r="A14">
            <v>4500083573</v>
          </cell>
          <cell r="B14">
            <v>42066</v>
          </cell>
        </row>
        <row r="15">
          <cell r="A15">
            <v>4500083573</v>
          </cell>
          <cell r="B15">
            <v>42066</v>
          </cell>
        </row>
        <row r="16">
          <cell r="A16">
            <v>4500083573</v>
          </cell>
          <cell r="B16">
            <v>42066</v>
          </cell>
        </row>
        <row r="17">
          <cell r="A17">
            <v>4500083573</v>
          </cell>
          <cell r="B17">
            <v>42066</v>
          </cell>
        </row>
        <row r="18">
          <cell r="A18">
            <v>4500083573</v>
          </cell>
          <cell r="B18">
            <v>42066</v>
          </cell>
        </row>
        <row r="19">
          <cell r="A19">
            <v>4500083573</v>
          </cell>
          <cell r="B19">
            <v>42066</v>
          </cell>
        </row>
        <row r="20">
          <cell r="A20">
            <v>4500083573</v>
          </cell>
          <cell r="B20">
            <v>42066</v>
          </cell>
        </row>
        <row r="21">
          <cell r="A21">
            <v>4500083573</v>
          </cell>
          <cell r="B21">
            <v>42066</v>
          </cell>
        </row>
        <row r="22">
          <cell r="A22">
            <v>4500083573</v>
          </cell>
          <cell r="B22">
            <v>42066</v>
          </cell>
        </row>
        <row r="23">
          <cell r="A23">
            <v>4500083582</v>
          </cell>
          <cell r="B23">
            <v>42066</v>
          </cell>
        </row>
        <row r="24">
          <cell r="A24">
            <v>4500083582</v>
          </cell>
          <cell r="B24">
            <v>42066</v>
          </cell>
        </row>
        <row r="25">
          <cell r="A25">
            <v>4500083582</v>
          </cell>
          <cell r="B25">
            <v>42066</v>
          </cell>
        </row>
        <row r="26">
          <cell r="A26">
            <v>4500083582</v>
          </cell>
          <cell r="B26">
            <v>42066</v>
          </cell>
        </row>
        <row r="27">
          <cell r="A27">
            <v>4500083582</v>
          </cell>
          <cell r="B27">
            <v>42066</v>
          </cell>
        </row>
        <row r="28">
          <cell r="A28">
            <v>4500083582</v>
          </cell>
          <cell r="B28">
            <v>42066</v>
          </cell>
        </row>
        <row r="29">
          <cell r="A29">
            <v>4500086286</v>
          </cell>
          <cell r="B29">
            <v>42080</v>
          </cell>
        </row>
        <row r="30">
          <cell r="A30">
            <v>4500086286</v>
          </cell>
          <cell r="B30">
            <v>42080</v>
          </cell>
        </row>
        <row r="31">
          <cell r="A31">
            <v>4500090764</v>
          </cell>
          <cell r="B31">
            <v>42104</v>
          </cell>
        </row>
        <row r="32">
          <cell r="A32">
            <v>4500091371</v>
          </cell>
          <cell r="B32">
            <v>42108</v>
          </cell>
        </row>
        <row r="33">
          <cell r="A33">
            <v>4500091722</v>
          </cell>
          <cell r="B33">
            <v>42110</v>
          </cell>
        </row>
        <row r="34">
          <cell r="A34">
            <v>4500091725</v>
          </cell>
          <cell r="B34">
            <v>42110</v>
          </cell>
        </row>
        <row r="35">
          <cell r="A35">
            <v>4500093439</v>
          </cell>
          <cell r="B35">
            <v>42121</v>
          </cell>
        </row>
        <row r="36">
          <cell r="A36">
            <v>4500095303</v>
          </cell>
          <cell r="B36">
            <v>42131</v>
          </cell>
        </row>
        <row r="37">
          <cell r="A37">
            <v>4500095303</v>
          </cell>
          <cell r="B37">
            <v>42131</v>
          </cell>
        </row>
        <row r="38">
          <cell r="A38">
            <v>4500095303</v>
          </cell>
          <cell r="B38">
            <v>42131</v>
          </cell>
        </row>
        <row r="39">
          <cell r="A39">
            <v>4500095303</v>
          </cell>
          <cell r="B39">
            <v>42131</v>
          </cell>
        </row>
        <row r="40">
          <cell r="A40">
            <v>4500095806</v>
          </cell>
          <cell r="B40">
            <v>42135</v>
          </cell>
        </row>
        <row r="41">
          <cell r="A41">
            <v>4500096925</v>
          </cell>
          <cell r="B41">
            <v>42142</v>
          </cell>
        </row>
        <row r="42">
          <cell r="A42">
            <v>4500096931</v>
          </cell>
          <cell r="B42">
            <v>42142</v>
          </cell>
        </row>
        <row r="43">
          <cell r="A43">
            <v>4500096931</v>
          </cell>
          <cell r="B43">
            <v>42142</v>
          </cell>
        </row>
        <row r="44">
          <cell r="A44">
            <v>4500096936</v>
          </cell>
          <cell r="B44">
            <v>42142</v>
          </cell>
        </row>
        <row r="45">
          <cell r="A45">
            <v>4500096940</v>
          </cell>
          <cell r="B45">
            <v>42142</v>
          </cell>
        </row>
        <row r="46">
          <cell r="A46">
            <v>4500099023</v>
          </cell>
          <cell r="B46">
            <v>42153</v>
          </cell>
        </row>
        <row r="47">
          <cell r="A47">
            <v>4500099026</v>
          </cell>
          <cell r="B47">
            <v>42153</v>
          </cell>
        </row>
        <row r="48">
          <cell r="A48">
            <v>4500099503</v>
          </cell>
          <cell r="B48">
            <v>42157</v>
          </cell>
        </row>
        <row r="49">
          <cell r="A49">
            <v>4500099503</v>
          </cell>
          <cell r="B49">
            <v>42157</v>
          </cell>
        </row>
        <row r="50">
          <cell r="A50">
            <v>4500100068</v>
          </cell>
          <cell r="B50">
            <v>42160</v>
          </cell>
        </row>
        <row r="51">
          <cell r="A51">
            <v>4500100073</v>
          </cell>
          <cell r="B51">
            <v>42160</v>
          </cell>
        </row>
        <row r="52">
          <cell r="A52">
            <v>4500100076</v>
          </cell>
          <cell r="B52">
            <v>42160</v>
          </cell>
        </row>
        <row r="53">
          <cell r="A53">
            <v>4500101552</v>
          </cell>
          <cell r="B53">
            <v>42167</v>
          </cell>
        </row>
        <row r="54">
          <cell r="A54">
            <v>4500101552</v>
          </cell>
          <cell r="B54">
            <v>42167</v>
          </cell>
        </row>
        <row r="55">
          <cell r="A55">
            <v>4500101552</v>
          </cell>
          <cell r="B55">
            <v>42167</v>
          </cell>
        </row>
        <row r="56">
          <cell r="A56">
            <v>4500101552</v>
          </cell>
          <cell r="B56">
            <v>42167</v>
          </cell>
        </row>
        <row r="57">
          <cell r="A57">
            <v>4500101552</v>
          </cell>
          <cell r="B57">
            <v>42167</v>
          </cell>
        </row>
        <row r="58">
          <cell r="A58">
            <v>4500101552</v>
          </cell>
          <cell r="B58">
            <v>42167</v>
          </cell>
        </row>
        <row r="59">
          <cell r="A59">
            <v>4500101552</v>
          </cell>
          <cell r="B59">
            <v>42167</v>
          </cell>
        </row>
        <row r="60">
          <cell r="A60">
            <v>4500101552</v>
          </cell>
          <cell r="B60">
            <v>42167</v>
          </cell>
        </row>
        <row r="61">
          <cell r="A61">
            <v>4500101552</v>
          </cell>
          <cell r="B61">
            <v>42167</v>
          </cell>
        </row>
        <row r="62">
          <cell r="A62">
            <v>4500101552</v>
          </cell>
          <cell r="B62">
            <v>42167</v>
          </cell>
        </row>
        <row r="63">
          <cell r="A63">
            <v>4500101552</v>
          </cell>
          <cell r="B63">
            <v>42167</v>
          </cell>
        </row>
        <row r="64">
          <cell r="A64">
            <v>4500101552</v>
          </cell>
          <cell r="B64">
            <v>42167</v>
          </cell>
        </row>
        <row r="65">
          <cell r="A65">
            <v>4500101552</v>
          </cell>
          <cell r="B65">
            <v>42167</v>
          </cell>
        </row>
        <row r="66">
          <cell r="A66">
            <v>4500101552</v>
          </cell>
          <cell r="B66">
            <v>42167</v>
          </cell>
        </row>
        <row r="67">
          <cell r="A67">
            <v>4500101552</v>
          </cell>
          <cell r="B67">
            <v>42167</v>
          </cell>
        </row>
        <row r="68">
          <cell r="A68">
            <v>4500101552</v>
          </cell>
          <cell r="B68">
            <v>42167</v>
          </cell>
        </row>
        <row r="69">
          <cell r="A69">
            <v>4500101564</v>
          </cell>
          <cell r="B69">
            <v>42167</v>
          </cell>
        </row>
        <row r="70">
          <cell r="A70">
            <v>4500101564</v>
          </cell>
          <cell r="B70">
            <v>42167</v>
          </cell>
        </row>
        <row r="71">
          <cell r="A71">
            <v>4500101564</v>
          </cell>
          <cell r="B71">
            <v>42167</v>
          </cell>
        </row>
        <row r="72">
          <cell r="A72">
            <v>4500101564</v>
          </cell>
          <cell r="B72">
            <v>42167</v>
          </cell>
        </row>
        <row r="73">
          <cell r="A73">
            <v>4500101564</v>
          </cell>
          <cell r="B73">
            <v>42167</v>
          </cell>
        </row>
        <row r="74">
          <cell r="A74">
            <v>4500101564</v>
          </cell>
          <cell r="B74">
            <v>42167</v>
          </cell>
        </row>
        <row r="75">
          <cell r="A75">
            <v>4500101564</v>
          </cell>
          <cell r="B75">
            <v>42167</v>
          </cell>
        </row>
        <row r="76">
          <cell r="A76">
            <v>4500101564</v>
          </cell>
          <cell r="B76">
            <v>42167</v>
          </cell>
        </row>
        <row r="77">
          <cell r="A77">
            <v>4500101564</v>
          </cell>
          <cell r="B77">
            <v>42167</v>
          </cell>
        </row>
        <row r="78">
          <cell r="A78">
            <v>4500101564</v>
          </cell>
          <cell r="B78">
            <v>42167</v>
          </cell>
        </row>
        <row r="79">
          <cell r="A79">
            <v>4500101564</v>
          </cell>
          <cell r="B79">
            <v>42167</v>
          </cell>
        </row>
        <row r="80">
          <cell r="A80">
            <v>4500101564</v>
          </cell>
          <cell r="B80">
            <v>42167</v>
          </cell>
        </row>
        <row r="81">
          <cell r="A81">
            <v>4500102083</v>
          </cell>
          <cell r="B81">
            <v>42171</v>
          </cell>
        </row>
        <row r="82">
          <cell r="A82">
            <v>4500102083</v>
          </cell>
          <cell r="B82">
            <v>42171</v>
          </cell>
        </row>
        <row r="83">
          <cell r="A83">
            <v>4500102563</v>
          </cell>
          <cell r="B83">
            <v>42173</v>
          </cell>
        </row>
        <row r="84">
          <cell r="A84">
            <v>4500103247</v>
          </cell>
          <cell r="B84">
            <v>42177</v>
          </cell>
        </row>
        <row r="85">
          <cell r="A85">
            <v>4500104356</v>
          </cell>
          <cell r="B85">
            <v>42184</v>
          </cell>
        </row>
        <row r="86">
          <cell r="A86">
            <v>4500105454</v>
          </cell>
          <cell r="B86">
            <v>42191</v>
          </cell>
        </row>
        <row r="87">
          <cell r="A87">
            <v>4500105456</v>
          </cell>
          <cell r="B87">
            <v>42191</v>
          </cell>
        </row>
        <row r="88">
          <cell r="A88">
            <v>4500106518</v>
          </cell>
          <cell r="B88">
            <v>42194</v>
          </cell>
        </row>
        <row r="89">
          <cell r="A89">
            <v>4500106518</v>
          </cell>
          <cell r="B89">
            <v>42194</v>
          </cell>
        </row>
        <row r="90">
          <cell r="A90">
            <v>4500106612</v>
          </cell>
          <cell r="B90">
            <v>42195</v>
          </cell>
        </row>
        <row r="91">
          <cell r="A91">
            <v>4500106612</v>
          </cell>
          <cell r="B91">
            <v>42195</v>
          </cell>
        </row>
        <row r="92">
          <cell r="A92">
            <v>4500106614</v>
          </cell>
          <cell r="B92">
            <v>42195</v>
          </cell>
        </row>
        <row r="93">
          <cell r="A93">
            <v>4500106618</v>
          </cell>
          <cell r="B93">
            <v>42195</v>
          </cell>
        </row>
        <row r="94">
          <cell r="A94">
            <v>4500108180</v>
          </cell>
          <cell r="B94">
            <v>42205</v>
          </cell>
        </row>
        <row r="95">
          <cell r="A95">
            <v>4500108182</v>
          </cell>
          <cell r="B95">
            <v>42205</v>
          </cell>
        </row>
        <row r="96">
          <cell r="A96">
            <v>4500108182</v>
          </cell>
          <cell r="B96">
            <v>42205</v>
          </cell>
        </row>
        <row r="97">
          <cell r="A97">
            <v>4500113980</v>
          </cell>
          <cell r="B97">
            <v>42241</v>
          </cell>
        </row>
        <row r="98">
          <cell r="A98">
            <v>4500114527</v>
          </cell>
          <cell r="B98">
            <v>42243</v>
          </cell>
        </row>
        <row r="99">
          <cell r="A99">
            <v>4500114531</v>
          </cell>
          <cell r="B99">
            <v>42243</v>
          </cell>
        </row>
        <row r="100">
          <cell r="A100">
            <v>4500114536</v>
          </cell>
          <cell r="B100">
            <v>42243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B14C2-11A7-4B8C-ABA5-B9398AE4EE62}">
  <dimension ref="A1:N17"/>
  <sheetViews>
    <sheetView workbookViewId="0">
      <selection activeCell="E19" sqref="E19"/>
    </sheetView>
  </sheetViews>
  <sheetFormatPr baseColWidth="10" defaultRowHeight="15" x14ac:dyDescent="0.25"/>
  <sheetData>
    <row r="1" spans="1:14" x14ac:dyDescent="0.25">
      <c r="A1" t="s">
        <v>0</v>
      </c>
      <c r="B1" s="1"/>
      <c r="D1" s="2" t="s">
        <v>1</v>
      </c>
      <c r="E1" t="s">
        <v>2</v>
      </c>
      <c r="F1" t="s">
        <v>3</v>
      </c>
      <c r="G1" t="s">
        <v>4</v>
      </c>
      <c r="H1" t="s">
        <v>5</v>
      </c>
      <c r="I1" s="3" t="s">
        <v>6</v>
      </c>
      <c r="J1" t="s">
        <v>7</v>
      </c>
      <c r="K1" s="3" t="s">
        <v>8</v>
      </c>
      <c r="L1" s="4" t="s">
        <v>9</v>
      </c>
      <c r="M1" s="4" t="s">
        <v>10</v>
      </c>
      <c r="N1" s="4" t="s">
        <v>11</v>
      </c>
    </row>
    <row r="2" spans="1:14" x14ac:dyDescent="0.25">
      <c r="A2" t="s">
        <v>5</v>
      </c>
      <c r="B2" s="1"/>
      <c r="D2" s="5">
        <v>898</v>
      </c>
      <c r="E2">
        <v>4.0500000000000001E-2</v>
      </c>
      <c r="F2">
        <v>2015</v>
      </c>
      <c r="G2">
        <v>4500090764</v>
      </c>
      <c r="H2">
        <f t="shared" ref="H2:H17" si="0">_xlfn.IFNA(VLOOKUP("existing",A2:G2,4),0)</f>
        <v>898</v>
      </c>
      <c r="I2" s="6">
        <f t="shared" ref="I2:I17" si="1">E2*H2</f>
        <v>36.369</v>
      </c>
      <c r="J2">
        <f t="shared" ref="J2:J17" si="2">IF(A2="new",D2,0)</f>
        <v>0</v>
      </c>
      <c r="K2" s="6">
        <f t="shared" ref="K2:K17" si="3">J2*E2</f>
        <v>0</v>
      </c>
      <c r="L2" s="7">
        <f>VLOOKUP(G2,[1]traitement!A:B,2)</f>
        <v>42104</v>
      </c>
      <c r="M2">
        <f t="shared" ref="M2:M17" si="4">I2+K2</f>
        <v>36.369</v>
      </c>
      <c r="N2" t="e">
        <f>IF('[1]data sap'!#REF!=16,VLOOKUP('[1]Data pdf'!G2,'[1]data sap'!A2:B2,8),"pb")</f>
        <v>#REF!</v>
      </c>
    </row>
    <row r="3" spans="1:14" x14ac:dyDescent="0.25">
      <c r="A3" t="s">
        <v>5</v>
      </c>
      <c r="B3" s="1"/>
      <c r="D3" s="5">
        <v>372</v>
      </c>
      <c r="E3">
        <v>9.4500000000000001E-2</v>
      </c>
      <c r="F3">
        <v>2015</v>
      </c>
      <c r="G3">
        <v>4500090764</v>
      </c>
      <c r="H3">
        <f t="shared" si="0"/>
        <v>372</v>
      </c>
      <c r="I3" s="6">
        <f t="shared" si="1"/>
        <v>35.154000000000003</v>
      </c>
      <c r="J3">
        <f t="shared" si="2"/>
        <v>0</v>
      </c>
      <c r="K3" s="6">
        <f t="shared" si="3"/>
        <v>0</v>
      </c>
      <c r="L3" s="7">
        <f>VLOOKUP(G3,[1]traitement!A:B,2)</f>
        <v>42104</v>
      </c>
      <c r="M3">
        <f t="shared" si="4"/>
        <v>35.154000000000003</v>
      </c>
      <c r="N3" t="e">
        <f>IF('[1]data sap'!#REF!=16,VLOOKUP('[1]Data pdf'!G3,'[1]data sap'!A3:B3,8),"pb")</f>
        <v>#REF!</v>
      </c>
    </row>
    <row r="4" spans="1:14" x14ac:dyDescent="0.25">
      <c r="A4" t="s">
        <v>5</v>
      </c>
      <c r="B4" s="1"/>
      <c r="D4" s="5">
        <v>164</v>
      </c>
      <c r="E4">
        <v>0.13500000000000001</v>
      </c>
      <c r="F4">
        <v>2015</v>
      </c>
      <c r="G4">
        <v>4500090764</v>
      </c>
      <c r="H4">
        <f t="shared" si="0"/>
        <v>164</v>
      </c>
      <c r="I4" s="6">
        <f t="shared" si="1"/>
        <v>22.14</v>
      </c>
      <c r="J4">
        <f t="shared" si="2"/>
        <v>0</v>
      </c>
      <c r="K4" s="6">
        <f t="shared" si="3"/>
        <v>0</v>
      </c>
      <c r="L4" s="7">
        <f>VLOOKUP(G4,[1]traitement!A:B,2)</f>
        <v>42104</v>
      </c>
      <c r="M4">
        <f t="shared" si="4"/>
        <v>22.14</v>
      </c>
      <c r="N4" t="e">
        <f>IF('[1]data sap'!#REF!=16,VLOOKUP('[1]Data pdf'!G4,'[1]data sap'!#REF!,8),"pb")</f>
        <v>#REF!</v>
      </c>
    </row>
    <row r="5" spans="1:14" x14ac:dyDescent="0.25">
      <c r="A5" t="s">
        <v>7</v>
      </c>
      <c r="B5" s="1"/>
      <c r="D5" s="5">
        <v>1447</v>
      </c>
      <c r="E5">
        <v>0.13500000000000001</v>
      </c>
      <c r="F5">
        <v>2015</v>
      </c>
      <c r="G5">
        <v>4500090764</v>
      </c>
      <c r="H5">
        <f t="shared" si="0"/>
        <v>0</v>
      </c>
      <c r="I5" s="6">
        <f t="shared" si="1"/>
        <v>0</v>
      </c>
      <c r="J5">
        <f t="shared" si="2"/>
        <v>1447</v>
      </c>
      <c r="K5" s="6">
        <f t="shared" si="3"/>
        <v>195.345</v>
      </c>
      <c r="L5" s="7">
        <f>VLOOKUP(G5,[1]traitement!A:B,2)</f>
        <v>42104</v>
      </c>
      <c r="M5">
        <f t="shared" si="4"/>
        <v>195.345</v>
      </c>
      <c r="N5" t="e">
        <f>IF('[1]data sap'!#REF!=16,VLOOKUP('[1]Data pdf'!G5,'[1]data sap'!A4:B4,8),"pb")</f>
        <v>#REF!</v>
      </c>
    </row>
    <row r="6" spans="1:14" x14ac:dyDescent="0.25">
      <c r="A6" t="s">
        <v>5</v>
      </c>
      <c r="B6" s="1"/>
      <c r="D6" s="5">
        <v>121</v>
      </c>
      <c r="E6">
        <v>4.0500000000000001E-2</v>
      </c>
      <c r="F6">
        <v>2015</v>
      </c>
      <c r="G6">
        <v>4500095303</v>
      </c>
      <c r="H6">
        <f t="shared" si="0"/>
        <v>121</v>
      </c>
      <c r="I6" s="6">
        <f t="shared" si="1"/>
        <v>4.9005000000000001</v>
      </c>
      <c r="J6">
        <f t="shared" si="2"/>
        <v>0</v>
      </c>
      <c r="K6" s="6">
        <f t="shared" si="3"/>
        <v>0</v>
      </c>
      <c r="L6" s="7">
        <f>VLOOKUP(G6,[1]traitement!A:B,2)</f>
        <v>42131</v>
      </c>
      <c r="M6">
        <f t="shared" si="4"/>
        <v>4.9005000000000001</v>
      </c>
      <c r="N6" t="e">
        <f>IF('[1]data sap'!#REF!=16,VLOOKUP('[1]Data pdf'!G6,'[1]data sap'!A5:B5,8),"pb")</f>
        <v>#REF!</v>
      </c>
    </row>
    <row r="7" spans="1:14" x14ac:dyDescent="0.25">
      <c r="A7" t="s">
        <v>5</v>
      </c>
      <c r="B7" s="1"/>
      <c r="D7" s="5">
        <v>26</v>
      </c>
      <c r="E7">
        <v>9.4500000000000001E-2</v>
      </c>
      <c r="F7">
        <v>2015</v>
      </c>
      <c r="G7">
        <v>4500095303</v>
      </c>
      <c r="H7">
        <f t="shared" si="0"/>
        <v>26</v>
      </c>
      <c r="I7" s="6">
        <f t="shared" si="1"/>
        <v>2.4569999999999999</v>
      </c>
      <c r="J7">
        <f t="shared" si="2"/>
        <v>0</v>
      </c>
      <c r="K7" s="6">
        <f t="shared" si="3"/>
        <v>0</v>
      </c>
      <c r="L7" s="7">
        <f>VLOOKUP(G7,[1]traitement!A:B,2)</f>
        <v>42131</v>
      </c>
      <c r="M7">
        <f t="shared" si="4"/>
        <v>2.4569999999999999</v>
      </c>
      <c r="N7" t="e">
        <f>IF('[1]data sap'!#REF!=16,VLOOKUP('[1]Data pdf'!G7,'[1]data sap'!A6:B6,8),"pb")</f>
        <v>#REF!</v>
      </c>
    </row>
    <row r="8" spans="1:14" x14ac:dyDescent="0.25">
      <c r="A8" t="s">
        <v>5</v>
      </c>
      <c r="B8" s="1"/>
      <c r="D8" s="5">
        <v>12</v>
      </c>
      <c r="E8">
        <v>0.13500000000000001</v>
      </c>
      <c r="F8">
        <v>2015</v>
      </c>
      <c r="G8">
        <v>4500095303</v>
      </c>
      <c r="H8">
        <f t="shared" si="0"/>
        <v>12</v>
      </c>
      <c r="I8" s="6">
        <f t="shared" si="1"/>
        <v>1.62</v>
      </c>
      <c r="J8">
        <f t="shared" si="2"/>
        <v>0</v>
      </c>
      <c r="K8" s="6">
        <f t="shared" si="3"/>
        <v>0</v>
      </c>
      <c r="L8" s="7">
        <f>VLOOKUP(G8,[1]traitement!A:B,2)</f>
        <v>42131</v>
      </c>
      <c r="M8">
        <f t="shared" si="4"/>
        <v>1.62</v>
      </c>
      <c r="N8" t="e">
        <f>IF('[1]data sap'!#REF!=16,VLOOKUP('[1]Data pdf'!G8,'[1]data sap'!A7:B7,8),"pb")</f>
        <v>#REF!</v>
      </c>
    </row>
    <row r="9" spans="1:14" x14ac:dyDescent="0.25">
      <c r="A9" t="s">
        <v>7</v>
      </c>
      <c r="B9" s="1"/>
      <c r="D9" s="5">
        <v>1740</v>
      </c>
      <c r="E9">
        <v>0.13500000000000001</v>
      </c>
      <c r="F9">
        <v>2015</v>
      </c>
      <c r="G9">
        <v>4500095303</v>
      </c>
      <c r="H9">
        <f t="shared" si="0"/>
        <v>0</v>
      </c>
      <c r="I9" s="6">
        <f t="shared" si="1"/>
        <v>0</v>
      </c>
      <c r="J9">
        <f t="shared" si="2"/>
        <v>1740</v>
      </c>
      <c r="K9" s="6">
        <f t="shared" si="3"/>
        <v>234.9</v>
      </c>
      <c r="L9" s="7">
        <f>VLOOKUP(G9,[1]traitement!A:B,2)</f>
        <v>42131</v>
      </c>
      <c r="M9">
        <f t="shared" si="4"/>
        <v>234.9</v>
      </c>
      <c r="N9" t="e">
        <f>IF('[1]data sap'!#REF!=16,VLOOKUP('[1]Data pdf'!G9,'[1]data sap'!A8:B8,8),"pb")</f>
        <v>#REF!</v>
      </c>
    </row>
    <row r="10" spans="1:14" x14ac:dyDescent="0.25">
      <c r="A10" t="s">
        <v>5</v>
      </c>
      <c r="B10" s="1"/>
      <c r="D10" s="5">
        <v>6994</v>
      </c>
      <c r="E10">
        <v>4.0500000000000001E-2</v>
      </c>
      <c r="F10">
        <v>2015</v>
      </c>
      <c r="G10">
        <v>4500095806</v>
      </c>
      <c r="H10">
        <f t="shared" si="0"/>
        <v>6994</v>
      </c>
      <c r="I10" s="6">
        <f t="shared" si="1"/>
        <v>283.25700000000001</v>
      </c>
      <c r="J10">
        <f t="shared" si="2"/>
        <v>0</v>
      </c>
      <c r="K10" s="6">
        <f t="shared" si="3"/>
        <v>0</v>
      </c>
      <c r="L10" s="7">
        <f>VLOOKUP(G10,[1]traitement!A:B,2)</f>
        <v>42135</v>
      </c>
      <c r="M10">
        <f t="shared" si="4"/>
        <v>283.25700000000001</v>
      </c>
      <c r="N10" t="e">
        <f>IF('[1]data sap'!#REF!=16,VLOOKUP('[1]Data pdf'!G10,'[1]data sap'!A9:B9,8),"pb")</f>
        <v>#REF!</v>
      </c>
    </row>
    <row r="11" spans="1:14" x14ac:dyDescent="0.25">
      <c r="A11" t="s">
        <v>5</v>
      </c>
      <c r="B11" s="1"/>
      <c r="D11" s="5">
        <v>328</v>
      </c>
      <c r="E11">
        <v>9.4500000000000001E-2</v>
      </c>
      <c r="F11">
        <v>2015</v>
      </c>
      <c r="G11">
        <v>4500095806</v>
      </c>
      <c r="H11">
        <f t="shared" si="0"/>
        <v>328</v>
      </c>
      <c r="I11" s="6">
        <f t="shared" si="1"/>
        <v>30.995999999999999</v>
      </c>
      <c r="J11">
        <f t="shared" si="2"/>
        <v>0</v>
      </c>
      <c r="K11" s="6">
        <f t="shared" si="3"/>
        <v>0</v>
      </c>
      <c r="L11" s="7">
        <f>VLOOKUP(G11,[1]traitement!A:B,2)</f>
        <v>42135</v>
      </c>
      <c r="M11">
        <f t="shared" si="4"/>
        <v>30.995999999999999</v>
      </c>
      <c r="N11" t="e">
        <f>IF('[1]data sap'!#REF!=16,VLOOKUP('[1]Data pdf'!G11,'[1]data sap'!#REF!,8),"pb")</f>
        <v>#REF!</v>
      </c>
    </row>
    <row r="12" spans="1:14" x14ac:dyDescent="0.25">
      <c r="A12" t="s">
        <v>5</v>
      </c>
      <c r="B12" s="1"/>
      <c r="D12" s="5">
        <v>155</v>
      </c>
      <c r="E12">
        <v>0.13500000000000001</v>
      </c>
      <c r="F12">
        <v>2015</v>
      </c>
      <c r="G12">
        <v>4500095806</v>
      </c>
      <c r="H12">
        <f t="shared" si="0"/>
        <v>155</v>
      </c>
      <c r="I12" s="6">
        <f t="shared" si="1"/>
        <v>20.925000000000001</v>
      </c>
      <c r="J12">
        <f t="shared" si="2"/>
        <v>0</v>
      </c>
      <c r="K12" s="6">
        <f t="shared" si="3"/>
        <v>0</v>
      </c>
      <c r="L12" s="7">
        <f>VLOOKUP(G12,[1]traitement!A:B,2)</f>
        <v>42135</v>
      </c>
      <c r="M12">
        <f t="shared" si="4"/>
        <v>20.925000000000001</v>
      </c>
      <c r="N12" t="e">
        <f>IF('[1]data sap'!#REF!=16,VLOOKUP('[1]Data pdf'!G12,'[1]data sap'!A10:B10,8),"pb")</f>
        <v>#REF!</v>
      </c>
    </row>
    <row r="13" spans="1:14" x14ac:dyDescent="0.25">
      <c r="A13" t="s">
        <v>7</v>
      </c>
      <c r="B13" s="1"/>
      <c r="D13" s="5">
        <v>6196</v>
      </c>
      <c r="E13">
        <v>0.13500000000000001</v>
      </c>
      <c r="F13">
        <v>2015</v>
      </c>
      <c r="G13">
        <v>4500095806</v>
      </c>
      <c r="H13">
        <f t="shared" si="0"/>
        <v>0</v>
      </c>
      <c r="I13" s="6">
        <f t="shared" si="1"/>
        <v>0</v>
      </c>
      <c r="J13">
        <f t="shared" si="2"/>
        <v>6196</v>
      </c>
      <c r="K13" s="6">
        <f t="shared" si="3"/>
        <v>836.46</v>
      </c>
      <c r="L13" s="7">
        <f>VLOOKUP(G13,[1]traitement!A:B,2)</f>
        <v>42135</v>
      </c>
      <c r="M13">
        <f t="shared" si="4"/>
        <v>836.46</v>
      </c>
      <c r="N13" t="e">
        <f>IF('[1]data sap'!#REF!=16,VLOOKUP('[1]Data pdf'!G13,'[1]data sap'!#REF!,8),"pb")</f>
        <v>#REF!</v>
      </c>
    </row>
    <row r="14" spans="1:14" x14ac:dyDescent="0.25">
      <c r="A14" t="s">
        <v>5</v>
      </c>
      <c r="B14" s="1"/>
      <c r="D14" s="5">
        <v>437</v>
      </c>
      <c r="E14">
        <v>4.0500000000000001E-2</v>
      </c>
      <c r="F14">
        <v>2015</v>
      </c>
      <c r="G14">
        <v>4500096936</v>
      </c>
      <c r="H14">
        <f t="shared" si="0"/>
        <v>437</v>
      </c>
      <c r="I14" s="6">
        <f t="shared" si="1"/>
        <v>17.698499999999999</v>
      </c>
      <c r="J14">
        <f t="shared" si="2"/>
        <v>0</v>
      </c>
      <c r="K14" s="6">
        <f t="shared" si="3"/>
        <v>0</v>
      </c>
      <c r="L14" s="7">
        <f>VLOOKUP(G14,[1]traitement!A:B,2)</f>
        <v>42142</v>
      </c>
      <c r="M14">
        <f t="shared" si="4"/>
        <v>17.698499999999999</v>
      </c>
      <c r="N14" t="e">
        <f>IF('[1]data sap'!#REF!=16,VLOOKUP('[1]Data pdf'!G14,'[1]data sap'!A11:B11,8),"pb")</f>
        <v>#REF!</v>
      </c>
    </row>
    <row r="15" spans="1:14" x14ac:dyDescent="0.25">
      <c r="A15" t="s">
        <v>5</v>
      </c>
      <c r="B15" s="1"/>
      <c r="D15" s="5">
        <v>129</v>
      </c>
      <c r="E15">
        <v>9.4500000000000001E-2</v>
      </c>
      <c r="F15">
        <v>2015</v>
      </c>
      <c r="G15">
        <v>4500096936</v>
      </c>
      <c r="H15">
        <f t="shared" si="0"/>
        <v>129</v>
      </c>
      <c r="I15" s="6">
        <f t="shared" si="1"/>
        <v>12.1905</v>
      </c>
      <c r="J15">
        <f t="shared" si="2"/>
        <v>0</v>
      </c>
      <c r="K15" s="6">
        <f t="shared" si="3"/>
        <v>0</v>
      </c>
      <c r="L15" s="7">
        <f>VLOOKUP(G15,[1]traitement!A:B,2)</f>
        <v>42142</v>
      </c>
      <c r="M15">
        <f t="shared" si="4"/>
        <v>12.1905</v>
      </c>
      <c r="N15" t="e">
        <f>IF('[1]data sap'!#REF!=16,VLOOKUP('[1]Data pdf'!G15,'[1]data sap'!#REF!,8),"pb")</f>
        <v>#REF!</v>
      </c>
    </row>
    <row r="16" spans="1:14" x14ac:dyDescent="0.25">
      <c r="A16" t="s">
        <v>5</v>
      </c>
      <c r="B16" s="1"/>
      <c r="D16" s="5">
        <v>21</v>
      </c>
      <c r="E16">
        <v>0.13500000000000001</v>
      </c>
      <c r="F16">
        <v>2015</v>
      </c>
      <c r="G16">
        <v>4500096936</v>
      </c>
      <c r="H16">
        <f t="shared" si="0"/>
        <v>21</v>
      </c>
      <c r="I16" s="6">
        <f t="shared" si="1"/>
        <v>2.835</v>
      </c>
      <c r="J16">
        <f t="shared" si="2"/>
        <v>0</v>
      </c>
      <c r="K16" s="6">
        <f t="shared" si="3"/>
        <v>0</v>
      </c>
      <c r="L16" s="7">
        <f>VLOOKUP(G16,[1]traitement!A:B,2)</f>
        <v>42142</v>
      </c>
      <c r="M16">
        <f t="shared" si="4"/>
        <v>2.835</v>
      </c>
      <c r="N16" t="e">
        <f>IF('[1]data sap'!#REF!=16,VLOOKUP('[1]Data pdf'!G16,'[1]data sap'!A12:B12,8),"pb")</f>
        <v>#REF!</v>
      </c>
    </row>
    <row r="17" spans="1:14" x14ac:dyDescent="0.25">
      <c r="A17" t="s">
        <v>7</v>
      </c>
      <c r="B17" s="1"/>
      <c r="D17" s="5">
        <v>275</v>
      </c>
      <c r="E17">
        <v>0.13500000000000001</v>
      </c>
      <c r="F17">
        <v>2015</v>
      </c>
      <c r="G17">
        <v>4500096936</v>
      </c>
      <c r="H17">
        <f t="shared" si="0"/>
        <v>0</v>
      </c>
      <c r="I17" s="6">
        <f t="shared" si="1"/>
        <v>0</v>
      </c>
      <c r="J17">
        <f t="shared" si="2"/>
        <v>275</v>
      </c>
      <c r="K17" s="6">
        <f t="shared" si="3"/>
        <v>37.125</v>
      </c>
      <c r="L17" s="7">
        <f>VLOOKUP(G17,[1]traitement!A:B,2)</f>
        <v>42142</v>
      </c>
      <c r="M17">
        <f t="shared" si="4"/>
        <v>37.125</v>
      </c>
      <c r="N17" t="e">
        <f>IF('[1]data sap'!#REF!=16,VLOOKUP('[1]Data pdf'!G17,'[1]data sap'!A13:B13,8),"pb")</f>
        <v>#REF!</v>
      </c>
    </row>
  </sheetData>
  <conditionalFormatting sqref="N1:N17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88F91-54F2-42DE-9458-2D086E493987}">
  <dimension ref="A1:B101"/>
  <sheetViews>
    <sheetView workbookViewId="0">
      <selection sqref="A1:B101"/>
    </sheetView>
  </sheetViews>
  <sheetFormatPr baseColWidth="10" defaultRowHeight="15" x14ac:dyDescent="0.25"/>
  <sheetData>
    <row r="1" spans="1:2" x14ac:dyDescent="0.25">
      <c r="A1" s="8" t="s">
        <v>12</v>
      </c>
      <c r="B1" s="8" t="s">
        <v>13</v>
      </c>
    </row>
    <row r="2" spans="1:2" x14ac:dyDescent="0.25">
      <c r="A2" s="1">
        <v>4500073416</v>
      </c>
      <c r="B2" s="1">
        <v>24.46</v>
      </c>
    </row>
    <row r="3" spans="1:2" x14ac:dyDescent="0.25">
      <c r="A3" s="1">
        <v>4500073416</v>
      </c>
      <c r="B3" s="1">
        <v>62.17</v>
      </c>
    </row>
    <row r="4" spans="1:2" x14ac:dyDescent="0.25">
      <c r="A4" s="1">
        <v>4500073490</v>
      </c>
      <c r="B4" s="1">
        <v>1597.86</v>
      </c>
    </row>
    <row r="5" spans="1:2" x14ac:dyDescent="0.25">
      <c r="A5" s="1">
        <v>4500073490</v>
      </c>
      <c r="B5" s="1">
        <v>168.43</v>
      </c>
    </row>
    <row r="6" spans="1:2" x14ac:dyDescent="0.25">
      <c r="A6" s="1">
        <v>4500073490</v>
      </c>
      <c r="B6" s="1">
        <v>8.32</v>
      </c>
    </row>
    <row r="7" spans="1:2" x14ac:dyDescent="0.25">
      <c r="A7" s="1">
        <v>4500073490</v>
      </c>
      <c r="B7" s="1">
        <v>107.95</v>
      </c>
    </row>
    <row r="8" spans="1:2" x14ac:dyDescent="0.25">
      <c r="A8" s="1">
        <v>4500073490</v>
      </c>
      <c r="B8" s="1">
        <v>64.19</v>
      </c>
    </row>
    <row r="9" spans="1:2" x14ac:dyDescent="0.25">
      <c r="A9" s="1">
        <v>4500073490</v>
      </c>
      <c r="B9" s="1">
        <v>935.94</v>
      </c>
    </row>
    <row r="10" spans="1:2" x14ac:dyDescent="0.25">
      <c r="A10" s="1">
        <v>4500090764</v>
      </c>
      <c r="B10" s="1">
        <v>289.01</v>
      </c>
    </row>
    <row r="11" spans="1:2" x14ac:dyDescent="0.25">
      <c r="A11" s="1">
        <v>4500095303</v>
      </c>
      <c r="B11" s="1">
        <v>98.23</v>
      </c>
    </row>
    <row r="12" spans="1:2" x14ac:dyDescent="0.25">
      <c r="A12" s="1">
        <v>4500074465</v>
      </c>
      <c r="B12" s="9">
        <v>560</v>
      </c>
    </row>
    <row r="13" spans="1:2" x14ac:dyDescent="0.25">
      <c r="A13" s="1">
        <v>4500083573</v>
      </c>
      <c r="B13" s="9">
        <v>203</v>
      </c>
    </row>
    <row r="14" spans="1:2" x14ac:dyDescent="0.25">
      <c r="A14" s="1">
        <v>4500083573</v>
      </c>
      <c r="B14" s="9">
        <v>203</v>
      </c>
    </row>
    <row r="15" spans="1:2" x14ac:dyDescent="0.25">
      <c r="A15" s="1">
        <v>4500083573</v>
      </c>
      <c r="B15" s="9">
        <v>203</v>
      </c>
    </row>
    <row r="16" spans="1:2" x14ac:dyDescent="0.25">
      <c r="A16" s="1">
        <v>4500083573</v>
      </c>
      <c r="B16" s="9">
        <v>203</v>
      </c>
    </row>
    <row r="17" spans="1:2" x14ac:dyDescent="0.25">
      <c r="A17" s="1">
        <v>4500083573</v>
      </c>
      <c r="B17" s="9">
        <v>203</v>
      </c>
    </row>
    <row r="18" spans="1:2" x14ac:dyDescent="0.25">
      <c r="A18" s="1">
        <v>4500083573</v>
      </c>
      <c r="B18" s="9">
        <v>203</v>
      </c>
    </row>
    <row r="19" spans="1:2" x14ac:dyDescent="0.25">
      <c r="A19" s="1">
        <v>4500083573</v>
      </c>
      <c r="B19" s="9">
        <v>203</v>
      </c>
    </row>
    <row r="20" spans="1:2" x14ac:dyDescent="0.25">
      <c r="A20" s="1">
        <v>4500083573</v>
      </c>
      <c r="B20" s="9">
        <v>203</v>
      </c>
    </row>
    <row r="21" spans="1:2" x14ac:dyDescent="0.25">
      <c r="A21" s="1">
        <v>4500083573</v>
      </c>
      <c r="B21" s="9">
        <v>203</v>
      </c>
    </row>
    <row r="22" spans="1:2" x14ac:dyDescent="0.25">
      <c r="A22" s="1">
        <v>4500083573</v>
      </c>
      <c r="B22" s="9">
        <v>203</v>
      </c>
    </row>
    <row r="23" spans="1:2" x14ac:dyDescent="0.25">
      <c r="A23" s="1">
        <v>4500083573</v>
      </c>
      <c r="B23" s="9">
        <v>205</v>
      </c>
    </row>
    <row r="24" spans="1:2" x14ac:dyDescent="0.25">
      <c r="A24" s="1">
        <v>4500083582</v>
      </c>
      <c r="B24" s="9">
        <v>617.15</v>
      </c>
    </row>
    <row r="25" spans="1:2" x14ac:dyDescent="0.25">
      <c r="A25" s="1">
        <v>4500083582</v>
      </c>
      <c r="B25" s="9">
        <v>617.15</v>
      </c>
    </row>
    <row r="26" spans="1:2" x14ac:dyDescent="0.25">
      <c r="A26" s="1">
        <v>4500083582</v>
      </c>
      <c r="B26" s="9">
        <v>617.15</v>
      </c>
    </row>
    <row r="27" spans="1:2" x14ac:dyDescent="0.25">
      <c r="A27" s="1">
        <v>4500083582</v>
      </c>
      <c r="B27" s="9">
        <v>617.15</v>
      </c>
    </row>
    <row r="28" spans="1:2" x14ac:dyDescent="0.25">
      <c r="A28" s="1">
        <v>4500083582</v>
      </c>
      <c r="B28" s="9">
        <v>617.15</v>
      </c>
    </row>
    <row r="29" spans="1:2" x14ac:dyDescent="0.25">
      <c r="A29" s="1">
        <v>4500083582</v>
      </c>
      <c r="B29" s="9">
        <v>619.25</v>
      </c>
    </row>
    <row r="30" spans="1:2" x14ac:dyDescent="0.25">
      <c r="A30" s="1">
        <v>4500086286</v>
      </c>
      <c r="B30" s="9">
        <v>6350</v>
      </c>
    </row>
    <row r="31" spans="1:2" x14ac:dyDescent="0.25">
      <c r="A31" s="1">
        <v>4500086286</v>
      </c>
      <c r="B31" s="9">
        <v>9853.5</v>
      </c>
    </row>
    <row r="32" spans="1:2" x14ac:dyDescent="0.25">
      <c r="A32" s="1">
        <v>4500095303</v>
      </c>
      <c r="B32" s="1">
        <v>92.38</v>
      </c>
    </row>
    <row r="33" spans="1:2" x14ac:dyDescent="0.25">
      <c r="A33" s="1">
        <v>4500095303</v>
      </c>
      <c r="B33" s="1">
        <v>32.32</v>
      </c>
    </row>
    <row r="34" spans="1:2" x14ac:dyDescent="0.25">
      <c r="A34" s="1">
        <v>4500091371</v>
      </c>
      <c r="B34" s="9">
        <v>202.62</v>
      </c>
    </row>
    <row r="35" spans="1:2" x14ac:dyDescent="0.25">
      <c r="A35" s="1">
        <v>4500091722</v>
      </c>
      <c r="B35" s="9">
        <v>348.68</v>
      </c>
    </row>
    <row r="36" spans="1:2" x14ac:dyDescent="0.25">
      <c r="A36" s="1">
        <v>4500091725</v>
      </c>
      <c r="B36" s="9">
        <v>647.67999999999995</v>
      </c>
    </row>
    <row r="37" spans="1:2" x14ac:dyDescent="0.25">
      <c r="A37" s="1">
        <v>4500093439</v>
      </c>
      <c r="B37" s="9">
        <v>18900</v>
      </c>
    </row>
    <row r="38" spans="1:2" x14ac:dyDescent="0.25">
      <c r="A38" s="1">
        <v>4500095303</v>
      </c>
      <c r="B38" s="1">
        <v>20.95</v>
      </c>
    </row>
    <row r="39" spans="1:2" x14ac:dyDescent="0.25">
      <c r="A39" s="1">
        <v>4500095806</v>
      </c>
      <c r="B39" s="1">
        <v>1171.6400000000001</v>
      </c>
    </row>
    <row r="40" spans="1:2" x14ac:dyDescent="0.25">
      <c r="A40" s="1">
        <v>4500096925</v>
      </c>
      <c r="B40" s="1">
        <v>1450</v>
      </c>
    </row>
    <row r="41" spans="1:2" x14ac:dyDescent="0.25">
      <c r="A41" s="1">
        <v>4500096931</v>
      </c>
      <c r="B41" s="1">
        <v>1450</v>
      </c>
    </row>
    <row r="42" spans="1:2" x14ac:dyDescent="0.25">
      <c r="A42" s="1">
        <v>4500096931</v>
      </c>
      <c r="B42" s="1">
        <v>780</v>
      </c>
    </row>
    <row r="43" spans="1:2" x14ac:dyDescent="0.25">
      <c r="A43" s="1">
        <v>4500096936</v>
      </c>
      <c r="B43" s="1">
        <v>69.849999999999994</v>
      </c>
    </row>
    <row r="44" spans="1:2" x14ac:dyDescent="0.25">
      <c r="A44" s="1">
        <v>4500096940</v>
      </c>
      <c r="B44" s="1">
        <v>809.64</v>
      </c>
    </row>
    <row r="45" spans="1:2" x14ac:dyDescent="0.25">
      <c r="A45" s="1">
        <v>4500099023</v>
      </c>
      <c r="B45" s="1">
        <v>470.97</v>
      </c>
    </row>
    <row r="46" spans="1:2" x14ac:dyDescent="0.25">
      <c r="A46" s="1">
        <v>4500099026</v>
      </c>
      <c r="B46" s="1">
        <v>85.78</v>
      </c>
    </row>
    <row r="47" spans="1:2" x14ac:dyDescent="0.25">
      <c r="A47" s="1">
        <v>4500100068</v>
      </c>
      <c r="B47" s="1">
        <v>646.55999999999995</v>
      </c>
    </row>
    <row r="48" spans="1:2" x14ac:dyDescent="0.25">
      <c r="A48" s="1">
        <v>4500100073</v>
      </c>
      <c r="B48" s="1">
        <v>196.95</v>
      </c>
    </row>
    <row r="49" spans="1:2" x14ac:dyDescent="0.25">
      <c r="A49" s="1">
        <v>4500100076</v>
      </c>
      <c r="B49" s="1">
        <v>159.91</v>
      </c>
    </row>
    <row r="50" spans="1:2" x14ac:dyDescent="0.25">
      <c r="A50" s="1">
        <v>4500101552</v>
      </c>
      <c r="B50" s="1">
        <v>228.49</v>
      </c>
    </row>
    <row r="51" spans="1:2" x14ac:dyDescent="0.25">
      <c r="A51" s="1">
        <v>4500101552</v>
      </c>
      <c r="B51" s="1">
        <v>252.48</v>
      </c>
    </row>
    <row r="52" spans="1:2" x14ac:dyDescent="0.25">
      <c r="A52" s="1">
        <v>4500101552</v>
      </c>
      <c r="B52" s="1">
        <v>392.54</v>
      </c>
    </row>
    <row r="53" spans="1:2" x14ac:dyDescent="0.25">
      <c r="A53" s="1">
        <v>4500101552</v>
      </c>
      <c r="B53" s="1">
        <v>286.07</v>
      </c>
    </row>
    <row r="54" spans="1:2" x14ac:dyDescent="0.25">
      <c r="A54" s="1">
        <v>4500101552</v>
      </c>
      <c r="B54" s="1">
        <v>21.59</v>
      </c>
    </row>
    <row r="55" spans="1:2" x14ac:dyDescent="0.25">
      <c r="A55" s="1">
        <v>4500101552</v>
      </c>
      <c r="B55" s="1">
        <v>340.77</v>
      </c>
    </row>
    <row r="56" spans="1:2" x14ac:dyDescent="0.25">
      <c r="A56" s="1">
        <v>4500101552</v>
      </c>
      <c r="B56" s="1">
        <v>93.99</v>
      </c>
    </row>
    <row r="57" spans="1:2" x14ac:dyDescent="0.25">
      <c r="A57" s="1">
        <v>4500101552</v>
      </c>
      <c r="B57" s="1">
        <v>93.27</v>
      </c>
    </row>
    <row r="58" spans="1:2" x14ac:dyDescent="0.25">
      <c r="A58" s="1">
        <v>4500099503</v>
      </c>
      <c r="B58" s="9">
        <v>6350</v>
      </c>
    </row>
    <row r="59" spans="1:2" x14ac:dyDescent="0.25">
      <c r="A59" s="1">
        <v>4500099503</v>
      </c>
      <c r="B59" s="9">
        <v>9853.5</v>
      </c>
    </row>
    <row r="60" spans="1:2" x14ac:dyDescent="0.25">
      <c r="A60" s="1">
        <v>4500101552</v>
      </c>
      <c r="B60" s="1">
        <v>64.84</v>
      </c>
    </row>
    <row r="61" spans="1:2" x14ac:dyDescent="0.25">
      <c r="A61" s="1">
        <v>4500101552</v>
      </c>
      <c r="B61" s="1">
        <v>24.29</v>
      </c>
    </row>
    <row r="62" spans="1:2" x14ac:dyDescent="0.25">
      <c r="A62" s="1">
        <v>4500101552</v>
      </c>
      <c r="B62" s="1">
        <v>41.94</v>
      </c>
    </row>
    <row r="63" spans="1:2" x14ac:dyDescent="0.25">
      <c r="A63" s="1">
        <v>4500101552</v>
      </c>
      <c r="B63" s="1">
        <v>103.4</v>
      </c>
    </row>
    <row r="64" spans="1:2" x14ac:dyDescent="0.25">
      <c r="A64" s="1">
        <v>4500101552</v>
      </c>
      <c r="B64" s="1">
        <v>111.74</v>
      </c>
    </row>
    <row r="65" spans="1:2" x14ac:dyDescent="0.25">
      <c r="A65" s="1">
        <v>4500101552</v>
      </c>
      <c r="B65" s="1">
        <v>148.11000000000001</v>
      </c>
    </row>
    <row r="66" spans="1:2" x14ac:dyDescent="0.25">
      <c r="A66" s="1">
        <v>4500101552</v>
      </c>
      <c r="B66" s="1">
        <v>187.34</v>
      </c>
    </row>
    <row r="67" spans="1:2" x14ac:dyDescent="0.25">
      <c r="A67" s="1">
        <v>4500101552</v>
      </c>
      <c r="B67" s="1">
        <v>12.49</v>
      </c>
    </row>
    <row r="68" spans="1:2" x14ac:dyDescent="0.25">
      <c r="A68" s="1">
        <v>4500101564</v>
      </c>
      <c r="B68" s="1">
        <v>1318.02</v>
      </c>
    </row>
    <row r="69" spans="1:2" x14ac:dyDescent="0.25">
      <c r="A69" s="1">
        <v>4500101564</v>
      </c>
      <c r="B69" s="1">
        <v>197.34</v>
      </c>
    </row>
    <row r="70" spans="1:2" x14ac:dyDescent="0.25">
      <c r="A70" s="1">
        <v>4500101564</v>
      </c>
      <c r="B70" s="1">
        <v>165.2</v>
      </c>
    </row>
    <row r="71" spans="1:2" x14ac:dyDescent="0.25">
      <c r="A71" s="1">
        <v>4500101564</v>
      </c>
      <c r="B71" s="1">
        <v>6.14</v>
      </c>
    </row>
    <row r="72" spans="1:2" x14ac:dyDescent="0.25">
      <c r="A72" s="1">
        <v>4500101564</v>
      </c>
      <c r="B72" s="1">
        <v>30.4</v>
      </c>
    </row>
    <row r="73" spans="1:2" x14ac:dyDescent="0.25">
      <c r="A73" s="1">
        <v>4500101564</v>
      </c>
      <c r="B73" s="1">
        <v>6.78</v>
      </c>
    </row>
    <row r="74" spans="1:2" x14ac:dyDescent="0.25">
      <c r="A74" s="1">
        <v>4500101564</v>
      </c>
      <c r="B74" s="1">
        <v>255.64</v>
      </c>
    </row>
    <row r="75" spans="1:2" x14ac:dyDescent="0.25">
      <c r="A75" s="1">
        <v>4500101564</v>
      </c>
      <c r="B75" s="1">
        <v>591.95000000000005</v>
      </c>
    </row>
    <row r="76" spans="1:2" x14ac:dyDescent="0.25">
      <c r="A76" s="1">
        <v>4500101564</v>
      </c>
      <c r="B76" s="1">
        <v>790.26</v>
      </c>
    </row>
    <row r="77" spans="1:2" x14ac:dyDescent="0.25">
      <c r="A77" s="1">
        <v>4500101564</v>
      </c>
      <c r="B77" s="1">
        <v>222.48</v>
      </c>
    </row>
    <row r="78" spans="1:2" x14ac:dyDescent="0.25">
      <c r="A78" s="1">
        <v>4500101564</v>
      </c>
      <c r="B78" s="1">
        <v>34.869999999999997</v>
      </c>
    </row>
    <row r="79" spans="1:2" x14ac:dyDescent="0.25">
      <c r="A79" s="1">
        <v>4500101564</v>
      </c>
      <c r="B79" s="1">
        <v>252.84</v>
      </c>
    </row>
    <row r="80" spans="1:2" x14ac:dyDescent="0.25">
      <c r="A80" s="1">
        <v>4500102083</v>
      </c>
      <c r="B80" s="1">
        <v>11.18</v>
      </c>
    </row>
    <row r="81" spans="1:2" x14ac:dyDescent="0.25">
      <c r="A81" s="1">
        <v>4500102083</v>
      </c>
      <c r="B81" s="1">
        <v>28.98</v>
      </c>
    </row>
    <row r="82" spans="1:2" x14ac:dyDescent="0.25">
      <c r="A82" s="1">
        <v>4500102563</v>
      </c>
      <c r="B82" s="1">
        <v>582.13</v>
      </c>
    </row>
    <row r="83" spans="1:2" x14ac:dyDescent="0.25">
      <c r="A83" s="1">
        <v>4500103247</v>
      </c>
      <c r="B83" s="1">
        <v>175.37</v>
      </c>
    </row>
    <row r="84" spans="1:2" x14ac:dyDescent="0.25">
      <c r="A84" s="1">
        <v>4500104356</v>
      </c>
      <c r="B84" s="1">
        <v>2625.51</v>
      </c>
    </row>
    <row r="85" spans="1:2" x14ac:dyDescent="0.25">
      <c r="A85" s="1">
        <v>4500105454</v>
      </c>
      <c r="B85" s="1">
        <v>358.64</v>
      </c>
    </row>
    <row r="86" spans="1:2" x14ac:dyDescent="0.25">
      <c r="A86" s="1">
        <v>4500105456</v>
      </c>
      <c r="B86" s="1">
        <v>27</v>
      </c>
    </row>
    <row r="87" spans="1:2" x14ac:dyDescent="0.25">
      <c r="A87" s="1">
        <v>4500106301</v>
      </c>
      <c r="B87" s="1">
        <v>501.58</v>
      </c>
    </row>
    <row r="88" spans="1:2" x14ac:dyDescent="0.25">
      <c r="A88" s="1">
        <v>4500106518</v>
      </c>
      <c r="B88" s="1">
        <v>382.81</v>
      </c>
    </row>
    <row r="89" spans="1:2" x14ac:dyDescent="0.25">
      <c r="A89" s="1">
        <v>4500106518</v>
      </c>
      <c r="B89" s="1">
        <v>171.32</v>
      </c>
    </row>
    <row r="90" spans="1:2" x14ac:dyDescent="0.25">
      <c r="A90" s="1">
        <v>4500106618</v>
      </c>
      <c r="B90" s="1">
        <v>856</v>
      </c>
    </row>
    <row r="91" spans="1:2" x14ac:dyDescent="0.25">
      <c r="A91" s="1">
        <v>4500114527</v>
      </c>
      <c r="B91" s="1">
        <v>55.81</v>
      </c>
    </row>
    <row r="92" spans="1:2" x14ac:dyDescent="0.25">
      <c r="A92" s="1">
        <v>4500114531</v>
      </c>
      <c r="B92" s="1">
        <v>199.15</v>
      </c>
    </row>
    <row r="93" spans="1:2" x14ac:dyDescent="0.25">
      <c r="A93" s="1">
        <v>4500114536</v>
      </c>
      <c r="B93" s="1">
        <v>98.5</v>
      </c>
    </row>
    <row r="94" spans="1:2" x14ac:dyDescent="0.25">
      <c r="A94" s="1">
        <v>4500114822</v>
      </c>
      <c r="B94" s="1">
        <v>826.88</v>
      </c>
    </row>
    <row r="95" spans="1:2" x14ac:dyDescent="0.25">
      <c r="A95" s="1">
        <v>4500115422</v>
      </c>
      <c r="B95" s="1">
        <v>362.37</v>
      </c>
    </row>
    <row r="96" spans="1:2" x14ac:dyDescent="0.25">
      <c r="A96" s="1">
        <v>4500116418</v>
      </c>
      <c r="B96" s="1">
        <v>984.48</v>
      </c>
    </row>
    <row r="97" spans="1:2" x14ac:dyDescent="0.25">
      <c r="A97" s="1">
        <v>4500116526</v>
      </c>
      <c r="B97" s="1">
        <v>156.53</v>
      </c>
    </row>
    <row r="98" spans="1:2" x14ac:dyDescent="0.25">
      <c r="A98" s="1">
        <v>4500116986</v>
      </c>
      <c r="B98" s="1">
        <v>28.92</v>
      </c>
    </row>
    <row r="99" spans="1:2" x14ac:dyDescent="0.25">
      <c r="A99" s="1">
        <v>4500116986</v>
      </c>
      <c r="B99" s="1">
        <v>19.440000000000001</v>
      </c>
    </row>
    <row r="100" spans="1:2" x14ac:dyDescent="0.25">
      <c r="A100" s="1">
        <v>4500118479</v>
      </c>
      <c r="B100" s="1">
        <v>184.95</v>
      </c>
    </row>
    <row r="101" spans="1:2" x14ac:dyDescent="0.25">
      <c r="A101" s="1">
        <v>4500102629</v>
      </c>
      <c r="B101" s="9">
        <v>13037.22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8A3AB-E26A-4882-9B33-77DC253B10DA}">
  <dimension ref="A1:B100"/>
  <sheetViews>
    <sheetView tabSelected="1" workbookViewId="0">
      <selection activeCell="D5" sqref="D5"/>
    </sheetView>
  </sheetViews>
  <sheetFormatPr baseColWidth="10" defaultRowHeight="15" x14ac:dyDescent="0.25"/>
  <sheetData>
    <row r="1" spans="1:2" x14ac:dyDescent="0.25">
      <c r="A1" s="10" t="s">
        <v>12</v>
      </c>
      <c r="B1" s="11" t="s">
        <v>14</v>
      </c>
    </row>
    <row r="2" spans="1:2" x14ac:dyDescent="0.25">
      <c r="A2" s="12">
        <v>4500073402</v>
      </c>
      <c r="B2" s="13">
        <v>42009</v>
      </c>
    </row>
    <row r="3" spans="1:2" x14ac:dyDescent="0.25">
      <c r="A3" s="12">
        <v>4500073416</v>
      </c>
      <c r="B3" s="13">
        <v>42009</v>
      </c>
    </row>
    <row r="4" spans="1:2" x14ac:dyDescent="0.25">
      <c r="A4" s="12">
        <v>4500073416</v>
      </c>
      <c r="B4" s="13">
        <v>42009</v>
      </c>
    </row>
    <row r="5" spans="1:2" x14ac:dyDescent="0.25">
      <c r="A5" s="12">
        <v>4500073490</v>
      </c>
      <c r="B5" s="13">
        <v>42009</v>
      </c>
    </row>
    <row r="6" spans="1:2" x14ac:dyDescent="0.25">
      <c r="A6" s="12">
        <v>4500073490</v>
      </c>
      <c r="B6" s="13">
        <v>42009</v>
      </c>
    </row>
    <row r="7" spans="1:2" x14ac:dyDescent="0.25">
      <c r="A7" s="12">
        <v>4500073490</v>
      </c>
      <c r="B7" s="13">
        <v>42009</v>
      </c>
    </row>
    <row r="8" spans="1:2" x14ac:dyDescent="0.25">
      <c r="A8" s="12">
        <v>4500073490</v>
      </c>
      <c r="B8" s="13">
        <v>42009</v>
      </c>
    </row>
    <row r="9" spans="1:2" x14ac:dyDescent="0.25">
      <c r="A9" s="12">
        <v>4500073490</v>
      </c>
      <c r="B9" s="13">
        <v>42009</v>
      </c>
    </row>
    <row r="10" spans="1:2" x14ac:dyDescent="0.25">
      <c r="A10" s="12">
        <v>4500073490</v>
      </c>
      <c r="B10" s="13">
        <v>42009</v>
      </c>
    </row>
    <row r="11" spans="1:2" x14ac:dyDescent="0.25">
      <c r="A11" s="12">
        <v>4500074465</v>
      </c>
      <c r="B11" s="13">
        <v>42016</v>
      </c>
    </row>
    <row r="12" spans="1:2" x14ac:dyDescent="0.25">
      <c r="A12" s="12">
        <v>4500083573</v>
      </c>
      <c r="B12" s="13">
        <v>42066</v>
      </c>
    </row>
    <row r="13" spans="1:2" x14ac:dyDescent="0.25">
      <c r="A13" s="12">
        <v>4500083573</v>
      </c>
      <c r="B13" s="13">
        <v>42066</v>
      </c>
    </row>
    <row r="14" spans="1:2" x14ac:dyDescent="0.25">
      <c r="A14" s="12">
        <v>4500083573</v>
      </c>
      <c r="B14" s="13">
        <v>42066</v>
      </c>
    </row>
    <row r="15" spans="1:2" x14ac:dyDescent="0.25">
      <c r="A15" s="12">
        <v>4500083573</v>
      </c>
      <c r="B15" s="13">
        <v>42066</v>
      </c>
    </row>
    <row r="16" spans="1:2" x14ac:dyDescent="0.25">
      <c r="A16" s="12">
        <v>4500083573</v>
      </c>
      <c r="B16" s="13">
        <v>42066</v>
      </c>
    </row>
    <row r="17" spans="1:2" x14ac:dyDescent="0.25">
      <c r="A17" s="12">
        <v>4500083573</v>
      </c>
      <c r="B17" s="13">
        <v>42066</v>
      </c>
    </row>
    <row r="18" spans="1:2" x14ac:dyDescent="0.25">
      <c r="A18" s="12">
        <v>4500083573</v>
      </c>
      <c r="B18" s="13">
        <v>42066</v>
      </c>
    </row>
    <row r="19" spans="1:2" x14ac:dyDescent="0.25">
      <c r="A19" s="12">
        <v>4500083573</v>
      </c>
      <c r="B19" s="13">
        <v>42066</v>
      </c>
    </row>
    <row r="20" spans="1:2" x14ac:dyDescent="0.25">
      <c r="A20" s="12">
        <v>4500083573</v>
      </c>
      <c r="B20" s="13">
        <v>42066</v>
      </c>
    </row>
    <row r="21" spans="1:2" x14ac:dyDescent="0.25">
      <c r="A21" s="12">
        <v>4500083573</v>
      </c>
      <c r="B21" s="13">
        <v>42066</v>
      </c>
    </row>
    <row r="22" spans="1:2" x14ac:dyDescent="0.25">
      <c r="A22" s="12">
        <v>4500083573</v>
      </c>
      <c r="B22" s="13">
        <v>42066</v>
      </c>
    </row>
    <row r="23" spans="1:2" x14ac:dyDescent="0.25">
      <c r="A23" s="12">
        <v>4500083582</v>
      </c>
      <c r="B23" s="13">
        <v>42066</v>
      </c>
    </row>
    <row r="24" spans="1:2" x14ac:dyDescent="0.25">
      <c r="A24" s="12">
        <v>4500083582</v>
      </c>
      <c r="B24" s="13">
        <v>42066</v>
      </c>
    </row>
    <row r="25" spans="1:2" x14ac:dyDescent="0.25">
      <c r="A25" s="12">
        <v>4500083582</v>
      </c>
      <c r="B25" s="13">
        <v>42066</v>
      </c>
    </row>
    <row r="26" spans="1:2" x14ac:dyDescent="0.25">
      <c r="A26" s="12">
        <v>4500083582</v>
      </c>
      <c r="B26" s="13">
        <v>42066</v>
      </c>
    </row>
    <row r="27" spans="1:2" x14ac:dyDescent="0.25">
      <c r="A27" s="12">
        <v>4500083582</v>
      </c>
      <c r="B27" s="13">
        <v>42066</v>
      </c>
    </row>
    <row r="28" spans="1:2" x14ac:dyDescent="0.25">
      <c r="A28" s="12">
        <v>4500083582</v>
      </c>
      <c r="B28" s="13">
        <v>42066</v>
      </c>
    </row>
    <row r="29" spans="1:2" x14ac:dyDescent="0.25">
      <c r="A29" s="12">
        <v>4500086286</v>
      </c>
      <c r="B29" s="13">
        <v>42080</v>
      </c>
    </row>
    <row r="30" spans="1:2" x14ac:dyDescent="0.25">
      <c r="A30" s="12">
        <v>4500086286</v>
      </c>
      <c r="B30" s="13">
        <v>42080</v>
      </c>
    </row>
    <row r="31" spans="1:2" x14ac:dyDescent="0.25">
      <c r="A31" s="12">
        <v>4500090764</v>
      </c>
      <c r="B31" s="13">
        <v>42104</v>
      </c>
    </row>
    <row r="32" spans="1:2" x14ac:dyDescent="0.25">
      <c r="A32" s="12">
        <v>4500091371</v>
      </c>
      <c r="B32" s="13">
        <v>42108</v>
      </c>
    </row>
    <row r="33" spans="1:2" x14ac:dyDescent="0.25">
      <c r="A33" s="12">
        <v>4500091722</v>
      </c>
      <c r="B33" s="13">
        <v>42110</v>
      </c>
    </row>
    <row r="34" spans="1:2" x14ac:dyDescent="0.25">
      <c r="A34" s="12">
        <v>4500091725</v>
      </c>
      <c r="B34" s="13">
        <v>42110</v>
      </c>
    </row>
    <row r="35" spans="1:2" x14ac:dyDescent="0.25">
      <c r="A35" s="12">
        <v>4500093439</v>
      </c>
      <c r="B35" s="13">
        <v>42121</v>
      </c>
    </row>
    <row r="36" spans="1:2" x14ac:dyDescent="0.25">
      <c r="A36" s="12">
        <v>4500095303</v>
      </c>
      <c r="B36" s="13">
        <v>42131</v>
      </c>
    </row>
    <row r="37" spans="1:2" x14ac:dyDescent="0.25">
      <c r="A37" s="12">
        <v>4500095303</v>
      </c>
      <c r="B37" s="13">
        <v>42131</v>
      </c>
    </row>
    <row r="38" spans="1:2" x14ac:dyDescent="0.25">
      <c r="A38" s="12">
        <v>4500095303</v>
      </c>
      <c r="B38" s="13">
        <v>42131</v>
      </c>
    </row>
    <row r="39" spans="1:2" x14ac:dyDescent="0.25">
      <c r="A39" s="12">
        <v>4500095303</v>
      </c>
      <c r="B39" s="13">
        <v>42131</v>
      </c>
    </row>
    <row r="40" spans="1:2" x14ac:dyDescent="0.25">
      <c r="A40" s="12">
        <v>4500095806</v>
      </c>
      <c r="B40" s="13">
        <v>42135</v>
      </c>
    </row>
    <row r="41" spans="1:2" x14ac:dyDescent="0.25">
      <c r="A41" s="12">
        <v>4500096925</v>
      </c>
      <c r="B41" s="13">
        <v>42142</v>
      </c>
    </row>
    <row r="42" spans="1:2" x14ac:dyDescent="0.25">
      <c r="A42" s="12">
        <v>4500096931</v>
      </c>
      <c r="B42" s="13">
        <v>42142</v>
      </c>
    </row>
    <row r="43" spans="1:2" x14ac:dyDescent="0.25">
      <c r="A43" s="12">
        <v>4500096931</v>
      </c>
      <c r="B43" s="13">
        <v>42142</v>
      </c>
    </row>
    <row r="44" spans="1:2" x14ac:dyDescent="0.25">
      <c r="A44" s="12">
        <v>4500096936</v>
      </c>
      <c r="B44" s="13">
        <v>42142</v>
      </c>
    </row>
    <row r="45" spans="1:2" x14ac:dyDescent="0.25">
      <c r="A45" s="12">
        <v>4500096940</v>
      </c>
      <c r="B45" s="13">
        <v>42142</v>
      </c>
    </row>
    <row r="46" spans="1:2" x14ac:dyDescent="0.25">
      <c r="A46" s="12">
        <v>4500099023</v>
      </c>
      <c r="B46" s="13">
        <v>42153</v>
      </c>
    </row>
    <row r="47" spans="1:2" x14ac:dyDescent="0.25">
      <c r="A47" s="12">
        <v>4500099026</v>
      </c>
      <c r="B47" s="13">
        <v>42153</v>
      </c>
    </row>
    <row r="48" spans="1:2" x14ac:dyDescent="0.25">
      <c r="A48" s="12">
        <v>4500099503</v>
      </c>
      <c r="B48" s="13">
        <v>42157</v>
      </c>
    </row>
    <row r="49" spans="1:2" x14ac:dyDescent="0.25">
      <c r="A49" s="12">
        <v>4500099503</v>
      </c>
      <c r="B49" s="13">
        <v>42157</v>
      </c>
    </row>
    <row r="50" spans="1:2" x14ac:dyDescent="0.25">
      <c r="A50" s="12">
        <v>4500100068</v>
      </c>
      <c r="B50" s="13">
        <v>42160</v>
      </c>
    </row>
    <row r="51" spans="1:2" x14ac:dyDescent="0.25">
      <c r="A51" s="12">
        <v>4500100073</v>
      </c>
      <c r="B51" s="13">
        <v>42160</v>
      </c>
    </row>
    <row r="52" spans="1:2" x14ac:dyDescent="0.25">
      <c r="A52" s="12">
        <v>4500100076</v>
      </c>
      <c r="B52" s="13">
        <v>42160</v>
      </c>
    </row>
    <row r="53" spans="1:2" x14ac:dyDescent="0.25">
      <c r="A53" s="12">
        <v>4500101552</v>
      </c>
      <c r="B53" s="13">
        <v>42167</v>
      </c>
    </row>
    <row r="54" spans="1:2" x14ac:dyDescent="0.25">
      <c r="A54" s="12">
        <v>4500101552</v>
      </c>
      <c r="B54" s="13">
        <v>42167</v>
      </c>
    </row>
    <row r="55" spans="1:2" x14ac:dyDescent="0.25">
      <c r="A55" s="12">
        <v>4500101552</v>
      </c>
      <c r="B55" s="13">
        <v>42167</v>
      </c>
    </row>
    <row r="56" spans="1:2" x14ac:dyDescent="0.25">
      <c r="A56" s="12">
        <v>4500101552</v>
      </c>
      <c r="B56" s="13">
        <v>42167</v>
      </c>
    </row>
    <row r="57" spans="1:2" x14ac:dyDescent="0.25">
      <c r="A57" s="12">
        <v>4500101552</v>
      </c>
      <c r="B57" s="13">
        <v>42167</v>
      </c>
    </row>
    <row r="58" spans="1:2" x14ac:dyDescent="0.25">
      <c r="A58" s="12">
        <v>4500101552</v>
      </c>
      <c r="B58" s="13">
        <v>42167</v>
      </c>
    </row>
    <row r="59" spans="1:2" x14ac:dyDescent="0.25">
      <c r="A59" s="12">
        <v>4500101552</v>
      </c>
      <c r="B59" s="13">
        <v>42167</v>
      </c>
    </row>
    <row r="60" spans="1:2" x14ac:dyDescent="0.25">
      <c r="A60" s="12">
        <v>4500101552</v>
      </c>
      <c r="B60" s="13">
        <v>42167</v>
      </c>
    </row>
    <row r="61" spans="1:2" x14ac:dyDescent="0.25">
      <c r="A61" s="12">
        <v>4500101552</v>
      </c>
      <c r="B61" s="13">
        <v>42167</v>
      </c>
    </row>
    <row r="62" spans="1:2" x14ac:dyDescent="0.25">
      <c r="A62" s="12">
        <v>4500101552</v>
      </c>
      <c r="B62" s="13">
        <v>42167</v>
      </c>
    </row>
    <row r="63" spans="1:2" x14ac:dyDescent="0.25">
      <c r="A63" s="12">
        <v>4500101552</v>
      </c>
      <c r="B63" s="13">
        <v>42167</v>
      </c>
    </row>
    <row r="64" spans="1:2" x14ac:dyDescent="0.25">
      <c r="A64" s="12">
        <v>4500101552</v>
      </c>
      <c r="B64" s="13">
        <v>42167</v>
      </c>
    </row>
    <row r="65" spans="1:2" x14ac:dyDescent="0.25">
      <c r="A65" s="12">
        <v>4500101552</v>
      </c>
      <c r="B65" s="13">
        <v>42167</v>
      </c>
    </row>
    <row r="66" spans="1:2" x14ac:dyDescent="0.25">
      <c r="A66" s="12">
        <v>4500101552</v>
      </c>
      <c r="B66" s="13">
        <v>42167</v>
      </c>
    </row>
    <row r="67" spans="1:2" x14ac:dyDescent="0.25">
      <c r="A67" s="12">
        <v>4500101552</v>
      </c>
      <c r="B67" s="13">
        <v>42167</v>
      </c>
    </row>
    <row r="68" spans="1:2" x14ac:dyDescent="0.25">
      <c r="A68" s="12">
        <v>4500101552</v>
      </c>
      <c r="B68" s="13">
        <v>42167</v>
      </c>
    </row>
    <row r="69" spans="1:2" x14ac:dyDescent="0.25">
      <c r="A69" s="12">
        <v>4500101564</v>
      </c>
      <c r="B69" s="13">
        <v>42167</v>
      </c>
    </row>
    <row r="70" spans="1:2" x14ac:dyDescent="0.25">
      <c r="A70" s="12">
        <v>4500101564</v>
      </c>
      <c r="B70" s="13">
        <v>42167</v>
      </c>
    </row>
    <row r="71" spans="1:2" x14ac:dyDescent="0.25">
      <c r="A71" s="12">
        <v>4500101564</v>
      </c>
      <c r="B71" s="13">
        <v>42167</v>
      </c>
    </row>
    <row r="72" spans="1:2" x14ac:dyDescent="0.25">
      <c r="A72" s="12">
        <v>4500101564</v>
      </c>
      <c r="B72" s="13">
        <v>42167</v>
      </c>
    </row>
    <row r="73" spans="1:2" x14ac:dyDescent="0.25">
      <c r="A73" s="12">
        <v>4500101564</v>
      </c>
      <c r="B73" s="13">
        <v>42167</v>
      </c>
    </row>
    <row r="74" spans="1:2" x14ac:dyDescent="0.25">
      <c r="A74" s="12">
        <v>4500101564</v>
      </c>
      <c r="B74" s="13">
        <v>42167</v>
      </c>
    </row>
    <row r="75" spans="1:2" x14ac:dyDescent="0.25">
      <c r="A75" s="12">
        <v>4500101564</v>
      </c>
      <c r="B75" s="13">
        <v>42167</v>
      </c>
    </row>
    <row r="76" spans="1:2" x14ac:dyDescent="0.25">
      <c r="A76" s="12">
        <v>4500101564</v>
      </c>
      <c r="B76" s="13">
        <v>42167</v>
      </c>
    </row>
    <row r="77" spans="1:2" x14ac:dyDescent="0.25">
      <c r="A77" s="12">
        <v>4500101564</v>
      </c>
      <c r="B77" s="13">
        <v>42167</v>
      </c>
    </row>
    <row r="78" spans="1:2" x14ac:dyDescent="0.25">
      <c r="A78" s="12">
        <v>4500101564</v>
      </c>
      <c r="B78" s="13">
        <v>42167</v>
      </c>
    </row>
    <row r="79" spans="1:2" x14ac:dyDescent="0.25">
      <c r="A79" s="12">
        <v>4500101564</v>
      </c>
      <c r="B79" s="13">
        <v>42167</v>
      </c>
    </row>
    <row r="80" spans="1:2" x14ac:dyDescent="0.25">
      <c r="A80" s="12">
        <v>4500101564</v>
      </c>
      <c r="B80" s="13">
        <v>42167</v>
      </c>
    </row>
    <row r="81" spans="1:2" x14ac:dyDescent="0.25">
      <c r="A81" s="12">
        <v>4500102083</v>
      </c>
      <c r="B81" s="13">
        <v>42171</v>
      </c>
    </row>
    <row r="82" spans="1:2" x14ac:dyDescent="0.25">
      <c r="A82" s="12">
        <v>4500102083</v>
      </c>
      <c r="B82" s="13">
        <v>42171</v>
      </c>
    </row>
    <row r="83" spans="1:2" x14ac:dyDescent="0.25">
      <c r="A83" s="12">
        <v>4500102563</v>
      </c>
      <c r="B83" s="13">
        <v>42173</v>
      </c>
    </row>
    <row r="84" spans="1:2" x14ac:dyDescent="0.25">
      <c r="A84" s="12">
        <v>4500103247</v>
      </c>
      <c r="B84" s="13">
        <v>42177</v>
      </c>
    </row>
    <row r="85" spans="1:2" x14ac:dyDescent="0.25">
      <c r="A85" s="12">
        <v>4500104356</v>
      </c>
      <c r="B85" s="13">
        <v>42184</v>
      </c>
    </row>
    <row r="86" spans="1:2" x14ac:dyDescent="0.25">
      <c r="A86" s="12">
        <v>4500105454</v>
      </c>
      <c r="B86" s="13">
        <v>42191</v>
      </c>
    </row>
    <row r="87" spans="1:2" x14ac:dyDescent="0.25">
      <c r="A87" s="12">
        <v>4500105456</v>
      </c>
      <c r="B87" s="13">
        <v>42191</v>
      </c>
    </row>
    <row r="88" spans="1:2" x14ac:dyDescent="0.25">
      <c r="A88" s="12">
        <v>4500106518</v>
      </c>
      <c r="B88" s="13">
        <v>42194</v>
      </c>
    </row>
    <row r="89" spans="1:2" x14ac:dyDescent="0.25">
      <c r="A89" s="12">
        <v>4500106518</v>
      </c>
      <c r="B89" s="13">
        <v>42194</v>
      </c>
    </row>
    <row r="90" spans="1:2" x14ac:dyDescent="0.25">
      <c r="A90" s="12">
        <v>4500106612</v>
      </c>
      <c r="B90" s="13">
        <v>42195</v>
      </c>
    </row>
    <row r="91" spans="1:2" x14ac:dyDescent="0.25">
      <c r="A91" s="12">
        <v>4500106612</v>
      </c>
      <c r="B91" s="13">
        <v>42195</v>
      </c>
    </row>
    <row r="92" spans="1:2" x14ac:dyDescent="0.25">
      <c r="A92" s="12">
        <v>4500106614</v>
      </c>
      <c r="B92" s="13">
        <v>42195</v>
      </c>
    </row>
    <row r="93" spans="1:2" x14ac:dyDescent="0.25">
      <c r="A93" s="12">
        <v>4500106618</v>
      </c>
      <c r="B93" s="13">
        <v>42195</v>
      </c>
    </row>
    <row r="94" spans="1:2" x14ac:dyDescent="0.25">
      <c r="A94" s="12">
        <v>4500108180</v>
      </c>
      <c r="B94" s="13">
        <v>42205</v>
      </c>
    </row>
    <row r="95" spans="1:2" x14ac:dyDescent="0.25">
      <c r="A95" s="12">
        <v>4500108182</v>
      </c>
      <c r="B95" s="13">
        <v>42205</v>
      </c>
    </row>
    <row r="96" spans="1:2" x14ac:dyDescent="0.25">
      <c r="A96" s="12">
        <v>4500108182</v>
      </c>
      <c r="B96" s="13">
        <v>42205</v>
      </c>
    </row>
    <row r="97" spans="1:2" x14ac:dyDescent="0.25">
      <c r="A97" s="12">
        <v>4500113980</v>
      </c>
      <c r="B97" s="13">
        <v>42241</v>
      </c>
    </row>
    <row r="98" spans="1:2" x14ac:dyDescent="0.25">
      <c r="A98" s="12">
        <v>4500114527</v>
      </c>
      <c r="B98" s="13">
        <v>42243</v>
      </c>
    </row>
    <row r="99" spans="1:2" x14ac:dyDescent="0.25">
      <c r="A99" s="12">
        <v>4500114531</v>
      </c>
      <c r="B99" s="13">
        <v>42243</v>
      </c>
    </row>
    <row r="100" spans="1:2" x14ac:dyDescent="0.25">
      <c r="A100" s="12">
        <v>4500114536</v>
      </c>
      <c r="B100" s="13">
        <v>42243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log1</vt:lpstr>
      <vt:lpstr>data log2</vt:lpstr>
      <vt:lpstr>data log 1 diff</vt:lpstr>
    </vt:vector>
  </TitlesOfParts>
  <Company>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CHEVALLET Thomas</dc:creator>
  <cp:lastModifiedBy>CHEVALLET Thomas</cp:lastModifiedBy>
  <dcterms:created xsi:type="dcterms:W3CDTF">2019-06-05T13:44:05Z</dcterms:created>
  <dcterms:modified xsi:type="dcterms:W3CDTF">2019-06-05T13:46:56Z</dcterms:modified>
</cp:coreProperties>
</file>