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Y:\W37_Villeret_NEW\A16\01_IND_EBAT\"/>
    </mc:Choice>
  </mc:AlternateContent>
  <bookViews>
    <workbookView xWindow="0" yWindow="0" windowWidth="28800" windowHeight="12345"/>
  </bookViews>
  <sheets>
    <sheet name="DATA" sheetId="1" r:id="rId1"/>
    <sheet name="BD" sheetId="2" r:id="rId2"/>
  </sheets>
  <calcPr calcId="162913"/>
</workbook>
</file>

<file path=xl/calcChain.xml><?xml version="1.0" encoding="utf-8"?>
<calcChain xmlns="http://schemas.openxmlformats.org/spreadsheetml/2006/main">
  <c r="A287" i="2" l="1"/>
  <c r="A288" i="2"/>
  <c r="A289" i="2"/>
  <c r="A290" i="2"/>
  <c r="A291" i="2"/>
  <c r="B287" i="2"/>
  <c r="B288" i="2"/>
  <c r="B289" i="2"/>
  <c r="B290" i="2"/>
  <c r="B291" i="2"/>
  <c r="G287" i="2"/>
  <c r="R287" i="2" s="1"/>
  <c r="G288" i="2"/>
  <c r="R288" i="2" s="1"/>
  <c r="G289" i="2"/>
  <c r="R289" i="2" s="1"/>
  <c r="G290" i="2"/>
  <c r="R290" i="2" s="1"/>
  <c r="G291" i="2"/>
  <c r="R291" i="2" s="1"/>
  <c r="H287" i="2"/>
  <c r="S287" i="2" s="1"/>
  <c r="H288" i="2"/>
  <c r="S288" i="2" s="1"/>
  <c r="H289" i="2"/>
  <c r="S289" i="2" s="1"/>
  <c r="H290" i="2"/>
  <c r="S290" i="2" s="1"/>
  <c r="H291" i="2"/>
  <c r="S291" i="2" s="1"/>
  <c r="I287" i="2"/>
  <c r="T287" i="2" s="1"/>
  <c r="I288" i="2"/>
  <c r="T288" i="2" s="1"/>
  <c r="I289" i="2"/>
  <c r="T289" i="2" s="1"/>
  <c r="I290" i="2"/>
  <c r="T290" i="2" s="1"/>
  <c r="I291" i="2"/>
  <c r="T291" i="2" s="1"/>
  <c r="J287" i="2"/>
  <c r="U287" i="2" s="1"/>
  <c r="J288" i="2"/>
  <c r="U288" i="2" s="1"/>
  <c r="J289" i="2"/>
  <c r="U289" i="2" s="1"/>
  <c r="J290" i="2"/>
  <c r="U290" i="2" s="1"/>
  <c r="J291" i="2"/>
  <c r="U291" i="2" s="1"/>
  <c r="K287" i="2"/>
  <c r="V287" i="2" s="1"/>
  <c r="K288" i="2"/>
  <c r="V288" i="2" s="1"/>
  <c r="K289" i="2"/>
  <c r="V289" i="2" s="1"/>
  <c r="K290" i="2"/>
  <c r="V290" i="2" s="1"/>
  <c r="K291" i="2"/>
  <c r="V291" i="2" s="1"/>
  <c r="L287" i="2"/>
  <c r="W287" i="2" s="1"/>
  <c r="L288" i="2"/>
  <c r="W288" i="2" s="1"/>
  <c r="L289" i="2"/>
  <c r="W289" i="2" s="1"/>
  <c r="L290" i="2"/>
  <c r="W290" i="2" s="1"/>
  <c r="L291" i="2"/>
  <c r="W291" i="2" s="1"/>
  <c r="M287" i="2"/>
  <c r="X287" i="2" s="1"/>
  <c r="M288" i="2"/>
  <c r="X288" i="2" s="1"/>
  <c r="M289" i="2"/>
  <c r="X289" i="2" s="1"/>
  <c r="M290" i="2"/>
  <c r="X290" i="2" s="1"/>
  <c r="M291" i="2"/>
  <c r="X291" i="2" s="1"/>
  <c r="N287" i="2"/>
  <c r="Y287" i="2" s="1"/>
  <c r="N288" i="2"/>
  <c r="Y288" i="2" s="1"/>
  <c r="N289" i="2"/>
  <c r="Y289" i="2" s="1"/>
  <c r="N290" i="2"/>
  <c r="Y290" i="2" s="1"/>
  <c r="N291" i="2"/>
  <c r="Y291" i="2" s="1"/>
  <c r="O287" i="2"/>
  <c r="Z287" i="2" s="1"/>
  <c r="O288" i="2"/>
  <c r="Z288" i="2" s="1"/>
  <c r="O289" i="2"/>
  <c r="Z289" i="2" s="1"/>
  <c r="O290" i="2"/>
  <c r="Z290" i="2" s="1"/>
  <c r="O291" i="2"/>
  <c r="Z291" i="2" s="1"/>
  <c r="P287" i="2"/>
  <c r="AA287" i="2" s="1"/>
  <c r="P288" i="2"/>
  <c r="AA288" i="2" s="1"/>
  <c r="P289" i="2"/>
  <c r="AA289" i="2" s="1"/>
  <c r="P290" i="2"/>
  <c r="AA290" i="2" s="1"/>
  <c r="P291" i="2"/>
  <c r="AA291" i="2" s="1"/>
  <c r="Q287" i="2"/>
  <c r="Q288" i="2"/>
  <c r="Q289" i="2"/>
  <c r="Q290" i="2"/>
  <c r="Q291" i="2"/>
  <c r="AF287" i="2"/>
  <c r="AF288" i="2"/>
  <c r="AF289" i="2"/>
  <c r="AF290" i="2"/>
  <c r="AF291" i="2"/>
  <c r="C287" i="2"/>
  <c r="E287" i="2" s="1"/>
  <c r="C288" i="2"/>
  <c r="E288" i="2" s="1"/>
  <c r="C289" i="2"/>
  <c r="D289" i="2" s="1"/>
  <c r="C290" i="2"/>
  <c r="D290" i="2" s="1"/>
  <c r="C291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N251" i="2"/>
  <c r="N252" i="2"/>
  <c r="N253" i="2"/>
  <c r="N254" i="2"/>
  <c r="N255" i="2"/>
  <c r="N256" i="2"/>
  <c r="N257" i="2"/>
  <c r="N258" i="2"/>
  <c r="N259" i="2"/>
  <c r="N260" i="2"/>
  <c r="N261" i="2"/>
  <c r="N262" i="2"/>
  <c r="N263" i="2"/>
  <c r="N264" i="2"/>
  <c r="N265" i="2"/>
  <c r="N266" i="2"/>
  <c r="N267" i="2"/>
  <c r="N268" i="2"/>
  <c r="N269" i="2"/>
  <c r="N270" i="2"/>
  <c r="N271" i="2"/>
  <c r="N272" i="2"/>
  <c r="N273" i="2"/>
  <c r="N274" i="2"/>
  <c r="N275" i="2"/>
  <c r="N276" i="2"/>
  <c r="N277" i="2"/>
  <c r="N278" i="2"/>
  <c r="N279" i="2"/>
  <c r="N280" i="2"/>
  <c r="N281" i="2"/>
  <c r="N282" i="2"/>
  <c r="N283" i="2"/>
  <c r="N284" i="2"/>
  <c r="N285" i="2"/>
  <c r="N286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P251" i="2"/>
  <c r="P252" i="2"/>
  <c r="P253" i="2"/>
  <c r="P254" i="2"/>
  <c r="P255" i="2"/>
  <c r="P256" i="2"/>
  <c r="P257" i="2"/>
  <c r="P258" i="2"/>
  <c r="P259" i="2"/>
  <c r="P260" i="2"/>
  <c r="P261" i="2"/>
  <c r="P262" i="2"/>
  <c r="P263" i="2"/>
  <c r="P264" i="2"/>
  <c r="P265" i="2"/>
  <c r="P266" i="2"/>
  <c r="P267" i="2"/>
  <c r="P268" i="2"/>
  <c r="P269" i="2"/>
  <c r="P270" i="2"/>
  <c r="P271" i="2"/>
  <c r="P272" i="2"/>
  <c r="P273" i="2"/>
  <c r="P274" i="2"/>
  <c r="P275" i="2"/>
  <c r="P276" i="2"/>
  <c r="P277" i="2"/>
  <c r="P278" i="2"/>
  <c r="P279" i="2"/>
  <c r="P280" i="2"/>
  <c r="P281" i="2"/>
  <c r="P282" i="2"/>
  <c r="P283" i="2"/>
  <c r="P284" i="2"/>
  <c r="P285" i="2"/>
  <c r="P286" i="2"/>
  <c r="Q251" i="2"/>
  <c r="Q252" i="2"/>
  <c r="Q253" i="2"/>
  <c r="Q254" i="2"/>
  <c r="Q255" i="2"/>
  <c r="Q256" i="2"/>
  <c r="Q257" i="2"/>
  <c r="Q258" i="2"/>
  <c r="Q259" i="2"/>
  <c r="Q260" i="2"/>
  <c r="Q261" i="2"/>
  <c r="Q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Q279" i="2"/>
  <c r="Q280" i="2"/>
  <c r="Q281" i="2"/>
  <c r="Q282" i="2"/>
  <c r="Q283" i="2"/>
  <c r="Q284" i="2"/>
  <c r="Q285" i="2"/>
  <c r="Q286" i="2"/>
  <c r="R251" i="2"/>
  <c r="R252" i="2"/>
  <c r="R253" i="2"/>
  <c r="R254" i="2"/>
  <c r="R255" i="2"/>
  <c r="R256" i="2"/>
  <c r="R257" i="2"/>
  <c r="R258" i="2"/>
  <c r="R259" i="2"/>
  <c r="R260" i="2"/>
  <c r="R261" i="2"/>
  <c r="R262" i="2"/>
  <c r="R263" i="2"/>
  <c r="R264" i="2"/>
  <c r="R265" i="2"/>
  <c r="R266" i="2"/>
  <c r="R267" i="2"/>
  <c r="R268" i="2"/>
  <c r="R269" i="2"/>
  <c r="R270" i="2"/>
  <c r="R271" i="2"/>
  <c r="R272" i="2"/>
  <c r="R273" i="2"/>
  <c r="R274" i="2"/>
  <c r="R275" i="2"/>
  <c r="R276" i="2"/>
  <c r="R277" i="2"/>
  <c r="R278" i="2"/>
  <c r="R279" i="2"/>
  <c r="R280" i="2"/>
  <c r="R281" i="2"/>
  <c r="R282" i="2"/>
  <c r="R283" i="2"/>
  <c r="R284" i="2"/>
  <c r="R285" i="2"/>
  <c r="R286" i="2"/>
  <c r="S251" i="2"/>
  <c r="S252" i="2"/>
  <c r="S253" i="2"/>
  <c r="S254" i="2"/>
  <c r="S255" i="2"/>
  <c r="S256" i="2"/>
  <c r="S257" i="2"/>
  <c r="S258" i="2"/>
  <c r="S259" i="2"/>
  <c r="S260" i="2"/>
  <c r="S261" i="2"/>
  <c r="S262" i="2"/>
  <c r="S263" i="2"/>
  <c r="S264" i="2"/>
  <c r="S265" i="2"/>
  <c r="S266" i="2"/>
  <c r="S267" i="2"/>
  <c r="S268" i="2"/>
  <c r="S269" i="2"/>
  <c r="S270" i="2"/>
  <c r="S271" i="2"/>
  <c r="S272" i="2"/>
  <c r="S273" i="2"/>
  <c r="S274" i="2"/>
  <c r="S275" i="2"/>
  <c r="S276" i="2"/>
  <c r="S277" i="2"/>
  <c r="S278" i="2"/>
  <c r="S279" i="2"/>
  <c r="S280" i="2"/>
  <c r="S281" i="2"/>
  <c r="S282" i="2"/>
  <c r="S283" i="2"/>
  <c r="S284" i="2"/>
  <c r="S285" i="2"/>
  <c r="S286" i="2"/>
  <c r="T251" i="2"/>
  <c r="T252" i="2"/>
  <c r="T253" i="2"/>
  <c r="T254" i="2"/>
  <c r="T255" i="2"/>
  <c r="T256" i="2"/>
  <c r="T257" i="2"/>
  <c r="T258" i="2"/>
  <c r="T259" i="2"/>
  <c r="T260" i="2"/>
  <c r="T261" i="2"/>
  <c r="T262" i="2"/>
  <c r="T263" i="2"/>
  <c r="T264" i="2"/>
  <c r="T265" i="2"/>
  <c r="T266" i="2"/>
  <c r="T267" i="2"/>
  <c r="T268" i="2"/>
  <c r="T269" i="2"/>
  <c r="T270" i="2"/>
  <c r="T271" i="2"/>
  <c r="T272" i="2"/>
  <c r="T273" i="2"/>
  <c r="T274" i="2"/>
  <c r="T275" i="2"/>
  <c r="T276" i="2"/>
  <c r="T277" i="2"/>
  <c r="T278" i="2"/>
  <c r="T279" i="2"/>
  <c r="T280" i="2"/>
  <c r="T281" i="2"/>
  <c r="T282" i="2"/>
  <c r="T283" i="2"/>
  <c r="T284" i="2"/>
  <c r="T285" i="2"/>
  <c r="T286" i="2"/>
  <c r="U251" i="2"/>
  <c r="U252" i="2"/>
  <c r="U253" i="2"/>
  <c r="U254" i="2"/>
  <c r="U255" i="2"/>
  <c r="U256" i="2"/>
  <c r="U257" i="2"/>
  <c r="U258" i="2"/>
  <c r="U259" i="2"/>
  <c r="U260" i="2"/>
  <c r="U261" i="2"/>
  <c r="U262" i="2"/>
  <c r="U263" i="2"/>
  <c r="U264" i="2"/>
  <c r="U265" i="2"/>
  <c r="U266" i="2"/>
  <c r="U267" i="2"/>
  <c r="U268" i="2"/>
  <c r="U269" i="2"/>
  <c r="U270" i="2"/>
  <c r="U271" i="2"/>
  <c r="U272" i="2"/>
  <c r="U273" i="2"/>
  <c r="U274" i="2"/>
  <c r="U275" i="2"/>
  <c r="U276" i="2"/>
  <c r="U277" i="2"/>
  <c r="U278" i="2"/>
  <c r="U279" i="2"/>
  <c r="U280" i="2"/>
  <c r="U281" i="2"/>
  <c r="U282" i="2"/>
  <c r="U283" i="2"/>
  <c r="U284" i="2"/>
  <c r="U285" i="2"/>
  <c r="U286" i="2"/>
  <c r="V251" i="2"/>
  <c r="V252" i="2"/>
  <c r="V253" i="2"/>
  <c r="V254" i="2"/>
  <c r="V255" i="2"/>
  <c r="V256" i="2"/>
  <c r="V257" i="2"/>
  <c r="V258" i="2"/>
  <c r="V259" i="2"/>
  <c r="V260" i="2"/>
  <c r="V261" i="2"/>
  <c r="V262" i="2"/>
  <c r="V263" i="2"/>
  <c r="V264" i="2"/>
  <c r="V265" i="2"/>
  <c r="V266" i="2"/>
  <c r="V267" i="2"/>
  <c r="V268" i="2"/>
  <c r="V269" i="2"/>
  <c r="V270" i="2"/>
  <c r="V271" i="2"/>
  <c r="V272" i="2"/>
  <c r="V273" i="2"/>
  <c r="V274" i="2"/>
  <c r="V275" i="2"/>
  <c r="V276" i="2"/>
  <c r="V277" i="2"/>
  <c r="V278" i="2"/>
  <c r="V279" i="2"/>
  <c r="V280" i="2"/>
  <c r="V281" i="2"/>
  <c r="V282" i="2"/>
  <c r="V283" i="2"/>
  <c r="V284" i="2"/>
  <c r="V285" i="2"/>
  <c r="V286" i="2"/>
  <c r="W251" i="2"/>
  <c r="W252" i="2"/>
  <c r="W253" i="2"/>
  <c r="W254" i="2"/>
  <c r="W255" i="2"/>
  <c r="W256" i="2"/>
  <c r="W257" i="2"/>
  <c r="W258" i="2"/>
  <c r="W259" i="2"/>
  <c r="W260" i="2"/>
  <c r="W261" i="2"/>
  <c r="W262" i="2"/>
  <c r="W263" i="2"/>
  <c r="W264" i="2"/>
  <c r="W265" i="2"/>
  <c r="W266" i="2"/>
  <c r="W267" i="2"/>
  <c r="W268" i="2"/>
  <c r="W269" i="2"/>
  <c r="W270" i="2"/>
  <c r="W271" i="2"/>
  <c r="W272" i="2"/>
  <c r="W273" i="2"/>
  <c r="W274" i="2"/>
  <c r="W275" i="2"/>
  <c r="W276" i="2"/>
  <c r="W277" i="2"/>
  <c r="W278" i="2"/>
  <c r="W279" i="2"/>
  <c r="W280" i="2"/>
  <c r="W281" i="2"/>
  <c r="W282" i="2"/>
  <c r="W283" i="2"/>
  <c r="W284" i="2"/>
  <c r="W285" i="2"/>
  <c r="W286" i="2"/>
  <c r="X251" i="2"/>
  <c r="X252" i="2"/>
  <c r="X253" i="2"/>
  <c r="X254" i="2"/>
  <c r="X255" i="2"/>
  <c r="X256" i="2"/>
  <c r="X257" i="2"/>
  <c r="X258" i="2"/>
  <c r="X259" i="2"/>
  <c r="X260" i="2"/>
  <c r="X261" i="2"/>
  <c r="X262" i="2"/>
  <c r="X263" i="2"/>
  <c r="X264" i="2"/>
  <c r="X265" i="2"/>
  <c r="X266" i="2"/>
  <c r="X267" i="2"/>
  <c r="X268" i="2"/>
  <c r="X269" i="2"/>
  <c r="X270" i="2"/>
  <c r="X271" i="2"/>
  <c r="X272" i="2"/>
  <c r="X273" i="2"/>
  <c r="X274" i="2"/>
  <c r="X275" i="2"/>
  <c r="X276" i="2"/>
  <c r="X277" i="2"/>
  <c r="X278" i="2"/>
  <c r="X279" i="2"/>
  <c r="X280" i="2"/>
  <c r="X281" i="2"/>
  <c r="X282" i="2"/>
  <c r="X283" i="2"/>
  <c r="X284" i="2"/>
  <c r="X285" i="2"/>
  <c r="X286" i="2"/>
  <c r="Y251" i="2"/>
  <c r="Y252" i="2"/>
  <c r="Y253" i="2"/>
  <c r="Y254" i="2"/>
  <c r="Y255" i="2"/>
  <c r="Y256" i="2"/>
  <c r="Y257" i="2"/>
  <c r="Y258" i="2"/>
  <c r="Y259" i="2"/>
  <c r="Y260" i="2"/>
  <c r="Y261" i="2"/>
  <c r="Y262" i="2"/>
  <c r="Y263" i="2"/>
  <c r="Y264" i="2"/>
  <c r="Y265" i="2"/>
  <c r="Y266" i="2"/>
  <c r="Y267" i="2"/>
  <c r="Y268" i="2"/>
  <c r="Y269" i="2"/>
  <c r="Y270" i="2"/>
  <c r="Y271" i="2"/>
  <c r="Y272" i="2"/>
  <c r="Y273" i="2"/>
  <c r="Y274" i="2"/>
  <c r="Y275" i="2"/>
  <c r="Y276" i="2"/>
  <c r="Y277" i="2"/>
  <c r="Y278" i="2"/>
  <c r="Y279" i="2"/>
  <c r="Y280" i="2"/>
  <c r="Y281" i="2"/>
  <c r="Y282" i="2"/>
  <c r="Y283" i="2"/>
  <c r="Y284" i="2"/>
  <c r="Y285" i="2"/>
  <c r="Y286" i="2"/>
  <c r="Z251" i="2"/>
  <c r="Z252" i="2"/>
  <c r="Z253" i="2"/>
  <c r="Z254" i="2"/>
  <c r="Z255" i="2"/>
  <c r="Z256" i="2"/>
  <c r="Z257" i="2"/>
  <c r="Z258" i="2"/>
  <c r="Z259" i="2"/>
  <c r="Z260" i="2"/>
  <c r="Z261" i="2"/>
  <c r="Z262" i="2"/>
  <c r="Z263" i="2"/>
  <c r="Z264" i="2"/>
  <c r="Z265" i="2"/>
  <c r="Z266" i="2"/>
  <c r="Z267" i="2"/>
  <c r="Z268" i="2"/>
  <c r="Z269" i="2"/>
  <c r="Z270" i="2"/>
  <c r="Z271" i="2"/>
  <c r="Z272" i="2"/>
  <c r="Z273" i="2"/>
  <c r="Z274" i="2"/>
  <c r="Z275" i="2"/>
  <c r="Z276" i="2"/>
  <c r="Z277" i="2"/>
  <c r="Z278" i="2"/>
  <c r="Z279" i="2"/>
  <c r="Z280" i="2"/>
  <c r="Z281" i="2"/>
  <c r="Z282" i="2"/>
  <c r="Z283" i="2"/>
  <c r="Z284" i="2"/>
  <c r="Z285" i="2"/>
  <c r="Z286" i="2"/>
  <c r="AA251" i="2"/>
  <c r="AA252" i="2"/>
  <c r="AA253" i="2"/>
  <c r="AA254" i="2"/>
  <c r="AA255" i="2"/>
  <c r="AA256" i="2"/>
  <c r="AA257" i="2"/>
  <c r="AA258" i="2"/>
  <c r="AA259" i="2"/>
  <c r="AA260" i="2"/>
  <c r="AA261" i="2"/>
  <c r="AA262" i="2"/>
  <c r="AA263" i="2"/>
  <c r="AA264" i="2"/>
  <c r="AA265" i="2"/>
  <c r="AA266" i="2"/>
  <c r="AA267" i="2"/>
  <c r="AA268" i="2"/>
  <c r="AA269" i="2"/>
  <c r="AA270" i="2"/>
  <c r="AA271" i="2"/>
  <c r="AA272" i="2"/>
  <c r="AA273" i="2"/>
  <c r="AA274" i="2"/>
  <c r="AA275" i="2"/>
  <c r="AA276" i="2"/>
  <c r="AA277" i="2"/>
  <c r="AA278" i="2"/>
  <c r="AA279" i="2"/>
  <c r="AA280" i="2"/>
  <c r="AA281" i="2"/>
  <c r="AA282" i="2"/>
  <c r="AA283" i="2"/>
  <c r="AA284" i="2"/>
  <c r="AA285" i="2"/>
  <c r="AA286" i="2"/>
  <c r="AB251" i="2"/>
  <c r="AB252" i="2"/>
  <c r="AB253" i="2"/>
  <c r="AB254" i="2"/>
  <c r="AB255" i="2"/>
  <c r="AB256" i="2"/>
  <c r="AB257" i="2"/>
  <c r="AB258" i="2"/>
  <c r="AB259" i="2"/>
  <c r="AB260" i="2"/>
  <c r="AB261" i="2"/>
  <c r="AB262" i="2"/>
  <c r="AB263" i="2"/>
  <c r="AB264" i="2"/>
  <c r="AB265" i="2"/>
  <c r="AB266" i="2"/>
  <c r="AB267" i="2"/>
  <c r="AB268" i="2"/>
  <c r="AB269" i="2"/>
  <c r="AB270" i="2"/>
  <c r="AB271" i="2"/>
  <c r="AB272" i="2"/>
  <c r="AB273" i="2"/>
  <c r="AB274" i="2"/>
  <c r="AB275" i="2"/>
  <c r="AB276" i="2"/>
  <c r="AB277" i="2"/>
  <c r="AB278" i="2"/>
  <c r="AB279" i="2"/>
  <c r="AB280" i="2"/>
  <c r="AB281" i="2"/>
  <c r="AB282" i="2"/>
  <c r="AB283" i="2"/>
  <c r="AB284" i="2"/>
  <c r="AB285" i="2"/>
  <c r="AB286" i="2"/>
  <c r="AE251" i="2"/>
  <c r="AE252" i="2"/>
  <c r="AE253" i="2"/>
  <c r="AE254" i="2"/>
  <c r="AE255" i="2"/>
  <c r="AE256" i="2"/>
  <c r="AE257" i="2"/>
  <c r="AE258" i="2"/>
  <c r="AE259" i="2"/>
  <c r="AE260" i="2"/>
  <c r="AE261" i="2"/>
  <c r="AE262" i="2"/>
  <c r="AE263" i="2"/>
  <c r="AE264" i="2"/>
  <c r="AE265" i="2"/>
  <c r="AE266" i="2"/>
  <c r="AE267" i="2"/>
  <c r="AE268" i="2"/>
  <c r="AE269" i="2"/>
  <c r="AE270" i="2"/>
  <c r="AE271" i="2"/>
  <c r="AE272" i="2"/>
  <c r="AE273" i="2"/>
  <c r="AE274" i="2"/>
  <c r="AE275" i="2"/>
  <c r="AE276" i="2"/>
  <c r="AE277" i="2"/>
  <c r="AE278" i="2"/>
  <c r="AE279" i="2"/>
  <c r="AE280" i="2"/>
  <c r="AE281" i="2"/>
  <c r="AE282" i="2"/>
  <c r="AE283" i="2"/>
  <c r="AE284" i="2"/>
  <c r="AE285" i="2"/>
  <c r="AE286" i="2"/>
  <c r="AF251" i="2"/>
  <c r="AF252" i="2"/>
  <c r="AF253" i="2"/>
  <c r="AF254" i="2"/>
  <c r="AF255" i="2"/>
  <c r="AF256" i="2"/>
  <c r="AF257" i="2"/>
  <c r="AF258" i="2"/>
  <c r="AF259" i="2"/>
  <c r="AF260" i="2"/>
  <c r="AF261" i="2"/>
  <c r="AF262" i="2"/>
  <c r="AF263" i="2"/>
  <c r="AF264" i="2"/>
  <c r="AF265" i="2"/>
  <c r="AF266" i="2"/>
  <c r="AF267" i="2"/>
  <c r="AF268" i="2"/>
  <c r="AF269" i="2"/>
  <c r="AF270" i="2"/>
  <c r="AF271" i="2"/>
  <c r="AF272" i="2"/>
  <c r="AF273" i="2"/>
  <c r="AF274" i="2"/>
  <c r="AF275" i="2"/>
  <c r="AF276" i="2"/>
  <c r="AF277" i="2"/>
  <c r="AF278" i="2"/>
  <c r="AF279" i="2"/>
  <c r="AF280" i="2"/>
  <c r="AF281" i="2"/>
  <c r="AF282" i="2"/>
  <c r="AF283" i="2"/>
  <c r="AF284" i="2"/>
  <c r="AF285" i="2"/>
  <c r="AF286" i="2"/>
  <c r="C251" i="2"/>
  <c r="D251" i="2" s="1"/>
  <c r="C252" i="2"/>
  <c r="D252" i="2" s="1"/>
  <c r="C253" i="2"/>
  <c r="D253" i="2" s="1"/>
  <c r="C254" i="2"/>
  <c r="C255" i="2"/>
  <c r="D255" i="2" s="1"/>
  <c r="C256" i="2"/>
  <c r="D256" i="2" s="1"/>
  <c r="C257" i="2"/>
  <c r="D257" i="2" s="1"/>
  <c r="C258" i="2"/>
  <c r="C259" i="2"/>
  <c r="D259" i="2" s="1"/>
  <c r="C260" i="2"/>
  <c r="D260" i="2" s="1"/>
  <c r="C261" i="2"/>
  <c r="D261" i="2" s="1"/>
  <c r="C262" i="2"/>
  <c r="C263" i="2"/>
  <c r="D263" i="2" s="1"/>
  <c r="C264" i="2"/>
  <c r="D264" i="2" s="1"/>
  <c r="C265" i="2"/>
  <c r="D265" i="2" s="1"/>
  <c r="C266" i="2"/>
  <c r="C267" i="2"/>
  <c r="D267" i="2" s="1"/>
  <c r="C268" i="2"/>
  <c r="D268" i="2" s="1"/>
  <c r="C269" i="2"/>
  <c r="D269" i="2" s="1"/>
  <c r="C270" i="2"/>
  <c r="C271" i="2"/>
  <c r="D271" i="2" s="1"/>
  <c r="C272" i="2"/>
  <c r="D272" i="2" s="1"/>
  <c r="C273" i="2"/>
  <c r="D273" i="2" s="1"/>
  <c r="C274" i="2"/>
  <c r="C275" i="2"/>
  <c r="D275" i="2" s="1"/>
  <c r="C276" i="2"/>
  <c r="D276" i="2" s="1"/>
  <c r="C277" i="2"/>
  <c r="D277" i="2" s="1"/>
  <c r="C278" i="2"/>
  <c r="C279" i="2"/>
  <c r="D279" i="2" s="1"/>
  <c r="C280" i="2"/>
  <c r="D280" i="2" s="1"/>
  <c r="C281" i="2"/>
  <c r="D281" i="2" s="1"/>
  <c r="C282" i="2"/>
  <c r="C283" i="2"/>
  <c r="D283" i="2" s="1"/>
  <c r="C284" i="2"/>
  <c r="D284" i="2" s="1"/>
  <c r="C285" i="2"/>
  <c r="D285" i="2" s="1"/>
  <c r="C286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G5" i="2"/>
  <c r="R5" i="2" s="1"/>
  <c r="G6" i="2"/>
  <c r="G7" i="2"/>
  <c r="R7" i="2" s="1"/>
  <c r="G8" i="2"/>
  <c r="G9" i="2"/>
  <c r="R9" i="2" s="1"/>
  <c r="G10" i="2"/>
  <c r="G11" i="2"/>
  <c r="R11" i="2" s="1"/>
  <c r="G12" i="2"/>
  <c r="R12" i="2" s="1"/>
  <c r="G13" i="2"/>
  <c r="R13" i="2" s="1"/>
  <c r="G14" i="2"/>
  <c r="G15" i="2"/>
  <c r="R15" i="2" s="1"/>
  <c r="G16" i="2"/>
  <c r="R16" i="2" s="1"/>
  <c r="G17" i="2"/>
  <c r="R17" i="2" s="1"/>
  <c r="G18" i="2"/>
  <c r="G19" i="2"/>
  <c r="R19" i="2" s="1"/>
  <c r="G20" i="2"/>
  <c r="G21" i="2"/>
  <c r="R21" i="2" s="1"/>
  <c r="G22" i="2"/>
  <c r="G23" i="2"/>
  <c r="R23" i="2" s="1"/>
  <c r="G24" i="2"/>
  <c r="R24" i="2" s="1"/>
  <c r="G25" i="2"/>
  <c r="R25" i="2" s="1"/>
  <c r="G26" i="2"/>
  <c r="G27" i="2"/>
  <c r="R27" i="2" s="1"/>
  <c r="G28" i="2"/>
  <c r="R28" i="2" s="1"/>
  <c r="G29" i="2"/>
  <c r="R29" i="2" s="1"/>
  <c r="G30" i="2"/>
  <c r="G31" i="2"/>
  <c r="R31" i="2" s="1"/>
  <c r="G32" i="2"/>
  <c r="R32" i="2" s="1"/>
  <c r="G33" i="2"/>
  <c r="R33" i="2" s="1"/>
  <c r="G34" i="2"/>
  <c r="G35" i="2"/>
  <c r="R35" i="2" s="1"/>
  <c r="G36" i="2"/>
  <c r="R36" i="2" s="1"/>
  <c r="G37" i="2"/>
  <c r="R37" i="2" s="1"/>
  <c r="G38" i="2"/>
  <c r="G39" i="2"/>
  <c r="R39" i="2" s="1"/>
  <c r="G40" i="2"/>
  <c r="R40" i="2" s="1"/>
  <c r="G41" i="2"/>
  <c r="R41" i="2" s="1"/>
  <c r="G42" i="2"/>
  <c r="G43" i="2"/>
  <c r="G44" i="2"/>
  <c r="R44" i="2" s="1"/>
  <c r="G45" i="2"/>
  <c r="R45" i="2" s="1"/>
  <c r="G46" i="2"/>
  <c r="G47" i="2"/>
  <c r="R47" i="2" s="1"/>
  <c r="G48" i="2"/>
  <c r="R48" i="2" s="1"/>
  <c r="G49" i="2"/>
  <c r="R49" i="2" s="1"/>
  <c r="G50" i="2"/>
  <c r="G51" i="2"/>
  <c r="R51" i="2" s="1"/>
  <c r="G52" i="2"/>
  <c r="R52" i="2" s="1"/>
  <c r="G53" i="2"/>
  <c r="R53" i="2" s="1"/>
  <c r="G54" i="2"/>
  <c r="G55" i="2"/>
  <c r="R55" i="2" s="1"/>
  <c r="G56" i="2"/>
  <c r="G57" i="2"/>
  <c r="R57" i="2" s="1"/>
  <c r="G58" i="2"/>
  <c r="G59" i="2"/>
  <c r="R59" i="2" s="1"/>
  <c r="G60" i="2"/>
  <c r="R60" i="2" s="1"/>
  <c r="G61" i="2"/>
  <c r="R61" i="2" s="1"/>
  <c r="G62" i="2"/>
  <c r="G63" i="2"/>
  <c r="R63" i="2" s="1"/>
  <c r="G64" i="2"/>
  <c r="R64" i="2" s="1"/>
  <c r="G65" i="2"/>
  <c r="R65" i="2" s="1"/>
  <c r="G66" i="2"/>
  <c r="G67" i="2"/>
  <c r="R67" i="2" s="1"/>
  <c r="G68" i="2"/>
  <c r="G69" i="2"/>
  <c r="R69" i="2" s="1"/>
  <c r="G70" i="2"/>
  <c r="G71" i="2"/>
  <c r="R71" i="2" s="1"/>
  <c r="G72" i="2"/>
  <c r="R72" i="2" s="1"/>
  <c r="G73" i="2"/>
  <c r="R73" i="2" s="1"/>
  <c r="G74" i="2"/>
  <c r="G75" i="2"/>
  <c r="R75" i="2" s="1"/>
  <c r="G76" i="2"/>
  <c r="R76" i="2" s="1"/>
  <c r="G77" i="2"/>
  <c r="R77" i="2" s="1"/>
  <c r="G78" i="2"/>
  <c r="G79" i="2"/>
  <c r="R79" i="2" s="1"/>
  <c r="G80" i="2"/>
  <c r="R80" i="2" s="1"/>
  <c r="G81" i="2"/>
  <c r="R81" i="2" s="1"/>
  <c r="G82" i="2"/>
  <c r="G83" i="2"/>
  <c r="R83" i="2" s="1"/>
  <c r="G84" i="2"/>
  <c r="R84" i="2" s="1"/>
  <c r="G85" i="2"/>
  <c r="R85" i="2" s="1"/>
  <c r="G86" i="2"/>
  <c r="G87" i="2"/>
  <c r="R87" i="2" s="1"/>
  <c r="G88" i="2"/>
  <c r="R88" i="2" s="1"/>
  <c r="G89" i="2"/>
  <c r="R89" i="2" s="1"/>
  <c r="G90" i="2"/>
  <c r="G91" i="2"/>
  <c r="R91" i="2" s="1"/>
  <c r="G92" i="2"/>
  <c r="R92" i="2" s="1"/>
  <c r="G93" i="2"/>
  <c r="R93" i="2" s="1"/>
  <c r="G94" i="2"/>
  <c r="G95" i="2"/>
  <c r="R95" i="2" s="1"/>
  <c r="G96" i="2"/>
  <c r="R96" i="2" s="1"/>
  <c r="G97" i="2"/>
  <c r="R97" i="2" s="1"/>
  <c r="G98" i="2"/>
  <c r="G99" i="2"/>
  <c r="R99" i="2" s="1"/>
  <c r="G100" i="2"/>
  <c r="R100" i="2" s="1"/>
  <c r="G101" i="2"/>
  <c r="R101" i="2" s="1"/>
  <c r="G102" i="2"/>
  <c r="G103" i="2"/>
  <c r="R103" i="2" s="1"/>
  <c r="G104" i="2"/>
  <c r="R104" i="2" s="1"/>
  <c r="G105" i="2"/>
  <c r="R105" i="2" s="1"/>
  <c r="G106" i="2"/>
  <c r="G107" i="2"/>
  <c r="R107" i="2" s="1"/>
  <c r="G108" i="2"/>
  <c r="R108" i="2" s="1"/>
  <c r="G109" i="2"/>
  <c r="R109" i="2" s="1"/>
  <c r="G110" i="2"/>
  <c r="G111" i="2"/>
  <c r="R111" i="2" s="1"/>
  <c r="G112" i="2"/>
  <c r="R112" i="2" s="1"/>
  <c r="G113" i="2"/>
  <c r="R113" i="2" s="1"/>
  <c r="G114" i="2"/>
  <c r="G115" i="2"/>
  <c r="R115" i="2" s="1"/>
  <c r="G116" i="2"/>
  <c r="R116" i="2" s="1"/>
  <c r="G117" i="2"/>
  <c r="R117" i="2" s="1"/>
  <c r="G118" i="2"/>
  <c r="G119" i="2"/>
  <c r="R119" i="2" s="1"/>
  <c r="G120" i="2"/>
  <c r="G121" i="2"/>
  <c r="R121" i="2" s="1"/>
  <c r="G122" i="2"/>
  <c r="G123" i="2"/>
  <c r="R123" i="2" s="1"/>
  <c r="G124" i="2"/>
  <c r="R124" i="2" s="1"/>
  <c r="G125" i="2"/>
  <c r="R125" i="2" s="1"/>
  <c r="G126" i="2"/>
  <c r="G127" i="2"/>
  <c r="R127" i="2" s="1"/>
  <c r="G128" i="2"/>
  <c r="R128" i="2" s="1"/>
  <c r="G129" i="2"/>
  <c r="R129" i="2" s="1"/>
  <c r="G130" i="2"/>
  <c r="G131" i="2"/>
  <c r="R131" i="2" s="1"/>
  <c r="G132" i="2"/>
  <c r="G133" i="2"/>
  <c r="R133" i="2" s="1"/>
  <c r="G134" i="2"/>
  <c r="G135" i="2"/>
  <c r="R135" i="2" s="1"/>
  <c r="G136" i="2"/>
  <c r="R136" i="2" s="1"/>
  <c r="G137" i="2"/>
  <c r="R137" i="2" s="1"/>
  <c r="G138" i="2"/>
  <c r="G139" i="2"/>
  <c r="R139" i="2" s="1"/>
  <c r="G140" i="2"/>
  <c r="R140" i="2" s="1"/>
  <c r="G141" i="2"/>
  <c r="R141" i="2" s="1"/>
  <c r="G142" i="2"/>
  <c r="G143" i="2"/>
  <c r="R143" i="2" s="1"/>
  <c r="G144" i="2"/>
  <c r="R144" i="2" s="1"/>
  <c r="G145" i="2"/>
  <c r="R145" i="2" s="1"/>
  <c r="G146" i="2"/>
  <c r="G147" i="2"/>
  <c r="R147" i="2" s="1"/>
  <c r="G148" i="2"/>
  <c r="R148" i="2" s="1"/>
  <c r="G149" i="2"/>
  <c r="R149" i="2" s="1"/>
  <c r="G150" i="2"/>
  <c r="G151" i="2"/>
  <c r="R151" i="2" s="1"/>
  <c r="G152" i="2"/>
  <c r="R152" i="2" s="1"/>
  <c r="G153" i="2"/>
  <c r="R153" i="2" s="1"/>
  <c r="G154" i="2"/>
  <c r="G155" i="2"/>
  <c r="R155" i="2" s="1"/>
  <c r="G156" i="2"/>
  <c r="R156" i="2" s="1"/>
  <c r="G157" i="2"/>
  <c r="R157" i="2" s="1"/>
  <c r="G158" i="2"/>
  <c r="G159" i="2"/>
  <c r="R159" i="2" s="1"/>
  <c r="G160" i="2"/>
  <c r="R160" i="2" s="1"/>
  <c r="G161" i="2"/>
  <c r="R161" i="2" s="1"/>
  <c r="G162" i="2"/>
  <c r="G163" i="2"/>
  <c r="R163" i="2" s="1"/>
  <c r="G164" i="2"/>
  <c r="R164" i="2" s="1"/>
  <c r="G165" i="2"/>
  <c r="R165" i="2" s="1"/>
  <c r="G166" i="2"/>
  <c r="G167" i="2"/>
  <c r="R167" i="2" s="1"/>
  <c r="G168" i="2"/>
  <c r="R168" i="2" s="1"/>
  <c r="G169" i="2"/>
  <c r="R169" i="2" s="1"/>
  <c r="G170" i="2"/>
  <c r="G171" i="2"/>
  <c r="G172" i="2"/>
  <c r="R172" i="2" s="1"/>
  <c r="G173" i="2"/>
  <c r="R173" i="2" s="1"/>
  <c r="G174" i="2"/>
  <c r="G175" i="2"/>
  <c r="R175" i="2" s="1"/>
  <c r="G176" i="2"/>
  <c r="R176" i="2" s="1"/>
  <c r="G177" i="2"/>
  <c r="R177" i="2" s="1"/>
  <c r="G178" i="2"/>
  <c r="G179" i="2"/>
  <c r="R179" i="2" s="1"/>
  <c r="G180" i="2"/>
  <c r="R180" i="2" s="1"/>
  <c r="G181" i="2"/>
  <c r="R181" i="2" s="1"/>
  <c r="G182" i="2"/>
  <c r="G183" i="2"/>
  <c r="R183" i="2" s="1"/>
  <c r="G184" i="2"/>
  <c r="R184" i="2" s="1"/>
  <c r="G185" i="2"/>
  <c r="G186" i="2"/>
  <c r="G187" i="2"/>
  <c r="R187" i="2" s="1"/>
  <c r="G188" i="2"/>
  <c r="R188" i="2" s="1"/>
  <c r="G189" i="2"/>
  <c r="G190" i="2"/>
  <c r="G191" i="2"/>
  <c r="R191" i="2" s="1"/>
  <c r="G192" i="2"/>
  <c r="R192" i="2" s="1"/>
  <c r="G193" i="2"/>
  <c r="G194" i="2"/>
  <c r="G195" i="2"/>
  <c r="R195" i="2" s="1"/>
  <c r="G196" i="2"/>
  <c r="R196" i="2" s="1"/>
  <c r="G197" i="2"/>
  <c r="G198" i="2"/>
  <c r="G199" i="2"/>
  <c r="R199" i="2" s="1"/>
  <c r="G200" i="2"/>
  <c r="G201" i="2"/>
  <c r="G202" i="2"/>
  <c r="G203" i="2"/>
  <c r="R203" i="2" s="1"/>
  <c r="G204" i="2"/>
  <c r="R204" i="2" s="1"/>
  <c r="G205" i="2"/>
  <c r="G206" i="2"/>
  <c r="G207" i="2"/>
  <c r="R207" i="2" s="1"/>
  <c r="G208" i="2"/>
  <c r="R208" i="2" s="1"/>
  <c r="G209" i="2"/>
  <c r="G210" i="2"/>
  <c r="G211" i="2"/>
  <c r="R211" i="2" s="1"/>
  <c r="G212" i="2"/>
  <c r="R212" i="2" s="1"/>
  <c r="G213" i="2"/>
  <c r="G214" i="2"/>
  <c r="G215" i="2"/>
  <c r="R215" i="2" s="1"/>
  <c r="G216" i="2"/>
  <c r="R216" i="2" s="1"/>
  <c r="G217" i="2"/>
  <c r="G218" i="2"/>
  <c r="G219" i="2"/>
  <c r="R219" i="2" s="1"/>
  <c r="G220" i="2"/>
  <c r="G221" i="2"/>
  <c r="G222" i="2"/>
  <c r="G223" i="2"/>
  <c r="R223" i="2" s="1"/>
  <c r="G224" i="2"/>
  <c r="R224" i="2" s="1"/>
  <c r="G225" i="2"/>
  <c r="G226" i="2"/>
  <c r="G227" i="2"/>
  <c r="R227" i="2" s="1"/>
  <c r="G228" i="2"/>
  <c r="R228" i="2" s="1"/>
  <c r="G229" i="2"/>
  <c r="G230" i="2"/>
  <c r="G231" i="2"/>
  <c r="R231" i="2" s="1"/>
  <c r="G232" i="2"/>
  <c r="G233" i="2"/>
  <c r="G234" i="2"/>
  <c r="G235" i="2"/>
  <c r="R235" i="2" s="1"/>
  <c r="G236" i="2"/>
  <c r="R236" i="2" s="1"/>
  <c r="G237" i="2"/>
  <c r="G238" i="2"/>
  <c r="G239" i="2"/>
  <c r="R239" i="2" s="1"/>
  <c r="G240" i="2"/>
  <c r="R240" i="2" s="1"/>
  <c r="G241" i="2"/>
  <c r="G242" i="2"/>
  <c r="G243" i="2"/>
  <c r="R243" i="2" s="1"/>
  <c r="G244" i="2"/>
  <c r="R244" i="2" s="1"/>
  <c r="G245" i="2"/>
  <c r="G246" i="2"/>
  <c r="G247" i="2"/>
  <c r="R247" i="2" s="1"/>
  <c r="G248" i="2"/>
  <c r="R248" i="2" s="1"/>
  <c r="G249" i="2"/>
  <c r="G250" i="2"/>
  <c r="H5" i="2"/>
  <c r="S5" i="2" s="1"/>
  <c r="H6" i="2"/>
  <c r="S6" i="2" s="1"/>
  <c r="H7" i="2"/>
  <c r="H8" i="2"/>
  <c r="H9" i="2"/>
  <c r="S9" i="2" s="1"/>
  <c r="H10" i="2"/>
  <c r="S10" i="2" s="1"/>
  <c r="H11" i="2"/>
  <c r="H12" i="2"/>
  <c r="H13" i="2"/>
  <c r="S13" i="2" s="1"/>
  <c r="H14" i="2"/>
  <c r="S14" i="2" s="1"/>
  <c r="H15" i="2"/>
  <c r="H16" i="2"/>
  <c r="H17" i="2"/>
  <c r="S17" i="2" s="1"/>
  <c r="H18" i="2"/>
  <c r="H19" i="2"/>
  <c r="H20" i="2"/>
  <c r="H21" i="2"/>
  <c r="S21" i="2" s="1"/>
  <c r="H22" i="2"/>
  <c r="S22" i="2" s="1"/>
  <c r="H23" i="2"/>
  <c r="H24" i="2"/>
  <c r="H25" i="2"/>
  <c r="S25" i="2" s="1"/>
  <c r="H26" i="2"/>
  <c r="S26" i="2" s="1"/>
  <c r="H27" i="2"/>
  <c r="H28" i="2"/>
  <c r="H29" i="2"/>
  <c r="S29" i="2" s="1"/>
  <c r="H30" i="2"/>
  <c r="S30" i="2" s="1"/>
  <c r="H31" i="2"/>
  <c r="H32" i="2"/>
  <c r="H33" i="2"/>
  <c r="S33" i="2" s="1"/>
  <c r="H34" i="2"/>
  <c r="S34" i="2" s="1"/>
  <c r="H35" i="2"/>
  <c r="H36" i="2"/>
  <c r="H37" i="2"/>
  <c r="S37" i="2" s="1"/>
  <c r="H38" i="2"/>
  <c r="H39" i="2"/>
  <c r="H40" i="2"/>
  <c r="H41" i="2"/>
  <c r="S41" i="2" s="1"/>
  <c r="H42" i="2"/>
  <c r="S42" i="2" s="1"/>
  <c r="H43" i="2"/>
  <c r="H44" i="2"/>
  <c r="H45" i="2"/>
  <c r="S45" i="2" s="1"/>
  <c r="H46" i="2"/>
  <c r="S46" i="2" s="1"/>
  <c r="H47" i="2"/>
  <c r="H48" i="2"/>
  <c r="H49" i="2"/>
  <c r="S49" i="2" s="1"/>
  <c r="H50" i="2"/>
  <c r="H51" i="2"/>
  <c r="H52" i="2"/>
  <c r="H53" i="2"/>
  <c r="S53" i="2" s="1"/>
  <c r="H54" i="2"/>
  <c r="S54" i="2" s="1"/>
  <c r="H55" i="2"/>
  <c r="H56" i="2"/>
  <c r="H57" i="2"/>
  <c r="S57" i="2" s="1"/>
  <c r="H58" i="2"/>
  <c r="S58" i="2" s="1"/>
  <c r="H59" i="2"/>
  <c r="H60" i="2"/>
  <c r="H61" i="2"/>
  <c r="S61" i="2" s="1"/>
  <c r="H62" i="2"/>
  <c r="S62" i="2" s="1"/>
  <c r="H63" i="2"/>
  <c r="H64" i="2"/>
  <c r="H65" i="2"/>
  <c r="S65" i="2" s="1"/>
  <c r="H66" i="2"/>
  <c r="S66" i="2" s="1"/>
  <c r="H67" i="2"/>
  <c r="H68" i="2"/>
  <c r="H69" i="2"/>
  <c r="S69" i="2" s="1"/>
  <c r="H70" i="2"/>
  <c r="S70" i="2" s="1"/>
  <c r="H71" i="2"/>
  <c r="H72" i="2"/>
  <c r="H73" i="2"/>
  <c r="S73" i="2" s="1"/>
  <c r="H74" i="2"/>
  <c r="S74" i="2" s="1"/>
  <c r="H75" i="2"/>
  <c r="H76" i="2"/>
  <c r="H77" i="2"/>
  <c r="S77" i="2" s="1"/>
  <c r="H78" i="2"/>
  <c r="S78" i="2" s="1"/>
  <c r="H79" i="2"/>
  <c r="H80" i="2"/>
  <c r="H81" i="2"/>
  <c r="S81" i="2" s="1"/>
  <c r="H82" i="2"/>
  <c r="H83" i="2"/>
  <c r="H84" i="2"/>
  <c r="H85" i="2"/>
  <c r="S85" i="2" s="1"/>
  <c r="H86" i="2"/>
  <c r="S86" i="2" s="1"/>
  <c r="H87" i="2"/>
  <c r="H88" i="2"/>
  <c r="H89" i="2"/>
  <c r="S89" i="2" s="1"/>
  <c r="H90" i="2"/>
  <c r="S90" i="2" s="1"/>
  <c r="H91" i="2"/>
  <c r="H92" i="2"/>
  <c r="H93" i="2"/>
  <c r="S93" i="2" s="1"/>
  <c r="H94" i="2"/>
  <c r="S94" i="2" s="1"/>
  <c r="H95" i="2"/>
  <c r="H96" i="2"/>
  <c r="H97" i="2"/>
  <c r="S97" i="2" s="1"/>
  <c r="H98" i="2"/>
  <c r="S98" i="2" s="1"/>
  <c r="H99" i="2"/>
  <c r="H100" i="2"/>
  <c r="H101" i="2"/>
  <c r="S101" i="2" s="1"/>
  <c r="H102" i="2"/>
  <c r="H103" i="2"/>
  <c r="H104" i="2"/>
  <c r="H105" i="2"/>
  <c r="S105" i="2" s="1"/>
  <c r="H106" i="2"/>
  <c r="S106" i="2" s="1"/>
  <c r="H107" i="2"/>
  <c r="H108" i="2"/>
  <c r="H109" i="2"/>
  <c r="S109" i="2" s="1"/>
  <c r="H110" i="2"/>
  <c r="S110" i="2" s="1"/>
  <c r="H111" i="2"/>
  <c r="H112" i="2"/>
  <c r="H113" i="2"/>
  <c r="S113" i="2" s="1"/>
  <c r="H114" i="2"/>
  <c r="H115" i="2"/>
  <c r="H116" i="2"/>
  <c r="H117" i="2"/>
  <c r="S117" i="2" s="1"/>
  <c r="H118" i="2"/>
  <c r="S118" i="2" s="1"/>
  <c r="H119" i="2"/>
  <c r="H120" i="2"/>
  <c r="H121" i="2"/>
  <c r="S121" i="2" s="1"/>
  <c r="H122" i="2"/>
  <c r="S122" i="2" s="1"/>
  <c r="H123" i="2"/>
  <c r="H124" i="2"/>
  <c r="H125" i="2"/>
  <c r="S125" i="2" s="1"/>
  <c r="H126" i="2"/>
  <c r="S126" i="2" s="1"/>
  <c r="H127" i="2"/>
  <c r="H128" i="2"/>
  <c r="H129" i="2"/>
  <c r="S129" i="2" s="1"/>
  <c r="H130" i="2"/>
  <c r="S130" i="2" s="1"/>
  <c r="H131" i="2"/>
  <c r="H132" i="2"/>
  <c r="H133" i="2"/>
  <c r="S133" i="2" s="1"/>
  <c r="H134" i="2"/>
  <c r="S134" i="2" s="1"/>
  <c r="H135" i="2"/>
  <c r="H136" i="2"/>
  <c r="H137" i="2"/>
  <c r="S137" i="2" s="1"/>
  <c r="H138" i="2"/>
  <c r="S138" i="2" s="1"/>
  <c r="H139" i="2"/>
  <c r="H140" i="2"/>
  <c r="H141" i="2"/>
  <c r="S141" i="2" s="1"/>
  <c r="H142" i="2"/>
  <c r="S142" i="2" s="1"/>
  <c r="H143" i="2"/>
  <c r="H144" i="2"/>
  <c r="H145" i="2"/>
  <c r="S145" i="2" s="1"/>
  <c r="H146" i="2"/>
  <c r="H147" i="2"/>
  <c r="H148" i="2"/>
  <c r="H149" i="2"/>
  <c r="S149" i="2" s="1"/>
  <c r="H150" i="2"/>
  <c r="S150" i="2" s="1"/>
  <c r="H151" i="2"/>
  <c r="H152" i="2"/>
  <c r="H153" i="2"/>
  <c r="S153" i="2" s="1"/>
  <c r="H154" i="2"/>
  <c r="S154" i="2" s="1"/>
  <c r="H155" i="2"/>
  <c r="H156" i="2"/>
  <c r="H157" i="2"/>
  <c r="S157" i="2" s="1"/>
  <c r="H158" i="2"/>
  <c r="S158" i="2" s="1"/>
  <c r="AE158" i="2" s="1"/>
  <c r="H159" i="2"/>
  <c r="H160" i="2"/>
  <c r="H161" i="2"/>
  <c r="S161" i="2" s="1"/>
  <c r="H162" i="2"/>
  <c r="S162" i="2" s="1"/>
  <c r="H163" i="2"/>
  <c r="H164" i="2"/>
  <c r="H165" i="2"/>
  <c r="S165" i="2" s="1"/>
  <c r="H166" i="2"/>
  <c r="H167" i="2"/>
  <c r="H168" i="2"/>
  <c r="H169" i="2"/>
  <c r="S169" i="2" s="1"/>
  <c r="H170" i="2"/>
  <c r="S170" i="2" s="1"/>
  <c r="H171" i="2"/>
  <c r="H172" i="2"/>
  <c r="H173" i="2"/>
  <c r="S173" i="2" s="1"/>
  <c r="H174" i="2"/>
  <c r="S174" i="2" s="1"/>
  <c r="H175" i="2"/>
  <c r="H176" i="2"/>
  <c r="H177" i="2"/>
  <c r="S177" i="2" s="1"/>
  <c r="H178" i="2"/>
  <c r="H179" i="2"/>
  <c r="H180" i="2"/>
  <c r="H181" i="2"/>
  <c r="S181" i="2" s="1"/>
  <c r="H182" i="2"/>
  <c r="S182" i="2" s="1"/>
  <c r="H183" i="2"/>
  <c r="H184" i="2"/>
  <c r="H185" i="2"/>
  <c r="S185" i="2" s="1"/>
  <c r="H186" i="2"/>
  <c r="S186" i="2" s="1"/>
  <c r="H187" i="2"/>
  <c r="H188" i="2"/>
  <c r="H189" i="2"/>
  <c r="S189" i="2" s="1"/>
  <c r="H190" i="2"/>
  <c r="S190" i="2" s="1"/>
  <c r="H191" i="2"/>
  <c r="H192" i="2"/>
  <c r="H193" i="2"/>
  <c r="S193" i="2" s="1"/>
  <c r="H194" i="2"/>
  <c r="S194" i="2" s="1"/>
  <c r="H195" i="2"/>
  <c r="H196" i="2"/>
  <c r="H197" i="2"/>
  <c r="S197" i="2" s="1"/>
  <c r="H198" i="2"/>
  <c r="S198" i="2" s="1"/>
  <c r="H199" i="2"/>
  <c r="H200" i="2"/>
  <c r="H201" i="2"/>
  <c r="S201" i="2" s="1"/>
  <c r="H202" i="2"/>
  <c r="S202" i="2" s="1"/>
  <c r="H203" i="2"/>
  <c r="H204" i="2"/>
  <c r="H205" i="2"/>
  <c r="S205" i="2" s="1"/>
  <c r="H206" i="2"/>
  <c r="S206" i="2" s="1"/>
  <c r="H207" i="2"/>
  <c r="H208" i="2"/>
  <c r="H209" i="2"/>
  <c r="S209" i="2" s="1"/>
  <c r="H210" i="2"/>
  <c r="H211" i="2"/>
  <c r="H212" i="2"/>
  <c r="H213" i="2"/>
  <c r="S213" i="2" s="1"/>
  <c r="H214" i="2"/>
  <c r="S214" i="2" s="1"/>
  <c r="H215" i="2"/>
  <c r="H216" i="2"/>
  <c r="H217" i="2"/>
  <c r="S217" i="2" s="1"/>
  <c r="H218" i="2"/>
  <c r="S218" i="2" s="1"/>
  <c r="H219" i="2"/>
  <c r="H220" i="2"/>
  <c r="H221" i="2"/>
  <c r="S221" i="2" s="1"/>
  <c r="H222" i="2"/>
  <c r="S222" i="2" s="1"/>
  <c r="H223" i="2"/>
  <c r="H224" i="2"/>
  <c r="H225" i="2"/>
  <c r="S225" i="2" s="1"/>
  <c r="H226" i="2"/>
  <c r="S226" i="2" s="1"/>
  <c r="H227" i="2"/>
  <c r="H228" i="2"/>
  <c r="H229" i="2"/>
  <c r="S229" i="2" s="1"/>
  <c r="H230" i="2"/>
  <c r="H231" i="2"/>
  <c r="H232" i="2"/>
  <c r="H233" i="2"/>
  <c r="S233" i="2" s="1"/>
  <c r="H234" i="2"/>
  <c r="S234" i="2" s="1"/>
  <c r="H235" i="2"/>
  <c r="H236" i="2"/>
  <c r="H237" i="2"/>
  <c r="S237" i="2" s="1"/>
  <c r="H238" i="2"/>
  <c r="S238" i="2" s="1"/>
  <c r="H239" i="2"/>
  <c r="H240" i="2"/>
  <c r="H241" i="2"/>
  <c r="S241" i="2" s="1"/>
  <c r="H242" i="2"/>
  <c r="H243" i="2"/>
  <c r="H244" i="2"/>
  <c r="H245" i="2"/>
  <c r="S245" i="2" s="1"/>
  <c r="H246" i="2"/>
  <c r="S246" i="2" s="1"/>
  <c r="H247" i="2"/>
  <c r="H248" i="2"/>
  <c r="H249" i="2"/>
  <c r="S249" i="2" s="1"/>
  <c r="H250" i="2"/>
  <c r="S250" i="2" s="1"/>
  <c r="I5" i="2"/>
  <c r="I6" i="2"/>
  <c r="T6" i="2" s="1"/>
  <c r="I7" i="2"/>
  <c r="T7" i="2" s="1"/>
  <c r="I8" i="2"/>
  <c r="T8" i="2" s="1"/>
  <c r="I9" i="2"/>
  <c r="I10" i="2"/>
  <c r="T10" i="2" s="1"/>
  <c r="I11" i="2"/>
  <c r="T11" i="2" s="1"/>
  <c r="I12" i="2"/>
  <c r="T12" i="2" s="1"/>
  <c r="I13" i="2"/>
  <c r="I14" i="2"/>
  <c r="T14" i="2" s="1"/>
  <c r="I15" i="2"/>
  <c r="T15" i="2" s="1"/>
  <c r="I16" i="2"/>
  <c r="T16" i="2" s="1"/>
  <c r="I17" i="2"/>
  <c r="I18" i="2"/>
  <c r="T18" i="2" s="1"/>
  <c r="I19" i="2"/>
  <c r="T19" i="2" s="1"/>
  <c r="I20" i="2"/>
  <c r="T20" i="2" s="1"/>
  <c r="I21" i="2"/>
  <c r="I22" i="2"/>
  <c r="T22" i="2" s="1"/>
  <c r="I23" i="2"/>
  <c r="T23" i="2" s="1"/>
  <c r="I24" i="2"/>
  <c r="I25" i="2"/>
  <c r="I26" i="2"/>
  <c r="T26" i="2" s="1"/>
  <c r="I27" i="2"/>
  <c r="T27" i="2" s="1"/>
  <c r="I28" i="2"/>
  <c r="T28" i="2" s="1"/>
  <c r="I29" i="2"/>
  <c r="I30" i="2"/>
  <c r="T30" i="2" s="1"/>
  <c r="I31" i="2"/>
  <c r="T31" i="2" s="1"/>
  <c r="I32" i="2"/>
  <c r="I33" i="2"/>
  <c r="I34" i="2"/>
  <c r="T34" i="2" s="1"/>
  <c r="I35" i="2"/>
  <c r="T35" i="2" s="1"/>
  <c r="I36" i="2"/>
  <c r="T36" i="2" s="1"/>
  <c r="I37" i="2"/>
  <c r="I38" i="2"/>
  <c r="T38" i="2" s="1"/>
  <c r="I39" i="2"/>
  <c r="T39" i="2" s="1"/>
  <c r="I40" i="2"/>
  <c r="T40" i="2" s="1"/>
  <c r="I41" i="2"/>
  <c r="I42" i="2"/>
  <c r="T42" i="2" s="1"/>
  <c r="I43" i="2"/>
  <c r="T43" i="2" s="1"/>
  <c r="I44" i="2"/>
  <c r="T44" i="2" s="1"/>
  <c r="I45" i="2"/>
  <c r="I46" i="2"/>
  <c r="T46" i="2" s="1"/>
  <c r="I47" i="2"/>
  <c r="T47" i="2" s="1"/>
  <c r="I48" i="2"/>
  <c r="T48" i="2" s="1"/>
  <c r="I49" i="2"/>
  <c r="I50" i="2"/>
  <c r="T50" i="2" s="1"/>
  <c r="I51" i="2"/>
  <c r="T51" i="2" s="1"/>
  <c r="I52" i="2"/>
  <c r="T52" i="2" s="1"/>
  <c r="I53" i="2"/>
  <c r="I54" i="2"/>
  <c r="T54" i="2" s="1"/>
  <c r="I55" i="2"/>
  <c r="T55" i="2" s="1"/>
  <c r="I56" i="2"/>
  <c r="I57" i="2"/>
  <c r="I58" i="2"/>
  <c r="T58" i="2" s="1"/>
  <c r="I59" i="2"/>
  <c r="T59" i="2" s="1"/>
  <c r="I60" i="2"/>
  <c r="T60" i="2" s="1"/>
  <c r="I61" i="2"/>
  <c r="I62" i="2"/>
  <c r="T62" i="2" s="1"/>
  <c r="I63" i="2"/>
  <c r="T63" i="2" s="1"/>
  <c r="I64" i="2"/>
  <c r="T64" i="2" s="1"/>
  <c r="I65" i="2"/>
  <c r="I66" i="2"/>
  <c r="T66" i="2" s="1"/>
  <c r="I67" i="2"/>
  <c r="T67" i="2" s="1"/>
  <c r="I68" i="2"/>
  <c r="T68" i="2" s="1"/>
  <c r="I69" i="2"/>
  <c r="I70" i="2"/>
  <c r="T70" i="2" s="1"/>
  <c r="I71" i="2"/>
  <c r="T71" i="2" s="1"/>
  <c r="I72" i="2"/>
  <c r="T72" i="2" s="1"/>
  <c r="I73" i="2"/>
  <c r="I74" i="2"/>
  <c r="T74" i="2" s="1"/>
  <c r="I75" i="2"/>
  <c r="T75" i="2" s="1"/>
  <c r="I76" i="2"/>
  <c r="T76" i="2" s="1"/>
  <c r="I77" i="2"/>
  <c r="I78" i="2"/>
  <c r="T78" i="2" s="1"/>
  <c r="I79" i="2"/>
  <c r="T79" i="2" s="1"/>
  <c r="I80" i="2"/>
  <c r="T80" i="2" s="1"/>
  <c r="I81" i="2"/>
  <c r="I82" i="2"/>
  <c r="T82" i="2" s="1"/>
  <c r="I83" i="2"/>
  <c r="T83" i="2" s="1"/>
  <c r="I84" i="2"/>
  <c r="T84" i="2" s="1"/>
  <c r="I85" i="2"/>
  <c r="I86" i="2"/>
  <c r="T86" i="2" s="1"/>
  <c r="I87" i="2"/>
  <c r="T87" i="2" s="1"/>
  <c r="I88" i="2"/>
  <c r="I89" i="2"/>
  <c r="I90" i="2"/>
  <c r="T90" i="2" s="1"/>
  <c r="I91" i="2"/>
  <c r="T91" i="2" s="1"/>
  <c r="I92" i="2"/>
  <c r="T92" i="2" s="1"/>
  <c r="I93" i="2"/>
  <c r="I94" i="2"/>
  <c r="T94" i="2" s="1"/>
  <c r="I95" i="2"/>
  <c r="T95" i="2" s="1"/>
  <c r="I96" i="2"/>
  <c r="I97" i="2"/>
  <c r="I98" i="2"/>
  <c r="T98" i="2" s="1"/>
  <c r="I99" i="2"/>
  <c r="T99" i="2" s="1"/>
  <c r="I100" i="2"/>
  <c r="T100" i="2" s="1"/>
  <c r="I101" i="2"/>
  <c r="I102" i="2"/>
  <c r="T102" i="2" s="1"/>
  <c r="I103" i="2"/>
  <c r="T103" i="2" s="1"/>
  <c r="I104" i="2"/>
  <c r="T104" i="2" s="1"/>
  <c r="I105" i="2"/>
  <c r="I106" i="2"/>
  <c r="T106" i="2" s="1"/>
  <c r="I107" i="2"/>
  <c r="T107" i="2" s="1"/>
  <c r="I108" i="2"/>
  <c r="T108" i="2" s="1"/>
  <c r="I109" i="2"/>
  <c r="I110" i="2"/>
  <c r="T110" i="2" s="1"/>
  <c r="I111" i="2"/>
  <c r="T111" i="2" s="1"/>
  <c r="I112" i="2"/>
  <c r="T112" i="2" s="1"/>
  <c r="I113" i="2"/>
  <c r="I114" i="2"/>
  <c r="T114" i="2" s="1"/>
  <c r="I115" i="2"/>
  <c r="T115" i="2" s="1"/>
  <c r="I116" i="2"/>
  <c r="T116" i="2" s="1"/>
  <c r="I117" i="2"/>
  <c r="I118" i="2"/>
  <c r="T118" i="2" s="1"/>
  <c r="I119" i="2"/>
  <c r="T119" i="2" s="1"/>
  <c r="I120" i="2"/>
  <c r="I121" i="2"/>
  <c r="I122" i="2"/>
  <c r="T122" i="2" s="1"/>
  <c r="I123" i="2"/>
  <c r="T123" i="2" s="1"/>
  <c r="I124" i="2"/>
  <c r="T124" i="2" s="1"/>
  <c r="I125" i="2"/>
  <c r="I126" i="2"/>
  <c r="T126" i="2" s="1"/>
  <c r="I127" i="2"/>
  <c r="T127" i="2" s="1"/>
  <c r="I128" i="2"/>
  <c r="T128" i="2" s="1"/>
  <c r="I129" i="2"/>
  <c r="I130" i="2"/>
  <c r="T130" i="2" s="1"/>
  <c r="I131" i="2"/>
  <c r="T131" i="2" s="1"/>
  <c r="I132" i="2"/>
  <c r="T132" i="2" s="1"/>
  <c r="I133" i="2"/>
  <c r="I134" i="2"/>
  <c r="T134" i="2" s="1"/>
  <c r="I135" i="2"/>
  <c r="T135" i="2" s="1"/>
  <c r="I136" i="2"/>
  <c r="T136" i="2" s="1"/>
  <c r="I137" i="2"/>
  <c r="I138" i="2"/>
  <c r="T138" i="2" s="1"/>
  <c r="I139" i="2"/>
  <c r="T139" i="2" s="1"/>
  <c r="I140" i="2"/>
  <c r="T140" i="2" s="1"/>
  <c r="I141" i="2"/>
  <c r="I142" i="2"/>
  <c r="T142" i="2" s="1"/>
  <c r="I143" i="2"/>
  <c r="T143" i="2" s="1"/>
  <c r="I144" i="2"/>
  <c r="T144" i="2" s="1"/>
  <c r="I145" i="2"/>
  <c r="I146" i="2"/>
  <c r="T146" i="2" s="1"/>
  <c r="I147" i="2"/>
  <c r="T147" i="2" s="1"/>
  <c r="I148" i="2"/>
  <c r="T148" i="2" s="1"/>
  <c r="I149" i="2"/>
  <c r="I150" i="2"/>
  <c r="T150" i="2" s="1"/>
  <c r="I151" i="2"/>
  <c r="T151" i="2" s="1"/>
  <c r="I152" i="2"/>
  <c r="I153" i="2"/>
  <c r="I154" i="2"/>
  <c r="T154" i="2" s="1"/>
  <c r="I155" i="2"/>
  <c r="T155" i="2" s="1"/>
  <c r="I156" i="2"/>
  <c r="T156" i="2" s="1"/>
  <c r="I157" i="2"/>
  <c r="I158" i="2"/>
  <c r="T158" i="2" s="1"/>
  <c r="I159" i="2"/>
  <c r="T159" i="2" s="1"/>
  <c r="I160" i="2"/>
  <c r="I161" i="2"/>
  <c r="I162" i="2"/>
  <c r="T162" i="2" s="1"/>
  <c r="I163" i="2"/>
  <c r="T163" i="2" s="1"/>
  <c r="I164" i="2"/>
  <c r="T164" i="2" s="1"/>
  <c r="I165" i="2"/>
  <c r="I166" i="2"/>
  <c r="T166" i="2" s="1"/>
  <c r="I167" i="2"/>
  <c r="T167" i="2" s="1"/>
  <c r="I168" i="2"/>
  <c r="T168" i="2" s="1"/>
  <c r="I169" i="2"/>
  <c r="I170" i="2"/>
  <c r="T170" i="2" s="1"/>
  <c r="I171" i="2"/>
  <c r="T171" i="2" s="1"/>
  <c r="I172" i="2"/>
  <c r="T172" i="2" s="1"/>
  <c r="I173" i="2"/>
  <c r="I174" i="2"/>
  <c r="T174" i="2" s="1"/>
  <c r="I175" i="2"/>
  <c r="T175" i="2" s="1"/>
  <c r="I176" i="2"/>
  <c r="T176" i="2" s="1"/>
  <c r="I177" i="2"/>
  <c r="I178" i="2"/>
  <c r="T178" i="2" s="1"/>
  <c r="I179" i="2"/>
  <c r="T179" i="2" s="1"/>
  <c r="I180" i="2"/>
  <c r="T180" i="2" s="1"/>
  <c r="I181" i="2"/>
  <c r="I182" i="2"/>
  <c r="T182" i="2" s="1"/>
  <c r="I183" i="2"/>
  <c r="T183" i="2" s="1"/>
  <c r="I184" i="2"/>
  <c r="I185" i="2"/>
  <c r="I186" i="2"/>
  <c r="T186" i="2" s="1"/>
  <c r="I187" i="2"/>
  <c r="T187" i="2" s="1"/>
  <c r="I188" i="2"/>
  <c r="T188" i="2" s="1"/>
  <c r="I189" i="2"/>
  <c r="I190" i="2"/>
  <c r="T190" i="2" s="1"/>
  <c r="I191" i="2"/>
  <c r="T191" i="2" s="1"/>
  <c r="I192" i="2"/>
  <c r="T192" i="2" s="1"/>
  <c r="I193" i="2"/>
  <c r="I194" i="2"/>
  <c r="T194" i="2" s="1"/>
  <c r="I195" i="2"/>
  <c r="T195" i="2" s="1"/>
  <c r="I196" i="2"/>
  <c r="T196" i="2" s="1"/>
  <c r="I197" i="2"/>
  <c r="I198" i="2"/>
  <c r="T198" i="2" s="1"/>
  <c r="I199" i="2"/>
  <c r="T199" i="2" s="1"/>
  <c r="I200" i="2"/>
  <c r="T200" i="2" s="1"/>
  <c r="I201" i="2"/>
  <c r="I202" i="2"/>
  <c r="T202" i="2" s="1"/>
  <c r="I203" i="2"/>
  <c r="T203" i="2" s="1"/>
  <c r="I204" i="2"/>
  <c r="T204" i="2" s="1"/>
  <c r="I205" i="2"/>
  <c r="I206" i="2"/>
  <c r="T206" i="2" s="1"/>
  <c r="I207" i="2"/>
  <c r="T207" i="2" s="1"/>
  <c r="I208" i="2"/>
  <c r="T208" i="2" s="1"/>
  <c r="I209" i="2"/>
  <c r="I210" i="2"/>
  <c r="T210" i="2" s="1"/>
  <c r="I211" i="2"/>
  <c r="T211" i="2" s="1"/>
  <c r="I212" i="2"/>
  <c r="T212" i="2" s="1"/>
  <c r="I213" i="2"/>
  <c r="I214" i="2"/>
  <c r="T214" i="2" s="1"/>
  <c r="I215" i="2"/>
  <c r="T215" i="2" s="1"/>
  <c r="I216" i="2"/>
  <c r="I217" i="2"/>
  <c r="I218" i="2"/>
  <c r="T218" i="2" s="1"/>
  <c r="I219" i="2"/>
  <c r="T219" i="2" s="1"/>
  <c r="I220" i="2"/>
  <c r="T220" i="2" s="1"/>
  <c r="I221" i="2"/>
  <c r="I222" i="2"/>
  <c r="T222" i="2" s="1"/>
  <c r="I223" i="2"/>
  <c r="T223" i="2" s="1"/>
  <c r="I224" i="2"/>
  <c r="I225" i="2"/>
  <c r="I226" i="2"/>
  <c r="T226" i="2" s="1"/>
  <c r="I227" i="2"/>
  <c r="T227" i="2" s="1"/>
  <c r="I228" i="2"/>
  <c r="T228" i="2" s="1"/>
  <c r="I229" i="2"/>
  <c r="I230" i="2"/>
  <c r="T230" i="2" s="1"/>
  <c r="I231" i="2"/>
  <c r="T231" i="2" s="1"/>
  <c r="I232" i="2"/>
  <c r="T232" i="2" s="1"/>
  <c r="I233" i="2"/>
  <c r="I234" i="2"/>
  <c r="T234" i="2" s="1"/>
  <c r="I235" i="2"/>
  <c r="T235" i="2" s="1"/>
  <c r="I236" i="2"/>
  <c r="T236" i="2" s="1"/>
  <c r="I237" i="2"/>
  <c r="I238" i="2"/>
  <c r="T238" i="2" s="1"/>
  <c r="I239" i="2"/>
  <c r="T239" i="2" s="1"/>
  <c r="I240" i="2"/>
  <c r="T240" i="2" s="1"/>
  <c r="I241" i="2"/>
  <c r="I242" i="2"/>
  <c r="T242" i="2" s="1"/>
  <c r="I243" i="2"/>
  <c r="T243" i="2" s="1"/>
  <c r="I244" i="2"/>
  <c r="T244" i="2" s="1"/>
  <c r="I245" i="2"/>
  <c r="I246" i="2"/>
  <c r="T246" i="2" s="1"/>
  <c r="I247" i="2"/>
  <c r="T247" i="2" s="1"/>
  <c r="I248" i="2"/>
  <c r="T248" i="2" s="1"/>
  <c r="I249" i="2"/>
  <c r="I250" i="2"/>
  <c r="T250" i="2" s="1"/>
  <c r="J5" i="2"/>
  <c r="U5" i="2" s="1"/>
  <c r="J6" i="2"/>
  <c r="U6" i="2" s="1"/>
  <c r="J7" i="2"/>
  <c r="U7" i="2" s="1"/>
  <c r="J8" i="2"/>
  <c r="J9" i="2"/>
  <c r="U9" i="2" s="1"/>
  <c r="J10" i="2"/>
  <c r="U10" i="2" s="1"/>
  <c r="J11" i="2"/>
  <c r="U11" i="2" s="1"/>
  <c r="J12" i="2"/>
  <c r="J13" i="2"/>
  <c r="U13" i="2" s="1"/>
  <c r="J14" i="2"/>
  <c r="U14" i="2" s="1"/>
  <c r="J15" i="2"/>
  <c r="U15" i="2" s="1"/>
  <c r="J16" i="2"/>
  <c r="J17" i="2"/>
  <c r="U17" i="2" s="1"/>
  <c r="J18" i="2"/>
  <c r="U18" i="2" s="1"/>
  <c r="J19" i="2"/>
  <c r="U19" i="2" s="1"/>
  <c r="J20" i="2"/>
  <c r="J21" i="2"/>
  <c r="U21" i="2" s="1"/>
  <c r="J22" i="2"/>
  <c r="U22" i="2" s="1"/>
  <c r="J23" i="2"/>
  <c r="U23" i="2" s="1"/>
  <c r="J24" i="2"/>
  <c r="J25" i="2"/>
  <c r="U25" i="2" s="1"/>
  <c r="J26" i="2"/>
  <c r="U26" i="2" s="1"/>
  <c r="J27" i="2"/>
  <c r="U27" i="2" s="1"/>
  <c r="J28" i="2"/>
  <c r="J29" i="2"/>
  <c r="U29" i="2" s="1"/>
  <c r="J30" i="2"/>
  <c r="U30" i="2" s="1"/>
  <c r="J31" i="2"/>
  <c r="U31" i="2" s="1"/>
  <c r="J32" i="2"/>
  <c r="J33" i="2"/>
  <c r="U33" i="2" s="1"/>
  <c r="J34" i="2"/>
  <c r="J35" i="2"/>
  <c r="U35" i="2" s="1"/>
  <c r="J36" i="2"/>
  <c r="J37" i="2"/>
  <c r="U37" i="2" s="1"/>
  <c r="J38" i="2"/>
  <c r="U38" i="2" s="1"/>
  <c r="J39" i="2"/>
  <c r="U39" i="2" s="1"/>
  <c r="J40" i="2"/>
  <c r="J41" i="2"/>
  <c r="U41" i="2" s="1"/>
  <c r="J42" i="2"/>
  <c r="J43" i="2"/>
  <c r="U43" i="2" s="1"/>
  <c r="J44" i="2"/>
  <c r="J45" i="2"/>
  <c r="U45" i="2" s="1"/>
  <c r="J46" i="2"/>
  <c r="U46" i="2" s="1"/>
  <c r="J47" i="2"/>
  <c r="U47" i="2" s="1"/>
  <c r="J48" i="2"/>
  <c r="J49" i="2"/>
  <c r="U49" i="2" s="1"/>
  <c r="J50" i="2"/>
  <c r="U50" i="2" s="1"/>
  <c r="J51" i="2"/>
  <c r="U51" i="2" s="1"/>
  <c r="J52" i="2"/>
  <c r="J53" i="2"/>
  <c r="U53" i="2" s="1"/>
  <c r="J54" i="2"/>
  <c r="U54" i="2" s="1"/>
  <c r="J55" i="2"/>
  <c r="U55" i="2" s="1"/>
  <c r="J56" i="2"/>
  <c r="J57" i="2"/>
  <c r="U57" i="2" s="1"/>
  <c r="J58" i="2"/>
  <c r="U58" i="2" s="1"/>
  <c r="J59" i="2"/>
  <c r="U59" i="2" s="1"/>
  <c r="J60" i="2"/>
  <c r="J61" i="2"/>
  <c r="U61" i="2" s="1"/>
  <c r="J62" i="2"/>
  <c r="U62" i="2" s="1"/>
  <c r="J63" i="2"/>
  <c r="U63" i="2" s="1"/>
  <c r="J64" i="2"/>
  <c r="J65" i="2"/>
  <c r="U65" i="2" s="1"/>
  <c r="J66" i="2"/>
  <c r="U66" i="2" s="1"/>
  <c r="J67" i="2"/>
  <c r="U67" i="2" s="1"/>
  <c r="J68" i="2"/>
  <c r="J69" i="2"/>
  <c r="U69" i="2" s="1"/>
  <c r="J70" i="2"/>
  <c r="U70" i="2" s="1"/>
  <c r="J71" i="2"/>
  <c r="U71" i="2" s="1"/>
  <c r="J72" i="2"/>
  <c r="J73" i="2"/>
  <c r="U73" i="2" s="1"/>
  <c r="J74" i="2"/>
  <c r="U74" i="2" s="1"/>
  <c r="J75" i="2"/>
  <c r="U75" i="2" s="1"/>
  <c r="J76" i="2"/>
  <c r="J77" i="2"/>
  <c r="U77" i="2" s="1"/>
  <c r="J78" i="2"/>
  <c r="U78" i="2" s="1"/>
  <c r="J79" i="2"/>
  <c r="U79" i="2" s="1"/>
  <c r="J80" i="2"/>
  <c r="J81" i="2"/>
  <c r="U81" i="2" s="1"/>
  <c r="J82" i="2"/>
  <c r="U82" i="2" s="1"/>
  <c r="J83" i="2"/>
  <c r="U83" i="2" s="1"/>
  <c r="J84" i="2"/>
  <c r="J85" i="2"/>
  <c r="U85" i="2" s="1"/>
  <c r="J86" i="2"/>
  <c r="U86" i="2" s="1"/>
  <c r="J87" i="2"/>
  <c r="U87" i="2" s="1"/>
  <c r="J88" i="2"/>
  <c r="J89" i="2"/>
  <c r="U89" i="2" s="1"/>
  <c r="J90" i="2"/>
  <c r="U90" i="2" s="1"/>
  <c r="J91" i="2"/>
  <c r="U91" i="2" s="1"/>
  <c r="J92" i="2"/>
  <c r="J93" i="2"/>
  <c r="U93" i="2" s="1"/>
  <c r="J94" i="2"/>
  <c r="J95" i="2"/>
  <c r="U95" i="2" s="1"/>
  <c r="J96" i="2"/>
  <c r="J97" i="2"/>
  <c r="U97" i="2" s="1"/>
  <c r="J98" i="2"/>
  <c r="U98" i="2" s="1"/>
  <c r="J99" i="2"/>
  <c r="U99" i="2" s="1"/>
  <c r="J100" i="2"/>
  <c r="J101" i="2"/>
  <c r="U101" i="2" s="1"/>
  <c r="J102" i="2"/>
  <c r="U102" i="2" s="1"/>
  <c r="J103" i="2"/>
  <c r="U103" i="2" s="1"/>
  <c r="J104" i="2"/>
  <c r="J105" i="2"/>
  <c r="U105" i="2" s="1"/>
  <c r="J106" i="2"/>
  <c r="U106" i="2" s="1"/>
  <c r="J107" i="2"/>
  <c r="U107" i="2" s="1"/>
  <c r="J108" i="2"/>
  <c r="J109" i="2"/>
  <c r="U109" i="2" s="1"/>
  <c r="J110" i="2"/>
  <c r="U110" i="2" s="1"/>
  <c r="J111" i="2"/>
  <c r="U111" i="2" s="1"/>
  <c r="J112" i="2"/>
  <c r="J113" i="2"/>
  <c r="U113" i="2" s="1"/>
  <c r="J114" i="2"/>
  <c r="U114" i="2" s="1"/>
  <c r="J115" i="2"/>
  <c r="U115" i="2" s="1"/>
  <c r="J116" i="2"/>
  <c r="J117" i="2"/>
  <c r="U117" i="2" s="1"/>
  <c r="J118" i="2"/>
  <c r="J119" i="2"/>
  <c r="U119" i="2" s="1"/>
  <c r="J120" i="2"/>
  <c r="J121" i="2"/>
  <c r="U121" i="2" s="1"/>
  <c r="J122" i="2"/>
  <c r="U122" i="2" s="1"/>
  <c r="J123" i="2"/>
  <c r="U123" i="2" s="1"/>
  <c r="J124" i="2"/>
  <c r="J125" i="2"/>
  <c r="U125" i="2" s="1"/>
  <c r="J126" i="2"/>
  <c r="J127" i="2"/>
  <c r="U127" i="2" s="1"/>
  <c r="J128" i="2"/>
  <c r="J129" i="2"/>
  <c r="U129" i="2" s="1"/>
  <c r="J130" i="2"/>
  <c r="U130" i="2" s="1"/>
  <c r="J131" i="2"/>
  <c r="U131" i="2" s="1"/>
  <c r="J132" i="2"/>
  <c r="J133" i="2"/>
  <c r="U133" i="2" s="1"/>
  <c r="J134" i="2"/>
  <c r="U134" i="2" s="1"/>
  <c r="J135" i="2"/>
  <c r="U135" i="2" s="1"/>
  <c r="J136" i="2"/>
  <c r="J137" i="2"/>
  <c r="U137" i="2" s="1"/>
  <c r="J138" i="2"/>
  <c r="U138" i="2" s="1"/>
  <c r="J139" i="2"/>
  <c r="U139" i="2" s="1"/>
  <c r="J140" i="2"/>
  <c r="J141" i="2"/>
  <c r="U141" i="2" s="1"/>
  <c r="J142" i="2"/>
  <c r="U142" i="2" s="1"/>
  <c r="J143" i="2"/>
  <c r="U143" i="2" s="1"/>
  <c r="J144" i="2"/>
  <c r="J145" i="2"/>
  <c r="U145" i="2" s="1"/>
  <c r="J146" i="2"/>
  <c r="U146" i="2" s="1"/>
  <c r="J147" i="2"/>
  <c r="U147" i="2" s="1"/>
  <c r="J148" i="2"/>
  <c r="J149" i="2"/>
  <c r="U149" i="2" s="1"/>
  <c r="J150" i="2"/>
  <c r="J151" i="2"/>
  <c r="U151" i="2" s="1"/>
  <c r="J152" i="2"/>
  <c r="J153" i="2"/>
  <c r="U153" i="2" s="1"/>
  <c r="J154" i="2"/>
  <c r="U154" i="2" s="1"/>
  <c r="J155" i="2"/>
  <c r="U155" i="2" s="1"/>
  <c r="J156" i="2"/>
  <c r="J157" i="2"/>
  <c r="U157" i="2" s="1"/>
  <c r="J158" i="2"/>
  <c r="J159" i="2"/>
  <c r="U159" i="2" s="1"/>
  <c r="J160" i="2"/>
  <c r="J161" i="2"/>
  <c r="U161" i="2" s="1"/>
  <c r="J162" i="2"/>
  <c r="U162" i="2" s="1"/>
  <c r="J163" i="2"/>
  <c r="U163" i="2" s="1"/>
  <c r="J164" i="2"/>
  <c r="J165" i="2"/>
  <c r="U165" i="2" s="1"/>
  <c r="J166" i="2"/>
  <c r="U166" i="2" s="1"/>
  <c r="J167" i="2"/>
  <c r="U167" i="2" s="1"/>
  <c r="J168" i="2"/>
  <c r="J169" i="2"/>
  <c r="U169" i="2" s="1"/>
  <c r="J170" i="2"/>
  <c r="U170" i="2" s="1"/>
  <c r="J171" i="2"/>
  <c r="U171" i="2" s="1"/>
  <c r="J172" i="2"/>
  <c r="J173" i="2"/>
  <c r="U173" i="2" s="1"/>
  <c r="J174" i="2"/>
  <c r="U174" i="2" s="1"/>
  <c r="J175" i="2"/>
  <c r="U175" i="2" s="1"/>
  <c r="J176" i="2"/>
  <c r="J177" i="2"/>
  <c r="U177" i="2" s="1"/>
  <c r="J178" i="2"/>
  <c r="U178" i="2" s="1"/>
  <c r="J179" i="2"/>
  <c r="U179" i="2" s="1"/>
  <c r="J180" i="2"/>
  <c r="J181" i="2"/>
  <c r="U181" i="2" s="1"/>
  <c r="J182" i="2"/>
  <c r="J183" i="2"/>
  <c r="U183" i="2" s="1"/>
  <c r="J184" i="2"/>
  <c r="J185" i="2"/>
  <c r="U185" i="2" s="1"/>
  <c r="J186" i="2"/>
  <c r="U186" i="2" s="1"/>
  <c r="J187" i="2"/>
  <c r="U187" i="2" s="1"/>
  <c r="J188" i="2"/>
  <c r="J189" i="2"/>
  <c r="U189" i="2" s="1"/>
  <c r="J190" i="2"/>
  <c r="J191" i="2"/>
  <c r="U191" i="2" s="1"/>
  <c r="J192" i="2"/>
  <c r="J193" i="2"/>
  <c r="U193" i="2" s="1"/>
  <c r="J194" i="2"/>
  <c r="U194" i="2" s="1"/>
  <c r="J195" i="2"/>
  <c r="U195" i="2" s="1"/>
  <c r="J196" i="2"/>
  <c r="J197" i="2"/>
  <c r="U197" i="2" s="1"/>
  <c r="J198" i="2"/>
  <c r="U198" i="2" s="1"/>
  <c r="J199" i="2"/>
  <c r="U199" i="2" s="1"/>
  <c r="J200" i="2"/>
  <c r="J201" i="2"/>
  <c r="U201" i="2" s="1"/>
  <c r="J202" i="2"/>
  <c r="U202" i="2" s="1"/>
  <c r="J203" i="2"/>
  <c r="U203" i="2" s="1"/>
  <c r="J204" i="2"/>
  <c r="J205" i="2"/>
  <c r="U205" i="2" s="1"/>
  <c r="J206" i="2"/>
  <c r="U206" i="2" s="1"/>
  <c r="J207" i="2"/>
  <c r="U207" i="2" s="1"/>
  <c r="J208" i="2"/>
  <c r="J209" i="2"/>
  <c r="U209" i="2" s="1"/>
  <c r="J210" i="2"/>
  <c r="U210" i="2" s="1"/>
  <c r="J211" i="2"/>
  <c r="U211" i="2" s="1"/>
  <c r="J212" i="2"/>
  <c r="J213" i="2"/>
  <c r="U213" i="2" s="1"/>
  <c r="J214" i="2"/>
  <c r="J215" i="2"/>
  <c r="U215" i="2" s="1"/>
  <c r="J216" i="2"/>
  <c r="J217" i="2"/>
  <c r="U217" i="2" s="1"/>
  <c r="J218" i="2"/>
  <c r="U218" i="2" s="1"/>
  <c r="J219" i="2"/>
  <c r="U219" i="2" s="1"/>
  <c r="J220" i="2"/>
  <c r="J221" i="2"/>
  <c r="U221" i="2" s="1"/>
  <c r="J222" i="2"/>
  <c r="J223" i="2"/>
  <c r="U223" i="2" s="1"/>
  <c r="J224" i="2"/>
  <c r="J225" i="2"/>
  <c r="U225" i="2" s="1"/>
  <c r="J226" i="2"/>
  <c r="U226" i="2" s="1"/>
  <c r="J227" i="2"/>
  <c r="U227" i="2" s="1"/>
  <c r="J228" i="2"/>
  <c r="J229" i="2"/>
  <c r="U229" i="2" s="1"/>
  <c r="J230" i="2"/>
  <c r="U230" i="2" s="1"/>
  <c r="J231" i="2"/>
  <c r="U231" i="2" s="1"/>
  <c r="J232" i="2"/>
  <c r="J233" i="2"/>
  <c r="U233" i="2" s="1"/>
  <c r="J234" i="2"/>
  <c r="U234" i="2" s="1"/>
  <c r="J235" i="2"/>
  <c r="U235" i="2" s="1"/>
  <c r="J236" i="2"/>
  <c r="J237" i="2"/>
  <c r="U237" i="2" s="1"/>
  <c r="J238" i="2"/>
  <c r="U238" i="2" s="1"/>
  <c r="J239" i="2"/>
  <c r="U239" i="2" s="1"/>
  <c r="J240" i="2"/>
  <c r="J241" i="2"/>
  <c r="U241" i="2" s="1"/>
  <c r="J242" i="2"/>
  <c r="U242" i="2" s="1"/>
  <c r="J243" i="2"/>
  <c r="U243" i="2" s="1"/>
  <c r="J244" i="2"/>
  <c r="J245" i="2"/>
  <c r="U245" i="2" s="1"/>
  <c r="J246" i="2"/>
  <c r="J247" i="2"/>
  <c r="U247" i="2" s="1"/>
  <c r="J248" i="2"/>
  <c r="J249" i="2"/>
  <c r="U249" i="2" s="1"/>
  <c r="J250" i="2"/>
  <c r="U250" i="2" s="1"/>
  <c r="K5" i="2"/>
  <c r="K6" i="2"/>
  <c r="K7" i="2"/>
  <c r="V7" i="2" s="1"/>
  <c r="K8" i="2"/>
  <c r="V8" i="2" s="1"/>
  <c r="K9" i="2"/>
  <c r="K10" i="2"/>
  <c r="K11" i="2"/>
  <c r="V11" i="2" s="1"/>
  <c r="K12" i="2"/>
  <c r="V12" i="2" s="1"/>
  <c r="K13" i="2"/>
  <c r="K14" i="2"/>
  <c r="K15" i="2"/>
  <c r="V15" i="2" s="1"/>
  <c r="K16" i="2"/>
  <c r="V16" i="2" s="1"/>
  <c r="K17" i="2"/>
  <c r="K18" i="2"/>
  <c r="K19" i="2"/>
  <c r="V19" i="2" s="1"/>
  <c r="K20" i="2"/>
  <c r="V20" i="2" s="1"/>
  <c r="K21" i="2"/>
  <c r="K22" i="2"/>
  <c r="K23" i="2"/>
  <c r="V23" i="2" s="1"/>
  <c r="K24" i="2"/>
  <c r="V24" i="2" s="1"/>
  <c r="K25" i="2"/>
  <c r="K26" i="2"/>
  <c r="K27" i="2"/>
  <c r="V27" i="2" s="1"/>
  <c r="K28" i="2"/>
  <c r="V28" i="2" s="1"/>
  <c r="K29" i="2"/>
  <c r="K30" i="2"/>
  <c r="K31" i="2"/>
  <c r="V31" i="2" s="1"/>
  <c r="K32" i="2"/>
  <c r="V32" i="2" s="1"/>
  <c r="K33" i="2"/>
  <c r="K34" i="2"/>
  <c r="K35" i="2"/>
  <c r="V35" i="2" s="1"/>
  <c r="K36" i="2"/>
  <c r="V36" i="2" s="1"/>
  <c r="K37" i="2"/>
  <c r="K38" i="2"/>
  <c r="K39" i="2"/>
  <c r="V39" i="2" s="1"/>
  <c r="K40" i="2"/>
  <c r="V40" i="2" s="1"/>
  <c r="K41" i="2"/>
  <c r="K42" i="2"/>
  <c r="K43" i="2"/>
  <c r="V43" i="2" s="1"/>
  <c r="K44" i="2"/>
  <c r="V44" i="2" s="1"/>
  <c r="K45" i="2"/>
  <c r="K46" i="2"/>
  <c r="K47" i="2"/>
  <c r="V47" i="2" s="1"/>
  <c r="K48" i="2"/>
  <c r="V48" i="2" s="1"/>
  <c r="K49" i="2"/>
  <c r="K50" i="2"/>
  <c r="K51" i="2"/>
  <c r="V51" i="2" s="1"/>
  <c r="K52" i="2"/>
  <c r="V52" i="2" s="1"/>
  <c r="AB52" i="2" s="1"/>
  <c r="K53" i="2"/>
  <c r="K54" i="2"/>
  <c r="K55" i="2"/>
  <c r="V55" i="2" s="1"/>
  <c r="K56" i="2"/>
  <c r="V56" i="2" s="1"/>
  <c r="K57" i="2"/>
  <c r="K58" i="2"/>
  <c r="K59" i="2"/>
  <c r="V59" i="2" s="1"/>
  <c r="K60" i="2"/>
  <c r="V60" i="2" s="1"/>
  <c r="K61" i="2"/>
  <c r="K62" i="2"/>
  <c r="K63" i="2"/>
  <c r="V63" i="2" s="1"/>
  <c r="K64" i="2"/>
  <c r="V64" i="2" s="1"/>
  <c r="K65" i="2"/>
  <c r="K66" i="2"/>
  <c r="K67" i="2"/>
  <c r="V67" i="2" s="1"/>
  <c r="K68" i="2"/>
  <c r="V68" i="2" s="1"/>
  <c r="K69" i="2"/>
  <c r="K70" i="2"/>
  <c r="K71" i="2"/>
  <c r="V71" i="2" s="1"/>
  <c r="K72" i="2"/>
  <c r="V72" i="2" s="1"/>
  <c r="K73" i="2"/>
  <c r="K74" i="2"/>
  <c r="K75" i="2"/>
  <c r="V75" i="2" s="1"/>
  <c r="K76" i="2"/>
  <c r="V76" i="2" s="1"/>
  <c r="K77" i="2"/>
  <c r="K78" i="2"/>
  <c r="K79" i="2"/>
  <c r="V79" i="2" s="1"/>
  <c r="K80" i="2"/>
  <c r="V80" i="2" s="1"/>
  <c r="K81" i="2"/>
  <c r="K82" i="2"/>
  <c r="K83" i="2"/>
  <c r="V83" i="2" s="1"/>
  <c r="K84" i="2"/>
  <c r="V84" i="2" s="1"/>
  <c r="K85" i="2"/>
  <c r="K86" i="2"/>
  <c r="K87" i="2"/>
  <c r="V87" i="2" s="1"/>
  <c r="K88" i="2"/>
  <c r="V88" i="2" s="1"/>
  <c r="K89" i="2"/>
  <c r="K90" i="2"/>
  <c r="K91" i="2"/>
  <c r="V91" i="2" s="1"/>
  <c r="K92" i="2"/>
  <c r="V92" i="2" s="1"/>
  <c r="K93" i="2"/>
  <c r="K94" i="2"/>
  <c r="K95" i="2"/>
  <c r="V95" i="2" s="1"/>
  <c r="K96" i="2"/>
  <c r="V96" i="2" s="1"/>
  <c r="K97" i="2"/>
  <c r="K98" i="2"/>
  <c r="K99" i="2"/>
  <c r="V99" i="2" s="1"/>
  <c r="K100" i="2"/>
  <c r="V100" i="2" s="1"/>
  <c r="K101" i="2"/>
  <c r="K102" i="2"/>
  <c r="K103" i="2"/>
  <c r="V103" i="2" s="1"/>
  <c r="K104" i="2"/>
  <c r="V104" i="2" s="1"/>
  <c r="K105" i="2"/>
  <c r="K106" i="2"/>
  <c r="K107" i="2"/>
  <c r="V107" i="2" s="1"/>
  <c r="K108" i="2"/>
  <c r="V108" i="2" s="1"/>
  <c r="K109" i="2"/>
  <c r="K110" i="2"/>
  <c r="K111" i="2"/>
  <c r="V111" i="2" s="1"/>
  <c r="K112" i="2"/>
  <c r="V112" i="2" s="1"/>
  <c r="K113" i="2"/>
  <c r="K114" i="2"/>
  <c r="K115" i="2"/>
  <c r="V115" i="2" s="1"/>
  <c r="K116" i="2"/>
  <c r="V116" i="2" s="1"/>
  <c r="K117" i="2"/>
  <c r="K118" i="2"/>
  <c r="K119" i="2"/>
  <c r="V119" i="2" s="1"/>
  <c r="K120" i="2"/>
  <c r="V120" i="2" s="1"/>
  <c r="K121" i="2"/>
  <c r="K122" i="2"/>
  <c r="K123" i="2"/>
  <c r="V123" i="2" s="1"/>
  <c r="K124" i="2"/>
  <c r="V124" i="2" s="1"/>
  <c r="K125" i="2"/>
  <c r="K126" i="2"/>
  <c r="K127" i="2"/>
  <c r="V127" i="2" s="1"/>
  <c r="K128" i="2"/>
  <c r="V128" i="2" s="1"/>
  <c r="K129" i="2"/>
  <c r="K130" i="2"/>
  <c r="K131" i="2"/>
  <c r="V131" i="2" s="1"/>
  <c r="K132" i="2"/>
  <c r="V132" i="2" s="1"/>
  <c r="K133" i="2"/>
  <c r="K134" i="2"/>
  <c r="K135" i="2"/>
  <c r="V135" i="2" s="1"/>
  <c r="K136" i="2"/>
  <c r="V136" i="2" s="1"/>
  <c r="K137" i="2"/>
  <c r="K138" i="2"/>
  <c r="K139" i="2"/>
  <c r="V139" i="2" s="1"/>
  <c r="K140" i="2"/>
  <c r="V140" i="2" s="1"/>
  <c r="K141" i="2"/>
  <c r="K142" i="2"/>
  <c r="K143" i="2"/>
  <c r="V143" i="2" s="1"/>
  <c r="K144" i="2"/>
  <c r="V144" i="2" s="1"/>
  <c r="K145" i="2"/>
  <c r="K146" i="2"/>
  <c r="K147" i="2"/>
  <c r="V147" i="2" s="1"/>
  <c r="K148" i="2"/>
  <c r="V148" i="2" s="1"/>
  <c r="K149" i="2"/>
  <c r="K150" i="2"/>
  <c r="K151" i="2"/>
  <c r="V151" i="2" s="1"/>
  <c r="K152" i="2"/>
  <c r="V152" i="2" s="1"/>
  <c r="K153" i="2"/>
  <c r="K154" i="2"/>
  <c r="K155" i="2"/>
  <c r="V155" i="2" s="1"/>
  <c r="K156" i="2"/>
  <c r="V156" i="2" s="1"/>
  <c r="K157" i="2"/>
  <c r="K158" i="2"/>
  <c r="K159" i="2"/>
  <c r="V159" i="2" s="1"/>
  <c r="K160" i="2"/>
  <c r="V160" i="2" s="1"/>
  <c r="K161" i="2"/>
  <c r="K162" i="2"/>
  <c r="K163" i="2"/>
  <c r="V163" i="2" s="1"/>
  <c r="K164" i="2"/>
  <c r="V164" i="2" s="1"/>
  <c r="K165" i="2"/>
  <c r="K166" i="2"/>
  <c r="K167" i="2"/>
  <c r="V167" i="2" s="1"/>
  <c r="K168" i="2"/>
  <c r="V168" i="2" s="1"/>
  <c r="K169" i="2"/>
  <c r="K170" i="2"/>
  <c r="K171" i="2"/>
  <c r="V171" i="2" s="1"/>
  <c r="K172" i="2"/>
  <c r="V172" i="2" s="1"/>
  <c r="K173" i="2"/>
  <c r="K174" i="2"/>
  <c r="K175" i="2"/>
  <c r="V175" i="2" s="1"/>
  <c r="K176" i="2"/>
  <c r="V176" i="2" s="1"/>
  <c r="K177" i="2"/>
  <c r="K178" i="2"/>
  <c r="K179" i="2"/>
  <c r="V179" i="2" s="1"/>
  <c r="K180" i="2"/>
  <c r="V180" i="2" s="1"/>
  <c r="K181" i="2"/>
  <c r="K182" i="2"/>
  <c r="K183" i="2"/>
  <c r="V183" i="2" s="1"/>
  <c r="K184" i="2"/>
  <c r="V184" i="2" s="1"/>
  <c r="K185" i="2"/>
  <c r="K186" i="2"/>
  <c r="K187" i="2"/>
  <c r="V187" i="2" s="1"/>
  <c r="K188" i="2"/>
  <c r="V188" i="2" s="1"/>
  <c r="K189" i="2"/>
  <c r="K190" i="2"/>
  <c r="K191" i="2"/>
  <c r="V191" i="2" s="1"/>
  <c r="K192" i="2"/>
  <c r="V192" i="2" s="1"/>
  <c r="K193" i="2"/>
  <c r="K194" i="2"/>
  <c r="K195" i="2"/>
  <c r="V195" i="2" s="1"/>
  <c r="K196" i="2"/>
  <c r="V196" i="2" s="1"/>
  <c r="K197" i="2"/>
  <c r="K198" i="2"/>
  <c r="K199" i="2"/>
  <c r="V199" i="2" s="1"/>
  <c r="K200" i="2"/>
  <c r="V200" i="2" s="1"/>
  <c r="K201" i="2"/>
  <c r="K202" i="2"/>
  <c r="K203" i="2"/>
  <c r="V203" i="2" s="1"/>
  <c r="K204" i="2"/>
  <c r="V204" i="2" s="1"/>
  <c r="K205" i="2"/>
  <c r="K206" i="2"/>
  <c r="K207" i="2"/>
  <c r="V207" i="2" s="1"/>
  <c r="K208" i="2"/>
  <c r="V208" i="2" s="1"/>
  <c r="K209" i="2"/>
  <c r="K210" i="2"/>
  <c r="K211" i="2"/>
  <c r="V211" i="2" s="1"/>
  <c r="K212" i="2"/>
  <c r="V212" i="2" s="1"/>
  <c r="K213" i="2"/>
  <c r="K214" i="2"/>
  <c r="K215" i="2"/>
  <c r="V215" i="2" s="1"/>
  <c r="K216" i="2"/>
  <c r="V216" i="2" s="1"/>
  <c r="K217" i="2"/>
  <c r="K218" i="2"/>
  <c r="K219" i="2"/>
  <c r="V219" i="2" s="1"/>
  <c r="K220" i="2"/>
  <c r="V220" i="2" s="1"/>
  <c r="K221" i="2"/>
  <c r="K222" i="2"/>
  <c r="K223" i="2"/>
  <c r="V223" i="2" s="1"/>
  <c r="K224" i="2"/>
  <c r="V224" i="2" s="1"/>
  <c r="K225" i="2"/>
  <c r="K226" i="2"/>
  <c r="K227" i="2"/>
  <c r="V227" i="2" s="1"/>
  <c r="K228" i="2"/>
  <c r="V228" i="2" s="1"/>
  <c r="K229" i="2"/>
  <c r="K230" i="2"/>
  <c r="K231" i="2"/>
  <c r="V231" i="2" s="1"/>
  <c r="K232" i="2"/>
  <c r="V232" i="2" s="1"/>
  <c r="K233" i="2"/>
  <c r="K234" i="2"/>
  <c r="K235" i="2"/>
  <c r="V235" i="2" s="1"/>
  <c r="K236" i="2"/>
  <c r="V236" i="2" s="1"/>
  <c r="K237" i="2"/>
  <c r="K238" i="2"/>
  <c r="K239" i="2"/>
  <c r="V239" i="2" s="1"/>
  <c r="K240" i="2"/>
  <c r="V240" i="2" s="1"/>
  <c r="K241" i="2"/>
  <c r="K242" i="2"/>
  <c r="K243" i="2"/>
  <c r="V243" i="2" s="1"/>
  <c r="K244" i="2"/>
  <c r="V244" i="2" s="1"/>
  <c r="K245" i="2"/>
  <c r="K246" i="2"/>
  <c r="K247" i="2"/>
  <c r="V247" i="2" s="1"/>
  <c r="K248" i="2"/>
  <c r="K249" i="2"/>
  <c r="K250" i="2"/>
  <c r="L5" i="2"/>
  <c r="W5" i="2" s="1"/>
  <c r="L6" i="2"/>
  <c r="L7" i="2"/>
  <c r="L8" i="2"/>
  <c r="L9" i="2"/>
  <c r="W9" i="2" s="1"/>
  <c r="L10" i="2"/>
  <c r="W10" i="2" s="1"/>
  <c r="L11" i="2"/>
  <c r="L12" i="2"/>
  <c r="L13" i="2"/>
  <c r="W13" i="2" s="1"/>
  <c r="L14" i="2"/>
  <c r="W14" i="2" s="1"/>
  <c r="L15" i="2"/>
  <c r="L16" i="2"/>
  <c r="L17" i="2"/>
  <c r="W17" i="2" s="1"/>
  <c r="L18" i="2"/>
  <c r="W18" i="2" s="1"/>
  <c r="L19" i="2"/>
  <c r="L20" i="2"/>
  <c r="L21" i="2"/>
  <c r="W21" i="2" s="1"/>
  <c r="L22" i="2"/>
  <c r="W22" i="2" s="1"/>
  <c r="L23" i="2"/>
  <c r="L24" i="2"/>
  <c r="L25" i="2"/>
  <c r="W25" i="2" s="1"/>
  <c r="L26" i="2"/>
  <c r="W26" i="2" s="1"/>
  <c r="L27" i="2"/>
  <c r="L28" i="2"/>
  <c r="L29" i="2"/>
  <c r="W29" i="2" s="1"/>
  <c r="L30" i="2"/>
  <c r="W30" i="2" s="1"/>
  <c r="L31" i="2"/>
  <c r="L32" i="2"/>
  <c r="L33" i="2"/>
  <c r="W33" i="2" s="1"/>
  <c r="L34" i="2"/>
  <c r="W34" i="2" s="1"/>
  <c r="L35" i="2"/>
  <c r="L36" i="2"/>
  <c r="L37" i="2"/>
  <c r="W37" i="2" s="1"/>
  <c r="L38" i="2"/>
  <c r="W38" i="2" s="1"/>
  <c r="L39" i="2"/>
  <c r="L40" i="2"/>
  <c r="L41" i="2"/>
  <c r="W41" i="2" s="1"/>
  <c r="L42" i="2"/>
  <c r="L43" i="2"/>
  <c r="L44" i="2"/>
  <c r="L45" i="2"/>
  <c r="W45" i="2" s="1"/>
  <c r="L46" i="2"/>
  <c r="W46" i="2" s="1"/>
  <c r="L47" i="2"/>
  <c r="L48" i="2"/>
  <c r="L49" i="2"/>
  <c r="W49" i="2" s="1"/>
  <c r="L50" i="2"/>
  <c r="W50" i="2" s="1"/>
  <c r="L51" i="2"/>
  <c r="L52" i="2"/>
  <c r="L53" i="2"/>
  <c r="W53" i="2" s="1"/>
  <c r="L54" i="2"/>
  <c r="W54" i="2" s="1"/>
  <c r="L55" i="2"/>
  <c r="L56" i="2"/>
  <c r="L57" i="2"/>
  <c r="W57" i="2" s="1"/>
  <c r="L58" i="2"/>
  <c r="W58" i="2" s="1"/>
  <c r="L59" i="2"/>
  <c r="L60" i="2"/>
  <c r="L61" i="2"/>
  <c r="W61" i="2" s="1"/>
  <c r="L62" i="2"/>
  <c r="W62" i="2" s="1"/>
  <c r="L63" i="2"/>
  <c r="L64" i="2"/>
  <c r="L65" i="2"/>
  <c r="W65" i="2" s="1"/>
  <c r="L66" i="2"/>
  <c r="W66" i="2" s="1"/>
  <c r="L67" i="2"/>
  <c r="L68" i="2"/>
  <c r="L69" i="2"/>
  <c r="W69" i="2" s="1"/>
  <c r="L70" i="2"/>
  <c r="W70" i="2" s="1"/>
  <c r="L71" i="2"/>
  <c r="L72" i="2"/>
  <c r="L73" i="2"/>
  <c r="W73" i="2" s="1"/>
  <c r="L74" i="2"/>
  <c r="W74" i="2" s="1"/>
  <c r="L75" i="2"/>
  <c r="L76" i="2"/>
  <c r="L77" i="2"/>
  <c r="W77" i="2" s="1"/>
  <c r="L78" i="2"/>
  <c r="W78" i="2" s="1"/>
  <c r="L79" i="2"/>
  <c r="L80" i="2"/>
  <c r="L81" i="2"/>
  <c r="W81" i="2" s="1"/>
  <c r="L82" i="2"/>
  <c r="L83" i="2"/>
  <c r="L84" i="2"/>
  <c r="L85" i="2"/>
  <c r="W85" i="2" s="1"/>
  <c r="L86" i="2"/>
  <c r="W86" i="2" s="1"/>
  <c r="L87" i="2"/>
  <c r="L88" i="2"/>
  <c r="L89" i="2"/>
  <c r="W89" i="2" s="1"/>
  <c r="L90" i="2"/>
  <c r="W90" i="2" s="1"/>
  <c r="L91" i="2"/>
  <c r="L92" i="2"/>
  <c r="L93" i="2"/>
  <c r="W93" i="2" s="1"/>
  <c r="L94" i="2"/>
  <c r="W94" i="2" s="1"/>
  <c r="L95" i="2"/>
  <c r="L96" i="2"/>
  <c r="L97" i="2"/>
  <c r="W97" i="2" s="1"/>
  <c r="L98" i="2"/>
  <c r="W98" i="2" s="1"/>
  <c r="L99" i="2"/>
  <c r="L100" i="2"/>
  <c r="L101" i="2"/>
  <c r="W101" i="2" s="1"/>
  <c r="L102" i="2"/>
  <c r="W102" i="2" s="1"/>
  <c r="L103" i="2"/>
  <c r="L104" i="2"/>
  <c r="L105" i="2"/>
  <c r="W105" i="2" s="1"/>
  <c r="L106" i="2"/>
  <c r="W106" i="2" s="1"/>
  <c r="L107" i="2"/>
  <c r="L108" i="2"/>
  <c r="L109" i="2"/>
  <c r="W109" i="2" s="1"/>
  <c r="L110" i="2"/>
  <c r="W110" i="2" s="1"/>
  <c r="L111" i="2"/>
  <c r="L112" i="2"/>
  <c r="L113" i="2"/>
  <c r="W113" i="2" s="1"/>
  <c r="L114" i="2"/>
  <c r="W114" i="2" s="1"/>
  <c r="L115" i="2"/>
  <c r="L116" i="2"/>
  <c r="L117" i="2"/>
  <c r="W117" i="2" s="1"/>
  <c r="L118" i="2"/>
  <c r="L119" i="2"/>
  <c r="L120" i="2"/>
  <c r="L121" i="2"/>
  <c r="W121" i="2" s="1"/>
  <c r="L122" i="2"/>
  <c r="L123" i="2"/>
  <c r="L124" i="2"/>
  <c r="L125" i="2"/>
  <c r="W125" i="2" s="1"/>
  <c r="L126" i="2"/>
  <c r="W126" i="2" s="1"/>
  <c r="L127" i="2"/>
  <c r="L128" i="2"/>
  <c r="L129" i="2"/>
  <c r="W129" i="2" s="1"/>
  <c r="L130" i="2"/>
  <c r="L131" i="2"/>
  <c r="L132" i="2"/>
  <c r="L133" i="2"/>
  <c r="W133" i="2" s="1"/>
  <c r="L134" i="2"/>
  <c r="L135" i="2"/>
  <c r="L136" i="2"/>
  <c r="L137" i="2"/>
  <c r="W137" i="2" s="1"/>
  <c r="L138" i="2"/>
  <c r="W138" i="2" s="1"/>
  <c r="L139" i="2"/>
  <c r="L140" i="2"/>
  <c r="L141" i="2"/>
  <c r="W141" i="2" s="1"/>
  <c r="L142" i="2"/>
  <c r="W142" i="2" s="1"/>
  <c r="L143" i="2"/>
  <c r="L144" i="2"/>
  <c r="L145" i="2"/>
  <c r="W145" i="2" s="1"/>
  <c r="L146" i="2"/>
  <c r="W146" i="2" s="1"/>
  <c r="L147" i="2"/>
  <c r="L148" i="2"/>
  <c r="L149" i="2"/>
  <c r="W149" i="2" s="1"/>
  <c r="L150" i="2"/>
  <c r="W150" i="2" s="1"/>
  <c r="L151" i="2"/>
  <c r="L152" i="2"/>
  <c r="L153" i="2"/>
  <c r="W153" i="2" s="1"/>
  <c r="L154" i="2"/>
  <c r="W154" i="2" s="1"/>
  <c r="L155" i="2"/>
  <c r="L156" i="2"/>
  <c r="L157" i="2"/>
  <c r="W157" i="2" s="1"/>
  <c r="L158" i="2"/>
  <c r="W158" i="2" s="1"/>
  <c r="L159" i="2"/>
  <c r="L160" i="2"/>
  <c r="L161" i="2"/>
  <c r="W161" i="2" s="1"/>
  <c r="L162" i="2"/>
  <c r="W162" i="2" s="1"/>
  <c r="L163" i="2"/>
  <c r="L164" i="2"/>
  <c r="L165" i="2"/>
  <c r="W165" i="2" s="1"/>
  <c r="L166" i="2"/>
  <c r="W166" i="2" s="1"/>
  <c r="L167" i="2"/>
  <c r="L168" i="2"/>
  <c r="L169" i="2"/>
  <c r="W169" i="2" s="1"/>
  <c r="L170" i="2"/>
  <c r="L171" i="2"/>
  <c r="L172" i="2"/>
  <c r="L173" i="2"/>
  <c r="W173" i="2" s="1"/>
  <c r="L174" i="2"/>
  <c r="W174" i="2" s="1"/>
  <c r="L175" i="2"/>
  <c r="L176" i="2"/>
  <c r="L177" i="2"/>
  <c r="W177" i="2" s="1"/>
  <c r="L178" i="2"/>
  <c r="W178" i="2" s="1"/>
  <c r="L179" i="2"/>
  <c r="L180" i="2"/>
  <c r="L181" i="2"/>
  <c r="W181" i="2" s="1"/>
  <c r="L182" i="2"/>
  <c r="W182" i="2" s="1"/>
  <c r="L183" i="2"/>
  <c r="L184" i="2"/>
  <c r="L185" i="2"/>
  <c r="W185" i="2" s="1"/>
  <c r="L186" i="2"/>
  <c r="W186" i="2" s="1"/>
  <c r="L187" i="2"/>
  <c r="L188" i="2"/>
  <c r="L189" i="2"/>
  <c r="W189" i="2" s="1"/>
  <c r="L190" i="2"/>
  <c r="W190" i="2" s="1"/>
  <c r="L191" i="2"/>
  <c r="L192" i="2"/>
  <c r="L193" i="2"/>
  <c r="W193" i="2" s="1"/>
  <c r="L194" i="2"/>
  <c r="W194" i="2" s="1"/>
  <c r="L195" i="2"/>
  <c r="L196" i="2"/>
  <c r="L197" i="2"/>
  <c r="W197" i="2" s="1"/>
  <c r="L198" i="2"/>
  <c r="W198" i="2" s="1"/>
  <c r="L199" i="2"/>
  <c r="L200" i="2"/>
  <c r="L201" i="2"/>
  <c r="W201" i="2" s="1"/>
  <c r="L202" i="2"/>
  <c r="W202" i="2" s="1"/>
  <c r="L203" i="2"/>
  <c r="L204" i="2"/>
  <c r="L205" i="2"/>
  <c r="W205" i="2" s="1"/>
  <c r="L206" i="2"/>
  <c r="W206" i="2" s="1"/>
  <c r="L207" i="2"/>
  <c r="L208" i="2"/>
  <c r="L209" i="2"/>
  <c r="W209" i="2" s="1"/>
  <c r="L210" i="2"/>
  <c r="L211" i="2"/>
  <c r="L212" i="2"/>
  <c r="L213" i="2"/>
  <c r="W213" i="2" s="1"/>
  <c r="L214" i="2"/>
  <c r="W214" i="2" s="1"/>
  <c r="L215" i="2"/>
  <c r="L216" i="2"/>
  <c r="L217" i="2"/>
  <c r="W217" i="2" s="1"/>
  <c r="L218" i="2"/>
  <c r="W218" i="2" s="1"/>
  <c r="L219" i="2"/>
  <c r="L220" i="2"/>
  <c r="L221" i="2"/>
  <c r="W221" i="2" s="1"/>
  <c r="L222" i="2"/>
  <c r="W222" i="2" s="1"/>
  <c r="L223" i="2"/>
  <c r="L224" i="2"/>
  <c r="L225" i="2"/>
  <c r="W225" i="2" s="1"/>
  <c r="L226" i="2"/>
  <c r="W226" i="2" s="1"/>
  <c r="L227" i="2"/>
  <c r="L228" i="2"/>
  <c r="L229" i="2"/>
  <c r="W229" i="2" s="1"/>
  <c r="L230" i="2"/>
  <c r="W230" i="2" s="1"/>
  <c r="L231" i="2"/>
  <c r="L232" i="2"/>
  <c r="L233" i="2"/>
  <c r="W233" i="2" s="1"/>
  <c r="L234" i="2"/>
  <c r="W234" i="2" s="1"/>
  <c r="L235" i="2"/>
  <c r="L236" i="2"/>
  <c r="L237" i="2"/>
  <c r="W237" i="2" s="1"/>
  <c r="L238" i="2"/>
  <c r="W238" i="2" s="1"/>
  <c r="L239" i="2"/>
  <c r="L240" i="2"/>
  <c r="L241" i="2"/>
  <c r="W241" i="2" s="1"/>
  <c r="L242" i="2"/>
  <c r="W242" i="2" s="1"/>
  <c r="L243" i="2"/>
  <c r="L244" i="2"/>
  <c r="L245" i="2"/>
  <c r="W245" i="2" s="1"/>
  <c r="L246" i="2"/>
  <c r="L247" i="2"/>
  <c r="L248" i="2"/>
  <c r="L249" i="2"/>
  <c r="W249" i="2" s="1"/>
  <c r="L250" i="2"/>
  <c r="M5" i="2"/>
  <c r="M6" i="2"/>
  <c r="M7" i="2"/>
  <c r="X7" i="2" s="1"/>
  <c r="M8" i="2"/>
  <c r="X8" i="2" s="1"/>
  <c r="M9" i="2"/>
  <c r="M10" i="2"/>
  <c r="M11" i="2"/>
  <c r="X11" i="2" s="1"/>
  <c r="M12" i="2"/>
  <c r="M13" i="2"/>
  <c r="M14" i="2"/>
  <c r="M15" i="2"/>
  <c r="X15" i="2" s="1"/>
  <c r="M16" i="2"/>
  <c r="M17" i="2"/>
  <c r="M18" i="2"/>
  <c r="M19" i="2"/>
  <c r="X19" i="2" s="1"/>
  <c r="M20" i="2"/>
  <c r="X20" i="2" s="1"/>
  <c r="M21" i="2"/>
  <c r="M22" i="2"/>
  <c r="M23" i="2"/>
  <c r="X23" i="2" s="1"/>
  <c r="M24" i="2"/>
  <c r="X24" i="2" s="1"/>
  <c r="M25" i="2"/>
  <c r="M26" i="2"/>
  <c r="M27" i="2"/>
  <c r="X27" i="2" s="1"/>
  <c r="M28" i="2"/>
  <c r="X28" i="2" s="1"/>
  <c r="M29" i="2"/>
  <c r="M30" i="2"/>
  <c r="M31" i="2"/>
  <c r="X31" i="2" s="1"/>
  <c r="M32" i="2"/>
  <c r="X32" i="2" s="1"/>
  <c r="M33" i="2"/>
  <c r="M34" i="2"/>
  <c r="M35" i="2"/>
  <c r="X35" i="2" s="1"/>
  <c r="M36" i="2"/>
  <c r="X36" i="2" s="1"/>
  <c r="M37" i="2"/>
  <c r="M38" i="2"/>
  <c r="M39" i="2"/>
  <c r="X39" i="2" s="1"/>
  <c r="M40" i="2"/>
  <c r="X40" i="2" s="1"/>
  <c r="M41" i="2"/>
  <c r="M42" i="2"/>
  <c r="M43" i="2"/>
  <c r="X43" i="2" s="1"/>
  <c r="M44" i="2"/>
  <c r="M45" i="2"/>
  <c r="M46" i="2"/>
  <c r="M47" i="2"/>
  <c r="X47" i="2" s="1"/>
  <c r="M48" i="2"/>
  <c r="M49" i="2"/>
  <c r="M50" i="2"/>
  <c r="M51" i="2"/>
  <c r="X51" i="2" s="1"/>
  <c r="M52" i="2"/>
  <c r="X52" i="2" s="1"/>
  <c r="M53" i="2"/>
  <c r="M54" i="2"/>
  <c r="M55" i="2"/>
  <c r="X55" i="2" s="1"/>
  <c r="M56" i="2"/>
  <c r="X56" i="2" s="1"/>
  <c r="M57" i="2"/>
  <c r="M58" i="2"/>
  <c r="M59" i="2"/>
  <c r="X59" i="2" s="1"/>
  <c r="M60" i="2"/>
  <c r="X60" i="2" s="1"/>
  <c r="M61" i="2"/>
  <c r="M62" i="2"/>
  <c r="M63" i="2"/>
  <c r="X63" i="2" s="1"/>
  <c r="M64" i="2"/>
  <c r="X64" i="2" s="1"/>
  <c r="M65" i="2"/>
  <c r="M66" i="2"/>
  <c r="M67" i="2"/>
  <c r="X67" i="2" s="1"/>
  <c r="M68" i="2"/>
  <c r="X68" i="2" s="1"/>
  <c r="M69" i="2"/>
  <c r="M70" i="2"/>
  <c r="M71" i="2"/>
  <c r="X71" i="2" s="1"/>
  <c r="M72" i="2"/>
  <c r="X72" i="2" s="1"/>
  <c r="M73" i="2"/>
  <c r="M74" i="2"/>
  <c r="M75" i="2"/>
  <c r="X75" i="2" s="1"/>
  <c r="M76" i="2"/>
  <c r="M77" i="2"/>
  <c r="M78" i="2"/>
  <c r="M79" i="2"/>
  <c r="X79" i="2" s="1"/>
  <c r="M80" i="2"/>
  <c r="M81" i="2"/>
  <c r="M82" i="2"/>
  <c r="M83" i="2"/>
  <c r="X83" i="2" s="1"/>
  <c r="M84" i="2"/>
  <c r="X84" i="2" s="1"/>
  <c r="M85" i="2"/>
  <c r="M86" i="2"/>
  <c r="M87" i="2"/>
  <c r="X87" i="2" s="1"/>
  <c r="M88" i="2"/>
  <c r="X88" i="2" s="1"/>
  <c r="M89" i="2"/>
  <c r="M90" i="2"/>
  <c r="M91" i="2"/>
  <c r="X91" i="2" s="1"/>
  <c r="M92" i="2"/>
  <c r="X92" i="2" s="1"/>
  <c r="M93" i="2"/>
  <c r="M94" i="2"/>
  <c r="M95" i="2"/>
  <c r="X95" i="2" s="1"/>
  <c r="M96" i="2"/>
  <c r="X96" i="2" s="1"/>
  <c r="M97" i="2"/>
  <c r="M98" i="2"/>
  <c r="M99" i="2"/>
  <c r="X99" i="2" s="1"/>
  <c r="M100" i="2"/>
  <c r="X100" i="2" s="1"/>
  <c r="M101" i="2"/>
  <c r="M102" i="2"/>
  <c r="M103" i="2"/>
  <c r="X103" i="2" s="1"/>
  <c r="M104" i="2"/>
  <c r="X104" i="2" s="1"/>
  <c r="M105" i="2"/>
  <c r="M106" i="2"/>
  <c r="M107" i="2"/>
  <c r="X107" i="2" s="1"/>
  <c r="M108" i="2"/>
  <c r="M109" i="2"/>
  <c r="M110" i="2"/>
  <c r="M111" i="2"/>
  <c r="X111" i="2" s="1"/>
  <c r="M112" i="2"/>
  <c r="M113" i="2"/>
  <c r="M114" i="2"/>
  <c r="M115" i="2"/>
  <c r="X115" i="2" s="1"/>
  <c r="M116" i="2"/>
  <c r="X116" i="2" s="1"/>
  <c r="M117" i="2"/>
  <c r="M118" i="2"/>
  <c r="M119" i="2"/>
  <c r="X119" i="2" s="1"/>
  <c r="M120" i="2"/>
  <c r="X120" i="2" s="1"/>
  <c r="M121" i="2"/>
  <c r="M122" i="2"/>
  <c r="M123" i="2"/>
  <c r="X123" i="2" s="1"/>
  <c r="M124" i="2"/>
  <c r="X124" i="2" s="1"/>
  <c r="M125" i="2"/>
  <c r="M126" i="2"/>
  <c r="M127" i="2"/>
  <c r="X127" i="2" s="1"/>
  <c r="M128" i="2"/>
  <c r="X128" i="2" s="1"/>
  <c r="M129" i="2"/>
  <c r="M130" i="2"/>
  <c r="M131" i="2"/>
  <c r="X131" i="2" s="1"/>
  <c r="M132" i="2"/>
  <c r="X132" i="2" s="1"/>
  <c r="M133" i="2"/>
  <c r="M134" i="2"/>
  <c r="M135" i="2"/>
  <c r="X135" i="2" s="1"/>
  <c r="M136" i="2"/>
  <c r="X136" i="2" s="1"/>
  <c r="M137" i="2"/>
  <c r="M138" i="2"/>
  <c r="M139" i="2"/>
  <c r="X139" i="2" s="1"/>
  <c r="M140" i="2"/>
  <c r="M141" i="2"/>
  <c r="M142" i="2"/>
  <c r="M143" i="2"/>
  <c r="X143" i="2" s="1"/>
  <c r="M144" i="2"/>
  <c r="M145" i="2"/>
  <c r="M146" i="2"/>
  <c r="M147" i="2"/>
  <c r="X147" i="2" s="1"/>
  <c r="M148" i="2"/>
  <c r="X148" i="2" s="1"/>
  <c r="M149" i="2"/>
  <c r="M150" i="2"/>
  <c r="M151" i="2"/>
  <c r="X151" i="2" s="1"/>
  <c r="M152" i="2"/>
  <c r="X152" i="2" s="1"/>
  <c r="M153" i="2"/>
  <c r="M154" i="2"/>
  <c r="M155" i="2"/>
  <c r="X155" i="2" s="1"/>
  <c r="M156" i="2"/>
  <c r="X156" i="2" s="1"/>
  <c r="M157" i="2"/>
  <c r="M158" i="2"/>
  <c r="M159" i="2"/>
  <c r="X159" i="2" s="1"/>
  <c r="M160" i="2"/>
  <c r="X160" i="2" s="1"/>
  <c r="M161" i="2"/>
  <c r="M162" i="2"/>
  <c r="M163" i="2"/>
  <c r="X163" i="2" s="1"/>
  <c r="M164" i="2"/>
  <c r="X164" i="2" s="1"/>
  <c r="M165" i="2"/>
  <c r="M166" i="2"/>
  <c r="M167" i="2"/>
  <c r="X167" i="2" s="1"/>
  <c r="M168" i="2"/>
  <c r="X168" i="2" s="1"/>
  <c r="M169" i="2"/>
  <c r="M170" i="2"/>
  <c r="M171" i="2"/>
  <c r="X171" i="2" s="1"/>
  <c r="M172" i="2"/>
  <c r="M173" i="2"/>
  <c r="M174" i="2"/>
  <c r="M175" i="2"/>
  <c r="X175" i="2" s="1"/>
  <c r="M176" i="2"/>
  <c r="M177" i="2"/>
  <c r="M178" i="2"/>
  <c r="M179" i="2"/>
  <c r="X179" i="2" s="1"/>
  <c r="M180" i="2"/>
  <c r="X180" i="2" s="1"/>
  <c r="M181" i="2"/>
  <c r="M182" i="2"/>
  <c r="M183" i="2"/>
  <c r="X183" i="2" s="1"/>
  <c r="M184" i="2"/>
  <c r="X184" i="2" s="1"/>
  <c r="M185" i="2"/>
  <c r="M186" i="2"/>
  <c r="M187" i="2"/>
  <c r="X187" i="2" s="1"/>
  <c r="M188" i="2"/>
  <c r="X188" i="2" s="1"/>
  <c r="M189" i="2"/>
  <c r="M190" i="2"/>
  <c r="M191" i="2"/>
  <c r="X191" i="2" s="1"/>
  <c r="M192" i="2"/>
  <c r="X192" i="2" s="1"/>
  <c r="M193" i="2"/>
  <c r="M194" i="2"/>
  <c r="M195" i="2"/>
  <c r="X195" i="2" s="1"/>
  <c r="M196" i="2"/>
  <c r="X196" i="2" s="1"/>
  <c r="M197" i="2"/>
  <c r="M198" i="2"/>
  <c r="M199" i="2"/>
  <c r="X199" i="2" s="1"/>
  <c r="M200" i="2"/>
  <c r="X200" i="2" s="1"/>
  <c r="M201" i="2"/>
  <c r="M202" i="2"/>
  <c r="M203" i="2"/>
  <c r="X203" i="2" s="1"/>
  <c r="M204" i="2"/>
  <c r="M205" i="2"/>
  <c r="M206" i="2"/>
  <c r="M207" i="2"/>
  <c r="X207" i="2" s="1"/>
  <c r="M208" i="2"/>
  <c r="M209" i="2"/>
  <c r="M210" i="2"/>
  <c r="M211" i="2"/>
  <c r="X211" i="2" s="1"/>
  <c r="M212" i="2"/>
  <c r="X212" i="2" s="1"/>
  <c r="M213" i="2"/>
  <c r="M214" i="2"/>
  <c r="M215" i="2"/>
  <c r="X215" i="2" s="1"/>
  <c r="M216" i="2"/>
  <c r="X216" i="2" s="1"/>
  <c r="M217" i="2"/>
  <c r="M218" i="2"/>
  <c r="M219" i="2"/>
  <c r="X219" i="2" s="1"/>
  <c r="M220" i="2"/>
  <c r="X220" i="2" s="1"/>
  <c r="M221" i="2"/>
  <c r="M222" i="2"/>
  <c r="M223" i="2"/>
  <c r="X223" i="2" s="1"/>
  <c r="M224" i="2"/>
  <c r="X224" i="2" s="1"/>
  <c r="M225" i="2"/>
  <c r="M226" i="2"/>
  <c r="M227" i="2"/>
  <c r="X227" i="2" s="1"/>
  <c r="M228" i="2"/>
  <c r="X228" i="2" s="1"/>
  <c r="M229" i="2"/>
  <c r="M230" i="2"/>
  <c r="M231" i="2"/>
  <c r="X231" i="2" s="1"/>
  <c r="M232" i="2"/>
  <c r="X232" i="2" s="1"/>
  <c r="M233" i="2"/>
  <c r="M234" i="2"/>
  <c r="M235" i="2"/>
  <c r="X235" i="2" s="1"/>
  <c r="M236" i="2"/>
  <c r="M237" i="2"/>
  <c r="M238" i="2"/>
  <c r="M239" i="2"/>
  <c r="X239" i="2" s="1"/>
  <c r="M240" i="2"/>
  <c r="M241" i="2"/>
  <c r="M242" i="2"/>
  <c r="M243" i="2"/>
  <c r="X243" i="2" s="1"/>
  <c r="M244" i="2"/>
  <c r="X244" i="2" s="1"/>
  <c r="M245" i="2"/>
  <c r="M246" i="2"/>
  <c r="M247" i="2"/>
  <c r="X247" i="2" s="1"/>
  <c r="M248" i="2"/>
  <c r="X248" i="2" s="1"/>
  <c r="M249" i="2"/>
  <c r="M250" i="2"/>
  <c r="N5" i="2"/>
  <c r="Y5" i="2" s="1"/>
  <c r="N6" i="2"/>
  <c r="Y6" i="2" s="1"/>
  <c r="N7" i="2"/>
  <c r="N8" i="2"/>
  <c r="N9" i="2"/>
  <c r="Y9" i="2" s="1"/>
  <c r="N10" i="2"/>
  <c r="Y10" i="2" s="1"/>
  <c r="N11" i="2"/>
  <c r="N12" i="2"/>
  <c r="N13" i="2"/>
  <c r="Y13" i="2" s="1"/>
  <c r="N14" i="2"/>
  <c r="Y14" i="2" s="1"/>
  <c r="N15" i="2"/>
  <c r="N16" i="2"/>
  <c r="N17" i="2"/>
  <c r="Y17" i="2" s="1"/>
  <c r="N18" i="2"/>
  <c r="Y18" i="2" s="1"/>
  <c r="N19" i="2"/>
  <c r="N20" i="2"/>
  <c r="N21" i="2"/>
  <c r="Y21" i="2" s="1"/>
  <c r="N22" i="2"/>
  <c r="N23" i="2"/>
  <c r="N24" i="2"/>
  <c r="N25" i="2"/>
  <c r="Y25" i="2" s="1"/>
  <c r="N26" i="2"/>
  <c r="N27" i="2"/>
  <c r="N28" i="2"/>
  <c r="N29" i="2"/>
  <c r="Y29" i="2" s="1"/>
  <c r="N30" i="2"/>
  <c r="Y30" i="2" s="1"/>
  <c r="N31" i="2"/>
  <c r="N32" i="2"/>
  <c r="N33" i="2"/>
  <c r="Y33" i="2" s="1"/>
  <c r="N34" i="2"/>
  <c r="Y34" i="2" s="1"/>
  <c r="N35" i="2"/>
  <c r="N36" i="2"/>
  <c r="N37" i="2"/>
  <c r="Y37" i="2" s="1"/>
  <c r="N38" i="2"/>
  <c r="Y38" i="2" s="1"/>
  <c r="N39" i="2"/>
  <c r="N40" i="2"/>
  <c r="N41" i="2"/>
  <c r="Y41" i="2" s="1"/>
  <c r="N42" i="2"/>
  <c r="Y42" i="2" s="1"/>
  <c r="N43" i="2"/>
  <c r="N44" i="2"/>
  <c r="N45" i="2"/>
  <c r="Y45" i="2" s="1"/>
  <c r="N46" i="2"/>
  <c r="Y46" i="2" s="1"/>
  <c r="N47" i="2"/>
  <c r="N48" i="2"/>
  <c r="N49" i="2"/>
  <c r="Y49" i="2" s="1"/>
  <c r="N50" i="2"/>
  <c r="Y50" i="2" s="1"/>
  <c r="N51" i="2"/>
  <c r="N52" i="2"/>
  <c r="N53" i="2"/>
  <c r="Y53" i="2" s="1"/>
  <c r="N54" i="2"/>
  <c r="N55" i="2"/>
  <c r="N56" i="2"/>
  <c r="N57" i="2"/>
  <c r="Y57" i="2" s="1"/>
  <c r="N58" i="2"/>
  <c r="N59" i="2"/>
  <c r="N60" i="2"/>
  <c r="N61" i="2"/>
  <c r="Y61" i="2" s="1"/>
  <c r="N62" i="2"/>
  <c r="Y62" i="2" s="1"/>
  <c r="N63" i="2"/>
  <c r="N64" i="2"/>
  <c r="N65" i="2"/>
  <c r="Y65" i="2" s="1"/>
  <c r="N66" i="2"/>
  <c r="Y66" i="2" s="1"/>
  <c r="N67" i="2"/>
  <c r="N68" i="2"/>
  <c r="N69" i="2"/>
  <c r="Y69" i="2" s="1"/>
  <c r="N70" i="2"/>
  <c r="Y70" i="2" s="1"/>
  <c r="N71" i="2"/>
  <c r="N72" i="2"/>
  <c r="N73" i="2"/>
  <c r="Y73" i="2" s="1"/>
  <c r="N74" i="2"/>
  <c r="Y74" i="2" s="1"/>
  <c r="N75" i="2"/>
  <c r="N76" i="2"/>
  <c r="N77" i="2"/>
  <c r="Y77" i="2" s="1"/>
  <c r="N78" i="2"/>
  <c r="Y78" i="2" s="1"/>
  <c r="N79" i="2"/>
  <c r="N80" i="2"/>
  <c r="N81" i="2"/>
  <c r="Y81" i="2" s="1"/>
  <c r="N82" i="2"/>
  <c r="Y82" i="2" s="1"/>
  <c r="N83" i="2"/>
  <c r="N84" i="2"/>
  <c r="N85" i="2"/>
  <c r="Y85" i="2" s="1"/>
  <c r="N86" i="2"/>
  <c r="N87" i="2"/>
  <c r="N88" i="2"/>
  <c r="N89" i="2"/>
  <c r="Y89" i="2" s="1"/>
  <c r="N90" i="2"/>
  <c r="N91" i="2"/>
  <c r="N92" i="2"/>
  <c r="N93" i="2"/>
  <c r="Y93" i="2" s="1"/>
  <c r="N94" i="2"/>
  <c r="Y94" i="2" s="1"/>
  <c r="N95" i="2"/>
  <c r="N96" i="2"/>
  <c r="N97" i="2"/>
  <c r="Y97" i="2" s="1"/>
  <c r="N98" i="2"/>
  <c r="Y98" i="2" s="1"/>
  <c r="N99" i="2"/>
  <c r="N100" i="2"/>
  <c r="N101" i="2"/>
  <c r="Y101" i="2" s="1"/>
  <c r="N102" i="2"/>
  <c r="Y102" i="2" s="1"/>
  <c r="N103" i="2"/>
  <c r="N104" i="2"/>
  <c r="N105" i="2"/>
  <c r="Y105" i="2" s="1"/>
  <c r="N106" i="2"/>
  <c r="Y106" i="2" s="1"/>
  <c r="N107" i="2"/>
  <c r="N108" i="2"/>
  <c r="N109" i="2"/>
  <c r="Y109" i="2" s="1"/>
  <c r="N110" i="2"/>
  <c r="Y110" i="2" s="1"/>
  <c r="N111" i="2"/>
  <c r="N112" i="2"/>
  <c r="N113" i="2"/>
  <c r="Y113" i="2" s="1"/>
  <c r="N114" i="2"/>
  <c r="Y114" i="2" s="1"/>
  <c r="N115" i="2"/>
  <c r="N116" i="2"/>
  <c r="N117" i="2"/>
  <c r="Y117" i="2" s="1"/>
  <c r="N118" i="2"/>
  <c r="N119" i="2"/>
  <c r="N120" i="2"/>
  <c r="N121" i="2"/>
  <c r="Y121" i="2" s="1"/>
  <c r="N122" i="2"/>
  <c r="N123" i="2"/>
  <c r="N124" i="2"/>
  <c r="N125" i="2"/>
  <c r="Y125" i="2" s="1"/>
  <c r="N126" i="2"/>
  <c r="Y126" i="2" s="1"/>
  <c r="N127" i="2"/>
  <c r="N128" i="2"/>
  <c r="N129" i="2"/>
  <c r="Y129" i="2" s="1"/>
  <c r="N130" i="2"/>
  <c r="Y130" i="2" s="1"/>
  <c r="N131" i="2"/>
  <c r="N132" i="2"/>
  <c r="N133" i="2"/>
  <c r="Y133" i="2" s="1"/>
  <c r="N134" i="2"/>
  <c r="Y134" i="2" s="1"/>
  <c r="N135" i="2"/>
  <c r="N136" i="2"/>
  <c r="N137" i="2"/>
  <c r="Y137" i="2" s="1"/>
  <c r="N138" i="2"/>
  <c r="Y138" i="2" s="1"/>
  <c r="N139" i="2"/>
  <c r="N140" i="2"/>
  <c r="N141" i="2"/>
  <c r="Y141" i="2" s="1"/>
  <c r="N142" i="2"/>
  <c r="N143" i="2"/>
  <c r="N144" i="2"/>
  <c r="N145" i="2"/>
  <c r="Y145" i="2" s="1"/>
  <c r="N146" i="2"/>
  <c r="Y146" i="2" s="1"/>
  <c r="N147" i="2"/>
  <c r="N148" i="2"/>
  <c r="N149" i="2"/>
  <c r="Y149" i="2" s="1"/>
  <c r="N150" i="2"/>
  <c r="Y150" i="2" s="1"/>
  <c r="N151" i="2"/>
  <c r="N152" i="2"/>
  <c r="N153" i="2"/>
  <c r="Y153" i="2" s="1"/>
  <c r="N154" i="2"/>
  <c r="N155" i="2"/>
  <c r="N156" i="2"/>
  <c r="N157" i="2"/>
  <c r="Y157" i="2" s="1"/>
  <c r="N158" i="2"/>
  <c r="N159" i="2"/>
  <c r="N160" i="2"/>
  <c r="N161" i="2"/>
  <c r="Y161" i="2" s="1"/>
  <c r="N162" i="2"/>
  <c r="Y162" i="2" s="1"/>
  <c r="N163" i="2"/>
  <c r="N164" i="2"/>
  <c r="N165" i="2"/>
  <c r="Y165" i="2" s="1"/>
  <c r="N166" i="2"/>
  <c r="N167" i="2"/>
  <c r="N168" i="2"/>
  <c r="N169" i="2"/>
  <c r="Y169" i="2" s="1"/>
  <c r="N170" i="2"/>
  <c r="N171" i="2"/>
  <c r="N172" i="2"/>
  <c r="N173" i="2"/>
  <c r="Y173" i="2" s="1"/>
  <c r="N174" i="2"/>
  <c r="Y174" i="2" s="1"/>
  <c r="N175" i="2"/>
  <c r="N176" i="2"/>
  <c r="N177" i="2"/>
  <c r="Y177" i="2" s="1"/>
  <c r="N178" i="2"/>
  <c r="Y178" i="2" s="1"/>
  <c r="N179" i="2"/>
  <c r="N180" i="2"/>
  <c r="N181" i="2"/>
  <c r="Y181" i="2" s="1"/>
  <c r="N182" i="2"/>
  <c r="N183" i="2"/>
  <c r="N184" i="2"/>
  <c r="N185" i="2"/>
  <c r="Y185" i="2" s="1"/>
  <c r="N186" i="2"/>
  <c r="Y186" i="2" s="1"/>
  <c r="N187" i="2"/>
  <c r="N188" i="2"/>
  <c r="N189" i="2"/>
  <c r="Y189" i="2" s="1"/>
  <c r="N190" i="2"/>
  <c r="Y190" i="2" s="1"/>
  <c r="N191" i="2"/>
  <c r="N192" i="2"/>
  <c r="N193" i="2"/>
  <c r="Y193" i="2" s="1"/>
  <c r="N194" i="2"/>
  <c r="Y194" i="2" s="1"/>
  <c r="N195" i="2"/>
  <c r="N196" i="2"/>
  <c r="N197" i="2"/>
  <c r="Y197" i="2" s="1"/>
  <c r="N198" i="2"/>
  <c r="Y198" i="2" s="1"/>
  <c r="N199" i="2"/>
  <c r="N200" i="2"/>
  <c r="N201" i="2"/>
  <c r="Y201" i="2" s="1"/>
  <c r="N202" i="2"/>
  <c r="Y202" i="2" s="1"/>
  <c r="N203" i="2"/>
  <c r="N204" i="2"/>
  <c r="N205" i="2"/>
  <c r="Y205" i="2" s="1"/>
  <c r="N206" i="2"/>
  <c r="N207" i="2"/>
  <c r="N208" i="2"/>
  <c r="N209" i="2"/>
  <c r="Y209" i="2" s="1"/>
  <c r="N210" i="2"/>
  <c r="Y210" i="2" s="1"/>
  <c r="N211" i="2"/>
  <c r="N212" i="2"/>
  <c r="N213" i="2"/>
  <c r="Y213" i="2" s="1"/>
  <c r="N214" i="2"/>
  <c r="Y214" i="2" s="1"/>
  <c r="N215" i="2"/>
  <c r="N216" i="2"/>
  <c r="N217" i="2"/>
  <c r="Y217" i="2" s="1"/>
  <c r="N218" i="2"/>
  <c r="N219" i="2"/>
  <c r="N220" i="2"/>
  <c r="N221" i="2"/>
  <c r="Y221" i="2" s="1"/>
  <c r="N222" i="2"/>
  <c r="N223" i="2"/>
  <c r="N224" i="2"/>
  <c r="N225" i="2"/>
  <c r="Y225" i="2" s="1"/>
  <c r="N226" i="2"/>
  <c r="Y226" i="2" s="1"/>
  <c r="N227" i="2"/>
  <c r="N228" i="2"/>
  <c r="N229" i="2"/>
  <c r="Y229" i="2" s="1"/>
  <c r="N230" i="2"/>
  <c r="N231" i="2"/>
  <c r="N232" i="2"/>
  <c r="N233" i="2"/>
  <c r="Y233" i="2" s="1"/>
  <c r="N234" i="2"/>
  <c r="N235" i="2"/>
  <c r="N236" i="2"/>
  <c r="N237" i="2"/>
  <c r="Y237" i="2" s="1"/>
  <c r="N238" i="2"/>
  <c r="Y238" i="2" s="1"/>
  <c r="N239" i="2"/>
  <c r="N240" i="2"/>
  <c r="N241" i="2"/>
  <c r="Y241" i="2" s="1"/>
  <c r="N242" i="2"/>
  <c r="Y242" i="2" s="1"/>
  <c r="N243" i="2"/>
  <c r="N244" i="2"/>
  <c r="N245" i="2"/>
  <c r="Y245" i="2" s="1"/>
  <c r="N246" i="2"/>
  <c r="N247" i="2"/>
  <c r="N248" i="2"/>
  <c r="N249" i="2"/>
  <c r="Y249" i="2" s="1"/>
  <c r="N250" i="2"/>
  <c r="Y250" i="2" s="1"/>
  <c r="O5" i="2"/>
  <c r="O6" i="2"/>
  <c r="O7" i="2"/>
  <c r="Z7" i="2" s="1"/>
  <c r="O8" i="2"/>
  <c r="Z8" i="2" s="1"/>
  <c r="O9" i="2"/>
  <c r="O10" i="2"/>
  <c r="O11" i="2"/>
  <c r="Z11" i="2" s="1"/>
  <c r="O12" i="2"/>
  <c r="Z12" i="2" s="1"/>
  <c r="O13" i="2"/>
  <c r="O14" i="2"/>
  <c r="O15" i="2"/>
  <c r="Z15" i="2" s="1"/>
  <c r="O16" i="2"/>
  <c r="Z16" i="2" s="1"/>
  <c r="O17" i="2"/>
  <c r="O18" i="2"/>
  <c r="O19" i="2"/>
  <c r="Z19" i="2" s="1"/>
  <c r="O20" i="2"/>
  <c r="Z20" i="2" s="1"/>
  <c r="O21" i="2"/>
  <c r="O22" i="2"/>
  <c r="O23" i="2"/>
  <c r="Z23" i="2" s="1"/>
  <c r="O24" i="2"/>
  <c r="O25" i="2"/>
  <c r="O26" i="2"/>
  <c r="O27" i="2"/>
  <c r="Z27" i="2" s="1"/>
  <c r="O28" i="2"/>
  <c r="Z28" i="2" s="1"/>
  <c r="O29" i="2"/>
  <c r="O30" i="2"/>
  <c r="O31" i="2"/>
  <c r="Z31" i="2" s="1"/>
  <c r="O32" i="2"/>
  <c r="Z32" i="2" s="1"/>
  <c r="O33" i="2"/>
  <c r="O34" i="2"/>
  <c r="O35" i="2"/>
  <c r="Z35" i="2" s="1"/>
  <c r="O36" i="2"/>
  <c r="O37" i="2"/>
  <c r="O38" i="2"/>
  <c r="O39" i="2"/>
  <c r="Z39" i="2" s="1"/>
  <c r="O40" i="2"/>
  <c r="O41" i="2"/>
  <c r="O42" i="2"/>
  <c r="O43" i="2"/>
  <c r="Z43" i="2" s="1"/>
  <c r="O44" i="2"/>
  <c r="Z44" i="2" s="1"/>
  <c r="O45" i="2"/>
  <c r="O46" i="2"/>
  <c r="O47" i="2"/>
  <c r="Z47" i="2" s="1"/>
  <c r="O48" i="2"/>
  <c r="Z48" i="2" s="1"/>
  <c r="O49" i="2"/>
  <c r="O50" i="2"/>
  <c r="O51" i="2"/>
  <c r="Z51" i="2" s="1"/>
  <c r="O52" i="2"/>
  <c r="O53" i="2"/>
  <c r="O54" i="2"/>
  <c r="O55" i="2"/>
  <c r="Z55" i="2" s="1"/>
  <c r="O56" i="2"/>
  <c r="O57" i="2"/>
  <c r="O58" i="2"/>
  <c r="O59" i="2"/>
  <c r="Z59" i="2" s="1"/>
  <c r="O60" i="2"/>
  <c r="Z60" i="2" s="1"/>
  <c r="O61" i="2"/>
  <c r="O62" i="2"/>
  <c r="O63" i="2"/>
  <c r="Z63" i="2" s="1"/>
  <c r="O64" i="2"/>
  <c r="Z64" i="2" s="1"/>
  <c r="O65" i="2"/>
  <c r="O66" i="2"/>
  <c r="O67" i="2"/>
  <c r="Z67" i="2" s="1"/>
  <c r="O68" i="2"/>
  <c r="O69" i="2"/>
  <c r="O70" i="2"/>
  <c r="O71" i="2"/>
  <c r="Z71" i="2" s="1"/>
  <c r="O72" i="2"/>
  <c r="O73" i="2"/>
  <c r="O74" i="2"/>
  <c r="O75" i="2"/>
  <c r="Z75" i="2" s="1"/>
  <c r="O76" i="2"/>
  <c r="Z76" i="2" s="1"/>
  <c r="O77" i="2"/>
  <c r="O78" i="2"/>
  <c r="O79" i="2"/>
  <c r="Z79" i="2" s="1"/>
  <c r="O80" i="2"/>
  <c r="Z80" i="2" s="1"/>
  <c r="O81" i="2"/>
  <c r="O82" i="2"/>
  <c r="O83" i="2"/>
  <c r="Z83" i="2" s="1"/>
  <c r="O84" i="2"/>
  <c r="O85" i="2"/>
  <c r="O86" i="2"/>
  <c r="O87" i="2"/>
  <c r="Z87" i="2" s="1"/>
  <c r="O88" i="2"/>
  <c r="O89" i="2"/>
  <c r="O90" i="2"/>
  <c r="O91" i="2"/>
  <c r="Z91" i="2" s="1"/>
  <c r="O92" i="2"/>
  <c r="Z92" i="2" s="1"/>
  <c r="O93" i="2"/>
  <c r="O94" i="2"/>
  <c r="O95" i="2"/>
  <c r="Z95" i="2" s="1"/>
  <c r="O96" i="2"/>
  <c r="Z96" i="2" s="1"/>
  <c r="O97" i="2"/>
  <c r="O98" i="2"/>
  <c r="O99" i="2"/>
  <c r="Z99" i="2" s="1"/>
  <c r="O100" i="2"/>
  <c r="O101" i="2"/>
  <c r="O102" i="2"/>
  <c r="O103" i="2"/>
  <c r="Z103" i="2" s="1"/>
  <c r="O104" i="2"/>
  <c r="O105" i="2"/>
  <c r="O106" i="2"/>
  <c r="O107" i="2"/>
  <c r="Z107" i="2" s="1"/>
  <c r="O108" i="2"/>
  <c r="Z108" i="2" s="1"/>
  <c r="O109" i="2"/>
  <c r="O110" i="2"/>
  <c r="O111" i="2"/>
  <c r="Z111" i="2" s="1"/>
  <c r="O112" i="2"/>
  <c r="Z112" i="2" s="1"/>
  <c r="O113" i="2"/>
  <c r="O114" i="2"/>
  <c r="O115" i="2"/>
  <c r="Z115" i="2" s="1"/>
  <c r="O116" i="2"/>
  <c r="O117" i="2"/>
  <c r="O118" i="2"/>
  <c r="O119" i="2"/>
  <c r="Z119" i="2" s="1"/>
  <c r="O120" i="2"/>
  <c r="O121" i="2"/>
  <c r="O122" i="2"/>
  <c r="O123" i="2"/>
  <c r="Z123" i="2" s="1"/>
  <c r="O124" i="2"/>
  <c r="Z124" i="2" s="1"/>
  <c r="O125" i="2"/>
  <c r="O126" i="2"/>
  <c r="O127" i="2"/>
  <c r="Z127" i="2" s="1"/>
  <c r="O128" i="2"/>
  <c r="Z128" i="2" s="1"/>
  <c r="O129" i="2"/>
  <c r="O130" i="2"/>
  <c r="O131" i="2"/>
  <c r="Z131" i="2" s="1"/>
  <c r="O132" i="2"/>
  <c r="O133" i="2"/>
  <c r="O134" i="2"/>
  <c r="O135" i="2"/>
  <c r="Z135" i="2" s="1"/>
  <c r="O136" i="2"/>
  <c r="O137" i="2"/>
  <c r="O138" i="2"/>
  <c r="O139" i="2"/>
  <c r="Z139" i="2" s="1"/>
  <c r="O140" i="2"/>
  <c r="Z140" i="2" s="1"/>
  <c r="O141" i="2"/>
  <c r="O142" i="2"/>
  <c r="O143" i="2"/>
  <c r="Z143" i="2" s="1"/>
  <c r="O144" i="2"/>
  <c r="Z144" i="2" s="1"/>
  <c r="O145" i="2"/>
  <c r="O146" i="2"/>
  <c r="O147" i="2"/>
  <c r="Z147" i="2" s="1"/>
  <c r="O148" i="2"/>
  <c r="O149" i="2"/>
  <c r="O150" i="2"/>
  <c r="O151" i="2"/>
  <c r="Z151" i="2" s="1"/>
  <c r="O152" i="2"/>
  <c r="O153" i="2"/>
  <c r="O154" i="2"/>
  <c r="O155" i="2"/>
  <c r="Z155" i="2" s="1"/>
  <c r="O156" i="2"/>
  <c r="Z156" i="2" s="1"/>
  <c r="O157" i="2"/>
  <c r="O158" i="2"/>
  <c r="O159" i="2"/>
  <c r="Z159" i="2" s="1"/>
  <c r="O160" i="2"/>
  <c r="Z160" i="2" s="1"/>
  <c r="O161" i="2"/>
  <c r="O162" i="2"/>
  <c r="O163" i="2"/>
  <c r="Z163" i="2" s="1"/>
  <c r="O164" i="2"/>
  <c r="O165" i="2"/>
  <c r="O166" i="2"/>
  <c r="O167" i="2"/>
  <c r="Z167" i="2" s="1"/>
  <c r="O168" i="2"/>
  <c r="O169" i="2"/>
  <c r="O170" i="2"/>
  <c r="O171" i="2"/>
  <c r="Z171" i="2" s="1"/>
  <c r="O172" i="2"/>
  <c r="Z172" i="2" s="1"/>
  <c r="O173" i="2"/>
  <c r="O174" i="2"/>
  <c r="O175" i="2"/>
  <c r="Z175" i="2" s="1"/>
  <c r="O176" i="2"/>
  <c r="Z176" i="2" s="1"/>
  <c r="O177" i="2"/>
  <c r="O178" i="2"/>
  <c r="O179" i="2"/>
  <c r="Z179" i="2" s="1"/>
  <c r="O180" i="2"/>
  <c r="O181" i="2"/>
  <c r="O182" i="2"/>
  <c r="O183" i="2"/>
  <c r="Z183" i="2" s="1"/>
  <c r="O184" i="2"/>
  <c r="O185" i="2"/>
  <c r="O186" i="2"/>
  <c r="O187" i="2"/>
  <c r="Z187" i="2" s="1"/>
  <c r="O188" i="2"/>
  <c r="Z188" i="2" s="1"/>
  <c r="O189" i="2"/>
  <c r="O190" i="2"/>
  <c r="O191" i="2"/>
  <c r="Z191" i="2" s="1"/>
  <c r="O192" i="2"/>
  <c r="Z192" i="2" s="1"/>
  <c r="O193" i="2"/>
  <c r="O194" i="2"/>
  <c r="O195" i="2"/>
  <c r="Z195" i="2" s="1"/>
  <c r="O196" i="2"/>
  <c r="O197" i="2"/>
  <c r="O198" i="2"/>
  <c r="O199" i="2"/>
  <c r="Z199" i="2" s="1"/>
  <c r="O200" i="2"/>
  <c r="O201" i="2"/>
  <c r="O202" i="2"/>
  <c r="O203" i="2"/>
  <c r="Z203" i="2" s="1"/>
  <c r="O204" i="2"/>
  <c r="Z204" i="2" s="1"/>
  <c r="O205" i="2"/>
  <c r="O206" i="2"/>
  <c r="O207" i="2"/>
  <c r="Z207" i="2" s="1"/>
  <c r="O208" i="2"/>
  <c r="Z208" i="2" s="1"/>
  <c r="O209" i="2"/>
  <c r="O210" i="2"/>
  <c r="O211" i="2"/>
  <c r="Z211" i="2" s="1"/>
  <c r="O212" i="2"/>
  <c r="O213" i="2"/>
  <c r="O214" i="2"/>
  <c r="O215" i="2"/>
  <c r="Z215" i="2" s="1"/>
  <c r="O216" i="2"/>
  <c r="O217" i="2"/>
  <c r="O218" i="2"/>
  <c r="O219" i="2"/>
  <c r="Z219" i="2" s="1"/>
  <c r="O220" i="2"/>
  <c r="Z220" i="2" s="1"/>
  <c r="O221" i="2"/>
  <c r="O222" i="2"/>
  <c r="O223" i="2"/>
  <c r="Z223" i="2" s="1"/>
  <c r="O224" i="2"/>
  <c r="Z224" i="2" s="1"/>
  <c r="O225" i="2"/>
  <c r="O226" i="2"/>
  <c r="O227" i="2"/>
  <c r="Z227" i="2" s="1"/>
  <c r="O228" i="2"/>
  <c r="O229" i="2"/>
  <c r="O230" i="2"/>
  <c r="O231" i="2"/>
  <c r="Z231" i="2" s="1"/>
  <c r="O232" i="2"/>
  <c r="O233" i="2"/>
  <c r="O234" i="2"/>
  <c r="O235" i="2"/>
  <c r="Z235" i="2" s="1"/>
  <c r="O236" i="2"/>
  <c r="Z236" i="2" s="1"/>
  <c r="O237" i="2"/>
  <c r="O238" i="2"/>
  <c r="O239" i="2"/>
  <c r="Z239" i="2" s="1"/>
  <c r="O240" i="2"/>
  <c r="Z240" i="2" s="1"/>
  <c r="O241" i="2"/>
  <c r="O242" i="2"/>
  <c r="O243" i="2"/>
  <c r="Z243" i="2" s="1"/>
  <c r="O244" i="2"/>
  <c r="O245" i="2"/>
  <c r="O246" i="2"/>
  <c r="O247" i="2"/>
  <c r="Z247" i="2" s="1"/>
  <c r="O248" i="2"/>
  <c r="O249" i="2"/>
  <c r="O250" i="2"/>
  <c r="P5" i="2"/>
  <c r="AA5" i="2" s="1"/>
  <c r="P6" i="2"/>
  <c r="AA6" i="2" s="1"/>
  <c r="P7" i="2"/>
  <c r="P8" i="2"/>
  <c r="P9" i="2"/>
  <c r="AA9" i="2" s="1"/>
  <c r="P10" i="2"/>
  <c r="AA10" i="2" s="1"/>
  <c r="P11" i="2"/>
  <c r="P12" i="2"/>
  <c r="P13" i="2"/>
  <c r="AA13" i="2" s="1"/>
  <c r="P14" i="2"/>
  <c r="P15" i="2"/>
  <c r="P16" i="2"/>
  <c r="P17" i="2"/>
  <c r="AA17" i="2" s="1"/>
  <c r="P18" i="2"/>
  <c r="P19" i="2"/>
  <c r="P20" i="2"/>
  <c r="P21" i="2"/>
  <c r="AA21" i="2" s="1"/>
  <c r="P22" i="2"/>
  <c r="AA22" i="2" s="1"/>
  <c r="P23" i="2"/>
  <c r="P24" i="2"/>
  <c r="P25" i="2"/>
  <c r="AA25" i="2" s="1"/>
  <c r="P26" i="2"/>
  <c r="AA26" i="2" s="1"/>
  <c r="P27" i="2"/>
  <c r="P28" i="2"/>
  <c r="P29" i="2"/>
  <c r="AA29" i="2" s="1"/>
  <c r="P30" i="2"/>
  <c r="P31" i="2"/>
  <c r="P32" i="2"/>
  <c r="P33" i="2"/>
  <c r="AA33" i="2" s="1"/>
  <c r="P34" i="2"/>
  <c r="P35" i="2"/>
  <c r="P36" i="2"/>
  <c r="P37" i="2"/>
  <c r="AA37" i="2" s="1"/>
  <c r="P38" i="2"/>
  <c r="AA38" i="2" s="1"/>
  <c r="P39" i="2"/>
  <c r="P40" i="2"/>
  <c r="P41" i="2"/>
  <c r="AA41" i="2" s="1"/>
  <c r="P42" i="2"/>
  <c r="AA42" i="2" s="1"/>
  <c r="P43" i="2"/>
  <c r="P44" i="2"/>
  <c r="P45" i="2"/>
  <c r="AA45" i="2" s="1"/>
  <c r="P46" i="2"/>
  <c r="P47" i="2"/>
  <c r="P48" i="2"/>
  <c r="P49" i="2"/>
  <c r="AA49" i="2" s="1"/>
  <c r="P50" i="2"/>
  <c r="P51" i="2"/>
  <c r="P52" i="2"/>
  <c r="P53" i="2"/>
  <c r="AA53" i="2" s="1"/>
  <c r="P54" i="2"/>
  <c r="AA54" i="2" s="1"/>
  <c r="P55" i="2"/>
  <c r="P56" i="2"/>
  <c r="P57" i="2"/>
  <c r="AA57" i="2" s="1"/>
  <c r="P58" i="2"/>
  <c r="AA58" i="2" s="1"/>
  <c r="P59" i="2"/>
  <c r="P60" i="2"/>
  <c r="P61" i="2"/>
  <c r="AA61" i="2" s="1"/>
  <c r="P62" i="2"/>
  <c r="P63" i="2"/>
  <c r="P64" i="2"/>
  <c r="P65" i="2"/>
  <c r="AA65" i="2" s="1"/>
  <c r="P66" i="2"/>
  <c r="P67" i="2"/>
  <c r="P68" i="2"/>
  <c r="P69" i="2"/>
  <c r="AA69" i="2" s="1"/>
  <c r="P70" i="2"/>
  <c r="AA70" i="2" s="1"/>
  <c r="P71" i="2"/>
  <c r="P72" i="2"/>
  <c r="P73" i="2"/>
  <c r="AA73" i="2" s="1"/>
  <c r="P74" i="2"/>
  <c r="AA74" i="2" s="1"/>
  <c r="P75" i="2"/>
  <c r="P76" i="2"/>
  <c r="P77" i="2"/>
  <c r="AA77" i="2" s="1"/>
  <c r="P78" i="2"/>
  <c r="P79" i="2"/>
  <c r="P80" i="2"/>
  <c r="P81" i="2"/>
  <c r="AA81" i="2" s="1"/>
  <c r="P82" i="2"/>
  <c r="P83" i="2"/>
  <c r="P84" i="2"/>
  <c r="P85" i="2"/>
  <c r="AA85" i="2" s="1"/>
  <c r="P86" i="2"/>
  <c r="AA86" i="2" s="1"/>
  <c r="P87" i="2"/>
  <c r="P88" i="2"/>
  <c r="P89" i="2"/>
  <c r="AA89" i="2" s="1"/>
  <c r="P90" i="2"/>
  <c r="AA90" i="2" s="1"/>
  <c r="P91" i="2"/>
  <c r="P92" i="2"/>
  <c r="P93" i="2"/>
  <c r="AA93" i="2" s="1"/>
  <c r="P94" i="2"/>
  <c r="P95" i="2"/>
  <c r="P96" i="2"/>
  <c r="P97" i="2"/>
  <c r="AA97" i="2" s="1"/>
  <c r="P98" i="2"/>
  <c r="P99" i="2"/>
  <c r="P100" i="2"/>
  <c r="P101" i="2"/>
  <c r="AA101" i="2" s="1"/>
  <c r="P102" i="2"/>
  <c r="AA102" i="2" s="1"/>
  <c r="P103" i="2"/>
  <c r="P104" i="2"/>
  <c r="P105" i="2"/>
  <c r="AA105" i="2" s="1"/>
  <c r="P106" i="2"/>
  <c r="AA106" i="2" s="1"/>
  <c r="P107" i="2"/>
  <c r="P108" i="2"/>
  <c r="P109" i="2"/>
  <c r="AA109" i="2" s="1"/>
  <c r="P110" i="2"/>
  <c r="P111" i="2"/>
  <c r="P112" i="2"/>
  <c r="P113" i="2"/>
  <c r="AA113" i="2" s="1"/>
  <c r="P114" i="2"/>
  <c r="P115" i="2"/>
  <c r="P116" i="2"/>
  <c r="P117" i="2"/>
  <c r="AA117" i="2" s="1"/>
  <c r="P118" i="2"/>
  <c r="AA118" i="2" s="1"/>
  <c r="AE118" i="2" s="1"/>
  <c r="P119" i="2"/>
  <c r="P120" i="2"/>
  <c r="P121" i="2"/>
  <c r="AA121" i="2" s="1"/>
  <c r="P122" i="2"/>
  <c r="AA122" i="2" s="1"/>
  <c r="P123" i="2"/>
  <c r="P124" i="2"/>
  <c r="P125" i="2"/>
  <c r="AA125" i="2" s="1"/>
  <c r="P126" i="2"/>
  <c r="P127" i="2"/>
  <c r="P128" i="2"/>
  <c r="P129" i="2"/>
  <c r="AA129" i="2" s="1"/>
  <c r="P130" i="2"/>
  <c r="P131" i="2"/>
  <c r="P132" i="2"/>
  <c r="P133" i="2"/>
  <c r="AA133" i="2" s="1"/>
  <c r="P134" i="2"/>
  <c r="AA134" i="2" s="1"/>
  <c r="P135" i="2"/>
  <c r="P136" i="2"/>
  <c r="P137" i="2"/>
  <c r="AA137" i="2" s="1"/>
  <c r="P138" i="2"/>
  <c r="AA138" i="2" s="1"/>
  <c r="P139" i="2"/>
  <c r="P140" i="2"/>
  <c r="P141" i="2"/>
  <c r="AA141" i="2" s="1"/>
  <c r="P142" i="2"/>
  <c r="P143" i="2"/>
  <c r="P144" i="2"/>
  <c r="P145" i="2"/>
  <c r="AA145" i="2" s="1"/>
  <c r="P146" i="2"/>
  <c r="P147" i="2"/>
  <c r="P148" i="2"/>
  <c r="P149" i="2"/>
  <c r="AA149" i="2" s="1"/>
  <c r="P150" i="2"/>
  <c r="AA150" i="2" s="1"/>
  <c r="P151" i="2"/>
  <c r="P152" i="2"/>
  <c r="P153" i="2"/>
  <c r="AA153" i="2" s="1"/>
  <c r="P154" i="2"/>
  <c r="AA154" i="2" s="1"/>
  <c r="P155" i="2"/>
  <c r="P156" i="2"/>
  <c r="P157" i="2"/>
  <c r="AA157" i="2" s="1"/>
  <c r="P158" i="2"/>
  <c r="P159" i="2"/>
  <c r="P160" i="2"/>
  <c r="P161" i="2"/>
  <c r="AA161" i="2" s="1"/>
  <c r="P162" i="2"/>
  <c r="P163" i="2"/>
  <c r="P164" i="2"/>
  <c r="P165" i="2"/>
  <c r="AA165" i="2" s="1"/>
  <c r="P166" i="2"/>
  <c r="AA166" i="2" s="1"/>
  <c r="P167" i="2"/>
  <c r="P168" i="2"/>
  <c r="P169" i="2"/>
  <c r="AA169" i="2" s="1"/>
  <c r="P170" i="2"/>
  <c r="AA170" i="2" s="1"/>
  <c r="P171" i="2"/>
  <c r="P172" i="2"/>
  <c r="P173" i="2"/>
  <c r="AA173" i="2" s="1"/>
  <c r="P174" i="2"/>
  <c r="P175" i="2"/>
  <c r="P176" i="2"/>
  <c r="P177" i="2"/>
  <c r="AA177" i="2" s="1"/>
  <c r="P178" i="2"/>
  <c r="P179" i="2"/>
  <c r="P180" i="2"/>
  <c r="P181" i="2"/>
  <c r="AA181" i="2" s="1"/>
  <c r="P182" i="2"/>
  <c r="AA182" i="2" s="1"/>
  <c r="P183" i="2"/>
  <c r="P184" i="2"/>
  <c r="P185" i="2"/>
  <c r="AA185" i="2" s="1"/>
  <c r="P186" i="2"/>
  <c r="AA186" i="2" s="1"/>
  <c r="P187" i="2"/>
  <c r="P188" i="2"/>
  <c r="P189" i="2"/>
  <c r="AA189" i="2" s="1"/>
  <c r="P190" i="2"/>
  <c r="P191" i="2"/>
  <c r="P192" i="2"/>
  <c r="P193" i="2"/>
  <c r="AA193" i="2" s="1"/>
  <c r="P194" i="2"/>
  <c r="P195" i="2"/>
  <c r="P196" i="2"/>
  <c r="P197" i="2"/>
  <c r="AA197" i="2" s="1"/>
  <c r="P198" i="2"/>
  <c r="AA198" i="2" s="1"/>
  <c r="P199" i="2"/>
  <c r="P200" i="2"/>
  <c r="P201" i="2"/>
  <c r="AA201" i="2" s="1"/>
  <c r="P202" i="2"/>
  <c r="AA202" i="2" s="1"/>
  <c r="P203" i="2"/>
  <c r="P204" i="2"/>
  <c r="P205" i="2"/>
  <c r="AA205" i="2" s="1"/>
  <c r="P206" i="2"/>
  <c r="P207" i="2"/>
  <c r="P208" i="2"/>
  <c r="P209" i="2"/>
  <c r="AA209" i="2" s="1"/>
  <c r="P210" i="2"/>
  <c r="P211" i="2"/>
  <c r="P212" i="2"/>
  <c r="P213" i="2"/>
  <c r="AA213" i="2" s="1"/>
  <c r="P214" i="2"/>
  <c r="AA214" i="2" s="1"/>
  <c r="P215" i="2"/>
  <c r="P216" i="2"/>
  <c r="P217" i="2"/>
  <c r="AA217" i="2" s="1"/>
  <c r="P218" i="2"/>
  <c r="AA218" i="2" s="1"/>
  <c r="P219" i="2"/>
  <c r="P220" i="2"/>
  <c r="P221" i="2"/>
  <c r="AA221" i="2" s="1"/>
  <c r="P222" i="2"/>
  <c r="P223" i="2"/>
  <c r="P224" i="2"/>
  <c r="P225" i="2"/>
  <c r="AA225" i="2" s="1"/>
  <c r="P226" i="2"/>
  <c r="P227" i="2"/>
  <c r="P228" i="2"/>
  <c r="P229" i="2"/>
  <c r="AA229" i="2" s="1"/>
  <c r="P230" i="2"/>
  <c r="AA230" i="2" s="1"/>
  <c r="P231" i="2"/>
  <c r="P232" i="2"/>
  <c r="P233" i="2"/>
  <c r="AA233" i="2" s="1"/>
  <c r="P234" i="2"/>
  <c r="AA234" i="2" s="1"/>
  <c r="P235" i="2"/>
  <c r="P236" i="2"/>
  <c r="P237" i="2"/>
  <c r="AA237" i="2" s="1"/>
  <c r="P238" i="2"/>
  <c r="P239" i="2"/>
  <c r="P240" i="2"/>
  <c r="P241" i="2"/>
  <c r="AA241" i="2" s="1"/>
  <c r="P242" i="2"/>
  <c r="P243" i="2"/>
  <c r="P244" i="2"/>
  <c r="P245" i="2"/>
  <c r="AA245" i="2" s="1"/>
  <c r="P246" i="2"/>
  <c r="AA246" i="2" s="1"/>
  <c r="P247" i="2"/>
  <c r="P248" i="2"/>
  <c r="P249" i="2"/>
  <c r="AA249" i="2" s="1"/>
  <c r="P250" i="2"/>
  <c r="AA250" i="2" s="1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0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197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0" i="2"/>
  <c r="Q211" i="2"/>
  <c r="Q212" i="2"/>
  <c r="Q213" i="2"/>
  <c r="Q214" i="2"/>
  <c r="Q215" i="2"/>
  <c r="Q216" i="2"/>
  <c r="Q217" i="2"/>
  <c r="Q218" i="2"/>
  <c r="Q219" i="2"/>
  <c r="Q220" i="2"/>
  <c r="Q221" i="2"/>
  <c r="Q222" i="2"/>
  <c r="Q223" i="2"/>
  <c r="Q224" i="2"/>
  <c r="Q225" i="2"/>
  <c r="Q226" i="2"/>
  <c r="Q227" i="2"/>
  <c r="Q228" i="2"/>
  <c r="Q229" i="2"/>
  <c r="Q230" i="2"/>
  <c r="Q231" i="2"/>
  <c r="Q232" i="2"/>
  <c r="Q233" i="2"/>
  <c r="Q234" i="2"/>
  <c r="Q235" i="2"/>
  <c r="Q236" i="2"/>
  <c r="Q237" i="2"/>
  <c r="Q238" i="2"/>
  <c r="Q239" i="2"/>
  <c r="Q240" i="2"/>
  <c r="Q241" i="2"/>
  <c r="Q242" i="2"/>
  <c r="Q243" i="2"/>
  <c r="Q244" i="2"/>
  <c r="Q245" i="2"/>
  <c r="Q246" i="2"/>
  <c r="Q247" i="2"/>
  <c r="Q248" i="2"/>
  <c r="Q249" i="2"/>
  <c r="Q250" i="2"/>
  <c r="R6" i="2"/>
  <c r="R8" i="2"/>
  <c r="R10" i="2"/>
  <c r="R14" i="2"/>
  <c r="R18" i="2"/>
  <c r="R20" i="2"/>
  <c r="R22" i="2"/>
  <c r="R26" i="2"/>
  <c r="R30" i="2"/>
  <c r="R34" i="2"/>
  <c r="R38" i="2"/>
  <c r="R42" i="2"/>
  <c r="R43" i="2"/>
  <c r="R46" i="2"/>
  <c r="R50" i="2"/>
  <c r="R54" i="2"/>
  <c r="R56" i="2"/>
  <c r="R58" i="2"/>
  <c r="R62" i="2"/>
  <c r="R66" i="2"/>
  <c r="R68" i="2"/>
  <c r="R70" i="2"/>
  <c r="R74" i="2"/>
  <c r="R78" i="2"/>
  <c r="R82" i="2"/>
  <c r="R86" i="2"/>
  <c r="R90" i="2"/>
  <c r="R94" i="2"/>
  <c r="R98" i="2"/>
  <c r="R102" i="2"/>
  <c r="R106" i="2"/>
  <c r="R110" i="2"/>
  <c r="R114" i="2"/>
  <c r="R118" i="2"/>
  <c r="R120" i="2"/>
  <c r="R122" i="2"/>
  <c r="R126" i="2"/>
  <c r="R130" i="2"/>
  <c r="R132" i="2"/>
  <c r="R134" i="2"/>
  <c r="R138" i="2"/>
  <c r="R142" i="2"/>
  <c r="R146" i="2"/>
  <c r="R150" i="2"/>
  <c r="R154" i="2"/>
  <c r="R158" i="2"/>
  <c r="R162" i="2"/>
  <c r="R166" i="2"/>
  <c r="R170" i="2"/>
  <c r="R171" i="2"/>
  <c r="R174" i="2"/>
  <c r="R178" i="2"/>
  <c r="R182" i="2"/>
  <c r="R185" i="2"/>
  <c r="R186" i="2"/>
  <c r="R189" i="2"/>
  <c r="R190" i="2"/>
  <c r="R193" i="2"/>
  <c r="R194" i="2"/>
  <c r="R197" i="2"/>
  <c r="R198" i="2"/>
  <c r="R200" i="2"/>
  <c r="R201" i="2"/>
  <c r="R202" i="2"/>
  <c r="R205" i="2"/>
  <c r="R206" i="2"/>
  <c r="R209" i="2"/>
  <c r="R210" i="2"/>
  <c r="R213" i="2"/>
  <c r="R214" i="2"/>
  <c r="R217" i="2"/>
  <c r="R218" i="2"/>
  <c r="R220" i="2"/>
  <c r="R221" i="2"/>
  <c r="R222" i="2"/>
  <c r="R225" i="2"/>
  <c r="R226" i="2"/>
  <c r="R229" i="2"/>
  <c r="R230" i="2"/>
  <c r="R232" i="2"/>
  <c r="R233" i="2"/>
  <c r="R234" i="2"/>
  <c r="R237" i="2"/>
  <c r="R238" i="2"/>
  <c r="R241" i="2"/>
  <c r="R242" i="2"/>
  <c r="R245" i="2"/>
  <c r="R246" i="2"/>
  <c r="R249" i="2"/>
  <c r="R250" i="2"/>
  <c r="S7" i="2"/>
  <c r="S8" i="2"/>
  <c r="S11" i="2"/>
  <c r="S12" i="2"/>
  <c r="S15" i="2"/>
  <c r="S16" i="2"/>
  <c r="S18" i="2"/>
  <c r="S19" i="2"/>
  <c r="S20" i="2"/>
  <c r="S23" i="2"/>
  <c r="S24" i="2"/>
  <c r="S27" i="2"/>
  <c r="S28" i="2"/>
  <c r="S31" i="2"/>
  <c r="S32" i="2"/>
  <c r="S35" i="2"/>
  <c r="S36" i="2"/>
  <c r="S38" i="2"/>
  <c r="S39" i="2"/>
  <c r="S40" i="2"/>
  <c r="S43" i="2"/>
  <c r="S44" i="2"/>
  <c r="S47" i="2"/>
  <c r="S48" i="2"/>
  <c r="S50" i="2"/>
  <c r="S51" i="2"/>
  <c r="S52" i="2"/>
  <c r="S55" i="2"/>
  <c r="S56" i="2"/>
  <c r="S59" i="2"/>
  <c r="S60" i="2"/>
  <c r="S63" i="2"/>
  <c r="S64" i="2"/>
  <c r="S67" i="2"/>
  <c r="S68" i="2"/>
  <c r="S71" i="2"/>
  <c r="S72" i="2"/>
  <c r="S75" i="2"/>
  <c r="S76" i="2"/>
  <c r="S79" i="2"/>
  <c r="S80" i="2"/>
  <c r="S82" i="2"/>
  <c r="S83" i="2"/>
  <c r="S84" i="2"/>
  <c r="S87" i="2"/>
  <c r="S88" i="2"/>
  <c r="S91" i="2"/>
  <c r="S92" i="2"/>
  <c r="S95" i="2"/>
  <c r="S96" i="2"/>
  <c r="S99" i="2"/>
  <c r="S100" i="2"/>
  <c r="S102" i="2"/>
  <c r="S103" i="2"/>
  <c r="S104" i="2"/>
  <c r="S107" i="2"/>
  <c r="S108" i="2"/>
  <c r="S111" i="2"/>
  <c r="S112" i="2"/>
  <c r="S114" i="2"/>
  <c r="S115" i="2"/>
  <c r="S116" i="2"/>
  <c r="S119" i="2"/>
  <c r="S120" i="2"/>
  <c r="S123" i="2"/>
  <c r="S124" i="2"/>
  <c r="S127" i="2"/>
  <c r="S128" i="2"/>
  <c r="S131" i="2"/>
  <c r="S132" i="2"/>
  <c r="S135" i="2"/>
  <c r="S136" i="2"/>
  <c r="S139" i="2"/>
  <c r="S140" i="2"/>
  <c r="S143" i="2"/>
  <c r="S144" i="2"/>
  <c r="S146" i="2"/>
  <c r="S147" i="2"/>
  <c r="S148" i="2"/>
  <c r="S151" i="2"/>
  <c r="S152" i="2"/>
  <c r="S155" i="2"/>
  <c r="S156" i="2"/>
  <c r="S159" i="2"/>
  <c r="S160" i="2"/>
  <c r="S163" i="2"/>
  <c r="S164" i="2"/>
  <c r="S166" i="2"/>
  <c r="S167" i="2"/>
  <c r="S168" i="2"/>
  <c r="S171" i="2"/>
  <c r="S172" i="2"/>
  <c r="S175" i="2"/>
  <c r="S176" i="2"/>
  <c r="S178" i="2"/>
  <c r="S179" i="2"/>
  <c r="S180" i="2"/>
  <c r="S183" i="2"/>
  <c r="S184" i="2"/>
  <c r="S187" i="2"/>
  <c r="S188" i="2"/>
  <c r="S191" i="2"/>
  <c r="S192" i="2"/>
  <c r="S195" i="2"/>
  <c r="S196" i="2"/>
  <c r="S199" i="2"/>
  <c r="S200" i="2"/>
  <c r="S203" i="2"/>
  <c r="S204" i="2"/>
  <c r="S207" i="2"/>
  <c r="S208" i="2"/>
  <c r="S210" i="2"/>
  <c r="S211" i="2"/>
  <c r="S212" i="2"/>
  <c r="S215" i="2"/>
  <c r="S216" i="2"/>
  <c r="S219" i="2"/>
  <c r="S220" i="2"/>
  <c r="S223" i="2"/>
  <c r="S224" i="2"/>
  <c r="S227" i="2"/>
  <c r="S228" i="2"/>
  <c r="S230" i="2"/>
  <c r="S231" i="2"/>
  <c r="S232" i="2"/>
  <c r="S235" i="2"/>
  <c r="S236" i="2"/>
  <c r="S239" i="2"/>
  <c r="S240" i="2"/>
  <c r="S242" i="2"/>
  <c r="S243" i="2"/>
  <c r="S244" i="2"/>
  <c r="S247" i="2"/>
  <c r="S248" i="2"/>
  <c r="T5" i="2"/>
  <c r="T9" i="2"/>
  <c r="T13" i="2"/>
  <c r="T17" i="2"/>
  <c r="T21" i="2"/>
  <c r="T24" i="2"/>
  <c r="T25" i="2"/>
  <c r="T29" i="2"/>
  <c r="T32" i="2"/>
  <c r="T33" i="2"/>
  <c r="T37" i="2"/>
  <c r="T41" i="2"/>
  <c r="T45" i="2"/>
  <c r="T49" i="2"/>
  <c r="T53" i="2"/>
  <c r="T56" i="2"/>
  <c r="T57" i="2"/>
  <c r="T61" i="2"/>
  <c r="T65" i="2"/>
  <c r="T69" i="2"/>
  <c r="T73" i="2"/>
  <c r="T77" i="2"/>
  <c r="T81" i="2"/>
  <c r="T85" i="2"/>
  <c r="T88" i="2"/>
  <c r="T89" i="2"/>
  <c r="T93" i="2"/>
  <c r="T96" i="2"/>
  <c r="T97" i="2"/>
  <c r="T101" i="2"/>
  <c r="T105" i="2"/>
  <c r="T109" i="2"/>
  <c r="T113" i="2"/>
  <c r="T117" i="2"/>
  <c r="T120" i="2"/>
  <c r="T121" i="2"/>
  <c r="T125" i="2"/>
  <c r="T129" i="2"/>
  <c r="T133" i="2"/>
  <c r="T137" i="2"/>
  <c r="T141" i="2"/>
  <c r="T145" i="2"/>
  <c r="T149" i="2"/>
  <c r="T152" i="2"/>
  <c r="T153" i="2"/>
  <c r="T157" i="2"/>
  <c r="T160" i="2"/>
  <c r="T161" i="2"/>
  <c r="T165" i="2"/>
  <c r="T169" i="2"/>
  <c r="T173" i="2"/>
  <c r="T177" i="2"/>
  <c r="T181" i="2"/>
  <c r="T184" i="2"/>
  <c r="T185" i="2"/>
  <c r="T189" i="2"/>
  <c r="T193" i="2"/>
  <c r="T197" i="2"/>
  <c r="T201" i="2"/>
  <c r="T205" i="2"/>
  <c r="T209" i="2"/>
  <c r="T213" i="2"/>
  <c r="T216" i="2"/>
  <c r="T217" i="2"/>
  <c r="T221" i="2"/>
  <c r="T224" i="2"/>
  <c r="T225" i="2"/>
  <c r="T229" i="2"/>
  <c r="T233" i="2"/>
  <c r="T237" i="2"/>
  <c r="T241" i="2"/>
  <c r="T245" i="2"/>
  <c r="T249" i="2"/>
  <c r="U8" i="2"/>
  <c r="U12" i="2"/>
  <c r="U16" i="2"/>
  <c r="U20" i="2"/>
  <c r="U24" i="2"/>
  <c r="U28" i="2"/>
  <c r="U32" i="2"/>
  <c r="U34" i="2"/>
  <c r="U36" i="2"/>
  <c r="U40" i="2"/>
  <c r="U42" i="2"/>
  <c r="U44" i="2"/>
  <c r="U48" i="2"/>
  <c r="U52" i="2"/>
  <c r="U56" i="2"/>
  <c r="U60" i="2"/>
  <c r="U64" i="2"/>
  <c r="U68" i="2"/>
  <c r="U72" i="2"/>
  <c r="U76" i="2"/>
  <c r="U80" i="2"/>
  <c r="U84" i="2"/>
  <c r="U88" i="2"/>
  <c r="U92" i="2"/>
  <c r="U94" i="2"/>
  <c r="U96" i="2"/>
  <c r="U100" i="2"/>
  <c r="U104" i="2"/>
  <c r="U108" i="2"/>
  <c r="U112" i="2"/>
  <c r="U116" i="2"/>
  <c r="U118" i="2"/>
  <c r="U120" i="2"/>
  <c r="U124" i="2"/>
  <c r="U126" i="2"/>
  <c r="U128" i="2"/>
  <c r="U132" i="2"/>
  <c r="U136" i="2"/>
  <c r="U140" i="2"/>
  <c r="U144" i="2"/>
  <c r="U148" i="2"/>
  <c r="U150" i="2"/>
  <c r="U152" i="2"/>
  <c r="U156" i="2"/>
  <c r="U158" i="2"/>
  <c r="U160" i="2"/>
  <c r="U164" i="2"/>
  <c r="U168" i="2"/>
  <c r="U172" i="2"/>
  <c r="U176" i="2"/>
  <c r="U180" i="2"/>
  <c r="U182" i="2"/>
  <c r="U184" i="2"/>
  <c r="U188" i="2"/>
  <c r="U190" i="2"/>
  <c r="U192" i="2"/>
  <c r="U196" i="2"/>
  <c r="U200" i="2"/>
  <c r="U204" i="2"/>
  <c r="U208" i="2"/>
  <c r="U212" i="2"/>
  <c r="U214" i="2"/>
  <c r="U216" i="2"/>
  <c r="U220" i="2"/>
  <c r="U222" i="2"/>
  <c r="U224" i="2"/>
  <c r="U228" i="2"/>
  <c r="U232" i="2"/>
  <c r="U236" i="2"/>
  <c r="U240" i="2"/>
  <c r="U244" i="2"/>
  <c r="U246" i="2"/>
  <c r="U248" i="2"/>
  <c r="V5" i="2"/>
  <c r="V6" i="2"/>
  <c r="V9" i="2"/>
  <c r="V10" i="2"/>
  <c r="V13" i="2"/>
  <c r="V14" i="2"/>
  <c r="V17" i="2"/>
  <c r="V18" i="2"/>
  <c r="V21" i="2"/>
  <c r="V22" i="2"/>
  <c r="V25" i="2"/>
  <c r="V26" i="2"/>
  <c r="V29" i="2"/>
  <c r="V30" i="2"/>
  <c r="V33" i="2"/>
  <c r="V34" i="2"/>
  <c r="V37" i="2"/>
  <c r="V38" i="2"/>
  <c r="V41" i="2"/>
  <c r="V42" i="2"/>
  <c r="V45" i="2"/>
  <c r="V46" i="2"/>
  <c r="V49" i="2"/>
  <c r="V50" i="2"/>
  <c r="V53" i="2"/>
  <c r="V54" i="2"/>
  <c r="V57" i="2"/>
  <c r="V58" i="2"/>
  <c r="V61" i="2"/>
  <c r="V62" i="2"/>
  <c r="V65" i="2"/>
  <c r="V66" i="2"/>
  <c r="V69" i="2"/>
  <c r="V70" i="2"/>
  <c r="V73" i="2"/>
  <c r="V74" i="2"/>
  <c r="V77" i="2"/>
  <c r="V78" i="2"/>
  <c r="V81" i="2"/>
  <c r="V82" i="2"/>
  <c r="V85" i="2"/>
  <c r="V86" i="2"/>
  <c r="V89" i="2"/>
  <c r="V90" i="2"/>
  <c r="V93" i="2"/>
  <c r="V94" i="2"/>
  <c r="V97" i="2"/>
  <c r="V98" i="2"/>
  <c r="V101" i="2"/>
  <c r="V102" i="2"/>
  <c r="V105" i="2"/>
  <c r="V106" i="2"/>
  <c r="V109" i="2"/>
  <c r="V110" i="2"/>
  <c r="V113" i="2"/>
  <c r="V114" i="2"/>
  <c r="V117" i="2"/>
  <c r="V118" i="2"/>
  <c r="V121" i="2"/>
  <c r="V122" i="2"/>
  <c r="V125" i="2"/>
  <c r="V126" i="2"/>
  <c r="V129" i="2"/>
  <c r="V130" i="2"/>
  <c r="V133" i="2"/>
  <c r="V134" i="2"/>
  <c r="V137" i="2"/>
  <c r="V138" i="2"/>
  <c r="V141" i="2"/>
  <c r="V142" i="2"/>
  <c r="V145" i="2"/>
  <c r="V146" i="2"/>
  <c r="V149" i="2"/>
  <c r="V150" i="2"/>
  <c r="V153" i="2"/>
  <c r="V154" i="2"/>
  <c r="V157" i="2"/>
  <c r="V158" i="2"/>
  <c r="V161" i="2"/>
  <c r="V162" i="2"/>
  <c r="V165" i="2"/>
  <c r="V166" i="2"/>
  <c r="V169" i="2"/>
  <c r="V170" i="2"/>
  <c r="V173" i="2"/>
  <c r="V174" i="2"/>
  <c r="V177" i="2"/>
  <c r="V178" i="2"/>
  <c r="V181" i="2"/>
  <c r="V182" i="2"/>
  <c r="V185" i="2"/>
  <c r="V186" i="2"/>
  <c r="V189" i="2"/>
  <c r="V190" i="2"/>
  <c r="V193" i="2"/>
  <c r="V194" i="2"/>
  <c r="V197" i="2"/>
  <c r="V198" i="2"/>
  <c r="V201" i="2"/>
  <c r="V202" i="2"/>
  <c r="V205" i="2"/>
  <c r="V206" i="2"/>
  <c r="V209" i="2"/>
  <c r="V210" i="2"/>
  <c r="V213" i="2"/>
  <c r="V214" i="2"/>
  <c r="V217" i="2"/>
  <c r="V218" i="2"/>
  <c r="V221" i="2"/>
  <c r="V222" i="2"/>
  <c r="V225" i="2"/>
  <c r="V226" i="2"/>
  <c r="V229" i="2"/>
  <c r="V230" i="2"/>
  <c r="V233" i="2"/>
  <c r="V234" i="2"/>
  <c r="V237" i="2"/>
  <c r="V238" i="2"/>
  <c r="V241" i="2"/>
  <c r="V242" i="2"/>
  <c r="V245" i="2"/>
  <c r="V246" i="2"/>
  <c r="V248" i="2"/>
  <c r="V249" i="2"/>
  <c r="V250" i="2"/>
  <c r="W6" i="2"/>
  <c r="W7" i="2"/>
  <c r="W8" i="2"/>
  <c r="W11" i="2"/>
  <c r="W12" i="2"/>
  <c r="W15" i="2"/>
  <c r="W16" i="2"/>
  <c r="W19" i="2"/>
  <c r="W20" i="2"/>
  <c r="W23" i="2"/>
  <c r="W24" i="2"/>
  <c r="W27" i="2"/>
  <c r="W28" i="2"/>
  <c r="W31" i="2"/>
  <c r="W32" i="2"/>
  <c r="W35" i="2"/>
  <c r="W36" i="2"/>
  <c r="W39" i="2"/>
  <c r="W40" i="2"/>
  <c r="W42" i="2"/>
  <c r="W43" i="2"/>
  <c r="W44" i="2"/>
  <c r="W47" i="2"/>
  <c r="W48" i="2"/>
  <c r="W51" i="2"/>
  <c r="W52" i="2"/>
  <c r="W55" i="2"/>
  <c r="W56" i="2"/>
  <c r="W59" i="2"/>
  <c r="W60" i="2"/>
  <c r="W63" i="2"/>
  <c r="W64" i="2"/>
  <c r="W67" i="2"/>
  <c r="W68" i="2"/>
  <c r="W71" i="2"/>
  <c r="W72" i="2"/>
  <c r="W75" i="2"/>
  <c r="W76" i="2"/>
  <c r="W79" i="2"/>
  <c r="W80" i="2"/>
  <c r="W82" i="2"/>
  <c r="W83" i="2"/>
  <c r="W84" i="2"/>
  <c r="W87" i="2"/>
  <c r="W88" i="2"/>
  <c r="W91" i="2"/>
  <c r="W92" i="2"/>
  <c r="W95" i="2"/>
  <c r="W96" i="2"/>
  <c r="W99" i="2"/>
  <c r="W100" i="2"/>
  <c r="W103" i="2"/>
  <c r="W104" i="2"/>
  <c r="W107" i="2"/>
  <c r="W108" i="2"/>
  <c r="W111" i="2"/>
  <c r="W112" i="2"/>
  <c r="W115" i="2"/>
  <c r="W116" i="2"/>
  <c r="W118" i="2"/>
  <c r="W119" i="2"/>
  <c r="W120" i="2"/>
  <c r="W122" i="2"/>
  <c r="W123" i="2"/>
  <c r="W124" i="2"/>
  <c r="W127" i="2"/>
  <c r="W128" i="2"/>
  <c r="W130" i="2"/>
  <c r="W131" i="2"/>
  <c r="W132" i="2"/>
  <c r="W134" i="2"/>
  <c r="W135" i="2"/>
  <c r="W136" i="2"/>
  <c r="W139" i="2"/>
  <c r="W140" i="2"/>
  <c r="W143" i="2"/>
  <c r="W144" i="2"/>
  <c r="W147" i="2"/>
  <c r="W148" i="2"/>
  <c r="W151" i="2"/>
  <c r="W152" i="2"/>
  <c r="W155" i="2"/>
  <c r="W156" i="2"/>
  <c r="W159" i="2"/>
  <c r="W160" i="2"/>
  <c r="W163" i="2"/>
  <c r="W164" i="2"/>
  <c r="W167" i="2"/>
  <c r="W168" i="2"/>
  <c r="W170" i="2"/>
  <c r="W171" i="2"/>
  <c r="W172" i="2"/>
  <c r="W175" i="2"/>
  <c r="W176" i="2"/>
  <c r="W179" i="2"/>
  <c r="W180" i="2"/>
  <c r="W183" i="2"/>
  <c r="W184" i="2"/>
  <c r="W187" i="2"/>
  <c r="W188" i="2"/>
  <c r="W191" i="2"/>
  <c r="W192" i="2"/>
  <c r="W195" i="2"/>
  <c r="W196" i="2"/>
  <c r="W199" i="2"/>
  <c r="W200" i="2"/>
  <c r="W203" i="2"/>
  <c r="W204" i="2"/>
  <c r="W207" i="2"/>
  <c r="W208" i="2"/>
  <c r="W210" i="2"/>
  <c r="W211" i="2"/>
  <c r="W212" i="2"/>
  <c r="W215" i="2"/>
  <c r="W216" i="2"/>
  <c r="W219" i="2"/>
  <c r="W220" i="2"/>
  <c r="W223" i="2"/>
  <c r="W224" i="2"/>
  <c r="W227" i="2"/>
  <c r="W228" i="2"/>
  <c r="W231" i="2"/>
  <c r="W232" i="2"/>
  <c r="W235" i="2"/>
  <c r="W236" i="2"/>
  <c r="W239" i="2"/>
  <c r="W240" i="2"/>
  <c r="W243" i="2"/>
  <c r="W244" i="2"/>
  <c r="W246" i="2"/>
  <c r="W247" i="2"/>
  <c r="W248" i="2"/>
  <c r="W250" i="2"/>
  <c r="X5" i="2"/>
  <c r="X6" i="2"/>
  <c r="X9" i="2"/>
  <c r="X10" i="2"/>
  <c r="X12" i="2"/>
  <c r="X13" i="2"/>
  <c r="X14" i="2"/>
  <c r="X16" i="2"/>
  <c r="X17" i="2"/>
  <c r="X18" i="2"/>
  <c r="X21" i="2"/>
  <c r="X22" i="2"/>
  <c r="X25" i="2"/>
  <c r="X26" i="2"/>
  <c r="X29" i="2"/>
  <c r="X30" i="2"/>
  <c r="X33" i="2"/>
  <c r="X34" i="2"/>
  <c r="X37" i="2"/>
  <c r="X38" i="2"/>
  <c r="X41" i="2"/>
  <c r="X42" i="2"/>
  <c r="X44" i="2"/>
  <c r="X45" i="2"/>
  <c r="X46" i="2"/>
  <c r="X48" i="2"/>
  <c r="X49" i="2"/>
  <c r="X50" i="2"/>
  <c r="X53" i="2"/>
  <c r="X54" i="2"/>
  <c r="X57" i="2"/>
  <c r="X58" i="2"/>
  <c r="X61" i="2"/>
  <c r="X62" i="2"/>
  <c r="X65" i="2"/>
  <c r="X66" i="2"/>
  <c r="X69" i="2"/>
  <c r="X70" i="2"/>
  <c r="X73" i="2"/>
  <c r="X74" i="2"/>
  <c r="X76" i="2"/>
  <c r="X77" i="2"/>
  <c r="X78" i="2"/>
  <c r="X80" i="2"/>
  <c r="X81" i="2"/>
  <c r="X82" i="2"/>
  <c r="X85" i="2"/>
  <c r="X86" i="2"/>
  <c r="X89" i="2"/>
  <c r="X90" i="2"/>
  <c r="X93" i="2"/>
  <c r="X94" i="2"/>
  <c r="X97" i="2"/>
  <c r="X98" i="2"/>
  <c r="X101" i="2"/>
  <c r="X102" i="2"/>
  <c r="X105" i="2"/>
  <c r="X106" i="2"/>
  <c r="X108" i="2"/>
  <c r="X109" i="2"/>
  <c r="X110" i="2"/>
  <c r="X112" i="2"/>
  <c r="X113" i="2"/>
  <c r="X114" i="2"/>
  <c r="X117" i="2"/>
  <c r="X118" i="2"/>
  <c r="X121" i="2"/>
  <c r="X122" i="2"/>
  <c r="X125" i="2"/>
  <c r="X126" i="2"/>
  <c r="X129" i="2"/>
  <c r="X130" i="2"/>
  <c r="X133" i="2"/>
  <c r="X134" i="2"/>
  <c r="X137" i="2"/>
  <c r="X138" i="2"/>
  <c r="X140" i="2"/>
  <c r="X141" i="2"/>
  <c r="X142" i="2"/>
  <c r="X144" i="2"/>
  <c r="X145" i="2"/>
  <c r="X146" i="2"/>
  <c r="X149" i="2"/>
  <c r="X150" i="2"/>
  <c r="X153" i="2"/>
  <c r="X154" i="2"/>
  <c r="X157" i="2"/>
  <c r="X158" i="2"/>
  <c r="X161" i="2"/>
  <c r="X162" i="2"/>
  <c r="X165" i="2"/>
  <c r="X166" i="2"/>
  <c r="X169" i="2"/>
  <c r="X170" i="2"/>
  <c r="X172" i="2"/>
  <c r="X173" i="2"/>
  <c r="X174" i="2"/>
  <c r="X176" i="2"/>
  <c r="X177" i="2"/>
  <c r="X178" i="2"/>
  <c r="X181" i="2"/>
  <c r="X182" i="2"/>
  <c r="X185" i="2"/>
  <c r="X186" i="2"/>
  <c r="X189" i="2"/>
  <c r="X190" i="2"/>
  <c r="X193" i="2"/>
  <c r="X194" i="2"/>
  <c r="X197" i="2"/>
  <c r="X198" i="2"/>
  <c r="X201" i="2"/>
  <c r="X202" i="2"/>
  <c r="X204" i="2"/>
  <c r="X205" i="2"/>
  <c r="X206" i="2"/>
  <c r="X208" i="2"/>
  <c r="X209" i="2"/>
  <c r="X210" i="2"/>
  <c r="X213" i="2"/>
  <c r="X214" i="2"/>
  <c r="X217" i="2"/>
  <c r="X218" i="2"/>
  <c r="X221" i="2"/>
  <c r="X222" i="2"/>
  <c r="X225" i="2"/>
  <c r="X226" i="2"/>
  <c r="X229" i="2"/>
  <c r="X230" i="2"/>
  <c r="X233" i="2"/>
  <c r="X234" i="2"/>
  <c r="X236" i="2"/>
  <c r="X237" i="2"/>
  <c r="X238" i="2"/>
  <c r="X240" i="2"/>
  <c r="X241" i="2"/>
  <c r="X242" i="2"/>
  <c r="X245" i="2"/>
  <c r="X246" i="2"/>
  <c r="X249" i="2"/>
  <c r="X250" i="2"/>
  <c r="Y7" i="2"/>
  <c r="Y8" i="2"/>
  <c r="Y11" i="2"/>
  <c r="Y12" i="2"/>
  <c r="Y15" i="2"/>
  <c r="Y16" i="2"/>
  <c r="Y19" i="2"/>
  <c r="Y20" i="2"/>
  <c r="Y22" i="2"/>
  <c r="Y23" i="2"/>
  <c r="Y24" i="2"/>
  <c r="Y26" i="2"/>
  <c r="Y27" i="2"/>
  <c r="Y28" i="2"/>
  <c r="Y31" i="2"/>
  <c r="Y32" i="2"/>
  <c r="Y35" i="2"/>
  <c r="Y36" i="2"/>
  <c r="Y39" i="2"/>
  <c r="Y40" i="2"/>
  <c r="Y43" i="2"/>
  <c r="Y44" i="2"/>
  <c r="Y47" i="2"/>
  <c r="Y48" i="2"/>
  <c r="Y51" i="2"/>
  <c r="Y52" i="2"/>
  <c r="Y54" i="2"/>
  <c r="Y55" i="2"/>
  <c r="Y56" i="2"/>
  <c r="Y58" i="2"/>
  <c r="Y59" i="2"/>
  <c r="Y60" i="2"/>
  <c r="Y63" i="2"/>
  <c r="Y64" i="2"/>
  <c r="Y67" i="2"/>
  <c r="Y68" i="2"/>
  <c r="Y71" i="2"/>
  <c r="Y72" i="2"/>
  <c r="Y75" i="2"/>
  <c r="Y76" i="2"/>
  <c r="Y79" i="2"/>
  <c r="Y80" i="2"/>
  <c r="Y83" i="2"/>
  <c r="Y84" i="2"/>
  <c r="Y86" i="2"/>
  <c r="Y87" i="2"/>
  <c r="Y88" i="2"/>
  <c r="Y90" i="2"/>
  <c r="Y91" i="2"/>
  <c r="Y92" i="2"/>
  <c r="Y95" i="2"/>
  <c r="Y96" i="2"/>
  <c r="Y99" i="2"/>
  <c r="Y100" i="2"/>
  <c r="Y103" i="2"/>
  <c r="Y104" i="2"/>
  <c r="Y107" i="2"/>
  <c r="Y108" i="2"/>
  <c r="Y111" i="2"/>
  <c r="Y112" i="2"/>
  <c r="Y115" i="2"/>
  <c r="Y116" i="2"/>
  <c r="Y118" i="2"/>
  <c r="Y119" i="2"/>
  <c r="Y120" i="2"/>
  <c r="Y122" i="2"/>
  <c r="Y123" i="2"/>
  <c r="Y124" i="2"/>
  <c r="Y127" i="2"/>
  <c r="Y128" i="2"/>
  <c r="Y131" i="2"/>
  <c r="Y132" i="2"/>
  <c r="Y135" i="2"/>
  <c r="Y136" i="2"/>
  <c r="Y139" i="2"/>
  <c r="Y140" i="2"/>
  <c r="Y142" i="2"/>
  <c r="Y143" i="2"/>
  <c r="Y144" i="2"/>
  <c r="Y147" i="2"/>
  <c r="Y148" i="2"/>
  <c r="Y151" i="2"/>
  <c r="Y152" i="2"/>
  <c r="Y154" i="2"/>
  <c r="Y155" i="2"/>
  <c r="Y156" i="2"/>
  <c r="Y158" i="2"/>
  <c r="Y159" i="2"/>
  <c r="Y160" i="2"/>
  <c r="Y163" i="2"/>
  <c r="Y164" i="2"/>
  <c r="Y166" i="2"/>
  <c r="Y167" i="2"/>
  <c r="Y168" i="2"/>
  <c r="Y170" i="2"/>
  <c r="Y171" i="2"/>
  <c r="Y172" i="2"/>
  <c r="Y175" i="2"/>
  <c r="Y176" i="2"/>
  <c r="Y179" i="2"/>
  <c r="Y180" i="2"/>
  <c r="Y182" i="2"/>
  <c r="Y183" i="2"/>
  <c r="Y184" i="2"/>
  <c r="Y187" i="2"/>
  <c r="Y188" i="2"/>
  <c r="Y191" i="2"/>
  <c r="Y192" i="2"/>
  <c r="Y195" i="2"/>
  <c r="Y196" i="2"/>
  <c r="Y199" i="2"/>
  <c r="Y200" i="2"/>
  <c r="Y203" i="2"/>
  <c r="Y204" i="2"/>
  <c r="Y206" i="2"/>
  <c r="Y207" i="2"/>
  <c r="Y208" i="2"/>
  <c r="Y211" i="2"/>
  <c r="Y212" i="2"/>
  <c r="Y215" i="2"/>
  <c r="Y216" i="2"/>
  <c r="Y218" i="2"/>
  <c r="Y219" i="2"/>
  <c r="Y220" i="2"/>
  <c r="Y222" i="2"/>
  <c r="Y223" i="2"/>
  <c r="Y224" i="2"/>
  <c r="Y227" i="2"/>
  <c r="Y228" i="2"/>
  <c r="Y230" i="2"/>
  <c r="Y231" i="2"/>
  <c r="Y232" i="2"/>
  <c r="Y234" i="2"/>
  <c r="Y235" i="2"/>
  <c r="Y236" i="2"/>
  <c r="Y239" i="2"/>
  <c r="Y240" i="2"/>
  <c r="Y243" i="2"/>
  <c r="Y244" i="2"/>
  <c r="Y246" i="2"/>
  <c r="Y247" i="2"/>
  <c r="Y248" i="2"/>
  <c r="Z5" i="2"/>
  <c r="Z6" i="2"/>
  <c r="Z9" i="2"/>
  <c r="Z10" i="2"/>
  <c r="Z13" i="2"/>
  <c r="Z14" i="2"/>
  <c r="Z17" i="2"/>
  <c r="Z18" i="2"/>
  <c r="Z21" i="2"/>
  <c r="Z22" i="2"/>
  <c r="Z24" i="2"/>
  <c r="Z25" i="2"/>
  <c r="Z26" i="2"/>
  <c r="Z29" i="2"/>
  <c r="Z30" i="2"/>
  <c r="Z33" i="2"/>
  <c r="Z34" i="2"/>
  <c r="Z36" i="2"/>
  <c r="Z37" i="2"/>
  <c r="Z38" i="2"/>
  <c r="Z40" i="2"/>
  <c r="Z41" i="2"/>
  <c r="Z42" i="2"/>
  <c r="Z45" i="2"/>
  <c r="Z46" i="2"/>
  <c r="Z49" i="2"/>
  <c r="Z50" i="2"/>
  <c r="Z52" i="2"/>
  <c r="Z53" i="2"/>
  <c r="Z54" i="2"/>
  <c r="Z56" i="2"/>
  <c r="Z57" i="2"/>
  <c r="Z58" i="2"/>
  <c r="Z61" i="2"/>
  <c r="Z62" i="2"/>
  <c r="Z65" i="2"/>
  <c r="Z66" i="2"/>
  <c r="Z68" i="2"/>
  <c r="Z69" i="2"/>
  <c r="Z70" i="2"/>
  <c r="Z72" i="2"/>
  <c r="Z73" i="2"/>
  <c r="Z74" i="2"/>
  <c r="Z77" i="2"/>
  <c r="Z78" i="2"/>
  <c r="Z81" i="2"/>
  <c r="Z82" i="2"/>
  <c r="Z84" i="2"/>
  <c r="Z85" i="2"/>
  <c r="Z86" i="2"/>
  <c r="Z88" i="2"/>
  <c r="Z89" i="2"/>
  <c r="Z90" i="2"/>
  <c r="Z93" i="2"/>
  <c r="Z94" i="2"/>
  <c r="Z97" i="2"/>
  <c r="Z98" i="2"/>
  <c r="Z100" i="2"/>
  <c r="Z101" i="2"/>
  <c r="Z102" i="2"/>
  <c r="Z104" i="2"/>
  <c r="Z105" i="2"/>
  <c r="Z106" i="2"/>
  <c r="Z109" i="2"/>
  <c r="Z110" i="2"/>
  <c r="Z113" i="2"/>
  <c r="Z114" i="2"/>
  <c r="Z116" i="2"/>
  <c r="Z117" i="2"/>
  <c r="Z118" i="2"/>
  <c r="Z120" i="2"/>
  <c r="Z121" i="2"/>
  <c r="Z122" i="2"/>
  <c r="Z125" i="2"/>
  <c r="Z126" i="2"/>
  <c r="Z129" i="2"/>
  <c r="Z130" i="2"/>
  <c r="Z132" i="2"/>
  <c r="Z133" i="2"/>
  <c r="Z134" i="2"/>
  <c r="Z136" i="2"/>
  <c r="Z137" i="2"/>
  <c r="Z138" i="2"/>
  <c r="Z141" i="2"/>
  <c r="Z142" i="2"/>
  <c r="Z145" i="2"/>
  <c r="Z146" i="2"/>
  <c r="Z148" i="2"/>
  <c r="Z149" i="2"/>
  <c r="Z150" i="2"/>
  <c r="Z152" i="2"/>
  <c r="Z153" i="2"/>
  <c r="Z154" i="2"/>
  <c r="Z157" i="2"/>
  <c r="Z158" i="2"/>
  <c r="Z161" i="2"/>
  <c r="Z162" i="2"/>
  <c r="Z164" i="2"/>
  <c r="Z165" i="2"/>
  <c r="Z166" i="2"/>
  <c r="Z168" i="2"/>
  <c r="Z169" i="2"/>
  <c r="Z170" i="2"/>
  <c r="Z173" i="2"/>
  <c r="Z174" i="2"/>
  <c r="Z177" i="2"/>
  <c r="Z178" i="2"/>
  <c r="Z180" i="2"/>
  <c r="Z181" i="2"/>
  <c r="Z182" i="2"/>
  <c r="Z184" i="2"/>
  <c r="Z185" i="2"/>
  <c r="Z186" i="2"/>
  <c r="Z189" i="2"/>
  <c r="Z190" i="2"/>
  <c r="Z193" i="2"/>
  <c r="Z194" i="2"/>
  <c r="Z196" i="2"/>
  <c r="Z197" i="2"/>
  <c r="Z198" i="2"/>
  <c r="Z200" i="2"/>
  <c r="Z201" i="2"/>
  <c r="Z202" i="2"/>
  <c r="Z205" i="2"/>
  <c r="Z206" i="2"/>
  <c r="Z209" i="2"/>
  <c r="Z210" i="2"/>
  <c r="Z212" i="2"/>
  <c r="Z213" i="2"/>
  <c r="Z214" i="2"/>
  <c r="Z216" i="2"/>
  <c r="Z217" i="2"/>
  <c r="Z218" i="2"/>
  <c r="Z221" i="2"/>
  <c r="Z222" i="2"/>
  <c r="Z225" i="2"/>
  <c r="Z226" i="2"/>
  <c r="Z228" i="2"/>
  <c r="Z229" i="2"/>
  <c r="Z230" i="2"/>
  <c r="Z232" i="2"/>
  <c r="Z233" i="2"/>
  <c r="Z234" i="2"/>
  <c r="Z237" i="2"/>
  <c r="Z238" i="2"/>
  <c r="Z241" i="2"/>
  <c r="Z242" i="2"/>
  <c r="Z244" i="2"/>
  <c r="Z245" i="2"/>
  <c r="Z246" i="2"/>
  <c r="Z248" i="2"/>
  <c r="Z249" i="2"/>
  <c r="Z250" i="2"/>
  <c r="AA7" i="2"/>
  <c r="AA8" i="2"/>
  <c r="AA11" i="2"/>
  <c r="AA12" i="2"/>
  <c r="AA14" i="2"/>
  <c r="AA15" i="2"/>
  <c r="AA16" i="2"/>
  <c r="AA18" i="2"/>
  <c r="AA19" i="2"/>
  <c r="AA20" i="2"/>
  <c r="AA23" i="2"/>
  <c r="AA24" i="2"/>
  <c r="AA27" i="2"/>
  <c r="AA28" i="2"/>
  <c r="AA30" i="2"/>
  <c r="AA31" i="2"/>
  <c r="AA32" i="2"/>
  <c r="AA34" i="2"/>
  <c r="AA35" i="2"/>
  <c r="AA36" i="2"/>
  <c r="AA39" i="2"/>
  <c r="AA40" i="2"/>
  <c r="AA43" i="2"/>
  <c r="AA44" i="2"/>
  <c r="AA46" i="2"/>
  <c r="AA47" i="2"/>
  <c r="AA48" i="2"/>
  <c r="AA50" i="2"/>
  <c r="AA51" i="2"/>
  <c r="AA52" i="2"/>
  <c r="AA55" i="2"/>
  <c r="AA56" i="2"/>
  <c r="AA59" i="2"/>
  <c r="AA60" i="2"/>
  <c r="AA62" i="2"/>
  <c r="AA63" i="2"/>
  <c r="AA64" i="2"/>
  <c r="AA66" i="2"/>
  <c r="AA67" i="2"/>
  <c r="AA68" i="2"/>
  <c r="AA71" i="2"/>
  <c r="AA72" i="2"/>
  <c r="AA75" i="2"/>
  <c r="AA76" i="2"/>
  <c r="AA78" i="2"/>
  <c r="AA79" i="2"/>
  <c r="AA80" i="2"/>
  <c r="AA82" i="2"/>
  <c r="AA83" i="2"/>
  <c r="AA84" i="2"/>
  <c r="AA87" i="2"/>
  <c r="AA88" i="2"/>
  <c r="AA91" i="2"/>
  <c r="AA92" i="2"/>
  <c r="AA94" i="2"/>
  <c r="AA95" i="2"/>
  <c r="AA96" i="2"/>
  <c r="AA98" i="2"/>
  <c r="AA99" i="2"/>
  <c r="AA100" i="2"/>
  <c r="AA103" i="2"/>
  <c r="AA104" i="2"/>
  <c r="AA107" i="2"/>
  <c r="AA108" i="2"/>
  <c r="AA110" i="2"/>
  <c r="AA111" i="2"/>
  <c r="AA112" i="2"/>
  <c r="AA114" i="2"/>
  <c r="AA115" i="2"/>
  <c r="AA116" i="2"/>
  <c r="AA119" i="2"/>
  <c r="AA120" i="2"/>
  <c r="AA123" i="2"/>
  <c r="AA124" i="2"/>
  <c r="AA126" i="2"/>
  <c r="AA127" i="2"/>
  <c r="AA128" i="2"/>
  <c r="AA130" i="2"/>
  <c r="AA131" i="2"/>
  <c r="AA132" i="2"/>
  <c r="AA135" i="2"/>
  <c r="AA136" i="2"/>
  <c r="AA139" i="2"/>
  <c r="AA140" i="2"/>
  <c r="AA142" i="2"/>
  <c r="AA143" i="2"/>
  <c r="AA144" i="2"/>
  <c r="AA146" i="2"/>
  <c r="AA147" i="2"/>
  <c r="AA148" i="2"/>
  <c r="AA151" i="2"/>
  <c r="AA152" i="2"/>
  <c r="AA155" i="2"/>
  <c r="AA156" i="2"/>
  <c r="AA158" i="2"/>
  <c r="AA159" i="2"/>
  <c r="AA160" i="2"/>
  <c r="AA162" i="2"/>
  <c r="AA163" i="2"/>
  <c r="AA164" i="2"/>
  <c r="AA167" i="2"/>
  <c r="AA168" i="2"/>
  <c r="AA171" i="2"/>
  <c r="AA172" i="2"/>
  <c r="AA174" i="2"/>
  <c r="AA175" i="2"/>
  <c r="AA176" i="2"/>
  <c r="AA178" i="2"/>
  <c r="AA179" i="2"/>
  <c r="AA180" i="2"/>
  <c r="AA183" i="2"/>
  <c r="AA184" i="2"/>
  <c r="AA187" i="2"/>
  <c r="AA188" i="2"/>
  <c r="AA190" i="2"/>
  <c r="AA191" i="2"/>
  <c r="AA192" i="2"/>
  <c r="AA194" i="2"/>
  <c r="AA195" i="2"/>
  <c r="AA196" i="2"/>
  <c r="AA199" i="2"/>
  <c r="AA200" i="2"/>
  <c r="AA203" i="2"/>
  <c r="AA204" i="2"/>
  <c r="AA206" i="2"/>
  <c r="AA207" i="2"/>
  <c r="AA208" i="2"/>
  <c r="AA210" i="2"/>
  <c r="AA211" i="2"/>
  <c r="AA212" i="2"/>
  <c r="AA215" i="2"/>
  <c r="AA216" i="2"/>
  <c r="AA219" i="2"/>
  <c r="AA220" i="2"/>
  <c r="AA222" i="2"/>
  <c r="AA223" i="2"/>
  <c r="AA224" i="2"/>
  <c r="AA226" i="2"/>
  <c r="AA227" i="2"/>
  <c r="AA228" i="2"/>
  <c r="AA231" i="2"/>
  <c r="AA232" i="2"/>
  <c r="AA235" i="2"/>
  <c r="AA236" i="2"/>
  <c r="AA238" i="2"/>
  <c r="AA239" i="2"/>
  <c r="AA240" i="2"/>
  <c r="AA242" i="2"/>
  <c r="AA243" i="2"/>
  <c r="AA244" i="2"/>
  <c r="AA247" i="2"/>
  <c r="AA248" i="2"/>
  <c r="AF5" i="2"/>
  <c r="AF6" i="2"/>
  <c r="AF7" i="2"/>
  <c r="AF8" i="2"/>
  <c r="AF9" i="2"/>
  <c r="AF10" i="2"/>
  <c r="AF11" i="2"/>
  <c r="AF12" i="2"/>
  <c r="AF13" i="2"/>
  <c r="AF14" i="2"/>
  <c r="AF15" i="2"/>
  <c r="AF16" i="2"/>
  <c r="AF17" i="2"/>
  <c r="AF18" i="2"/>
  <c r="AF19" i="2"/>
  <c r="AF20" i="2"/>
  <c r="AF21" i="2"/>
  <c r="AF22" i="2"/>
  <c r="AF23" i="2"/>
  <c r="AF24" i="2"/>
  <c r="AF25" i="2"/>
  <c r="AF26" i="2"/>
  <c r="AF27" i="2"/>
  <c r="AF28" i="2"/>
  <c r="AF29" i="2"/>
  <c r="AF30" i="2"/>
  <c r="AF31" i="2"/>
  <c r="AF32" i="2"/>
  <c r="AF33" i="2"/>
  <c r="AF34" i="2"/>
  <c r="AF35" i="2"/>
  <c r="AF36" i="2"/>
  <c r="AF37" i="2"/>
  <c r="AF38" i="2"/>
  <c r="AF39" i="2"/>
  <c r="AF40" i="2"/>
  <c r="AF41" i="2"/>
  <c r="AF42" i="2"/>
  <c r="AF43" i="2"/>
  <c r="AF44" i="2"/>
  <c r="AF45" i="2"/>
  <c r="AF46" i="2"/>
  <c r="AF47" i="2"/>
  <c r="AF48" i="2"/>
  <c r="AF49" i="2"/>
  <c r="AF50" i="2"/>
  <c r="AF51" i="2"/>
  <c r="AF52" i="2"/>
  <c r="AF53" i="2"/>
  <c r="AF54" i="2"/>
  <c r="AF55" i="2"/>
  <c r="AF56" i="2"/>
  <c r="AF57" i="2"/>
  <c r="AF58" i="2"/>
  <c r="AF59" i="2"/>
  <c r="AF60" i="2"/>
  <c r="AF61" i="2"/>
  <c r="AF62" i="2"/>
  <c r="AF63" i="2"/>
  <c r="AF64" i="2"/>
  <c r="AF65" i="2"/>
  <c r="AF66" i="2"/>
  <c r="AF67" i="2"/>
  <c r="AF68" i="2"/>
  <c r="AF69" i="2"/>
  <c r="AF70" i="2"/>
  <c r="AF71" i="2"/>
  <c r="AF72" i="2"/>
  <c r="AF73" i="2"/>
  <c r="AF74" i="2"/>
  <c r="AF75" i="2"/>
  <c r="AF76" i="2"/>
  <c r="AF77" i="2"/>
  <c r="AF78" i="2"/>
  <c r="AF79" i="2"/>
  <c r="AF80" i="2"/>
  <c r="AF81" i="2"/>
  <c r="AF82" i="2"/>
  <c r="AF83" i="2"/>
  <c r="AF84" i="2"/>
  <c r="AF85" i="2"/>
  <c r="AF86" i="2"/>
  <c r="AF87" i="2"/>
  <c r="AF88" i="2"/>
  <c r="AF89" i="2"/>
  <c r="AF90" i="2"/>
  <c r="AF91" i="2"/>
  <c r="AF92" i="2"/>
  <c r="AF93" i="2"/>
  <c r="AF94" i="2"/>
  <c r="AF95" i="2"/>
  <c r="AF96" i="2"/>
  <c r="AF97" i="2"/>
  <c r="AF98" i="2"/>
  <c r="AF99" i="2"/>
  <c r="AF100" i="2"/>
  <c r="AF101" i="2"/>
  <c r="AF102" i="2"/>
  <c r="AF103" i="2"/>
  <c r="AF104" i="2"/>
  <c r="AF105" i="2"/>
  <c r="AF106" i="2"/>
  <c r="AF107" i="2"/>
  <c r="AF108" i="2"/>
  <c r="AF109" i="2"/>
  <c r="AF110" i="2"/>
  <c r="AF111" i="2"/>
  <c r="AF112" i="2"/>
  <c r="AF113" i="2"/>
  <c r="AF114" i="2"/>
  <c r="AF115" i="2"/>
  <c r="AF116" i="2"/>
  <c r="AF117" i="2"/>
  <c r="AF118" i="2"/>
  <c r="AF119" i="2"/>
  <c r="AF120" i="2"/>
  <c r="AF121" i="2"/>
  <c r="AF122" i="2"/>
  <c r="AF123" i="2"/>
  <c r="AF124" i="2"/>
  <c r="AF125" i="2"/>
  <c r="AF126" i="2"/>
  <c r="AF127" i="2"/>
  <c r="AF128" i="2"/>
  <c r="AF129" i="2"/>
  <c r="AF130" i="2"/>
  <c r="AF131" i="2"/>
  <c r="AF132" i="2"/>
  <c r="AF133" i="2"/>
  <c r="AF134" i="2"/>
  <c r="AF135" i="2"/>
  <c r="AF136" i="2"/>
  <c r="AF137" i="2"/>
  <c r="AF138" i="2"/>
  <c r="AF139" i="2"/>
  <c r="AF140" i="2"/>
  <c r="AF141" i="2"/>
  <c r="AF142" i="2"/>
  <c r="AF143" i="2"/>
  <c r="AF144" i="2"/>
  <c r="AF145" i="2"/>
  <c r="AF146" i="2"/>
  <c r="AF147" i="2"/>
  <c r="AF148" i="2"/>
  <c r="AF149" i="2"/>
  <c r="AF150" i="2"/>
  <c r="AF151" i="2"/>
  <c r="AF152" i="2"/>
  <c r="AF153" i="2"/>
  <c r="AF154" i="2"/>
  <c r="AF155" i="2"/>
  <c r="AF156" i="2"/>
  <c r="AF157" i="2"/>
  <c r="AF158" i="2"/>
  <c r="AF159" i="2"/>
  <c r="AF160" i="2"/>
  <c r="AF161" i="2"/>
  <c r="AF162" i="2"/>
  <c r="AF163" i="2"/>
  <c r="AF164" i="2"/>
  <c r="AF165" i="2"/>
  <c r="AF166" i="2"/>
  <c r="AF167" i="2"/>
  <c r="AF168" i="2"/>
  <c r="AF169" i="2"/>
  <c r="AF170" i="2"/>
  <c r="AF171" i="2"/>
  <c r="AF172" i="2"/>
  <c r="AF173" i="2"/>
  <c r="AF174" i="2"/>
  <c r="AF175" i="2"/>
  <c r="AF176" i="2"/>
  <c r="AF177" i="2"/>
  <c r="AF178" i="2"/>
  <c r="AF179" i="2"/>
  <c r="AF180" i="2"/>
  <c r="AF181" i="2"/>
  <c r="AF182" i="2"/>
  <c r="AF183" i="2"/>
  <c r="AF184" i="2"/>
  <c r="AF185" i="2"/>
  <c r="AF186" i="2"/>
  <c r="AF187" i="2"/>
  <c r="AF188" i="2"/>
  <c r="AF189" i="2"/>
  <c r="AF190" i="2"/>
  <c r="AF191" i="2"/>
  <c r="AF192" i="2"/>
  <c r="AF193" i="2"/>
  <c r="AF194" i="2"/>
  <c r="AF195" i="2"/>
  <c r="AF196" i="2"/>
  <c r="AF197" i="2"/>
  <c r="AF198" i="2"/>
  <c r="AF199" i="2"/>
  <c r="AF200" i="2"/>
  <c r="AF201" i="2"/>
  <c r="AF202" i="2"/>
  <c r="AF203" i="2"/>
  <c r="AF204" i="2"/>
  <c r="AF205" i="2"/>
  <c r="AF206" i="2"/>
  <c r="AF207" i="2"/>
  <c r="AF208" i="2"/>
  <c r="AF209" i="2"/>
  <c r="AF210" i="2"/>
  <c r="AF211" i="2"/>
  <c r="AF212" i="2"/>
  <c r="AF213" i="2"/>
  <c r="AF214" i="2"/>
  <c r="AF215" i="2"/>
  <c r="AF216" i="2"/>
  <c r="AF217" i="2"/>
  <c r="AF218" i="2"/>
  <c r="AF219" i="2"/>
  <c r="AF220" i="2"/>
  <c r="AF221" i="2"/>
  <c r="AF222" i="2"/>
  <c r="AF223" i="2"/>
  <c r="AF224" i="2"/>
  <c r="AF225" i="2"/>
  <c r="AF226" i="2"/>
  <c r="AF227" i="2"/>
  <c r="AF228" i="2"/>
  <c r="AF229" i="2"/>
  <c r="AF230" i="2"/>
  <c r="AF231" i="2"/>
  <c r="AF232" i="2"/>
  <c r="AF233" i="2"/>
  <c r="AF234" i="2"/>
  <c r="AF235" i="2"/>
  <c r="AF236" i="2"/>
  <c r="AF237" i="2"/>
  <c r="AF238" i="2"/>
  <c r="AF239" i="2"/>
  <c r="AF240" i="2"/>
  <c r="AF241" i="2"/>
  <c r="AF242" i="2"/>
  <c r="AF243" i="2"/>
  <c r="AF244" i="2"/>
  <c r="AF245" i="2"/>
  <c r="AF246" i="2"/>
  <c r="AF247" i="2"/>
  <c r="AF248" i="2"/>
  <c r="AF249" i="2"/>
  <c r="AF250" i="2"/>
  <c r="C5" i="2"/>
  <c r="C6" i="2"/>
  <c r="C7" i="2"/>
  <c r="C8" i="2"/>
  <c r="C9" i="2"/>
  <c r="C10" i="2"/>
  <c r="C11" i="2"/>
  <c r="C12" i="2"/>
  <c r="F12" i="2" s="1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F28" i="2" s="1"/>
  <c r="C29" i="2"/>
  <c r="C30" i="2"/>
  <c r="C31" i="2"/>
  <c r="C32" i="2"/>
  <c r="C33" i="2"/>
  <c r="C34" i="2"/>
  <c r="C35" i="2"/>
  <c r="C36" i="2"/>
  <c r="F36" i="2" s="1"/>
  <c r="C37" i="2"/>
  <c r="C38" i="2"/>
  <c r="C39" i="2"/>
  <c r="C40" i="2"/>
  <c r="C41" i="2"/>
  <c r="C42" i="2"/>
  <c r="C43" i="2"/>
  <c r="C44" i="2"/>
  <c r="F44" i="2" s="1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F60" i="2" s="1"/>
  <c r="C61" i="2"/>
  <c r="C62" i="2"/>
  <c r="C63" i="2"/>
  <c r="C64" i="2"/>
  <c r="C65" i="2"/>
  <c r="C66" i="2"/>
  <c r="C67" i="2"/>
  <c r="C68" i="2"/>
  <c r="F68" i="2" s="1"/>
  <c r="C69" i="2"/>
  <c r="C70" i="2"/>
  <c r="C71" i="2"/>
  <c r="C72" i="2"/>
  <c r="C73" i="2"/>
  <c r="C74" i="2"/>
  <c r="C75" i="2"/>
  <c r="C76" i="2"/>
  <c r="F76" i="2" s="1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F92" i="2" s="1"/>
  <c r="C93" i="2"/>
  <c r="C94" i="2"/>
  <c r="C95" i="2"/>
  <c r="C96" i="2"/>
  <c r="C97" i="2"/>
  <c r="C98" i="2"/>
  <c r="C99" i="2"/>
  <c r="C100" i="2"/>
  <c r="F100" i="2" s="1"/>
  <c r="C101" i="2"/>
  <c r="C102" i="2"/>
  <c r="C103" i="2"/>
  <c r="C104" i="2"/>
  <c r="C105" i="2"/>
  <c r="C106" i="2"/>
  <c r="C107" i="2"/>
  <c r="C108" i="2"/>
  <c r="F108" i="2" s="1"/>
  <c r="C109" i="2"/>
  <c r="C110" i="2"/>
  <c r="C111" i="2"/>
  <c r="C112" i="2"/>
  <c r="C113" i="2"/>
  <c r="C114" i="2"/>
  <c r="C115" i="2"/>
  <c r="C116" i="2"/>
  <c r="C117" i="2"/>
  <c r="C118" i="2"/>
  <c r="C119" i="2"/>
  <c r="C120" i="2"/>
  <c r="D120" i="2" s="1"/>
  <c r="C121" i="2"/>
  <c r="C122" i="2"/>
  <c r="C123" i="2"/>
  <c r="C124" i="2"/>
  <c r="F124" i="2" s="1"/>
  <c r="C125" i="2"/>
  <c r="C126" i="2"/>
  <c r="C127" i="2"/>
  <c r="C128" i="2"/>
  <c r="E128" i="2" s="1"/>
  <c r="C129" i="2"/>
  <c r="C130" i="2"/>
  <c r="C131" i="2"/>
  <c r="C132" i="2"/>
  <c r="F132" i="2" s="1"/>
  <c r="C133" i="2"/>
  <c r="C134" i="2"/>
  <c r="C135" i="2"/>
  <c r="C136" i="2"/>
  <c r="C137" i="2"/>
  <c r="C138" i="2"/>
  <c r="C139" i="2"/>
  <c r="C140" i="2"/>
  <c r="F140" i="2" s="1"/>
  <c r="C141" i="2"/>
  <c r="C142" i="2"/>
  <c r="C143" i="2"/>
  <c r="C144" i="2"/>
  <c r="E144" i="2" s="1"/>
  <c r="C145" i="2"/>
  <c r="C146" i="2"/>
  <c r="C147" i="2"/>
  <c r="C148" i="2"/>
  <c r="C149" i="2"/>
  <c r="C150" i="2"/>
  <c r="C151" i="2"/>
  <c r="C152" i="2"/>
  <c r="C153" i="2"/>
  <c r="C154" i="2"/>
  <c r="C155" i="2"/>
  <c r="C156" i="2"/>
  <c r="F156" i="2" s="1"/>
  <c r="C157" i="2"/>
  <c r="C158" i="2"/>
  <c r="C159" i="2"/>
  <c r="C160" i="2"/>
  <c r="E160" i="2" s="1"/>
  <c r="C161" i="2"/>
  <c r="C162" i="2"/>
  <c r="C163" i="2"/>
  <c r="C164" i="2"/>
  <c r="F164" i="2" s="1"/>
  <c r="C165" i="2"/>
  <c r="C166" i="2"/>
  <c r="C167" i="2"/>
  <c r="C168" i="2"/>
  <c r="C169" i="2"/>
  <c r="C170" i="2"/>
  <c r="C171" i="2"/>
  <c r="C172" i="2"/>
  <c r="F172" i="2" s="1"/>
  <c r="C173" i="2"/>
  <c r="C174" i="2"/>
  <c r="C175" i="2"/>
  <c r="C176" i="2"/>
  <c r="C177" i="2"/>
  <c r="C178" i="2"/>
  <c r="C179" i="2"/>
  <c r="C180" i="2"/>
  <c r="C181" i="2"/>
  <c r="C182" i="2"/>
  <c r="C183" i="2"/>
  <c r="C184" i="2"/>
  <c r="D184" i="2" s="1"/>
  <c r="C185" i="2"/>
  <c r="C186" i="2"/>
  <c r="C187" i="2"/>
  <c r="C188" i="2"/>
  <c r="F188" i="2" s="1"/>
  <c r="C189" i="2"/>
  <c r="C190" i="2"/>
  <c r="C191" i="2"/>
  <c r="C192" i="2"/>
  <c r="E192" i="2" s="1"/>
  <c r="C193" i="2"/>
  <c r="C194" i="2"/>
  <c r="C195" i="2"/>
  <c r="C196" i="2"/>
  <c r="F196" i="2" s="1"/>
  <c r="C197" i="2"/>
  <c r="C198" i="2"/>
  <c r="C199" i="2"/>
  <c r="C200" i="2"/>
  <c r="C201" i="2"/>
  <c r="C202" i="2"/>
  <c r="C203" i="2"/>
  <c r="C204" i="2"/>
  <c r="F204" i="2" s="1"/>
  <c r="C205" i="2"/>
  <c r="C206" i="2"/>
  <c r="C207" i="2"/>
  <c r="C208" i="2"/>
  <c r="E208" i="2" s="1"/>
  <c r="C209" i="2"/>
  <c r="C210" i="2"/>
  <c r="C211" i="2"/>
  <c r="C212" i="2"/>
  <c r="C213" i="2"/>
  <c r="C214" i="2"/>
  <c r="C215" i="2"/>
  <c r="C216" i="2"/>
  <c r="C217" i="2"/>
  <c r="C218" i="2"/>
  <c r="C219" i="2"/>
  <c r="C220" i="2"/>
  <c r="F220" i="2" s="1"/>
  <c r="C221" i="2"/>
  <c r="C222" i="2"/>
  <c r="C223" i="2"/>
  <c r="C224" i="2"/>
  <c r="E224" i="2" s="1"/>
  <c r="C225" i="2"/>
  <c r="C226" i="2"/>
  <c r="C227" i="2"/>
  <c r="C228" i="2"/>
  <c r="F228" i="2" s="1"/>
  <c r="C229" i="2"/>
  <c r="C230" i="2"/>
  <c r="C231" i="2"/>
  <c r="C232" i="2"/>
  <c r="C233" i="2"/>
  <c r="C234" i="2"/>
  <c r="C235" i="2"/>
  <c r="C236" i="2"/>
  <c r="F236" i="2" s="1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AE22" i="2" l="1"/>
  <c r="AE206" i="2"/>
  <c r="AB34" i="2"/>
  <c r="AB222" i="2"/>
  <c r="AB250" i="2"/>
  <c r="AE234" i="2"/>
  <c r="AE186" i="2"/>
  <c r="AE74" i="2"/>
  <c r="AB198" i="2"/>
  <c r="AB210" i="2"/>
  <c r="AE105" i="2"/>
  <c r="AB125" i="2"/>
  <c r="AB67" i="2"/>
  <c r="AB15" i="2"/>
  <c r="AE225" i="2"/>
  <c r="AE197" i="2"/>
  <c r="AE169" i="2"/>
  <c r="AB161" i="2"/>
  <c r="AE149" i="2"/>
  <c r="AB145" i="2"/>
  <c r="AB85" i="2"/>
  <c r="AE127" i="2"/>
  <c r="AE6" i="2"/>
  <c r="AE62" i="2"/>
  <c r="AB24" i="2"/>
  <c r="AE50" i="2"/>
  <c r="AE243" i="2"/>
  <c r="AE241" i="2"/>
  <c r="AB221" i="2"/>
  <c r="AE213" i="2"/>
  <c r="AB189" i="2"/>
  <c r="AB173" i="2"/>
  <c r="AE165" i="2"/>
  <c r="AB141" i="2"/>
  <c r="AB121" i="2"/>
  <c r="AB77" i="2"/>
  <c r="AB61" i="2"/>
  <c r="AE53" i="2"/>
  <c r="AE5" i="2"/>
  <c r="AB237" i="2"/>
  <c r="AE177" i="2"/>
  <c r="AE37" i="2"/>
  <c r="AE246" i="2"/>
  <c r="AB242" i="2"/>
  <c r="AB238" i="2"/>
  <c r="AB226" i="2"/>
  <c r="AE218" i="2"/>
  <c r="AB214" i="2"/>
  <c r="AB202" i="2"/>
  <c r="AE198" i="2"/>
  <c r="AE190" i="2"/>
  <c r="AE182" i="2"/>
  <c r="AE170" i="2"/>
  <c r="AB162" i="2"/>
  <c r="AE154" i="2"/>
  <c r="AB150" i="2"/>
  <c r="AE142" i="2"/>
  <c r="AB134" i="2"/>
  <c r="AE126" i="2"/>
  <c r="AB118" i="2"/>
  <c r="AE110" i="2"/>
  <c r="AE106" i="2"/>
  <c r="AE98" i="2"/>
  <c r="AE94" i="2"/>
  <c r="AE86" i="2"/>
  <c r="AE82" i="2"/>
  <c r="AE78" i="2"/>
  <c r="AE66" i="2"/>
  <c r="AB46" i="2"/>
  <c r="AE249" i="2"/>
  <c r="AB229" i="2"/>
  <c r="AE135" i="2"/>
  <c r="AE119" i="2"/>
  <c r="AE89" i="2"/>
  <c r="AB107" i="2"/>
  <c r="AE233" i="2"/>
  <c r="AB209" i="2"/>
  <c r="AB201" i="2"/>
  <c r="AB193" i="2"/>
  <c r="AB185" i="2"/>
  <c r="AE161" i="2"/>
  <c r="AB153" i="2"/>
  <c r="AB133" i="2"/>
  <c r="AE125" i="2"/>
  <c r="AB109" i="2"/>
  <c r="AE97" i="2"/>
  <c r="AE73" i="2"/>
  <c r="AE65" i="2"/>
  <c r="AE57" i="2"/>
  <c r="AE45" i="2"/>
  <c r="AE29" i="2"/>
  <c r="AE13" i="2"/>
  <c r="AE214" i="2"/>
  <c r="AE138" i="2"/>
  <c r="AE38" i="2"/>
  <c r="AE34" i="2"/>
  <c r="AB30" i="2"/>
  <c r="AB26" i="2"/>
  <c r="AB18" i="2"/>
  <c r="AE14" i="2"/>
  <c r="AB10" i="2"/>
  <c r="AB44" i="2"/>
  <c r="AB178" i="2"/>
  <c r="AE175" i="2"/>
  <c r="AE163" i="2"/>
  <c r="AE143" i="2"/>
  <c r="AE131" i="2"/>
  <c r="AB79" i="2"/>
  <c r="AB47" i="2"/>
  <c r="AE250" i="2"/>
  <c r="AB246" i="2"/>
  <c r="AE222" i="2"/>
  <c r="AB158" i="2"/>
  <c r="D288" i="2"/>
  <c r="AE235" i="2"/>
  <c r="AE227" i="2"/>
  <c r="AE211" i="2"/>
  <c r="AE191" i="2"/>
  <c r="AE179" i="2"/>
  <c r="AE139" i="2"/>
  <c r="AE123" i="2"/>
  <c r="AB103" i="2"/>
  <c r="AB95" i="2"/>
  <c r="AB87" i="2"/>
  <c r="AB55" i="2"/>
  <c r="AB40" i="2"/>
  <c r="AB8" i="2"/>
  <c r="AE203" i="2"/>
  <c r="AE155" i="2"/>
  <c r="AE147" i="2"/>
  <c r="AE115" i="2"/>
  <c r="AB51" i="2"/>
  <c r="AB31" i="2"/>
  <c r="AB23" i="2"/>
  <c r="AE239" i="2"/>
  <c r="AE219" i="2"/>
  <c r="AE207" i="2"/>
  <c r="AE171" i="2"/>
  <c r="AB91" i="2"/>
  <c r="AB71" i="2"/>
  <c r="AB39" i="2"/>
  <c r="AB19" i="2"/>
  <c r="AE56" i="2"/>
  <c r="AB36" i="2"/>
  <c r="AB100" i="2"/>
  <c r="AB80" i="2"/>
  <c r="AB64" i="2"/>
  <c r="AB12" i="2"/>
  <c r="AB217" i="2"/>
  <c r="AE121" i="2"/>
  <c r="AE167" i="2"/>
  <c r="AB35" i="2"/>
  <c r="AB84" i="2"/>
  <c r="AE52" i="2"/>
  <c r="AB20" i="2"/>
  <c r="AE195" i="2"/>
  <c r="AE187" i="2"/>
  <c r="AB7" i="2"/>
  <c r="AE238" i="2"/>
  <c r="AB234" i="2"/>
  <c r="AE230" i="2"/>
  <c r="AB206" i="2"/>
  <c r="AE202" i="2"/>
  <c r="AB194" i="2"/>
  <c r="AE174" i="2"/>
  <c r="AE166" i="2"/>
  <c r="AB142" i="2"/>
  <c r="AE130" i="2"/>
  <c r="AE102" i="2"/>
  <c r="AE90" i="2"/>
  <c r="AE70" i="2"/>
  <c r="AE58" i="2"/>
  <c r="AE54" i="2"/>
  <c r="AB50" i="2"/>
  <c r="AB42" i="2"/>
  <c r="AE42" i="2"/>
  <c r="AE30" i="2"/>
  <c r="AB14" i="2"/>
  <c r="AE10" i="2"/>
  <c r="AB160" i="2"/>
  <c r="AB156" i="2"/>
  <c r="AB48" i="2"/>
  <c r="AB32" i="2"/>
  <c r="AB28" i="2"/>
  <c r="AB16" i="2"/>
  <c r="AE137" i="2"/>
  <c r="AB57" i="2"/>
  <c r="AE199" i="2"/>
  <c r="AB224" i="2"/>
  <c r="AE193" i="2"/>
  <c r="AE185" i="2"/>
  <c r="AE46" i="2"/>
  <c r="AE18" i="2"/>
  <c r="AB230" i="2"/>
  <c r="AB169" i="2"/>
  <c r="AE247" i="2"/>
  <c r="AE215" i="2"/>
  <c r="AE151" i="2"/>
  <c r="AB111" i="2"/>
  <c r="AE229" i="2"/>
  <c r="AE201" i="2"/>
  <c r="AE133" i="2"/>
  <c r="AB218" i="2"/>
  <c r="AB170" i="2"/>
  <c r="AE209" i="2"/>
  <c r="AE145" i="2"/>
  <c r="AB129" i="2"/>
  <c r="AE113" i="2"/>
  <c r="AE81" i="2"/>
  <c r="AE223" i="2"/>
  <c r="AE159" i="2"/>
  <c r="AE153" i="2"/>
  <c r="AE231" i="2"/>
  <c r="AE183" i="2"/>
  <c r="AB99" i="2"/>
  <c r="AE150" i="2"/>
  <c r="AE26" i="2"/>
  <c r="AB245" i="2"/>
  <c r="AB181" i="2"/>
  <c r="AB69" i="2"/>
  <c r="AE21" i="2"/>
  <c r="AB220" i="2"/>
  <c r="AB43" i="2"/>
  <c r="AB27" i="2"/>
  <c r="AB11" i="2"/>
  <c r="AE242" i="2"/>
  <c r="AE226" i="2"/>
  <c r="AE210" i="2"/>
  <c r="AE194" i="2"/>
  <c r="AB186" i="2"/>
  <c r="AE178" i="2"/>
  <c r="AE162" i="2"/>
  <c r="AE134" i="2"/>
  <c r="AB126" i="2"/>
  <c r="AE122" i="2"/>
  <c r="AB54" i="2"/>
  <c r="AB38" i="2"/>
  <c r="AB22" i="2"/>
  <c r="AB6" i="2"/>
  <c r="AB63" i="2"/>
  <c r="AB249" i="2"/>
  <c r="AB241" i="2"/>
  <c r="AE237" i="2"/>
  <c r="AB233" i="2"/>
  <c r="AB225" i="2"/>
  <c r="AE221" i="2"/>
  <c r="AB213" i="2"/>
  <c r="AB205" i="2"/>
  <c r="AB197" i="2"/>
  <c r="AE189" i="2"/>
  <c r="AB177" i="2"/>
  <c r="AE173" i="2"/>
  <c r="AB165" i="2"/>
  <c r="AB157" i="2"/>
  <c r="AB149" i="2"/>
  <c r="AE141" i="2"/>
  <c r="AB137" i="2"/>
  <c r="AE129" i="2"/>
  <c r="AB117" i="2"/>
  <c r="AE109" i="2"/>
  <c r="AB101" i="2"/>
  <c r="AB93" i="2"/>
  <c r="AE85" i="2"/>
  <c r="AE77" i="2"/>
  <c r="AB73" i="2"/>
  <c r="AE69" i="2"/>
  <c r="AE61" i="2"/>
  <c r="AE245" i="2"/>
  <c r="AE217" i="2"/>
  <c r="AE181" i="2"/>
  <c r="AB83" i="2"/>
  <c r="AB75" i="2"/>
  <c r="AB59" i="2"/>
  <c r="AB190" i="2"/>
  <c r="AB182" i="2"/>
  <c r="AB166" i="2"/>
  <c r="AB146" i="2"/>
  <c r="AB130" i="2"/>
  <c r="AB174" i="2"/>
  <c r="AB154" i="2"/>
  <c r="AB122" i="2"/>
  <c r="AB97" i="2"/>
  <c r="AB89" i="2"/>
  <c r="AB81" i="2"/>
  <c r="AB65" i="2"/>
  <c r="AB53" i="2"/>
  <c r="AB49" i="2"/>
  <c r="AB45" i="2"/>
  <c r="AB41" i="2"/>
  <c r="AB37" i="2"/>
  <c r="AB33" i="2"/>
  <c r="AB29" i="2"/>
  <c r="AB25" i="2"/>
  <c r="AB21" i="2"/>
  <c r="AB17" i="2"/>
  <c r="AB13" i="2"/>
  <c r="AB9" i="2"/>
  <c r="AB5" i="2"/>
  <c r="AB113" i="2"/>
  <c r="AB105" i="2"/>
  <c r="AE205" i="2"/>
  <c r="AE157" i="2"/>
  <c r="AE146" i="2"/>
  <c r="AE117" i="2"/>
  <c r="AE101" i="2"/>
  <c r="AE93" i="2"/>
  <c r="AE49" i="2"/>
  <c r="AE41" i="2"/>
  <c r="AE33" i="2"/>
  <c r="AE25" i="2"/>
  <c r="AE17" i="2"/>
  <c r="AE9" i="2"/>
  <c r="AB138" i="2"/>
  <c r="AB56" i="2"/>
  <c r="AB192" i="2"/>
  <c r="AB188" i="2"/>
  <c r="AB128" i="2"/>
  <c r="AB124" i="2"/>
  <c r="AE88" i="2"/>
  <c r="AE84" i="2"/>
  <c r="AE24" i="2"/>
  <c r="AE20" i="2"/>
  <c r="F290" i="2"/>
  <c r="D247" i="2"/>
  <c r="E247" i="2"/>
  <c r="F247" i="2"/>
  <c r="D243" i="2"/>
  <c r="E243" i="2"/>
  <c r="F243" i="2"/>
  <c r="D239" i="2"/>
  <c r="E239" i="2"/>
  <c r="F239" i="2"/>
  <c r="D235" i="2"/>
  <c r="E235" i="2"/>
  <c r="F235" i="2"/>
  <c r="D231" i="2"/>
  <c r="E231" i="2"/>
  <c r="F231" i="2"/>
  <c r="D227" i="2"/>
  <c r="E227" i="2"/>
  <c r="F227" i="2"/>
  <c r="D223" i="2"/>
  <c r="E223" i="2"/>
  <c r="F223" i="2"/>
  <c r="D219" i="2"/>
  <c r="E219" i="2"/>
  <c r="F219" i="2"/>
  <c r="D215" i="2"/>
  <c r="E215" i="2"/>
  <c r="F215" i="2"/>
  <c r="D211" i="2"/>
  <c r="E211" i="2"/>
  <c r="F211" i="2"/>
  <c r="D207" i="2"/>
  <c r="E207" i="2"/>
  <c r="F207" i="2"/>
  <c r="D203" i="2"/>
  <c r="E203" i="2"/>
  <c r="F203" i="2"/>
  <c r="D199" i="2"/>
  <c r="E199" i="2"/>
  <c r="F199" i="2"/>
  <c r="D195" i="2"/>
  <c r="E195" i="2"/>
  <c r="F195" i="2"/>
  <c r="D191" i="2"/>
  <c r="E191" i="2"/>
  <c r="F191" i="2"/>
  <c r="D187" i="2"/>
  <c r="E187" i="2"/>
  <c r="F187" i="2"/>
  <c r="D183" i="2"/>
  <c r="E183" i="2"/>
  <c r="F183" i="2"/>
  <c r="D179" i="2"/>
  <c r="E179" i="2"/>
  <c r="F179" i="2"/>
  <c r="D175" i="2"/>
  <c r="E175" i="2"/>
  <c r="F175" i="2"/>
  <c r="D171" i="2"/>
  <c r="E171" i="2"/>
  <c r="F171" i="2"/>
  <c r="D167" i="2"/>
  <c r="E167" i="2"/>
  <c r="F167" i="2"/>
  <c r="D163" i="2"/>
  <c r="E163" i="2"/>
  <c r="F163" i="2"/>
  <c r="D159" i="2"/>
  <c r="E159" i="2"/>
  <c r="F159" i="2"/>
  <c r="D155" i="2"/>
  <c r="E155" i="2"/>
  <c r="F155" i="2"/>
  <c r="D151" i="2"/>
  <c r="E151" i="2"/>
  <c r="F151" i="2"/>
  <c r="D147" i="2"/>
  <c r="E147" i="2"/>
  <c r="F147" i="2"/>
  <c r="D143" i="2"/>
  <c r="E143" i="2"/>
  <c r="F143" i="2"/>
  <c r="D139" i="2"/>
  <c r="E139" i="2"/>
  <c r="F139" i="2"/>
  <c r="D135" i="2"/>
  <c r="E135" i="2"/>
  <c r="F135" i="2"/>
  <c r="D131" i="2"/>
  <c r="E131" i="2"/>
  <c r="F131" i="2"/>
  <c r="D127" i="2"/>
  <c r="E127" i="2"/>
  <c r="F127" i="2"/>
  <c r="D123" i="2"/>
  <c r="E123" i="2"/>
  <c r="F123" i="2"/>
  <c r="D119" i="2"/>
  <c r="F119" i="2"/>
  <c r="E119" i="2"/>
  <c r="D115" i="2"/>
  <c r="E115" i="2"/>
  <c r="F115" i="2"/>
  <c r="E111" i="2"/>
  <c r="D111" i="2"/>
  <c r="F111" i="2"/>
  <c r="D107" i="2"/>
  <c r="E107" i="2"/>
  <c r="F107" i="2"/>
  <c r="E103" i="2"/>
  <c r="D103" i="2"/>
  <c r="F103" i="2"/>
  <c r="E99" i="2"/>
  <c r="D99" i="2"/>
  <c r="F99" i="2"/>
  <c r="D95" i="2"/>
  <c r="E95" i="2"/>
  <c r="F95" i="2"/>
  <c r="D91" i="2"/>
  <c r="E91" i="2"/>
  <c r="F91" i="2"/>
  <c r="D87" i="2"/>
  <c r="E87" i="2"/>
  <c r="F87" i="2"/>
  <c r="E83" i="2"/>
  <c r="D83" i="2"/>
  <c r="F83" i="2"/>
  <c r="D79" i="2"/>
  <c r="E79" i="2"/>
  <c r="F79" i="2"/>
  <c r="D75" i="2"/>
  <c r="E75" i="2"/>
  <c r="F75" i="2"/>
  <c r="E71" i="2"/>
  <c r="D71" i="2"/>
  <c r="F71" i="2"/>
  <c r="E67" i="2"/>
  <c r="D67" i="2"/>
  <c r="F67" i="2"/>
  <c r="D63" i="2"/>
  <c r="E63" i="2"/>
  <c r="F63" i="2"/>
  <c r="E59" i="2"/>
  <c r="D59" i="2"/>
  <c r="F59" i="2"/>
  <c r="D55" i="2"/>
  <c r="E55" i="2"/>
  <c r="F55" i="2"/>
  <c r="E51" i="2"/>
  <c r="D51" i="2"/>
  <c r="F51" i="2"/>
  <c r="D47" i="2"/>
  <c r="E47" i="2"/>
  <c r="F47" i="2"/>
  <c r="E43" i="2"/>
  <c r="D43" i="2"/>
  <c r="F43" i="2"/>
  <c r="D39" i="2"/>
  <c r="E39" i="2"/>
  <c r="F39" i="2"/>
  <c r="E35" i="2"/>
  <c r="D35" i="2"/>
  <c r="F35" i="2"/>
  <c r="D31" i="2"/>
  <c r="E31" i="2"/>
  <c r="F31" i="2"/>
  <c r="E27" i="2"/>
  <c r="F27" i="2"/>
  <c r="D27" i="2"/>
  <c r="D23" i="2"/>
  <c r="E23" i="2"/>
  <c r="F23" i="2"/>
  <c r="E19" i="2"/>
  <c r="D19" i="2"/>
  <c r="F19" i="2"/>
  <c r="D15" i="2"/>
  <c r="E15" i="2"/>
  <c r="F15" i="2"/>
  <c r="E11" i="2"/>
  <c r="D11" i="2"/>
  <c r="F11" i="2"/>
  <c r="D7" i="2"/>
  <c r="E7" i="2"/>
  <c r="F7" i="2"/>
  <c r="AB240" i="2"/>
  <c r="AB236" i="2"/>
  <c r="AB208" i="2"/>
  <c r="AB204" i="2"/>
  <c r="AB176" i="2"/>
  <c r="AB172" i="2"/>
  <c r="AB144" i="2"/>
  <c r="AB140" i="2"/>
  <c r="AB112" i="2"/>
  <c r="AE104" i="2"/>
  <c r="AE100" i="2"/>
  <c r="AB96" i="2"/>
  <c r="AE72" i="2"/>
  <c r="AB68" i="2"/>
  <c r="AE40" i="2"/>
  <c r="AE36" i="2"/>
  <c r="AE8" i="2"/>
  <c r="AE108" i="2"/>
  <c r="AE92" i="2"/>
  <c r="AE76" i="2"/>
  <c r="AE60" i="2"/>
  <c r="AE44" i="2"/>
  <c r="AE28" i="2"/>
  <c r="AE12" i="2"/>
  <c r="AB244" i="2"/>
  <c r="AB228" i="2"/>
  <c r="AB212" i="2"/>
  <c r="AB196" i="2"/>
  <c r="AB180" i="2"/>
  <c r="AB164" i="2"/>
  <c r="AB148" i="2"/>
  <c r="AB132" i="2"/>
  <c r="AB116" i="2"/>
  <c r="AB104" i="2"/>
  <c r="AB88" i="2"/>
  <c r="AB72" i="2"/>
  <c r="AB248" i="2"/>
  <c r="AE244" i="2"/>
  <c r="AE240" i="2"/>
  <c r="AE236" i="2"/>
  <c r="AB232" i="2"/>
  <c r="AE228" i="2"/>
  <c r="AE224" i="2"/>
  <c r="AE220" i="2"/>
  <c r="AB216" i="2"/>
  <c r="AE212" i="2"/>
  <c r="AE208" i="2"/>
  <c r="AE204" i="2"/>
  <c r="AB200" i="2"/>
  <c r="AE196" i="2"/>
  <c r="AE192" i="2"/>
  <c r="AE188" i="2"/>
  <c r="AB184" i="2"/>
  <c r="AE180" i="2"/>
  <c r="AE176" i="2"/>
  <c r="AE172" i="2"/>
  <c r="AB168" i="2"/>
  <c r="AE164" i="2"/>
  <c r="AE160" i="2"/>
  <c r="AE156" i="2"/>
  <c r="AB152" i="2"/>
  <c r="AE148" i="2"/>
  <c r="AE144" i="2"/>
  <c r="AE112" i="2"/>
  <c r="AB108" i="2"/>
  <c r="AE96" i="2"/>
  <c r="AB92" i="2"/>
  <c r="AE80" i="2"/>
  <c r="AB76" i="2"/>
  <c r="AE64" i="2"/>
  <c r="AB60" i="2"/>
  <c r="AE48" i="2"/>
  <c r="AE32" i="2"/>
  <c r="AE16" i="2"/>
  <c r="D250" i="2"/>
  <c r="E250" i="2"/>
  <c r="F250" i="2"/>
  <c r="D246" i="2"/>
  <c r="E246" i="2"/>
  <c r="F246" i="2"/>
  <c r="D242" i="2"/>
  <c r="E242" i="2"/>
  <c r="F242" i="2"/>
  <c r="D238" i="2"/>
  <c r="E238" i="2"/>
  <c r="F238" i="2"/>
  <c r="D234" i="2"/>
  <c r="E234" i="2"/>
  <c r="F234" i="2"/>
  <c r="D230" i="2"/>
  <c r="E230" i="2"/>
  <c r="F230" i="2"/>
  <c r="D226" i="2"/>
  <c r="E226" i="2"/>
  <c r="F226" i="2"/>
  <c r="D222" i="2"/>
  <c r="E222" i="2"/>
  <c r="F222" i="2"/>
  <c r="D218" i="2"/>
  <c r="E218" i="2"/>
  <c r="F218" i="2"/>
  <c r="D214" i="2"/>
  <c r="E214" i="2"/>
  <c r="F214" i="2"/>
  <c r="D210" i="2"/>
  <c r="E210" i="2"/>
  <c r="F210" i="2"/>
  <c r="D206" i="2"/>
  <c r="E206" i="2"/>
  <c r="F206" i="2"/>
  <c r="D202" i="2"/>
  <c r="E202" i="2"/>
  <c r="F202" i="2"/>
  <c r="D198" i="2"/>
  <c r="E198" i="2"/>
  <c r="F198" i="2"/>
  <c r="D194" i="2"/>
  <c r="E194" i="2"/>
  <c r="F194" i="2"/>
  <c r="D190" i="2"/>
  <c r="E190" i="2"/>
  <c r="F190" i="2"/>
  <c r="D186" i="2"/>
  <c r="E186" i="2"/>
  <c r="F186" i="2"/>
  <c r="D182" i="2"/>
  <c r="E182" i="2"/>
  <c r="F182" i="2"/>
  <c r="D178" i="2"/>
  <c r="E178" i="2"/>
  <c r="F178" i="2"/>
  <c r="D174" i="2"/>
  <c r="E174" i="2"/>
  <c r="F174" i="2"/>
  <c r="D170" i="2"/>
  <c r="E170" i="2"/>
  <c r="F170" i="2"/>
  <c r="D166" i="2"/>
  <c r="E166" i="2"/>
  <c r="F166" i="2"/>
  <c r="D162" i="2"/>
  <c r="E162" i="2"/>
  <c r="F162" i="2"/>
  <c r="D158" i="2"/>
  <c r="E158" i="2"/>
  <c r="F158" i="2"/>
  <c r="D154" i="2"/>
  <c r="E154" i="2"/>
  <c r="F154" i="2"/>
  <c r="D150" i="2"/>
  <c r="E150" i="2"/>
  <c r="F150" i="2"/>
  <c r="D146" i="2"/>
  <c r="E146" i="2"/>
  <c r="F146" i="2"/>
  <c r="D142" i="2"/>
  <c r="E142" i="2"/>
  <c r="F142" i="2"/>
  <c r="D138" i="2"/>
  <c r="E138" i="2"/>
  <c r="F138" i="2"/>
  <c r="D134" i="2"/>
  <c r="E134" i="2"/>
  <c r="F134" i="2"/>
  <c r="D130" i="2"/>
  <c r="E130" i="2"/>
  <c r="F130" i="2"/>
  <c r="D126" i="2"/>
  <c r="E126" i="2"/>
  <c r="F126" i="2"/>
  <c r="D122" i="2"/>
  <c r="E122" i="2"/>
  <c r="F122" i="2"/>
  <c r="D118" i="2"/>
  <c r="F118" i="2"/>
  <c r="E118" i="2"/>
  <c r="D114" i="2"/>
  <c r="F114" i="2"/>
  <c r="E114" i="2"/>
  <c r="D110" i="2"/>
  <c r="E110" i="2"/>
  <c r="F110" i="2"/>
  <c r="D106" i="2"/>
  <c r="F106" i="2"/>
  <c r="E106" i="2"/>
  <c r="D102" i="2"/>
  <c r="E102" i="2"/>
  <c r="F102" i="2"/>
  <c r="D98" i="2"/>
  <c r="F98" i="2"/>
  <c r="E98" i="2"/>
  <c r="D94" i="2"/>
  <c r="E94" i="2"/>
  <c r="F94" i="2"/>
  <c r="D90" i="2"/>
  <c r="F90" i="2"/>
  <c r="E90" i="2"/>
  <c r="D86" i="2"/>
  <c r="E86" i="2"/>
  <c r="F86" i="2"/>
  <c r="F82" i="2"/>
  <c r="D82" i="2"/>
  <c r="E82" i="2"/>
  <c r="D78" i="2"/>
  <c r="E78" i="2"/>
  <c r="F78" i="2"/>
  <c r="D74" i="2"/>
  <c r="F74" i="2"/>
  <c r="D70" i="2"/>
  <c r="E70" i="2"/>
  <c r="F70" i="2"/>
  <c r="D66" i="2"/>
  <c r="F66" i="2"/>
  <c r="E66" i="2"/>
  <c r="D62" i="2"/>
  <c r="E62" i="2"/>
  <c r="F62" i="2"/>
  <c r="D58" i="2"/>
  <c r="F58" i="2"/>
  <c r="E58" i="2"/>
  <c r="D54" i="2"/>
  <c r="E54" i="2"/>
  <c r="F54" i="2"/>
  <c r="D50" i="2"/>
  <c r="F50" i="2"/>
  <c r="E50" i="2"/>
  <c r="D46" i="2"/>
  <c r="E46" i="2"/>
  <c r="F46" i="2"/>
  <c r="D42" i="2"/>
  <c r="F42" i="2"/>
  <c r="E42" i="2"/>
  <c r="D38" i="2"/>
  <c r="E38" i="2"/>
  <c r="F38" i="2"/>
  <c r="D34" i="2"/>
  <c r="F34" i="2"/>
  <c r="E34" i="2"/>
  <c r="D30" i="2"/>
  <c r="E30" i="2"/>
  <c r="F30" i="2"/>
  <c r="D26" i="2"/>
  <c r="F26" i="2"/>
  <c r="E26" i="2"/>
  <c r="D22" i="2"/>
  <c r="E22" i="2"/>
  <c r="F22" i="2"/>
  <c r="D18" i="2"/>
  <c r="F18" i="2"/>
  <c r="E18" i="2"/>
  <c r="D14" i="2"/>
  <c r="E14" i="2"/>
  <c r="F14" i="2"/>
  <c r="D10" i="2"/>
  <c r="F10" i="2"/>
  <c r="E10" i="2"/>
  <c r="D6" i="2"/>
  <c r="E6" i="2"/>
  <c r="F6" i="2"/>
  <c r="AE68" i="2"/>
  <c r="D249" i="2"/>
  <c r="E249" i="2"/>
  <c r="F249" i="2"/>
  <c r="D245" i="2"/>
  <c r="E245" i="2"/>
  <c r="F245" i="2"/>
  <c r="D241" i="2"/>
  <c r="E241" i="2"/>
  <c r="F241" i="2"/>
  <c r="D237" i="2"/>
  <c r="E237" i="2"/>
  <c r="F237" i="2"/>
  <c r="D233" i="2"/>
  <c r="E233" i="2"/>
  <c r="F233" i="2"/>
  <c r="D229" i="2"/>
  <c r="E229" i="2"/>
  <c r="F229" i="2"/>
  <c r="D225" i="2"/>
  <c r="E225" i="2"/>
  <c r="F225" i="2"/>
  <c r="D221" i="2"/>
  <c r="E221" i="2"/>
  <c r="F221" i="2"/>
  <c r="D217" i="2"/>
  <c r="E217" i="2"/>
  <c r="F217" i="2"/>
  <c r="D213" i="2"/>
  <c r="E213" i="2"/>
  <c r="F213" i="2"/>
  <c r="D209" i="2"/>
  <c r="E209" i="2"/>
  <c r="F209" i="2"/>
  <c r="D205" i="2"/>
  <c r="E205" i="2"/>
  <c r="F205" i="2"/>
  <c r="D201" i="2"/>
  <c r="E201" i="2"/>
  <c r="F201" i="2"/>
  <c r="D197" i="2"/>
  <c r="E197" i="2"/>
  <c r="F197" i="2"/>
  <c r="D193" i="2"/>
  <c r="E193" i="2"/>
  <c r="F193" i="2"/>
  <c r="D189" i="2"/>
  <c r="E189" i="2"/>
  <c r="F189" i="2"/>
  <c r="D185" i="2"/>
  <c r="E185" i="2"/>
  <c r="F185" i="2"/>
  <c r="D181" i="2"/>
  <c r="E181" i="2"/>
  <c r="F181" i="2"/>
  <c r="D177" i="2"/>
  <c r="E177" i="2"/>
  <c r="F177" i="2"/>
  <c r="D173" i="2"/>
  <c r="E173" i="2"/>
  <c r="F173" i="2"/>
  <c r="D169" i="2"/>
  <c r="E169" i="2"/>
  <c r="F169" i="2"/>
  <c r="D165" i="2"/>
  <c r="E165" i="2"/>
  <c r="F165" i="2"/>
  <c r="D161" i="2"/>
  <c r="E161" i="2"/>
  <c r="F161" i="2"/>
  <c r="D157" i="2"/>
  <c r="E157" i="2"/>
  <c r="F157" i="2"/>
  <c r="D153" i="2"/>
  <c r="E153" i="2"/>
  <c r="F153" i="2"/>
  <c r="D149" i="2"/>
  <c r="E149" i="2"/>
  <c r="F149" i="2"/>
  <c r="D145" i="2"/>
  <c r="E145" i="2"/>
  <c r="F145" i="2"/>
  <c r="D141" i="2"/>
  <c r="E141" i="2"/>
  <c r="F141" i="2"/>
  <c r="D137" i="2"/>
  <c r="E137" i="2"/>
  <c r="F137" i="2"/>
  <c r="D133" i="2"/>
  <c r="E133" i="2"/>
  <c r="F133" i="2"/>
  <c r="D129" i="2"/>
  <c r="E129" i="2"/>
  <c r="F129" i="2"/>
  <c r="D125" i="2"/>
  <c r="E125" i="2"/>
  <c r="F125" i="2"/>
  <c r="D121" i="2"/>
  <c r="E121" i="2"/>
  <c r="F121" i="2"/>
  <c r="D117" i="2"/>
  <c r="F117" i="2"/>
  <c r="E117" i="2"/>
  <c r="D113" i="2"/>
  <c r="F113" i="2"/>
  <c r="E113" i="2"/>
  <c r="D109" i="2"/>
  <c r="E109" i="2"/>
  <c r="F109" i="2"/>
  <c r="D105" i="2"/>
  <c r="F105" i="2"/>
  <c r="E105" i="2"/>
  <c r="D101" i="2"/>
  <c r="E101" i="2"/>
  <c r="F101" i="2"/>
  <c r="E74" i="2"/>
  <c r="AE140" i="2"/>
  <c r="AE136" i="2"/>
  <c r="AE132" i="2"/>
  <c r="AE128" i="2"/>
  <c r="AE124" i="2"/>
  <c r="AE120" i="2"/>
  <c r="AE116" i="2"/>
  <c r="D97" i="2"/>
  <c r="F97" i="2"/>
  <c r="E97" i="2"/>
  <c r="D93" i="2"/>
  <c r="E93" i="2"/>
  <c r="F93" i="2"/>
  <c r="D89" i="2"/>
  <c r="F89" i="2"/>
  <c r="E89" i="2"/>
  <c r="D85" i="2"/>
  <c r="E85" i="2"/>
  <c r="F85" i="2"/>
  <c r="D81" i="2"/>
  <c r="F81" i="2"/>
  <c r="E81" i="2"/>
  <c r="D77" i="2"/>
  <c r="E77" i="2"/>
  <c r="F77" i="2"/>
  <c r="D73" i="2"/>
  <c r="F73" i="2"/>
  <c r="E73" i="2"/>
  <c r="D69" i="2"/>
  <c r="E69" i="2"/>
  <c r="F69" i="2"/>
  <c r="D65" i="2"/>
  <c r="F65" i="2"/>
  <c r="E65" i="2"/>
  <c r="D61" i="2"/>
  <c r="E61" i="2"/>
  <c r="F61" i="2"/>
  <c r="D57" i="2"/>
  <c r="F57" i="2"/>
  <c r="E57" i="2"/>
  <c r="D53" i="2"/>
  <c r="E53" i="2"/>
  <c r="F53" i="2"/>
  <c r="D49" i="2"/>
  <c r="F49" i="2"/>
  <c r="E49" i="2"/>
  <c r="D45" i="2"/>
  <c r="E45" i="2"/>
  <c r="F45" i="2"/>
  <c r="D41" i="2"/>
  <c r="F41" i="2"/>
  <c r="E41" i="2"/>
  <c r="D37" i="2"/>
  <c r="E37" i="2"/>
  <c r="F37" i="2"/>
  <c r="D33" i="2"/>
  <c r="F33" i="2"/>
  <c r="E33" i="2"/>
  <c r="D29" i="2"/>
  <c r="E29" i="2"/>
  <c r="F29" i="2"/>
  <c r="D25" i="2"/>
  <c r="F25" i="2"/>
  <c r="E25" i="2"/>
  <c r="D21" i="2"/>
  <c r="E21" i="2"/>
  <c r="F21" i="2"/>
  <c r="D17" i="2"/>
  <c r="F17" i="2"/>
  <c r="E17" i="2"/>
  <c r="D13" i="2"/>
  <c r="E13" i="2"/>
  <c r="F13" i="2"/>
  <c r="D9" i="2"/>
  <c r="F9" i="2"/>
  <c r="E9" i="2"/>
  <c r="D5" i="2"/>
  <c r="E5" i="2"/>
  <c r="F5" i="2"/>
  <c r="AB203" i="2"/>
  <c r="AB199" i="2"/>
  <c r="AB195" i="2"/>
  <c r="AB191" i="2"/>
  <c r="AB187" i="2"/>
  <c r="AB183" i="2"/>
  <c r="AB179" i="2"/>
  <c r="AB175" i="2"/>
  <c r="AB171" i="2"/>
  <c r="AB167" i="2"/>
  <c r="AB163" i="2"/>
  <c r="AB159" i="2"/>
  <c r="AB155" i="2"/>
  <c r="AB151" i="2"/>
  <c r="AB147" i="2"/>
  <c r="AB143" i="2"/>
  <c r="AB139" i="2"/>
  <c r="AB135" i="2"/>
  <c r="AB131" i="2"/>
  <c r="AB127" i="2"/>
  <c r="AB123" i="2"/>
  <c r="AB119" i="2"/>
  <c r="AB115" i="2"/>
  <c r="AE111" i="2"/>
  <c r="AE107" i="2"/>
  <c r="AE103" i="2"/>
  <c r="AE99" i="2"/>
  <c r="AE95" i="2"/>
  <c r="AE91" i="2"/>
  <c r="AE87" i="2"/>
  <c r="AE83" i="2"/>
  <c r="AE79" i="2"/>
  <c r="AE75" i="2"/>
  <c r="AE71" i="2"/>
  <c r="AE67" i="2"/>
  <c r="AE63" i="2"/>
  <c r="AE59" i="2"/>
  <c r="AE55" i="2"/>
  <c r="AE51" i="2"/>
  <c r="AE47" i="2"/>
  <c r="AE43" i="2"/>
  <c r="AE39" i="2"/>
  <c r="AE35" i="2"/>
  <c r="AE31" i="2"/>
  <c r="AE27" i="2"/>
  <c r="AE23" i="2"/>
  <c r="AE19" i="2"/>
  <c r="AE15" i="2"/>
  <c r="AE11" i="2"/>
  <c r="AE7" i="2"/>
  <c r="AB247" i="2"/>
  <c r="AB243" i="2"/>
  <c r="AB239" i="2"/>
  <c r="AB235" i="2"/>
  <c r="AB231" i="2"/>
  <c r="AB227" i="2"/>
  <c r="AB223" i="2"/>
  <c r="AB219" i="2"/>
  <c r="AB215" i="2"/>
  <c r="AB211" i="2"/>
  <c r="AB207" i="2"/>
  <c r="E248" i="2"/>
  <c r="F248" i="2"/>
  <c r="D244" i="2"/>
  <c r="E244" i="2"/>
  <c r="D240" i="2"/>
  <c r="F240" i="2"/>
  <c r="D236" i="2"/>
  <c r="E236" i="2"/>
  <c r="E232" i="2"/>
  <c r="F232" i="2"/>
  <c r="D232" i="2"/>
  <c r="D228" i="2"/>
  <c r="E228" i="2"/>
  <c r="D224" i="2"/>
  <c r="F224" i="2"/>
  <c r="D220" i="2"/>
  <c r="E220" i="2"/>
  <c r="D216" i="2"/>
  <c r="E216" i="2"/>
  <c r="F216" i="2"/>
  <c r="D212" i="2"/>
  <c r="E212" i="2"/>
  <c r="D208" i="2"/>
  <c r="F208" i="2"/>
  <c r="D204" i="2"/>
  <c r="E204" i="2"/>
  <c r="D200" i="2"/>
  <c r="E200" i="2"/>
  <c r="F200" i="2"/>
  <c r="D196" i="2"/>
  <c r="E196" i="2"/>
  <c r="D192" i="2"/>
  <c r="F192" i="2"/>
  <c r="D188" i="2"/>
  <c r="E188" i="2"/>
  <c r="E184" i="2"/>
  <c r="F184" i="2"/>
  <c r="D180" i="2"/>
  <c r="E180" i="2"/>
  <c r="D176" i="2"/>
  <c r="F176" i="2"/>
  <c r="D172" i="2"/>
  <c r="E172" i="2"/>
  <c r="E168" i="2"/>
  <c r="F168" i="2"/>
  <c r="D168" i="2"/>
  <c r="D164" i="2"/>
  <c r="E164" i="2"/>
  <c r="D160" i="2"/>
  <c r="F160" i="2"/>
  <c r="D156" i="2"/>
  <c r="E156" i="2"/>
  <c r="D152" i="2"/>
  <c r="E152" i="2"/>
  <c r="F152" i="2"/>
  <c r="D148" i="2"/>
  <c r="E148" i="2"/>
  <c r="D144" i="2"/>
  <c r="F144" i="2"/>
  <c r="D140" i="2"/>
  <c r="E140" i="2"/>
  <c r="D136" i="2"/>
  <c r="E136" i="2"/>
  <c r="F136" i="2"/>
  <c r="D132" i="2"/>
  <c r="E132" i="2"/>
  <c r="D128" i="2"/>
  <c r="F128" i="2"/>
  <c r="D124" i="2"/>
  <c r="E124" i="2"/>
  <c r="E120" i="2"/>
  <c r="F120" i="2"/>
  <c r="D116" i="2"/>
  <c r="E116" i="2"/>
  <c r="E112" i="2"/>
  <c r="D112" i="2"/>
  <c r="F112" i="2"/>
  <c r="D108" i="2"/>
  <c r="E108" i="2"/>
  <c r="E104" i="2"/>
  <c r="F104" i="2"/>
  <c r="D104" i="2"/>
  <c r="D100" i="2"/>
  <c r="E100" i="2"/>
  <c r="D96" i="2"/>
  <c r="E96" i="2"/>
  <c r="F96" i="2"/>
  <c r="E92" i="2"/>
  <c r="D92" i="2"/>
  <c r="D88" i="2"/>
  <c r="E88" i="2"/>
  <c r="F88" i="2"/>
  <c r="D84" i="2"/>
  <c r="E84" i="2"/>
  <c r="D80" i="2"/>
  <c r="E80" i="2"/>
  <c r="F80" i="2"/>
  <c r="D76" i="2"/>
  <c r="E76" i="2"/>
  <c r="E72" i="2"/>
  <c r="D72" i="2"/>
  <c r="F72" i="2"/>
  <c r="D68" i="2"/>
  <c r="E68" i="2"/>
  <c r="D64" i="2"/>
  <c r="E64" i="2"/>
  <c r="F64" i="2"/>
  <c r="D60" i="2"/>
  <c r="E60" i="2"/>
  <c r="E56" i="2"/>
  <c r="D56" i="2"/>
  <c r="F56" i="2"/>
  <c r="D52" i="2"/>
  <c r="E52" i="2"/>
  <c r="D48" i="2"/>
  <c r="E48" i="2"/>
  <c r="F48" i="2"/>
  <c r="D44" i="2"/>
  <c r="E44" i="2"/>
  <c r="E40" i="2"/>
  <c r="D40" i="2"/>
  <c r="F40" i="2"/>
  <c r="D36" i="2"/>
  <c r="E36" i="2"/>
  <c r="D32" i="2"/>
  <c r="E32" i="2"/>
  <c r="F32" i="2"/>
  <c r="D28" i="2"/>
  <c r="E28" i="2"/>
  <c r="E24" i="2"/>
  <c r="D24" i="2"/>
  <c r="F24" i="2"/>
  <c r="D20" i="2"/>
  <c r="E20" i="2"/>
  <c r="D16" i="2"/>
  <c r="E16" i="2"/>
  <c r="F16" i="2"/>
  <c r="D12" i="2"/>
  <c r="E12" i="2"/>
  <c r="E8" i="2"/>
  <c r="D8" i="2"/>
  <c r="F8" i="2"/>
  <c r="AE248" i="2"/>
  <c r="AE232" i="2"/>
  <c r="AE216" i="2"/>
  <c r="AE200" i="2"/>
  <c r="AE184" i="2"/>
  <c r="AE168" i="2"/>
  <c r="AE152" i="2"/>
  <c r="AB136" i="2"/>
  <c r="AB120" i="2"/>
  <c r="AB110" i="2"/>
  <c r="AB106" i="2"/>
  <c r="AB102" i="2"/>
  <c r="AB98" i="2"/>
  <c r="AB94" i="2"/>
  <c r="AB90" i="2"/>
  <c r="AB86" i="2"/>
  <c r="AB82" i="2"/>
  <c r="AB78" i="2"/>
  <c r="AB74" i="2"/>
  <c r="AB70" i="2"/>
  <c r="AB66" i="2"/>
  <c r="AB62" i="2"/>
  <c r="AB58" i="2"/>
  <c r="F244" i="2"/>
  <c r="F212" i="2"/>
  <c r="F180" i="2"/>
  <c r="F148" i="2"/>
  <c r="F116" i="2"/>
  <c r="F84" i="2"/>
  <c r="F52" i="2"/>
  <c r="F20" i="2"/>
  <c r="E240" i="2"/>
  <c r="E176" i="2"/>
  <c r="D248" i="2"/>
  <c r="AE114" i="2"/>
  <c r="D286" i="2"/>
  <c r="E286" i="2"/>
  <c r="F286" i="2"/>
  <c r="D282" i="2"/>
  <c r="E282" i="2"/>
  <c r="F282" i="2"/>
  <c r="E278" i="2"/>
  <c r="F278" i="2"/>
  <c r="D278" i="2"/>
  <c r="F274" i="2"/>
  <c r="D274" i="2"/>
  <c r="D270" i="2"/>
  <c r="E270" i="2"/>
  <c r="F270" i="2"/>
  <c r="D266" i="2"/>
  <c r="E266" i="2"/>
  <c r="F266" i="2"/>
  <c r="E262" i="2"/>
  <c r="F262" i="2"/>
  <c r="D262" i="2"/>
  <c r="F258" i="2"/>
  <c r="D258" i="2"/>
  <c r="E258" i="2"/>
  <c r="D254" i="2"/>
  <c r="E254" i="2"/>
  <c r="F254" i="2"/>
  <c r="E274" i="2"/>
  <c r="F291" i="2"/>
  <c r="D291" i="2"/>
  <c r="F287" i="2"/>
  <c r="D287" i="2"/>
  <c r="E291" i="2"/>
  <c r="F285" i="2"/>
  <c r="F281" i="2"/>
  <c r="F277" i="2"/>
  <c r="F273" i="2"/>
  <c r="F269" i="2"/>
  <c r="F265" i="2"/>
  <c r="F261" i="2"/>
  <c r="F257" i="2"/>
  <c r="F253" i="2"/>
  <c r="E285" i="2"/>
  <c r="E281" i="2"/>
  <c r="E277" i="2"/>
  <c r="E273" i="2"/>
  <c r="E269" i="2"/>
  <c r="E265" i="2"/>
  <c r="E261" i="2"/>
  <c r="E257" i="2"/>
  <c r="E253" i="2"/>
  <c r="F289" i="2"/>
  <c r="E290" i="2"/>
  <c r="F284" i="2"/>
  <c r="F280" i="2"/>
  <c r="F276" i="2"/>
  <c r="F272" i="2"/>
  <c r="F268" i="2"/>
  <c r="F264" i="2"/>
  <c r="F260" i="2"/>
  <c r="F256" i="2"/>
  <c r="F252" i="2"/>
  <c r="E284" i="2"/>
  <c r="E280" i="2"/>
  <c r="E276" i="2"/>
  <c r="E272" i="2"/>
  <c r="E268" i="2"/>
  <c r="E264" i="2"/>
  <c r="E260" i="2"/>
  <c r="E256" i="2"/>
  <c r="E252" i="2"/>
  <c r="F288" i="2"/>
  <c r="E289" i="2"/>
  <c r="F283" i="2"/>
  <c r="F279" i="2"/>
  <c r="F275" i="2"/>
  <c r="F271" i="2"/>
  <c r="F267" i="2"/>
  <c r="F263" i="2"/>
  <c r="F259" i="2"/>
  <c r="F255" i="2"/>
  <c r="F251" i="2"/>
  <c r="E283" i="2"/>
  <c r="E279" i="2"/>
  <c r="E275" i="2"/>
  <c r="E271" i="2"/>
  <c r="E267" i="2"/>
  <c r="E263" i="2"/>
  <c r="E259" i="2"/>
  <c r="E255" i="2"/>
  <c r="E251" i="2"/>
  <c r="AB287" i="2"/>
  <c r="AE291" i="2"/>
  <c r="AE287" i="2"/>
  <c r="AE288" i="2"/>
  <c r="AB288" i="2"/>
  <c r="AB289" i="2"/>
  <c r="AE289" i="2"/>
  <c r="AB291" i="2"/>
  <c r="AB290" i="2"/>
  <c r="AE290" i="2"/>
  <c r="AB114" i="2"/>
  <c r="B2" i="2" l="1"/>
</calcChain>
</file>

<file path=xl/sharedStrings.xml><?xml version="1.0" encoding="utf-8"?>
<sst xmlns="http://schemas.openxmlformats.org/spreadsheetml/2006/main" count="164" uniqueCount="90">
  <si>
    <t xml:space="preserve">No.Pces                                           </t>
  </si>
  <si>
    <t xml:space="preserve">Date                                              </t>
  </si>
  <si>
    <t xml:space="preserve">No. Séries                                        </t>
  </si>
  <si>
    <t xml:space="preserve">No.                                               </t>
  </si>
  <si>
    <t xml:space="preserve">No. pass.                                         </t>
  </si>
  <si>
    <t>Roue reduction armage</t>
  </si>
  <si>
    <t>M1_OK</t>
  </si>
  <si>
    <t>Barillet</t>
  </si>
  <si>
    <t>M2_OK</t>
  </si>
  <si>
    <t>Renvoi intermediaire</t>
  </si>
  <si>
    <t>M3_OK</t>
  </si>
  <si>
    <t>Barillet entr. grd moy</t>
  </si>
  <si>
    <t>M4_OK</t>
  </si>
  <si>
    <t>Roue Grande Moyenne</t>
  </si>
  <si>
    <t>M5_OK</t>
  </si>
  <si>
    <t>roue moyenne</t>
  </si>
  <si>
    <t>M6_OK</t>
  </si>
  <si>
    <t>Roue seconde</t>
  </si>
  <si>
    <t>M7_OK</t>
  </si>
  <si>
    <t>Roue interm. echap.</t>
  </si>
  <si>
    <t>M8_OK</t>
  </si>
  <si>
    <t>Roue echap</t>
  </si>
  <si>
    <t>M9_OK</t>
  </si>
  <si>
    <t>Ancre</t>
  </si>
  <si>
    <t>M10_OK</t>
  </si>
  <si>
    <t xml:space="preserve">                                                  </t>
  </si>
  <si>
    <t>DoNotRemove ZÞ_x0002_</t>
  </si>
  <si>
    <t>A16_MES_EBAT</t>
  </si>
  <si>
    <t>Station:</t>
  </si>
  <si>
    <t>AT110</t>
  </si>
  <si>
    <t>TI</t>
  </si>
  <si>
    <t>Date</t>
  </si>
  <si>
    <t>TS</t>
  </si>
  <si>
    <t>Roue Reduct. Armage
Pos 22</t>
  </si>
  <si>
    <t xml:space="preserve">Barillet
Pos 2
</t>
  </si>
  <si>
    <t xml:space="preserve">Renvoi inter.
Pos 3
</t>
  </si>
  <si>
    <t>Barillet entr gr moy
Pos 4</t>
  </si>
  <si>
    <t>Roue gr. moy.
Pos 5</t>
  </si>
  <si>
    <t>Roue moy.
Pos 6/40</t>
  </si>
  <si>
    <t>Roue Seconde
Pos 1</t>
  </si>
  <si>
    <t>Roue Interm. Echap.
Pos 7</t>
  </si>
  <si>
    <t>Roue Echappement
Pos 8</t>
  </si>
  <si>
    <t>Ancre
Pos 9</t>
  </si>
  <si>
    <t>No.</t>
  </si>
  <si>
    <t xml:space="preserve">No. Série </t>
  </si>
  <si>
    <t xml:space="preserve">Date </t>
  </si>
  <si>
    <t>Année</t>
  </si>
  <si>
    <t>Mois</t>
  </si>
  <si>
    <t xml:space="preserve">Semaine 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</si>
  <si>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</si>
  <si>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</si>
  <si>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</si>
  <si>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</si>
  <si>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</si>
  <si>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</si>
  <si>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</si>
  <si>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</si>
  <si>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</si>
  <si>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</si>
  <si>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No pass</t>
  </si>
  <si>
    <t>Tol 1</t>
  </si>
  <si>
    <t>Tol 2</t>
  </si>
  <si>
    <t>Tol 3</t>
  </si>
  <si>
    <t>Tol 4</t>
  </si>
  <si>
    <t>Tol 5</t>
  </si>
  <si>
    <t>Tol 6</t>
  </si>
  <si>
    <t>Tol 7</t>
  </si>
  <si>
    <t>Tol 8</t>
  </si>
  <si>
    <t>Tol 9</t>
  </si>
  <si>
    <t>Tol 10</t>
  </si>
  <si>
    <t>Pce KO</t>
  </si>
  <si>
    <t>No. pass.</t>
  </si>
  <si>
    <t>Operation</t>
  </si>
  <si>
    <t>M's KO</t>
  </si>
  <si>
    <t>No. Pces</t>
  </si>
  <si>
    <t xml:space="preserve">Tol 1.1 </t>
  </si>
  <si>
    <t>Tol 2.1</t>
  </si>
  <si>
    <t>Tol 3.1</t>
  </si>
  <si>
    <t>Tol 4.1</t>
  </si>
  <si>
    <t xml:space="preserve">Tol 5.1 </t>
  </si>
  <si>
    <t>Tol 6.1</t>
  </si>
  <si>
    <t>Tol 7.1</t>
  </si>
  <si>
    <t>Tol 8.1</t>
  </si>
  <si>
    <t xml:space="preserve">Tol 9.1 </t>
  </si>
  <si>
    <t>Tol 10.1</t>
  </si>
  <si>
    <t>Pcs KO</t>
  </si>
  <si>
    <t>Custom 12</t>
  </si>
  <si>
    <t>Custom 13</t>
  </si>
  <si>
    <t>Custom 14</t>
  </si>
  <si>
    <t>Custom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</si>
</sst>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8"/>
      <color indexed="8"/>
      <name val="Arial"/>
      <family val="2"/>
    </font>
    <font>
      <sz val="10"/>
      <name val="Arial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theme="0" tint="-4.9989318521683403E-2"/>
      <name val="Arial"/>
      <family val="2"/>
    </font>
    <font>
      <sz val="8"/>
      <color theme="0" tint="-4.9989318521683403E-2"/>
      <name val="Arial"/>
      <family val="2"/>
    </font>
    <font>
      <sz val="8"/>
      <color theme="0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5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7" tint="-0.499984740745262"/>
        <bgColor theme="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3" tint="0.39997558519241921"/>
        <bgColor theme="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-0.49998474074526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</cellStyleXfs>
  <cellXfs count="33">
    <xf numFmtId="0" fontId="0" fillId="0" borderId="0" xfId="0"/>
    <xf numFmtId="22" fontId="0" fillId="0" borderId="0" xfId="0" applyNumberFormat="1"/>
    <xf numFmtId="0" fontId="1" fillId="0" borderId="0" xfId="0" applyFont="1"/>
    <xf numFmtId="0" fontId="20" fillId="33" borderId="13" xfId="42" applyFont="1" applyFill="1" applyBorder="1" applyAlignment="1">
      <alignment horizontal="center"/>
    </xf>
    <xf numFmtId="0" fontId="18" fillId="0" borderId="13" xfId="0" applyFont="1" applyBorder="1" applyAlignment="1">
      <alignment horizontal="center"/>
    </xf>
    <xf numFmtId="0" fontId="1" fillId="0" borderId="0" xfId="0" applyNumberFormat="1" applyFont="1"/>
    <xf numFmtId="22" fontId="1" fillId="0" borderId="0" xfId="0" applyNumberFormat="1" applyFont="1"/>
    <xf numFmtId="0" fontId="18" fillId="0" borderId="13" xfId="0" applyFont="1" applyFill="1" applyBorder="1" applyAlignment="1">
      <alignment horizontal="center"/>
    </xf>
    <xf numFmtId="22" fontId="22" fillId="0" borderId="0" xfId="0" applyNumberFormat="1" applyFont="1"/>
    <xf numFmtId="0" fontId="22" fillId="0" borderId="0" xfId="0" applyFont="1"/>
    <xf numFmtId="0" fontId="20" fillId="0" borderId="0" xfId="42" applyFont="1" applyAlignment="1">
      <alignment horizontal="left" vertical="top" wrapText="1"/>
    </xf>
    <xf numFmtId="0" fontId="0" fillId="0" borderId="0" xfId="0" applyFill="1"/>
    <xf numFmtId="0" fontId="23" fillId="0" borderId="0" xfId="0" applyFont="1" applyAlignment="1"/>
    <xf numFmtId="0" fontId="0" fillId="0" borderId="0" xfId="0" applyAlignment="1">
      <alignment horizontal="center"/>
    </xf>
    <xf numFmtId="0" fontId="0" fillId="0" borderId="0" xfId="0" applyNumberFormat="1"/>
    <xf numFmtId="0" fontId="24" fillId="38" borderId="0" xfId="0" applyFont="1" applyFill="1" applyBorder="1" applyAlignment="1">
      <alignment horizontal="left" vertical="top" textRotation="90" wrapText="1"/>
    </xf>
    <xf numFmtId="0" fontId="25" fillId="39" borderId="0" xfId="0" applyFont="1" applyFill="1" applyAlignment="1">
      <alignment horizontal="left" vertical="top" textRotation="90" wrapText="1"/>
    </xf>
    <xf numFmtId="0" fontId="25" fillId="37" borderId="0" xfId="0" applyFont="1" applyFill="1" applyAlignment="1">
      <alignment horizontal="left" vertical="top" textRotation="90" wrapText="1"/>
    </xf>
    <xf numFmtId="0" fontId="22" fillId="37" borderId="0" xfId="0" applyFont="1" applyFill="1" applyAlignment="1">
      <alignment horizontal="left" vertical="top" textRotation="90" wrapText="1"/>
    </xf>
    <xf numFmtId="0" fontId="26" fillId="40" borderId="0" xfId="0" applyFont="1" applyFill="1" applyAlignment="1">
      <alignment vertical="top" textRotation="90" wrapText="1"/>
    </xf>
    <xf numFmtId="0" fontId="23" fillId="0" borderId="0" xfId="0" applyFont="1" applyBorder="1" applyAlignment="1"/>
    <xf numFmtId="0" fontId="21" fillId="0" borderId="0" xfId="0" applyFont="1" applyBorder="1"/>
    <xf numFmtId="0" fontId="26" fillId="34" borderId="0" xfId="0" applyFont="1" applyFill="1" applyAlignment="1">
      <alignment vertical="top" textRotation="90" wrapText="1"/>
    </xf>
    <xf numFmtId="22" fontId="26" fillId="34" borderId="0" xfId="0" applyNumberFormat="1" applyFont="1" applyFill="1" applyAlignment="1">
      <alignment vertical="top" textRotation="90" wrapText="1"/>
    </xf>
    <xf numFmtId="0" fontId="24" fillId="35" borderId="0" xfId="0" applyFont="1" applyFill="1" applyBorder="1" applyAlignment="1">
      <alignment vertical="top" textRotation="90" wrapText="1"/>
    </xf>
    <xf numFmtId="0" fontId="25" fillId="36" borderId="0" xfId="0" applyFont="1" applyFill="1" applyBorder="1" applyAlignment="1">
      <alignment vertical="top" textRotation="90" wrapText="1"/>
    </xf>
    <xf numFmtId="0" fontId="25" fillId="36" borderId="0" xfId="0" applyFont="1" applyFill="1" applyAlignment="1">
      <alignment vertical="top" textRotation="90" wrapText="1"/>
    </xf>
    <xf numFmtId="0" fontId="25" fillId="37" borderId="0" xfId="0" applyFont="1" applyFill="1" applyAlignment="1">
      <alignment vertical="top" textRotation="90" wrapText="1"/>
    </xf>
    <xf numFmtId="0" fontId="0" fillId="0" borderId="0" xfId="0" applyAlignment="1">
      <alignment textRotation="90"/>
    </xf>
    <xf numFmtId="0" fontId="18" fillId="0" borderId="10" xfId="0" applyFont="1" applyBorder="1" applyAlignment="1">
      <alignment horizontal="left" vertical="center"/>
    </xf>
    <xf numFmtId="0" fontId="18" fillId="0" borderId="11" xfId="0" applyFont="1" applyBorder="1" applyAlignment="1">
      <alignment horizontal="left" vertical="center"/>
    </xf>
    <xf numFmtId="0" fontId="18" fillId="0" borderId="12" xfId="0" applyFont="1" applyBorder="1" applyAlignment="1">
      <alignment horizontal="left" vertical="center"/>
    </xf>
    <xf numFmtId="14" fontId="21" fillId="0" borderId="0" xfId="0" applyNumberFormat="1" applyFont="1" applyBorder="1" applyAlignment="1">
      <alignment horizont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Standard 3" xfId="42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numFmt numFmtId="27" formatCode="dd/mm/yyyy\ 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scheme val="none"/>
      </font>
      <fill>
        <patternFill patternType="solid">
          <fgColor indexed="64"/>
          <bgColor theme="8" tint="-0.499984740745262"/>
        </patternFill>
      </fill>
      <alignment horizontal="general" vertical="top" textRotation="9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409575</xdr:colOff>
          <xdr:row>0</xdr:row>
          <xdr:rowOff>38100</xdr:rowOff>
        </xdr:from>
        <xdr:to>
          <xdr:col>13</xdr:col>
          <xdr:colOff>57150</xdr:colOff>
          <xdr:row>1</xdr:row>
          <xdr:rowOff>114300</xdr:rowOff>
        </xdr:to>
        <xdr:sp macro="" textlink="">
          <xdr:nvSpPr>
            <xdr:cNvPr id="10241" name="MàJ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4:AU291" totalsRowShown="0" headerRowDxfId="1">
  <autoFilter ref="A4:AU291"/>
  <tableColumns count="47">
    <tableColumn id="1" name="No.">
      <calculatedColumnFormula>DATA!#REF!</calculatedColumnFormula>
    </tableColumn>
    <tableColumn id="2" name="No. Série ">
      <calculatedColumnFormula>DATA!#REF!</calculatedColumnFormula>
    </tableColumn>
    <tableColumn id="3" name="Date " dataDxfId="0">
      <calculatedColumnFormula>DATA!#REF!</calculatedColumnFormula>
    </tableColumn>
    <tableColumn id="4" name="Année">
      <calculatedColumnFormula>YEAR(Tableau1[[#This Row],[Date ]])</calculatedColumnFormula>
    </tableColumn>
    <tableColumn id="5" name="Mois">
      <calculatedColumnFormula>MONTH(Tableau1[[#This Row],[Date ]])</calculatedColumnFormula>
    </tableColumn>
    <tableColumn id="6" name="Semaine ">
      <calculatedColumnFormula>_xlfn.ISOWEEKNUM(Tableau1[[#This Row],[Date ]])</calculatedColumnFormula>
    </tableColumn>
    <tableColumn id="7" name="M1">
      <calculatedColumnFormula>DATA!#REF!</calculatedColumnFormula>
    </tableColumn>
    <tableColumn id="8" name="M2">
      <calculatedColumnFormula>DATA!#REF!</calculatedColumnFormula>
    </tableColumn>
    <tableColumn id="9" name="M3">
      <calculatedColumnFormula>DATA!#REF!</calculatedColumnFormula>
    </tableColumn>
    <tableColumn id="10" name="M4">
      <calculatedColumnFormula>DATA!#REF!</calculatedColumnFormula>
    </tableColumn>
    <tableColumn id="11" name="M5">
      <calculatedColumnFormula>DATA!#REF!</calculatedColumnFormula>
    </tableColumn>
    <tableColumn id="12" name="M6">
      <calculatedColumnFormula>DATA!#REF!</calculatedColumnFormula>
    </tableColumn>
    <tableColumn id="13" name="M7">
      <calculatedColumnFormula>DATA!#REF!</calculatedColumnFormula>
    </tableColumn>
    <tableColumn id="14" name="M8">
      <calculatedColumnFormula>DATA!#REF!</calculatedColumnFormula>
    </tableColumn>
    <tableColumn id="15" name="M9">
      <calculatedColumnFormula>DATA!#REF!</calculatedColumnFormula>
    </tableColumn>
    <tableColumn id="16" name="M10">
      <calculatedColumnFormula>DATA!#REF!</calculatedColumnFormula>
    </tableColumn>
    <tableColumn id="17" name="No pass">
      <calculatedColumnFormula>DATA!#REF!</calculatedColumnFormula>
    </tableColumn>
    <tableColumn id="18" name="Tol 1">
      <calculatedColumnFormula>IF(ISBLANK(G5),,IF(OR(G5&lt;R$1,G5&gt;R$2),1,0))</calculatedColumnFormula>
    </tableColumn>
    <tableColumn id="19" name="Tol 2">
      <calculatedColumnFormula>IF(ISBLANK(H5),,IF(OR(H5&lt;S$1,H5&gt;S$2),1,0))</calculatedColumnFormula>
    </tableColumn>
    <tableColumn id="20" name="Tol 3">
      <calculatedColumnFormula>IF(ISBLANK(I5),,IF(OR(I5&lt;T$1,I5&gt;T$2),1,0))</calculatedColumnFormula>
    </tableColumn>
    <tableColumn id="21" name="Tol 4">
      <calculatedColumnFormula>IF(ISBLANK(J5),,IF(OR(J5&lt;U$1,J5&gt;U$2),1,0))</calculatedColumnFormula>
    </tableColumn>
    <tableColumn id="22" name="Tol 5">
      <calculatedColumnFormula>IF(ISBLANK(K5),,IF(OR(K5&lt;V$1,K5&gt;V$2),1,0))</calculatedColumnFormula>
    </tableColumn>
    <tableColumn id="23" name="Tol 6">
      <calculatedColumnFormula>IF(ISBLANK(L5),,IF(OR(L5&lt;W$1,L5&gt;W$2),1,0))</calculatedColumnFormula>
    </tableColumn>
    <tableColumn id="24" name="Tol 7">
      <calculatedColumnFormula>IF(ISBLANK(M5),,IF(OR(M5&lt;X$1,M5&gt;X$2),1,0))</calculatedColumnFormula>
    </tableColumn>
    <tableColumn id="25" name="Tol 8">
      <calculatedColumnFormula>IF(ISBLANK(N5),,IF(OR(N5&lt;Y$1,N5&gt;Y$2),1,0))</calculatedColumnFormula>
    </tableColumn>
    <tableColumn id="26" name="Tol 9">
      <calculatedColumnFormula>IF(ISBLANK(O5),,IF(OR(O5&lt;Z$1,O5&gt;Z$2),1,0))</calculatedColumnFormula>
    </tableColumn>
    <tableColumn id="27" name="Tol 10">
      <calculatedColumnFormula>IF(ISBLANK(P5),,IF(OR(P5&lt;AA$1,P5&gt;AA$2),1,0))</calculatedColumnFormula>
    </tableColumn>
    <tableColumn id="28" name="Pce KO">
      <calculatedColumnFormula>IF(SUM(R5:AA5)&gt;0,1,0)</calculatedColumnFormula>
    </tableColumn>
    <tableColumn id="29" name="No. pass."/>
    <tableColumn id="30" name="Operation"/>
    <tableColumn id="31" name="M's KO">
      <calculatedColumnFormula>SUM(Tableau1[[#This Row],[Tol 1]:[Tol 10]])</calculatedColumnFormula>
    </tableColumn>
    <tableColumn id="32" name="No. Pces">
      <calculatedColumnFormula>ROW(AD1)</calculatedColumnFormula>
    </tableColumn>
    <tableColumn id="33" name="Tol 1.1 "/>
    <tableColumn id="34" name="Tol 2.1"/>
    <tableColumn id="35" name="Tol 3.1"/>
    <tableColumn id="36" name="Tol 4.1"/>
    <tableColumn id="37" name="Tol 5.1 "/>
    <tableColumn id="38" name="Tol 6.1"/>
    <tableColumn id="39" name="Tol 7.1"/>
    <tableColumn id="40" name="Tol 8.1"/>
    <tableColumn id="41" name="Tol 9.1 "/>
    <tableColumn id="42" name="Tol 10.1"/>
    <tableColumn id="43" name="Pcs KO"/>
    <tableColumn id="44" name="Custom 12"/>
    <tableColumn id="45" name="Custom 13"/>
    <tableColumn id="46" name="Custom 14"/>
    <tableColumn id="47" name="Custom 1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W411"/>
  <sheetViews>
    <sheetView tabSelected="1" workbookViewId="0">
      <selection activeCell="G13" sqref="G13"/>
    </sheetView>
  </sheetViews>
  <sheetFormatPr baseColWidth="10" defaultRowHeight="12.75" x14ac:dyDescent="0.2"/>
  <cols>
    <col min="2" max="2" width="31.7109375" bestFit="1" customWidth="1"/>
  </cols>
  <sheetData>
    <row r="1" spans="1:10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25</v>
      </c>
      <c r="AB1" t="s">
        <v>25</v>
      </c>
      <c r="AC1" t="s">
        <v>25</v>
      </c>
      <c r="AD1" t="s">
        <v>25</v>
      </c>
      <c r="AE1" t="s">
        <v>25</v>
      </c>
      <c r="AF1" t="s">
        <v>25</v>
      </c>
      <c r="AG1" t="s">
        <v>25</v>
      </c>
      <c r="AH1" t="s">
        <v>25</v>
      </c>
      <c r="AI1" t="s">
        <v>25</v>
      </c>
      <c r="AJ1" t="s">
        <v>25</v>
      </c>
      <c r="AK1" t="s">
        <v>25</v>
      </c>
      <c r="AL1" t="s">
        <v>25</v>
      </c>
      <c r="AM1" t="s">
        <v>25</v>
      </c>
      <c r="AN1" t="s">
        <v>25</v>
      </c>
      <c r="AO1" t="s">
        <v>25</v>
      </c>
      <c r="AP1" t="s">
        <v>25</v>
      </c>
      <c r="AQ1" t="s">
        <v>25</v>
      </c>
      <c r="AR1" t="s">
        <v>25</v>
      </c>
      <c r="AS1" t="s">
        <v>25</v>
      </c>
      <c r="AT1" t="s">
        <v>25</v>
      </c>
      <c r="AU1" t="s">
        <v>25</v>
      </c>
      <c r="AV1" t="s">
        <v>25</v>
      </c>
      <c r="AW1" t="s">
        <v>25</v>
      </c>
      <c r="AX1" t="s">
        <v>25</v>
      </c>
      <c r="AY1" t="s">
        <v>25</v>
      </c>
      <c r="AZ1" t="s">
        <v>25</v>
      </c>
      <c r="BA1" t="s">
        <v>25</v>
      </c>
      <c r="BB1" t="s">
        <v>25</v>
      </c>
      <c r="BC1" t="s">
        <v>25</v>
      </c>
      <c r="BD1" t="s">
        <v>25</v>
      </c>
      <c r="BE1" t="s">
        <v>25</v>
      </c>
      <c r="BF1" t="s">
        <v>25</v>
      </c>
      <c r="BG1" t="s">
        <v>25</v>
      </c>
      <c r="BH1" t="s">
        <v>25</v>
      </c>
      <c r="BI1" t="s">
        <v>25</v>
      </c>
      <c r="BJ1" t="s">
        <v>25</v>
      </c>
      <c r="BK1" t="s">
        <v>25</v>
      </c>
      <c r="BL1" t="s">
        <v>25</v>
      </c>
      <c r="BM1" t="s">
        <v>25</v>
      </c>
      <c r="BN1" t="s">
        <v>25</v>
      </c>
      <c r="BO1" t="s">
        <v>25</v>
      </c>
      <c r="BP1" t="s">
        <v>25</v>
      </c>
      <c r="BQ1" t="s">
        <v>25</v>
      </c>
      <c r="BR1" t="s">
        <v>25</v>
      </c>
      <c r="BS1" t="s">
        <v>25</v>
      </c>
      <c r="BT1" t="s">
        <v>25</v>
      </c>
      <c r="BU1" t="s">
        <v>25</v>
      </c>
      <c r="BV1" t="s">
        <v>25</v>
      </c>
      <c r="BW1" t="s">
        <v>25</v>
      </c>
      <c r="BX1" t="s">
        <v>25</v>
      </c>
      <c r="BY1" t="s">
        <v>25</v>
      </c>
      <c r="BZ1" t="s">
        <v>25</v>
      </c>
      <c r="CA1" t="s">
        <v>25</v>
      </c>
      <c r="CB1" t="s">
        <v>25</v>
      </c>
      <c r="CC1" t="s">
        <v>25</v>
      </c>
      <c r="CD1" t="s">
        <v>25</v>
      </c>
      <c r="CE1" t="s">
        <v>25</v>
      </c>
      <c r="CF1" t="s">
        <v>25</v>
      </c>
      <c r="CG1" t="s">
        <v>25</v>
      </c>
      <c r="CH1" t="s">
        <v>25</v>
      </c>
      <c r="CI1" t="s">
        <v>25</v>
      </c>
      <c r="CJ1" t="s">
        <v>25</v>
      </c>
      <c r="CK1" t="s">
        <v>25</v>
      </c>
      <c r="CL1" t="s">
        <v>25</v>
      </c>
      <c r="CM1" t="s">
        <v>25</v>
      </c>
      <c r="CN1" t="s">
        <v>25</v>
      </c>
      <c r="CO1" t="s">
        <v>25</v>
      </c>
      <c r="CP1" t="s">
        <v>25</v>
      </c>
      <c r="CQ1" t="s">
        <v>25</v>
      </c>
      <c r="CR1" t="s">
        <v>25</v>
      </c>
      <c r="CS1" t="s">
        <v>25</v>
      </c>
      <c r="CT1" t="s">
        <v>25</v>
      </c>
      <c r="CU1" t="s">
        <v>25</v>
      </c>
      <c r="CV1" t="s">
        <v>25</v>
      </c>
      <c r="CW1" t="s">
        <v>26</v>
      </c>
    </row>
    <row r="2" spans="1:101" x14ac:dyDescent="0.2">
      <c r="A2">
        <v>102054959</v>
      </c>
      <c r="B2" s="1">
        <v>44267.343055555553</v>
      </c>
      <c r="C2">
        <v>102054723</v>
      </c>
      <c r="D2">
        <v>236</v>
      </c>
      <c r="E2">
        <v>1</v>
      </c>
      <c r="F2">
        <v>50</v>
      </c>
      <c r="G2">
        <v>1</v>
      </c>
      <c r="H2">
        <v>47</v>
      </c>
      <c r="I2">
        <v>1</v>
      </c>
      <c r="J2">
        <v>38</v>
      </c>
      <c r="K2">
        <v>1</v>
      </c>
      <c r="L2">
        <v>30</v>
      </c>
      <c r="M2">
        <v>1</v>
      </c>
      <c r="N2">
        <v>36</v>
      </c>
      <c r="O2">
        <v>1</v>
      </c>
      <c r="P2">
        <v>47</v>
      </c>
      <c r="Q2">
        <v>1</v>
      </c>
      <c r="R2">
        <v>47</v>
      </c>
      <c r="S2">
        <v>1</v>
      </c>
      <c r="T2">
        <v>33</v>
      </c>
      <c r="U2">
        <v>1</v>
      </c>
      <c r="V2">
        <v>35</v>
      </c>
      <c r="W2">
        <v>1</v>
      </c>
      <c r="X2">
        <v>29</v>
      </c>
      <c r="Y2">
        <v>1</v>
      </c>
    </row>
    <row r="3" spans="1:101" x14ac:dyDescent="0.2">
      <c r="A3">
        <v>102055014</v>
      </c>
      <c r="B3" s="1">
        <v>44267.344444444447</v>
      </c>
      <c r="C3">
        <v>102054723</v>
      </c>
      <c r="D3">
        <v>291</v>
      </c>
      <c r="E3">
        <v>1</v>
      </c>
      <c r="F3">
        <v>48</v>
      </c>
      <c r="G3">
        <v>1</v>
      </c>
      <c r="H3">
        <v>43</v>
      </c>
      <c r="I3">
        <v>1</v>
      </c>
      <c r="J3">
        <v>41</v>
      </c>
      <c r="K3">
        <v>1</v>
      </c>
      <c r="L3">
        <v>34</v>
      </c>
      <c r="M3">
        <v>1</v>
      </c>
      <c r="N3">
        <v>27</v>
      </c>
      <c r="O3">
        <v>1</v>
      </c>
      <c r="P3">
        <v>49</v>
      </c>
      <c r="Q3">
        <v>1</v>
      </c>
      <c r="R3">
        <v>48</v>
      </c>
      <c r="S3">
        <v>1</v>
      </c>
      <c r="T3">
        <v>40</v>
      </c>
      <c r="U3">
        <v>1</v>
      </c>
      <c r="V3">
        <v>31</v>
      </c>
      <c r="W3">
        <v>1</v>
      </c>
      <c r="X3">
        <v>22</v>
      </c>
      <c r="Y3">
        <v>1</v>
      </c>
    </row>
    <row r="4" spans="1:101" x14ac:dyDescent="0.2">
      <c r="A4">
        <v>102054918</v>
      </c>
      <c r="B4" s="1">
        <v>44267.345833333333</v>
      </c>
      <c r="C4">
        <v>102054723</v>
      </c>
      <c r="D4">
        <v>195</v>
      </c>
      <c r="E4">
        <v>1</v>
      </c>
      <c r="F4">
        <v>46</v>
      </c>
      <c r="G4">
        <v>1</v>
      </c>
      <c r="H4">
        <v>44</v>
      </c>
      <c r="I4">
        <v>1</v>
      </c>
      <c r="J4">
        <v>37</v>
      </c>
      <c r="K4">
        <v>1</v>
      </c>
      <c r="L4">
        <v>31</v>
      </c>
      <c r="M4">
        <v>1</v>
      </c>
      <c r="N4">
        <v>26</v>
      </c>
      <c r="O4">
        <v>1</v>
      </c>
      <c r="P4">
        <v>49</v>
      </c>
      <c r="Q4">
        <v>1</v>
      </c>
      <c r="R4">
        <v>50</v>
      </c>
      <c r="S4">
        <v>1</v>
      </c>
      <c r="T4">
        <v>35</v>
      </c>
      <c r="U4">
        <v>1</v>
      </c>
      <c r="V4">
        <v>28</v>
      </c>
      <c r="W4">
        <v>1</v>
      </c>
      <c r="X4">
        <v>21</v>
      </c>
      <c r="Y4">
        <v>1</v>
      </c>
    </row>
    <row r="5" spans="1:101" x14ac:dyDescent="0.2">
      <c r="A5">
        <v>102054940</v>
      </c>
      <c r="B5" s="1">
        <v>44267.34652777778</v>
      </c>
      <c r="C5">
        <v>102054723</v>
      </c>
      <c r="D5">
        <v>217</v>
      </c>
      <c r="E5">
        <v>1</v>
      </c>
      <c r="F5">
        <v>50</v>
      </c>
      <c r="G5">
        <v>1</v>
      </c>
      <c r="H5">
        <v>49</v>
      </c>
      <c r="I5">
        <v>1</v>
      </c>
      <c r="J5">
        <v>35</v>
      </c>
      <c r="K5">
        <v>1</v>
      </c>
      <c r="L5">
        <v>30</v>
      </c>
      <c r="M5">
        <v>1</v>
      </c>
      <c r="N5">
        <v>26</v>
      </c>
      <c r="O5">
        <v>1</v>
      </c>
      <c r="P5">
        <v>40</v>
      </c>
      <c r="Q5">
        <v>1</v>
      </c>
      <c r="R5">
        <v>52</v>
      </c>
      <c r="S5">
        <v>1</v>
      </c>
      <c r="T5">
        <v>36</v>
      </c>
      <c r="U5">
        <v>1</v>
      </c>
      <c r="V5">
        <v>27</v>
      </c>
      <c r="W5">
        <v>1</v>
      </c>
      <c r="X5">
        <v>23</v>
      </c>
      <c r="Y5">
        <v>1</v>
      </c>
    </row>
    <row r="6" spans="1:101" x14ac:dyDescent="0.2">
      <c r="A6">
        <v>102054957</v>
      </c>
      <c r="B6" s="1">
        <v>44267.347222222219</v>
      </c>
      <c r="C6">
        <v>102054723</v>
      </c>
      <c r="D6">
        <v>234</v>
      </c>
      <c r="E6">
        <v>1</v>
      </c>
      <c r="F6">
        <v>45</v>
      </c>
      <c r="G6">
        <v>1</v>
      </c>
      <c r="H6">
        <v>43</v>
      </c>
      <c r="I6">
        <v>1</v>
      </c>
      <c r="J6">
        <v>38</v>
      </c>
      <c r="K6">
        <v>1</v>
      </c>
      <c r="L6">
        <v>31</v>
      </c>
      <c r="M6">
        <v>1</v>
      </c>
      <c r="N6">
        <v>27</v>
      </c>
      <c r="O6">
        <v>1</v>
      </c>
      <c r="P6">
        <v>39</v>
      </c>
      <c r="Q6">
        <v>1</v>
      </c>
      <c r="R6">
        <v>40</v>
      </c>
      <c r="S6">
        <v>1</v>
      </c>
      <c r="T6">
        <v>39</v>
      </c>
      <c r="U6">
        <v>1</v>
      </c>
      <c r="V6">
        <v>23</v>
      </c>
      <c r="W6">
        <v>1</v>
      </c>
      <c r="X6">
        <v>25</v>
      </c>
      <c r="Y6">
        <v>1</v>
      </c>
    </row>
    <row r="7" spans="1:101" x14ac:dyDescent="0.2">
      <c r="A7">
        <v>102055029</v>
      </c>
      <c r="B7" s="1">
        <v>44267.347916666666</v>
      </c>
      <c r="C7">
        <v>102054723</v>
      </c>
      <c r="D7">
        <v>306</v>
      </c>
      <c r="E7">
        <v>1</v>
      </c>
      <c r="F7">
        <v>46</v>
      </c>
      <c r="G7">
        <v>1</v>
      </c>
      <c r="H7">
        <v>40</v>
      </c>
      <c r="I7">
        <v>1</v>
      </c>
      <c r="J7">
        <v>35</v>
      </c>
      <c r="K7">
        <v>1</v>
      </c>
      <c r="L7">
        <v>32</v>
      </c>
      <c r="M7">
        <v>1</v>
      </c>
      <c r="N7">
        <v>29</v>
      </c>
      <c r="O7">
        <v>1</v>
      </c>
      <c r="P7">
        <v>44</v>
      </c>
      <c r="Q7">
        <v>1</v>
      </c>
      <c r="R7">
        <v>51</v>
      </c>
      <c r="S7">
        <v>1</v>
      </c>
      <c r="T7">
        <v>40</v>
      </c>
      <c r="U7">
        <v>1</v>
      </c>
      <c r="V7">
        <v>27</v>
      </c>
      <c r="W7">
        <v>1</v>
      </c>
      <c r="X7">
        <v>20</v>
      </c>
      <c r="Y7">
        <v>1</v>
      </c>
    </row>
    <row r="8" spans="1:101" x14ac:dyDescent="0.2">
      <c r="A8">
        <v>102055030</v>
      </c>
      <c r="B8" s="1">
        <v>44267.349305555559</v>
      </c>
      <c r="C8">
        <v>102054723</v>
      </c>
      <c r="D8">
        <v>307</v>
      </c>
      <c r="E8">
        <v>1</v>
      </c>
      <c r="F8">
        <v>44</v>
      </c>
      <c r="G8">
        <v>1</v>
      </c>
      <c r="H8">
        <v>51</v>
      </c>
      <c r="I8">
        <v>1</v>
      </c>
      <c r="J8">
        <v>39</v>
      </c>
      <c r="K8">
        <v>1</v>
      </c>
      <c r="L8">
        <v>29</v>
      </c>
      <c r="M8">
        <v>1</v>
      </c>
      <c r="N8">
        <v>26</v>
      </c>
      <c r="O8">
        <v>1</v>
      </c>
      <c r="P8">
        <v>36</v>
      </c>
      <c r="Q8">
        <v>1</v>
      </c>
      <c r="R8">
        <v>58</v>
      </c>
      <c r="S8">
        <v>1</v>
      </c>
      <c r="T8">
        <v>37</v>
      </c>
      <c r="U8">
        <v>1</v>
      </c>
      <c r="V8">
        <v>23</v>
      </c>
      <c r="W8">
        <v>1</v>
      </c>
      <c r="X8">
        <v>18</v>
      </c>
      <c r="Y8">
        <v>1</v>
      </c>
    </row>
    <row r="9" spans="1:101" x14ac:dyDescent="0.2">
      <c r="A9">
        <v>102055016</v>
      </c>
      <c r="B9" s="1">
        <v>44267.35</v>
      </c>
      <c r="C9">
        <v>102054723</v>
      </c>
      <c r="D9">
        <v>293</v>
      </c>
      <c r="E9">
        <v>1</v>
      </c>
      <c r="F9">
        <v>51</v>
      </c>
      <c r="G9">
        <v>1</v>
      </c>
      <c r="H9">
        <v>52</v>
      </c>
      <c r="I9">
        <v>1</v>
      </c>
      <c r="J9">
        <v>43</v>
      </c>
      <c r="K9">
        <v>1</v>
      </c>
      <c r="L9">
        <v>25</v>
      </c>
      <c r="M9">
        <v>1</v>
      </c>
      <c r="N9">
        <v>30</v>
      </c>
      <c r="O9">
        <v>1</v>
      </c>
      <c r="P9">
        <v>43</v>
      </c>
      <c r="Q9">
        <v>1</v>
      </c>
      <c r="R9">
        <v>52</v>
      </c>
      <c r="S9">
        <v>1</v>
      </c>
      <c r="T9">
        <v>36</v>
      </c>
      <c r="U9">
        <v>1</v>
      </c>
      <c r="V9">
        <v>29</v>
      </c>
      <c r="W9">
        <v>1</v>
      </c>
      <c r="X9">
        <v>22</v>
      </c>
      <c r="Y9">
        <v>1</v>
      </c>
    </row>
    <row r="10" spans="1:101" x14ac:dyDescent="0.2">
      <c r="A10">
        <v>102054956</v>
      </c>
      <c r="B10" s="1">
        <v>44267.350694444445</v>
      </c>
      <c r="C10">
        <v>102054723</v>
      </c>
      <c r="D10">
        <v>233</v>
      </c>
      <c r="E10">
        <v>1</v>
      </c>
      <c r="F10">
        <v>50</v>
      </c>
      <c r="G10">
        <v>1</v>
      </c>
      <c r="H10">
        <v>46</v>
      </c>
      <c r="I10">
        <v>1</v>
      </c>
      <c r="J10">
        <v>37</v>
      </c>
      <c r="K10">
        <v>1</v>
      </c>
      <c r="L10">
        <v>27</v>
      </c>
      <c r="M10">
        <v>1</v>
      </c>
      <c r="N10">
        <v>37</v>
      </c>
      <c r="O10">
        <v>1</v>
      </c>
      <c r="P10">
        <v>39</v>
      </c>
      <c r="Q10">
        <v>1</v>
      </c>
      <c r="R10">
        <v>50</v>
      </c>
      <c r="S10">
        <v>1</v>
      </c>
      <c r="T10">
        <v>41</v>
      </c>
      <c r="U10">
        <v>1</v>
      </c>
      <c r="V10">
        <v>32</v>
      </c>
      <c r="W10">
        <v>1</v>
      </c>
      <c r="X10">
        <v>29</v>
      </c>
      <c r="Y10">
        <v>1</v>
      </c>
    </row>
    <row r="11" spans="1:101" x14ac:dyDescent="0.2">
      <c r="A11">
        <v>102054994</v>
      </c>
      <c r="B11" s="1">
        <v>44267.351388888892</v>
      </c>
      <c r="C11">
        <v>102054723</v>
      </c>
      <c r="D11">
        <v>271</v>
      </c>
      <c r="E11">
        <v>1</v>
      </c>
      <c r="F11">
        <v>47</v>
      </c>
      <c r="G11">
        <v>1</v>
      </c>
      <c r="H11">
        <v>42</v>
      </c>
      <c r="I11">
        <v>1</v>
      </c>
      <c r="J11">
        <v>35</v>
      </c>
      <c r="K11">
        <v>1</v>
      </c>
      <c r="L11">
        <v>34</v>
      </c>
      <c r="M11">
        <v>1</v>
      </c>
      <c r="N11">
        <v>29</v>
      </c>
      <c r="O11">
        <v>1</v>
      </c>
      <c r="P11">
        <v>38</v>
      </c>
      <c r="Q11">
        <v>1</v>
      </c>
      <c r="R11">
        <v>42</v>
      </c>
      <c r="S11">
        <v>1</v>
      </c>
      <c r="T11">
        <v>34</v>
      </c>
      <c r="U11">
        <v>1</v>
      </c>
      <c r="V11">
        <v>20</v>
      </c>
      <c r="W11">
        <v>1</v>
      </c>
      <c r="X11">
        <v>21</v>
      </c>
      <c r="Y11">
        <v>1</v>
      </c>
    </row>
    <row r="12" spans="1:101" x14ac:dyDescent="0.2">
      <c r="A12">
        <v>102055026</v>
      </c>
      <c r="B12" s="1">
        <v>44267.352083333331</v>
      </c>
      <c r="C12">
        <v>102054723</v>
      </c>
      <c r="D12">
        <v>303</v>
      </c>
      <c r="E12">
        <v>1</v>
      </c>
      <c r="F12">
        <v>46</v>
      </c>
      <c r="G12">
        <v>1</v>
      </c>
      <c r="H12">
        <v>47</v>
      </c>
      <c r="I12">
        <v>1</v>
      </c>
      <c r="J12">
        <v>38</v>
      </c>
      <c r="K12">
        <v>1</v>
      </c>
      <c r="L12">
        <v>35</v>
      </c>
      <c r="M12">
        <v>1</v>
      </c>
      <c r="N12">
        <v>34</v>
      </c>
      <c r="O12">
        <v>1</v>
      </c>
      <c r="P12">
        <v>39</v>
      </c>
      <c r="Q12">
        <v>1</v>
      </c>
      <c r="R12">
        <v>47</v>
      </c>
      <c r="S12">
        <v>1</v>
      </c>
      <c r="T12">
        <v>44</v>
      </c>
      <c r="U12">
        <v>1</v>
      </c>
      <c r="V12">
        <v>42</v>
      </c>
      <c r="W12">
        <v>0</v>
      </c>
      <c r="X12">
        <v>40</v>
      </c>
      <c r="Y12">
        <v>0</v>
      </c>
    </row>
    <row r="13" spans="1:101" x14ac:dyDescent="0.2">
      <c r="A13">
        <v>102054979</v>
      </c>
      <c r="B13" s="1">
        <v>44267.352083333331</v>
      </c>
      <c r="C13">
        <v>102054723</v>
      </c>
      <c r="D13">
        <v>256</v>
      </c>
      <c r="E13">
        <v>1</v>
      </c>
      <c r="F13">
        <v>48</v>
      </c>
      <c r="G13">
        <v>1</v>
      </c>
      <c r="H13">
        <v>43</v>
      </c>
      <c r="I13">
        <v>1</v>
      </c>
      <c r="J13">
        <v>38</v>
      </c>
      <c r="K13">
        <v>1</v>
      </c>
      <c r="L13">
        <v>27</v>
      </c>
      <c r="M13">
        <v>1</v>
      </c>
      <c r="N13">
        <v>33</v>
      </c>
      <c r="O13">
        <v>1</v>
      </c>
      <c r="P13">
        <v>41</v>
      </c>
      <c r="Q13">
        <v>1</v>
      </c>
      <c r="R13">
        <v>46</v>
      </c>
      <c r="S13">
        <v>1</v>
      </c>
      <c r="T13">
        <v>41</v>
      </c>
      <c r="U13">
        <v>1</v>
      </c>
      <c r="V13">
        <v>26</v>
      </c>
      <c r="W13">
        <v>1</v>
      </c>
      <c r="X13">
        <v>29</v>
      </c>
      <c r="Y13">
        <v>1</v>
      </c>
    </row>
    <row r="14" spans="1:101" x14ac:dyDescent="0.2">
      <c r="A14">
        <v>102055045</v>
      </c>
      <c r="B14" s="1">
        <v>44267.352777777778</v>
      </c>
      <c r="C14">
        <v>102054723</v>
      </c>
      <c r="D14">
        <v>322</v>
      </c>
      <c r="E14">
        <v>1</v>
      </c>
      <c r="F14">
        <v>48</v>
      </c>
      <c r="G14">
        <v>1</v>
      </c>
      <c r="H14">
        <v>44</v>
      </c>
      <c r="I14">
        <v>1</v>
      </c>
      <c r="J14">
        <v>38</v>
      </c>
      <c r="K14">
        <v>1</v>
      </c>
      <c r="L14">
        <v>30</v>
      </c>
      <c r="M14">
        <v>1</v>
      </c>
      <c r="N14">
        <v>34</v>
      </c>
      <c r="O14">
        <v>1</v>
      </c>
      <c r="P14">
        <v>36</v>
      </c>
      <c r="Q14">
        <v>1</v>
      </c>
      <c r="R14">
        <v>50</v>
      </c>
      <c r="S14">
        <v>1</v>
      </c>
      <c r="T14">
        <v>39</v>
      </c>
      <c r="U14">
        <v>1</v>
      </c>
      <c r="V14">
        <v>20</v>
      </c>
      <c r="W14">
        <v>1</v>
      </c>
      <c r="X14">
        <v>40</v>
      </c>
      <c r="Y14">
        <v>0</v>
      </c>
    </row>
    <row r="15" spans="1:101" x14ac:dyDescent="0.2">
      <c r="A15">
        <v>102055034</v>
      </c>
      <c r="B15" s="1">
        <v>44267.353472222225</v>
      </c>
      <c r="C15">
        <v>102054723</v>
      </c>
      <c r="D15">
        <v>311</v>
      </c>
      <c r="E15">
        <v>1</v>
      </c>
      <c r="F15">
        <v>53</v>
      </c>
      <c r="G15">
        <v>1</v>
      </c>
      <c r="H15">
        <v>41</v>
      </c>
      <c r="I15">
        <v>1</v>
      </c>
      <c r="J15">
        <v>41</v>
      </c>
      <c r="K15">
        <v>1</v>
      </c>
      <c r="L15">
        <v>31</v>
      </c>
      <c r="M15">
        <v>1</v>
      </c>
      <c r="N15">
        <v>27</v>
      </c>
      <c r="O15">
        <v>1</v>
      </c>
      <c r="P15">
        <v>38</v>
      </c>
      <c r="Q15">
        <v>1</v>
      </c>
      <c r="R15">
        <v>52</v>
      </c>
      <c r="S15">
        <v>1</v>
      </c>
      <c r="T15">
        <v>40</v>
      </c>
      <c r="U15">
        <v>1</v>
      </c>
      <c r="V15">
        <v>16</v>
      </c>
      <c r="W15">
        <v>1</v>
      </c>
      <c r="X15">
        <v>25</v>
      </c>
      <c r="Y15">
        <v>1</v>
      </c>
    </row>
    <row r="16" spans="1:101" x14ac:dyDescent="0.2">
      <c r="A16">
        <v>102054803</v>
      </c>
      <c r="B16" s="1">
        <v>44267.353472222225</v>
      </c>
      <c r="C16">
        <v>102054723</v>
      </c>
      <c r="D16">
        <v>80</v>
      </c>
      <c r="E16">
        <v>1</v>
      </c>
      <c r="F16">
        <v>49</v>
      </c>
      <c r="G16">
        <v>1</v>
      </c>
      <c r="H16">
        <v>47</v>
      </c>
      <c r="I16">
        <v>1</v>
      </c>
      <c r="J16">
        <v>45</v>
      </c>
      <c r="K16">
        <v>1</v>
      </c>
      <c r="L16">
        <v>29</v>
      </c>
      <c r="M16">
        <v>1</v>
      </c>
      <c r="N16">
        <v>37</v>
      </c>
      <c r="O16">
        <v>1</v>
      </c>
      <c r="P16">
        <v>43</v>
      </c>
      <c r="Q16">
        <v>1</v>
      </c>
      <c r="R16">
        <v>45</v>
      </c>
      <c r="S16">
        <v>1</v>
      </c>
      <c r="T16">
        <v>14</v>
      </c>
      <c r="U16">
        <v>1</v>
      </c>
      <c r="V16">
        <v>24</v>
      </c>
      <c r="W16">
        <v>1</v>
      </c>
      <c r="X16">
        <v>20</v>
      </c>
      <c r="Y16">
        <v>1</v>
      </c>
    </row>
    <row r="17" spans="1:25" x14ac:dyDescent="0.2">
      <c r="A17">
        <v>102055033</v>
      </c>
      <c r="B17" s="1">
        <v>44267.354166666664</v>
      </c>
      <c r="C17">
        <v>102054723</v>
      </c>
      <c r="D17">
        <v>310</v>
      </c>
      <c r="E17">
        <v>1</v>
      </c>
      <c r="F17">
        <v>48</v>
      </c>
      <c r="G17">
        <v>1</v>
      </c>
      <c r="H17">
        <v>44</v>
      </c>
      <c r="I17">
        <v>1</v>
      </c>
      <c r="J17">
        <v>39</v>
      </c>
      <c r="K17">
        <v>1</v>
      </c>
      <c r="L17">
        <v>33</v>
      </c>
      <c r="M17">
        <v>1</v>
      </c>
      <c r="N17">
        <v>30</v>
      </c>
      <c r="O17">
        <v>1</v>
      </c>
      <c r="P17">
        <v>41</v>
      </c>
      <c r="Q17">
        <v>1</v>
      </c>
      <c r="R17">
        <v>50</v>
      </c>
      <c r="S17">
        <v>1</v>
      </c>
      <c r="T17">
        <v>36</v>
      </c>
      <c r="U17">
        <v>1</v>
      </c>
      <c r="V17">
        <v>9</v>
      </c>
      <c r="W17">
        <v>0</v>
      </c>
      <c r="X17">
        <v>27</v>
      </c>
      <c r="Y17">
        <v>1</v>
      </c>
    </row>
    <row r="18" spans="1:25" x14ac:dyDescent="0.2">
      <c r="A18">
        <v>102055032</v>
      </c>
      <c r="B18" s="1">
        <v>44267.354166666664</v>
      </c>
      <c r="C18">
        <v>102054723</v>
      </c>
      <c r="D18">
        <v>309</v>
      </c>
      <c r="E18">
        <v>1</v>
      </c>
      <c r="F18">
        <v>42</v>
      </c>
      <c r="G18">
        <v>1</v>
      </c>
      <c r="H18">
        <v>51</v>
      </c>
      <c r="I18">
        <v>1</v>
      </c>
      <c r="J18">
        <v>45</v>
      </c>
      <c r="K18">
        <v>1</v>
      </c>
      <c r="L18">
        <v>31</v>
      </c>
      <c r="M18">
        <v>1</v>
      </c>
      <c r="N18">
        <v>25</v>
      </c>
      <c r="O18">
        <v>1</v>
      </c>
      <c r="P18">
        <v>50</v>
      </c>
      <c r="Q18">
        <v>1</v>
      </c>
      <c r="R18">
        <v>55</v>
      </c>
      <c r="S18">
        <v>1</v>
      </c>
      <c r="T18">
        <v>38</v>
      </c>
      <c r="U18">
        <v>1</v>
      </c>
      <c r="V18">
        <v>19</v>
      </c>
      <c r="W18">
        <v>1</v>
      </c>
      <c r="X18">
        <v>17</v>
      </c>
      <c r="Y18">
        <v>1</v>
      </c>
    </row>
    <row r="19" spans="1:25" x14ac:dyDescent="0.2">
      <c r="A19">
        <v>102054800</v>
      </c>
      <c r="B19" s="1">
        <v>44267.354861111111</v>
      </c>
      <c r="C19">
        <v>102054723</v>
      </c>
      <c r="D19">
        <v>77</v>
      </c>
      <c r="E19">
        <v>1</v>
      </c>
      <c r="F19">
        <v>44</v>
      </c>
      <c r="G19">
        <v>1</v>
      </c>
      <c r="H19">
        <v>48</v>
      </c>
      <c r="I19">
        <v>1</v>
      </c>
      <c r="J19">
        <v>44</v>
      </c>
      <c r="K19">
        <v>1</v>
      </c>
      <c r="L19">
        <v>32</v>
      </c>
      <c r="M19">
        <v>1</v>
      </c>
      <c r="N19">
        <v>27</v>
      </c>
      <c r="O19">
        <v>1</v>
      </c>
      <c r="P19">
        <v>43</v>
      </c>
      <c r="Q19">
        <v>1</v>
      </c>
      <c r="R19">
        <v>49</v>
      </c>
      <c r="S19">
        <v>1</v>
      </c>
      <c r="T19">
        <v>37</v>
      </c>
      <c r="U19">
        <v>1</v>
      </c>
      <c r="V19">
        <v>22</v>
      </c>
      <c r="W19">
        <v>1</v>
      </c>
      <c r="X19">
        <v>17</v>
      </c>
      <c r="Y19">
        <v>1</v>
      </c>
    </row>
    <row r="20" spans="1:25" x14ac:dyDescent="0.2">
      <c r="A20">
        <v>102055010</v>
      </c>
      <c r="B20" s="1">
        <v>44267.355555555558</v>
      </c>
      <c r="C20">
        <v>102054723</v>
      </c>
      <c r="D20">
        <v>287</v>
      </c>
      <c r="E20">
        <v>1</v>
      </c>
      <c r="F20">
        <v>45</v>
      </c>
      <c r="G20">
        <v>1</v>
      </c>
      <c r="H20">
        <v>48</v>
      </c>
      <c r="I20">
        <v>1</v>
      </c>
      <c r="J20">
        <v>39</v>
      </c>
      <c r="K20">
        <v>1</v>
      </c>
      <c r="L20">
        <v>29</v>
      </c>
      <c r="M20">
        <v>1</v>
      </c>
      <c r="N20">
        <v>33</v>
      </c>
      <c r="O20">
        <v>1</v>
      </c>
      <c r="P20">
        <v>45</v>
      </c>
      <c r="Q20">
        <v>1</v>
      </c>
      <c r="R20">
        <v>51</v>
      </c>
      <c r="S20">
        <v>1</v>
      </c>
      <c r="T20">
        <v>42</v>
      </c>
      <c r="U20">
        <v>1</v>
      </c>
      <c r="V20">
        <v>28</v>
      </c>
      <c r="W20">
        <v>1</v>
      </c>
      <c r="X20">
        <v>23</v>
      </c>
      <c r="Y20">
        <v>1</v>
      </c>
    </row>
    <row r="21" spans="1:25" x14ac:dyDescent="0.2">
      <c r="A21">
        <v>102055005</v>
      </c>
      <c r="B21" s="1">
        <v>44267.355555555558</v>
      </c>
      <c r="C21">
        <v>102054723</v>
      </c>
      <c r="D21">
        <v>282</v>
      </c>
      <c r="E21">
        <v>1</v>
      </c>
      <c r="F21">
        <v>48</v>
      </c>
      <c r="G21">
        <v>1</v>
      </c>
      <c r="H21">
        <v>43</v>
      </c>
      <c r="I21">
        <v>1</v>
      </c>
      <c r="J21">
        <v>39</v>
      </c>
      <c r="K21">
        <v>1</v>
      </c>
      <c r="L21">
        <v>29</v>
      </c>
      <c r="M21">
        <v>1</v>
      </c>
      <c r="N21">
        <v>25</v>
      </c>
      <c r="O21">
        <v>1</v>
      </c>
      <c r="P21">
        <v>39</v>
      </c>
      <c r="Q21">
        <v>1</v>
      </c>
      <c r="R21">
        <v>48</v>
      </c>
      <c r="S21">
        <v>1</v>
      </c>
      <c r="T21">
        <v>36</v>
      </c>
      <c r="U21">
        <v>1</v>
      </c>
      <c r="V21">
        <v>22</v>
      </c>
      <c r="W21">
        <v>1</v>
      </c>
      <c r="X21">
        <v>26</v>
      </c>
      <c r="Y21">
        <v>1</v>
      </c>
    </row>
    <row r="22" spans="1:25" x14ac:dyDescent="0.2">
      <c r="A22">
        <v>102054997</v>
      </c>
      <c r="B22" s="1">
        <v>44267.357638888891</v>
      </c>
      <c r="C22">
        <v>102054723</v>
      </c>
      <c r="D22">
        <v>274</v>
      </c>
      <c r="E22">
        <v>1</v>
      </c>
      <c r="F22">
        <v>49</v>
      </c>
      <c r="G22">
        <v>1</v>
      </c>
      <c r="H22">
        <v>49</v>
      </c>
      <c r="I22">
        <v>1</v>
      </c>
      <c r="J22">
        <v>45</v>
      </c>
      <c r="K22">
        <v>1</v>
      </c>
      <c r="L22">
        <v>31</v>
      </c>
      <c r="M22">
        <v>1</v>
      </c>
      <c r="N22">
        <v>32</v>
      </c>
      <c r="O22">
        <v>1</v>
      </c>
      <c r="P22">
        <v>36</v>
      </c>
      <c r="Q22">
        <v>1</v>
      </c>
      <c r="R22">
        <v>52</v>
      </c>
      <c r="S22">
        <v>1</v>
      </c>
      <c r="T22">
        <v>38</v>
      </c>
      <c r="U22">
        <v>1</v>
      </c>
      <c r="V22">
        <v>25</v>
      </c>
      <c r="W22">
        <v>1</v>
      </c>
      <c r="X22">
        <v>31</v>
      </c>
      <c r="Y22">
        <v>1</v>
      </c>
    </row>
    <row r="23" spans="1:25" x14ac:dyDescent="0.2">
      <c r="A23">
        <v>102054768</v>
      </c>
      <c r="B23" s="1">
        <v>44267.357638888891</v>
      </c>
      <c r="C23">
        <v>102054723</v>
      </c>
      <c r="D23">
        <v>45</v>
      </c>
      <c r="E23">
        <v>1</v>
      </c>
      <c r="F23">
        <v>52</v>
      </c>
      <c r="G23">
        <v>1</v>
      </c>
      <c r="H23">
        <v>45</v>
      </c>
      <c r="I23">
        <v>1</v>
      </c>
      <c r="J23">
        <v>37</v>
      </c>
      <c r="K23">
        <v>1</v>
      </c>
      <c r="L23">
        <v>34</v>
      </c>
      <c r="M23">
        <v>1</v>
      </c>
      <c r="N23">
        <v>28</v>
      </c>
      <c r="O23">
        <v>1</v>
      </c>
      <c r="P23">
        <v>34</v>
      </c>
      <c r="Q23">
        <v>1</v>
      </c>
      <c r="R23">
        <v>57</v>
      </c>
      <c r="S23">
        <v>1</v>
      </c>
      <c r="T23">
        <v>34</v>
      </c>
      <c r="U23">
        <v>1</v>
      </c>
      <c r="V23">
        <v>25</v>
      </c>
      <c r="W23">
        <v>1</v>
      </c>
      <c r="X23">
        <v>30</v>
      </c>
      <c r="Y23">
        <v>1</v>
      </c>
    </row>
    <row r="24" spans="1:25" x14ac:dyDescent="0.2">
      <c r="A24">
        <v>102054896</v>
      </c>
      <c r="B24" s="1">
        <v>44267.35833333333</v>
      </c>
      <c r="C24">
        <v>102054723</v>
      </c>
      <c r="D24">
        <v>173</v>
      </c>
      <c r="E24">
        <v>1</v>
      </c>
      <c r="F24">
        <v>47</v>
      </c>
      <c r="G24">
        <v>1</v>
      </c>
      <c r="H24">
        <v>45</v>
      </c>
      <c r="I24">
        <v>1</v>
      </c>
      <c r="J24">
        <v>39</v>
      </c>
      <c r="K24">
        <v>1</v>
      </c>
      <c r="L24">
        <v>27</v>
      </c>
      <c r="M24">
        <v>1</v>
      </c>
      <c r="N24">
        <v>27</v>
      </c>
      <c r="O24">
        <v>1</v>
      </c>
      <c r="P24">
        <v>40</v>
      </c>
      <c r="Q24">
        <v>1</v>
      </c>
      <c r="R24">
        <v>42</v>
      </c>
      <c r="S24">
        <v>1</v>
      </c>
      <c r="T24">
        <v>36</v>
      </c>
      <c r="U24">
        <v>1</v>
      </c>
      <c r="V24">
        <v>26</v>
      </c>
      <c r="W24">
        <v>1</v>
      </c>
      <c r="X24">
        <v>22</v>
      </c>
      <c r="Y24">
        <v>1</v>
      </c>
    </row>
    <row r="25" spans="1:25" x14ac:dyDescent="0.2">
      <c r="A25">
        <v>102054933</v>
      </c>
      <c r="B25" s="1">
        <v>44267.359027777777</v>
      </c>
      <c r="C25">
        <v>102054723</v>
      </c>
      <c r="D25">
        <v>210</v>
      </c>
      <c r="E25">
        <v>1</v>
      </c>
      <c r="F25">
        <v>51</v>
      </c>
      <c r="G25">
        <v>1</v>
      </c>
      <c r="H25">
        <v>50</v>
      </c>
      <c r="I25">
        <v>1</v>
      </c>
      <c r="J25">
        <v>42</v>
      </c>
      <c r="K25">
        <v>1</v>
      </c>
      <c r="L25">
        <v>35</v>
      </c>
      <c r="M25">
        <v>1</v>
      </c>
      <c r="N25">
        <v>32</v>
      </c>
      <c r="O25">
        <v>1</v>
      </c>
      <c r="P25">
        <v>46</v>
      </c>
      <c r="Q25">
        <v>1</v>
      </c>
      <c r="R25">
        <v>44</v>
      </c>
      <c r="S25">
        <v>1</v>
      </c>
      <c r="T25">
        <v>40</v>
      </c>
      <c r="U25">
        <v>1</v>
      </c>
      <c r="V25">
        <v>35</v>
      </c>
      <c r="W25">
        <v>1</v>
      </c>
      <c r="X25">
        <v>29</v>
      </c>
      <c r="Y25">
        <v>1</v>
      </c>
    </row>
    <row r="26" spans="1:25" x14ac:dyDescent="0.2">
      <c r="A26">
        <v>102054983</v>
      </c>
      <c r="B26" s="1">
        <v>44267.359722222223</v>
      </c>
      <c r="C26">
        <v>102054723</v>
      </c>
      <c r="D26">
        <v>260</v>
      </c>
      <c r="E26">
        <v>1</v>
      </c>
      <c r="F26">
        <v>46</v>
      </c>
      <c r="G26">
        <v>1</v>
      </c>
      <c r="H26">
        <v>48</v>
      </c>
      <c r="I26">
        <v>1</v>
      </c>
      <c r="J26">
        <v>39</v>
      </c>
      <c r="K26">
        <v>1</v>
      </c>
      <c r="L26">
        <v>30</v>
      </c>
      <c r="M26">
        <v>1</v>
      </c>
      <c r="N26">
        <v>24</v>
      </c>
      <c r="O26">
        <v>1</v>
      </c>
      <c r="P26">
        <v>43</v>
      </c>
      <c r="Q26">
        <v>1</v>
      </c>
      <c r="R26">
        <v>39</v>
      </c>
      <c r="S26">
        <v>1</v>
      </c>
      <c r="T26">
        <v>34</v>
      </c>
      <c r="U26">
        <v>1</v>
      </c>
      <c r="V26">
        <v>29</v>
      </c>
      <c r="W26">
        <v>1</v>
      </c>
      <c r="X26">
        <v>24</v>
      </c>
      <c r="Y26">
        <v>1</v>
      </c>
    </row>
    <row r="27" spans="1:25" x14ac:dyDescent="0.2">
      <c r="A27">
        <v>102054902</v>
      </c>
      <c r="B27" s="1">
        <v>44267.36041666667</v>
      </c>
      <c r="C27">
        <v>102054723</v>
      </c>
      <c r="D27">
        <v>179</v>
      </c>
      <c r="E27">
        <v>1</v>
      </c>
      <c r="F27">
        <v>48</v>
      </c>
      <c r="G27">
        <v>1</v>
      </c>
      <c r="H27">
        <v>49</v>
      </c>
      <c r="I27">
        <v>1</v>
      </c>
      <c r="J27">
        <v>41</v>
      </c>
      <c r="K27">
        <v>1</v>
      </c>
      <c r="L27">
        <v>25</v>
      </c>
      <c r="M27">
        <v>1</v>
      </c>
      <c r="N27">
        <v>31</v>
      </c>
      <c r="O27">
        <v>1</v>
      </c>
      <c r="P27">
        <v>38</v>
      </c>
      <c r="Q27">
        <v>1</v>
      </c>
      <c r="R27">
        <v>50</v>
      </c>
      <c r="S27">
        <v>1</v>
      </c>
      <c r="T27">
        <v>34</v>
      </c>
      <c r="U27">
        <v>1</v>
      </c>
      <c r="V27">
        <v>16</v>
      </c>
      <c r="W27">
        <v>1</v>
      </c>
      <c r="X27">
        <v>16</v>
      </c>
      <c r="Y27">
        <v>1</v>
      </c>
    </row>
    <row r="28" spans="1:25" x14ac:dyDescent="0.2">
      <c r="A28">
        <v>102054881</v>
      </c>
      <c r="B28" s="1">
        <v>44267.36041666667</v>
      </c>
      <c r="C28">
        <v>102054723</v>
      </c>
      <c r="D28">
        <v>158</v>
      </c>
      <c r="E28">
        <v>1</v>
      </c>
      <c r="F28">
        <v>42</v>
      </c>
      <c r="G28">
        <v>1</v>
      </c>
      <c r="H28">
        <v>49</v>
      </c>
      <c r="I28">
        <v>1</v>
      </c>
      <c r="J28">
        <v>49</v>
      </c>
      <c r="K28">
        <v>1</v>
      </c>
      <c r="L28">
        <v>30</v>
      </c>
      <c r="M28">
        <v>1</v>
      </c>
      <c r="N28">
        <v>31</v>
      </c>
      <c r="O28">
        <v>1</v>
      </c>
      <c r="P28">
        <v>41</v>
      </c>
      <c r="Q28">
        <v>1</v>
      </c>
      <c r="R28">
        <v>59</v>
      </c>
      <c r="S28">
        <v>1</v>
      </c>
      <c r="T28">
        <v>42</v>
      </c>
      <c r="U28">
        <v>1</v>
      </c>
      <c r="V28">
        <v>24</v>
      </c>
      <c r="W28">
        <v>1</v>
      </c>
      <c r="X28">
        <v>15</v>
      </c>
      <c r="Y28">
        <v>1</v>
      </c>
    </row>
    <row r="29" spans="1:25" x14ac:dyDescent="0.2">
      <c r="A29">
        <v>102054974</v>
      </c>
      <c r="B29" s="1">
        <v>44267.361111111109</v>
      </c>
      <c r="C29">
        <v>102054723</v>
      </c>
      <c r="D29">
        <v>251</v>
      </c>
      <c r="E29">
        <v>1</v>
      </c>
      <c r="F29">
        <v>46</v>
      </c>
      <c r="G29">
        <v>1</v>
      </c>
      <c r="H29">
        <v>47</v>
      </c>
      <c r="I29">
        <v>1</v>
      </c>
      <c r="J29">
        <v>41</v>
      </c>
      <c r="K29">
        <v>1</v>
      </c>
      <c r="L29">
        <v>29</v>
      </c>
      <c r="M29">
        <v>1</v>
      </c>
      <c r="N29">
        <v>29</v>
      </c>
      <c r="O29">
        <v>1</v>
      </c>
      <c r="P29">
        <v>33</v>
      </c>
      <c r="Q29">
        <v>1</v>
      </c>
      <c r="R29">
        <v>42</v>
      </c>
      <c r="S29">
        <v>1</v>
      </c>
      <c r="T29">
        <v>39</v>
      </c>
      <c r="U29">
        <v>1</v>
      </c>
      <c r="V29">
        <v>32</v>
      </c>
      <c r="W29">
        <v>1</v>
      </c>
      <c r="X29">
        <v>25</v>
      </c>
      <c r="Y29">
        <v>1</v>
      </c>
    </row>
    <row r="30" spans="1:25" x14ac:dyDescent="0.2">
      <c r="A30">
        <v>102055024</v>
      </c>
      <c r="B30" s="1">
        <v>44267.361805555556</v>
      </c>
      <c r="C30">
        <v>102054723</v>
      </c>
      <c r="D30">
        <v>301</v>
      </c>
      <c r="E30">
        <v>1</v>
      </c>
      <c r="F30">
        <v>45</v>
      </c>
      <c r="G30">
        <v>1</v>
      </c>
      <c r="H30">
        <v>51</v>
      </c>
      <c r="I30">
        <v>1</v>
      </c>
      <c r="J30">
        <v>43</v>
      </c>
      <c r="K30">
        <v>1</v>
      </c>
      <c r="L30">
        <v>39</v>
      </c>
      <c r="M30">
        <v>1</v>
      </c>
      <c r="N30">
        <v>33</v>
      </c>
      <c r="O30">
        <v>1</v>
      </c>
      <c r="P30">
        <v>41</v>
      </c>
      <c r="Q30">
        <v>1</v>
      </c>
      <c r="R30">
        <v>44</v>
      </c>
      <c r="S30">
        <v>1</v>
      </c>
      <c r="T30">
        <v>41</v>
      </c>
      <c r="U30">
        <v>1</v>
      </c>
      <c r="V30">
        <v>29</v>
      </c>
      <c r="W30">
        <v>1</v>
      </c>
      <c r="X30">
        <v>26</v>
      </c>
      <c r="Y30">
        <v>1</v>
      </c>
    </row>
    <row r="31" spans="1:25" x14ac:dyDescent="0.2">
      <c r="A31">
        <v>102055009</v>
      </c>
      <c r="B31" s="1">
        <v>44267.361805555556</v>
      </c>
      <c r="C31">
        <v>102054723</v>
      </c>
      <c r="D31">
        <v>286</v>
      </c>
      <c r="E31">
        <v>1</v>
      </c>
      <c r="F31">
        <v>51</v>
      </c>
      <c r="G31">
        <v>1</v>
      </c>
      <c r="H31">
        <v>41</v>
      </c>
      <c r="I31">
        <v>1</v>
      </c>
      <c r="J31">
        <v>33</v>
      </c>
      <c r="K31">
        <v>1</v>
      </c>
      <c r="L31">
        <v>31</v>
      </c>
      <c r="M31">
        <v>1</v>
      </c>
      <c r="N31">
        <v>27</v>
      </c>
      <c r="O31">
        <v>1</v>
      </c>
      <c r="P31">
        <v>34</v>
      </c>
      <c r="Q31">
        <v>1</v>
      </c>
      <c r="R31">
        <v>50</v>
      </c>
      <c r="S31">
        <v>1</v>
      </c>
      <c r="T31">
        <v>40</v>
      </c>
      <c r="U31">
        <v>1</v>
      </c>
      <c r="V31">
        <v>24</v>
      </c>
      <c r="W31">
        <v>1</v>
      </c>
      <c r="X31">
        <v>17</v>
      </c>
      <c r="Y31">
        <v>1</v>
      </c>
    </row>
    <row r="32" spans="1:25" x14ac:dyDescent="0.2">
      <c r="A32">
        <v>102055047</v>
      </c>
      <c r="B32" s="1">
        <v>44267.362500000003</v>
      </c>
      <c r="C32">
        <v>102054723</v>
      </c>
      <c r="D32">
        <v>324</v>
      </c>
      <c r="E32">
        <v>1</v>
      </c>
      <c r="F32">
        <v>49</v>
      </c>
      <c r="G32">
        <v>1</v>
      </c>
      <c r="H32">
        <v>37</v>
      </c>
      <c r="I32">
        <v>1</v>
      </c>
      <c r="J32">
        <v>37</v>
      </c>
      <c r="K32">
        <v>1</v>
      </c>
      <c r="L32">
        <v>28</v>
      </c>
      <c r="M32">
        <v>1</v>
      </c>
      <c r="N32">
        <v>23</v>
      </c>
      <c r="O32">
        <v>1</v>
      </c>
      <c r="P32">
        <v>35</v>
      </c>
      <c r="Q32">
        <v>1</v>
      </c>
      <c r="R32">
        <v>53</v>
      </c>
      <c r="S32">
        <v>1</v>
      </c>
      <c r="T32">
        <v>33</v>
      </c>
      <c r="U32">
        <v>1</v>
      </c>
      <c r="V32">
        <v>24</v>
      </c>
      <c r="W32">
        <v>1</v>
      </c>
      <c r="X32">
        <v>21</v>
      </c>
      <c r="Y32">
        <v>1</v>
      </c>
    </row>
    <row r="33" spans="1:25" x14ac:dyDescent="0.2">
      <c r="A33">
        <v>102054981</v>
      </c>
      <c r="B33" s="1">
        <v>44267.362500000003</v>
      </c>
      <c r="C33">
        <v>102054723</v>
      </c>
      <c r="D33">
        <v>258</v>
      </c>
      <c r="E33">
        <v>1</v>
      </c>
      <c r="F33">
        <v>44</v>
      </c>
      <c r="G33">
        <v>1</v>
      </c>
      <c r="H33">
        <v>48</v>
      </c>
      <c r="I33">
        <v>1</v>
      </c>
      <c r="J33">
        <v>38</v>
      </c>
      <c r="K33">
        <v>1</v>
      </c>
      <c r="L33">
        <v>35</v>
      </c>
      <c r="M33">
        <v>1</v>
      </c>
      <c r="N33">
        <v>33</v>
      </c>
      <c r="O33">
        <v>1</v>
      </c>
      <c r="P33">
        <v>38</v>
      </c>
      <c r="Q33">
        <v>1</v>
      </c>
      <c r="R33">
        <v>47</v>
      </c>
      <c r="S33">
        <v>1</v>
      </c>
      <c r="T33">
        <v>37</v>
      </c>
      <c r="U33">
        <v>1</v>
      </c>
      <c r="V33">
        <v>28</v>
      </c>
      <c r="W33">
        <v>1</v>
      </c>
      <c r="X33">
        <v>21</v>
      </c>
      <c r="Y33">
        <v>1</v>
      </c>
    </row>
    <row r="34" spans="1:25" x14ac:dyDescent="0.2">
      <c r="A34">
        <v>102055002</v>
      </c>
      <c r="B34" s="1">
        <v>44267.363194444442</v>
      </c>
      <c r="C34">
        <v>102054723</v>
      </c>
      <c r="D34">
        <v>279</v>
      </c>
      <c r="E34">
        <v>1</v>
      </c>
      <c r="F34">
        <v>45</v>
      </c>
      <c r="G34">
        <v>1</v>
      </c>
      <c r="H34">
        <v>54</v>
      </c>
      <c r="I34">
        <v>1</v>
      </c>
      <c r="J34">
        <v>42</v>
      </c>
      <c r="K34">
        <v>1</v>
      </c>
      <c r="L34">
        <v>32</v>
      </c>
      <c r="M34">
        <v>1</v>
      </c>
      <c r="N34">
        <v>33</v>
      </c>
      <c r="O34">
        <v>1</v>
      </c>
      <c r="P34">
        <v>45</v>
      </c>
      <c r="Q34">
        <v>1</v>
      </c>
      <c r="R34">
        <v>51</v>
      </c>
      <c r="S34">
        <v>1</v>
      </c>
      <c r="T34">
        <v>32</v>
      </c>
      <c r="U34">
        <v>1</v>
      </c>
      <c r="V34">
        <v>22</v>
      </c>
      <c r="W34">
        <v>1</v>
      </c>
      <c r="X34">
        <v>28</v>
      </c>
      <c r="Y34">
        <v>1</v>
      </c>
    </row>
    <row r="35" spans="1:25" x14ac:dyDescent="0.2">
      <c r="A35">
        <v>102055101</v>
      </c>
      <c r="B35" s="1">
        <v>44267.364583333336</v>
      </c>
      <c r="C35">
        <v>102054723</v>
      </c>
      <c r="D35">
        <v>378</v>
      </c>
      <c r="E35">
        <v>1</v>
      </c>
      <c r="F35">
        <v>50</v>
      </c>
      <c r="G35">
        <v>1</v>
      </c>
      <c r="H35">
        <v>47</v>
      </c>
      <c r="I35">
        <v>1</v>
      </c>
      <c r="J35">
        <v>41</v>
      </c>
      <c r="K35">
        <v>1</v>
      </c>
      <c r="L35">
        <v>32</v>
      </c>
      <c r="M35">
        <v>1</v>
      </c>
      <c r="N35">
        <v>35</v>
      </c>
      <c r="O35">
        <v>1</v>
      </c>
      <c r="P35">
        <v>40</v>
      </c>
      <c r="Q35">
        <v>1</v>
      </c>
      <c r="R35">
        <v>49</v>
      </c>
      <c r="S35">
        <v>1</v>
      </c>
      <c r="T35">
        <v>40</v>
      </c>
      <c r="U35">
        <v>1</v>
      </c>
      <c r="V35">
        <v>35</v>
      </c>
      <c r="W35">
        <v>1</v>
      </c>
      <c r="X35">
        <v>29</v>
      </c>
      <c r="Y35">
        <v>1</v>
      </c>
    </row>
    <row r="36" spans="1:25" x14ac:dyDescent="0.2">
      <c r="A36">
        <v>102055006</v>
      </c>
      <c r="B36" s="1">
        <v>44267.364583333336</v>
      </c>
      <c r="C36">
        <v>102054723</v>
      </c>
      <c r="D36">
        <v>283</v>
      </c>
      <c r="E36">
        <v>1</v>
      </c>
      <c r="F36">
        <v>47</v>
      </c>
      <c r="G36">
        <v>1</v>
      </c>
      <c r="H36">
        <v>52</v>
      </c>
      <c r="I36">
        <v>1</v>
      </c>
      <c r="J36">
        <v>43</v>
      </c>
      <c r="K36">
        <v>1</v>
      </c>
      <c r="L36">
        <v>34</v>
      </c>
      <c r="M36">
        <v>1</v>
      </c>
      <c r="N36">
        <v>28</v>
      </c>
      <c r="O36">
        <v>1</v>
      </c>
      <c r="P36">
        <v>41</v>
      </c>
      <c r="Q36">
        <v>1</v>
      </c>
      <c r="R36">
        <v>52</v>
      </c>
      <c r="S36">
        <v>1</v>
      </c>
      <c r="T36">
        <v>40</v>
      </c>
      <c r="U36">
        <v>1</v>
      </c>
      <c r="V36">
        <v>26</v>
      </c>
      <c r="W36">
        <v>1</v>
      </c>
      <c r="X36">
        <v>28</v>
      </c>
      <c r="Y36">
        <v>1</v>
      </c>
    </row>
    <row r="37" spans="1:25" x14ac:dyDescent="0.2">
      <c r="A37">
        <v>102055073</v>
      </c>
      <c r="B37" s="1">
        <v>44267.365277777775</v>
      </c>
      <c r="C37">
        <v>102054723</v>
      </c>
      <c r="D37">
        <v>350</v>
      </c>
      <c r="E37">
        <v>1</v>
      </c>
      <c r="F37">
        <v>45</v>
      </c>
      <c r="G37">
        <v>1</v>
      </c>
      <c r="H37">
        <v>48</v>
      </c>
      <c r="I37">
        <v>1</v>
      </c>
      <c r="J37">
        <v>37</v>
      </c>
      <c r="K37">
        <v>1</v>
      </c>
      <c r="L37">
        <v>24</v>
      </c>
      <c r="M37">
        <v>1</v>
      </c>
      <c r="N37">
        <v>27</v>
      </c>
      <c r="O37">
        <v>1</v>
      </c>
      <c r="P37">
        <v>45</v>
      </c>
      <c r="Q37">
        <v>1</v>
      </c>
      <c r="R37">
        <v>60</v>
      </c>
      <c r="S37">
        <v>1</v>
      </c>
      <c r="T37">
        <v>45</v>
      </c>
      <c r="U37">
        <v>1</v>
      </c>
      <c r="V37">
        <v>26</v>
      </c>
      <c r="W37">
        <v>1</v>
      </c>
      <c r="X37">
        <v>21</v>
      </c>
      <c r="Y37">
        <v>1</v>
      </c>
    </row>
    <row r="38" spans="1:25" x14ac:dyDescent="0.2">
      <c r="A38">
        <v>102055015</v>
      </c>
      <c r="B38" s="1">
        <v>44267.365277777775</v>
      </c>
      <c r="C38">
        <v>102054723</v>
      </c>
      <c r="D38">
        <v>292</v>
      </c>
      <c r="E38">
        <v>1</v>
      </c>
      <c r="F38">
        <v>50</v>
      </c>
      <c r="G38">
        <v>1</v>
      </c>
      <c r="H38">
        <v>49</v>
      </c>
      <c r="I38">
        <v>1</v>
      </c>
      <c r="J38">
        <v>42</v>
      </c>
      <c r="K38">
        <v>1</v>
      </c>
      <c r="L38">
        <v>27</v>
      </c>
      <c r="M38">
        <v>1</v>
      </c>
      <c r="N38">
        <v>31</v>
      </c>
      <c r="O38">
        <v>1</v>
      </c>
      <c r="P38">
        <v>44</v>
      </c>
      <c r="Q38">
        <v>1</v>
      </c>
      <c r="R38">
        <v>44</v>
      </c>
      <c r="S38">
        <v>1</v>
      </c>
      <c r="T38">
        <v>40</v>
      </c>
      <c r="U38">
        <v>1</v>
      </c>
      <c r="V38">
        <v>25</v>
      </c>
      <c r="W38">
        <v>1</v>
      </c>
      <c r="X38">
        <v>26</v>
      </c>
      <c r="Y38">
        <v>1</v>
      </c>
    </row>
    <row r="39" spans="1:25" x14ac:dyDescent="0.2">
      <c r="A39">
        <v>102054980</v>
      </c>
      <c r="B39" s="1">
        <v>44267.365972222222</v>
      </c>
      <c r="C39">
        <v>102054723</v>
      </c>
      <c r="D39">
        <v>257</v>
      </c>
      <c r="E39">
        <v>1</v>
      </c>
      <c r="F39">
        <v>46</v>
      </c>
      <c r="G39">
        <v>1</v>
      </c>
      <c r="H39">
        <v>49</v>
      </c>
      <c r="I39">
        <v>1</v>
      </c>
      <c r="J39">
        <v>41</v>
      </c>
      <c r="K39">
        <v>1</v>
      </c>
      <c r="L39">
        <v>27</v>
      </c>
      <c r="M39">
        <v>1</v>
      </c>
      <c r="N39">
        <v>29</v>
      </c>
      <c r="O39">
        <v>1</v>
      </c>
      <c r="P39">
        <v>40</v>
      </c>
      <c r="Q39">
        <v>1</v>
      </c>
      <c r="R39">
        <v>47</v>
      </c>
      <c r="S39">
        <v>1</v>
      </c>
      <c r="T39">
        <v>36</v>
      </c>
      <c r="U39">
        <v>1</v>
      </c>
      <c r="V39">
        <v>31</v>
      </c>
      <c r="W39">
        <v>1</v>
      </c>
      <c r="X39">
        <v>18</v>
      </c>
      <c r="Y39">
        <v>1</v>
      </c>
    </row>
    <row r="40" spans="1:25" x14ac:dyDescent="0.2">
      <c r="A40">
        <v>102054982</v>
      </c>
      <c r="B40" s="1">
        <v>44267.365972222222</v>
      </c>
      <c r="C40">
        <v>102054723</v>
      </c>
      <c r="D40">
        <v>259</v>
      </c>
      <c r="E40">
        <v>1</v>
      </c>
      <c r="F40">
        <v>47</v>
      </c>
      <c r="G40">
        <v>1</v>
      </c>
      <c r="H40">
        <v>47</v>
      </c>
      <c r="I40">
        <v>1</v>
      </c>
      <c r="J40">
        <v>36</v>
      </c>
      <c r="K40">
        <v>1</v>
      </c>
      <c r="L40">
        <v>31</v>
      </c>
      <c r="M40">
        <v>1</v>
      </c>
      <c r="N40">
        <v>29</v>
      </c>
      <c r="O40">
        <v>1</v>
      </c>
      <c r="P40">
        <v>35</v>
      </c>
      <c r="Q40">
        <v>1</v>
      </c>
      <c r="R40">
        <v>49</v>
      </c>
      <c r="S40">
        <v>1</v>
      </c>
      <c r="T40">
        <v>34</v>
      </c>
      <c r="U40">
        <v>1</v>
      </c>
      <c r="V40">
        <v>30</v>
      </c>
      <c r="W40">
        <v>1</v>
      </c>
      <c r="X40">
        <v>26</v>
      </c>
      <c r="Y40">
        <v>1</v>
      </c>
    </row>
    <row r="41" spans="1:25" x14ac:dyDescent="0.2">
      <c r="A41">
        <v>102054903</v>
      </c>
      <c r="B41" s="1">
        <v>44267.366666666669</v>
      </c>
      <c r="C41">
        <v>102054723</v>
      </c>
      <c r="D41">
        <v>180</v>
      </c>
      <c r="E41">
        <v>1</v>
      </c>
      <c r="F41">
        <v>51</v>
      </c>
      <c r="G41">
        <v>1</v>
      </c>
      <c r="H41">
        <v>43</v>
      </c>
      <c r="I41">
        <v>1</v>
      </c>
      <c r="J41">
        <v>44</v>
      </c>
      <c r="K41">
        <v>1</v>
      </c>
      <c r="L41">
        <v>33</v>
      </c>
      <c r="M41">
        <v>1</v>
      </c>
      <c r="N41">
        <v>23</v>
      </c>
      <c r="O41">
        <v>1</v>
      </c>
      <c r="P41">
        <v>36</v>
      </c>
      <c r="Q41">
        <v>1</v>
      </c>
      <c r="R41">
        <v>53</v>
      </c>
      <c r="S41">
        <v>1</v>
      </c>
      <c r="T41">
        <v>32</v>
      </c>
      <c r="U41">
        <v>1</v>
      </c>
      <c r="V41">
        <v>23</v>
      </c>
      <c r="W41">
        <v>1</v>
      </c>
      <c r="X41">
        <v>24</v>
      </c>
      <c r="Y41">
        <v>1</v>
      </c>
    </row>
    <row r="42" spans="1:25" x14ac:dyDescent="0.2">
      <c r="A42">
        <v>102054992</v>
      </c>
      <c r="B42" s="1">
        <v>44267.367361111108</v>
      </c>
      <c r="C42">
        <v>102054723</v>
      </c>
      <c r="D42">
        <v>269</v>
      </c>
      <c r="E42">
        <v>1</v>
      </c>
      <c r="F42">
        <v>50</v>
      </c>
      <c r="G42">
        <v>1</v>
      </c>
      <c r="H42">
        <v>43</v>
      </c>
      <c r="I42">
        <v>1</v>
      </c>
      <c r="J42">
        <v>44</v>
      </c>
      <c r="K42">
        <v>1</v>
      </c>
      <c r="L42">
        <v>28</v>
      </c>
      <c r="M42">
        <v>1</v>
      </c>
      <c r="N42">
        <v>23</v>
      </c>
      <c r="O42">
        <v>1</v>
      </c>
      <c r="P42">
        <v>43</v>
      </c>
      <c r="Q42">
        <v>1</v>
      </c>
      <c r="R42">
        <v>50</v>
      </c>
      <c r="S42">
        <v>1</v>
      </c>
      <c r="T42">
        <v>36</v>
      </c>
      <c r="U42">
        <v>1</v>
      </c>
      <c r="V42">
        <v>26</v>
      </c>
      <c r="W42">
        <v>1</v>
      </c>
      <c r="X42">
        <v>30</v>
      </c>
      <c r="Y42">
        <v>1</v>
      </c>
    </row>
    <row r="43" spans="1:25" x14ac:dyDescent="0.2">
      <c r="A43">
        <v>102055040</v>
      </c>
      <c r="B43" s="1">
        <v>44267.367361111108</v>
      </c>
      <c r="C43">
        <v>102054723</v>
      </c>
      <c r="D43">
        <v>317</v>
      </c>
      <c r="E43">
        <v>1</v>
      </c>
      <c r="F43">
        <v>52</v>
      </c>
      <c r="G43">
        <v>1</v>
      </c>
      <c r="H43">
        <v>52</v>
      </c>
      <c r="I43">
        <v>1</v>
      </c>
      <c r="J43">
        <v>37</v>
      </c>
      <c r="K43">
        <v>1</v>
      </c>
      <c r="L43">
        <v>34</v>
      </c>
      <c r="M43">
        <v>1</v>
      </c>
      <c r="N43">
        <v>28</v>
      </c>
      <c r="O43">
        <v>1</v>
      </c>
      <c r="P43">
        <v>42</v>
      </c>
      <c r="Q43">
        <v>1</v>
      </c>
      <c r="R43">
        <v>50</v>
      </c>
      <c r="S43">
        <v>1</v>
      </c>
      <c r="T43">
        <v>33</v>
      </c>
      <c r="U43">
        <v>1</v>
      </c>
      <c r="V43">
        <v>28</v>
      </c>
      <c r="W43">
        <v>1</v>
      </c>
      <c r="X43">
        <v>22</v>
      </c>
      <c r="Y43">
        <v>1</v>
      </c>
    </row>
    <row r="44" spans="1:25" x14ac:dyDescent="0.2">
      <c r="A44">
        <v>102054972</v>
      </c>
      <c r="B44" s="1">
        <v>44267.368055555555</v>
      </c>
      <c r="C44">
        <v>102054723</v>
      </c>
      <c r="D44">
        <v>249</v>
      </c>
      <c r="E44">
        <v>1</v>
      </c>
      <c r="F44">
        <v>50</v>
      </c>
      <c r="G44">
        <v>1</v>
      </c>
      <c r="H44">
        <v>54</v>
      </c>
      <c r="I44">
        <v>1</v>
      </c>
      <c r="J44">
        <v>42</v>
      </c>
      <c r="K44">
        <v>1</v>
      </c>
      <c r="L44">
        <v>33</v>
      </c>
      <c r="M44">
        <v>1</v>
      </c>
      <c r="N44">
        <v>32</v>
      </c>
      <c r="O44">
        <v>1</v>
      </c>
      <c r="P44">
        <v>38</v>
      </c>
      <c r="Q44">
        <v>1</v>
      </c>
      <c r="R44">
        <v>47</v>
      </c>
      <c r="S44">
        <v>1</v>
      </c>
      <c r="T44">
        <v>36</v>
      </c>
      <c r="U44">
        <v>1</v>
      </c>
      <c r="V44">
        <v>22</v>
      </c>
      <c r="W44">
        <v>1</v>
      </c>
      <c r="X44">
        <v>19</v>
      </c>
      <c r="Y44">
        <v>1</v>
      </c>
    </row>
    <row r="45" spans="1:25" x14ac:dyDescent="0.2">
      <c r="A45">
        <v>102054976</v>
      </c>
      <c r="B45" s="1">
        <v>44267.368750000001</v>
      </c>
      <c r="C45">
        <v>102054723</v>
      </c>
      <c r="D45">
        <v>253</v>
      </c>
      <c r="E45">
        <v>1</v>
      </c>
      <c r="F45">
        <v>45</v>
      </c>
      <c r="G45">
        <v>1</v>
      </c>
      <c r="H45">
        <v>46</v>
      </c>
      <c r="I45">
        <v>1</v>
      </c>
      <c r="J45">
        <v>40</v>
      </c>
      <c r="K45">
        <v>1</v>
      </c>
      <c r="L45">
        <v>31</v>
      </c>
      <c r="M45">
        <v>1</v>
      </c>
      <c r="N45">
        <v>34</v>
      </c>
      <c r="O45">
        <v>1</v>
      </c>
      <c r="P45">
        <v>34</v>
      </c>
      <c r="Q45">
        <v>1</v>
      </c>
      <c r="R45">
        <v>45</v>
      </c>
      <c r="S45">
        <v>1</v>
      </c>
      <c r="T45">
        <v>34</v>
      </c>
      <c r="U45">
        <v>1</v>
      </c>
      <c r="V45">
        <v>23</v>
      </c>
      <c r="W45">
        <v>1</v>
      </c>
      <c r="X45">
        <v>25</v>
      </c>
      <c r="Y45">
        <v>1</v>
      </c>
    </row>
    <row r="46" spans="1:25" x14ac:dyDescent="0.2">
      <c r="A46">
        <v>102055088</v>
      </c>
      <c r="B46" s="1">
        <v>44267.368750000001</v>
      </c>
      <c r="C46">
        <v>102054723</v>
      </c>
      <c r="D46">
        <v>365</v>
      </c>
      <c r="E46">
        <v>1</v>
      </c>
      <c r="F46">
        <v>49</v>
      </c>
      <c r="G46">
        <v>1</v>
      </c>
      <c r="H46">
        <v>50</v>
      </c>
      <c r="I46">
        <v>1</v>
      </c>
      <c r="J46">
        <v>36</v>
      </c>
      <c r="K46">
        <v>1</v>
      </c>
      <c r="L46">
        <v>30</v>
      </c>
      <c r="M46">
        <v>1</v>
      </c>
      <c r="N46">
        <v>32</v>
      </c>
      <c r="O46">
        <v>1</v>
      </c>
      <c r="P46">
        <v>44</v>
      </c>
      <c r="Q46">
        <v>1</v>
      </c>
      <c r="R46">
        <v>49</v>
      </c>
      <c r="S46">
        <v>1</v>
      </c>
      <c r="T46">
        <v>43</v>
      </c>
      <c r="U46">
        <v>1</v>
      </c>
      <c r="V46">
        <v>32</v>
      </c>
      <c r="W46">
        <v>1</v>
      </c>
      <c r="X46">
        <v>27</v>
      </c>
      <c r="Y46">
        <v>1</v>
      </c>
    </row>
    <row r="47" spans="1:25" x14ac:dyDescent="0.2">
      <c r="A47">
        <v>102054993</v>
      </c>
      <c r="B47" s="1">
        <v>44267.369444444441</v>
      </c>
      <c r="C47">
        <v>102054723</v>
      </c>
      <c r="D47">
        <v>270</v>
      </c>
      <c r="E47">
        <v>1</v>
      </c>
      <c r="F47">
        <v>51</v>
      </c>
      <c r="G47">
        <v>1</v>
      </c>
      <c r="H47">
        <v>48</v>
      </c>
      <c r="I47">
        <v>1</v>
      </c>
      <c r="J47">
        <v>42</v>
      </c>
      <c r="K47">
        <v>1</v>
      </c>
      <c r="L47">
        <v>36</v>
      </c>
      <c r="M47">
        <v>1</v>
      </c>
      <c r="N47">
        <v>31</v>
      </c>
      <c r="O47">
        <v>1</v>
      </c>
      <c r="P47">
        <v>45</v>
      </c>
      <c r="Q47">
        <v>1</v>
      </c>
      <c r="R47">
        <v>60</v>
      </c>
      <c r="S47">
        <v>1</v>
      </c>
      <c r="T47">
        <v>36</v>
      </c>
      <c r="U47">
        <v>1</v>
      </c>
      <c r="V47">
        <v>25</v>
      </c>
      <c r="W47">
        <v>1</v>
      </c>
      <c r="X47">
        <v>22</v>
      </c>
      <c r="Y47">
        <v>1</v>
      </c>
    </row>
    <row r="48" spans="1:25" x14ac:dyDescent="0.2">
      <c r="A48">
        <v>102055003</v>
      </c>
      <c r="B48" s="1">
        <v>44267.370138888888</v>
      </c>
      <c r="C48">
        <v>102054723</v>
      </c>
      <c r="D48">
        <v>280</v>
      </c>
      <c r="E48">
        <v>1</v>
      </c>
      <c r="F48">
        <v>48</v>
      </c>
      <c r="G48">
        <v>1</v>
      </c>
      <c r="H48">
        <v>39</v>
      </c>
      <c r="I48">
        <v>1</v>
      </c>
      <c r="J48">
        <v>42</v>
      </c>
      <c r="K48">
        <v>1</v>
      </c>
      <c r="L48">
        <v>33</v>
      </c>
      <c r="M48">
        <v>1</v>
      </c>
      <c r="N48">
        <v>33</v>
      </c>
      <c r="O48">
        <v>1</v>
      </c>
      <c r="P48">
        <v>39</v>
      </c>
      <c r="Q48">
        <v>1</v>
      </c>
      <c r="R48">
        <v>46</v>
      </c>
      <c r="S48">
        <v>1</v>
      </c>
      <c r="T48">
        <v>37</v>
      </c>
      <c r="U48">
        <v>1</v>
      </c>
      <c r="V48">
        <v>19</v>
      </c>
      <c r="W48">
        <v>1</v>
      </c>
      <c r="X48">
        <v>22</v>
      </c>
      <c r="Y48">
        <v>1</v>
      </c>
    </row>
    <row r="49" spans="1:25" x14ac:dyDescent="0.2">
      <c r="A49">
        <v>102055003</v>
      </c>
      <c r="B49" s="1">
        <v>44267.371527777781</v>
      </c>
      <c r="C49">
        <v>102054723</v>
      </c>
      <c r="D49">
        <v>280</v>
      </c>
      <c r="E49">
        <v>1</v>
      </c>
      <c r="F49">
        <v>42</v>
      </c>
      <c r="G49">
        <v>1</v>
      </c>
      <c r="H49">
        <v>40</v>
      </c>
      <c r="I49">
        <v>1</v>
      </c>
      <c r="J49">
        <v>51</v>
      </c>
      <c r="K49">
        <v>1</v>
      </c>
      <c r="L49">
        <v>30</v>
      </c>
      <c r="M49">
        <v>1</v>
      </c>
      <c r="N49">
        <v>33</v>
      </c>
      <c r="O49">
        <v>1</v>
      </c>
      <c r="P49">
        <v>29</v>
      </c>
      <c r="Q49">
        <v>1</v>
      </c>
      <c r="R49">
        <v>32</v>
      </c>
      <c r="S49">
        <v>1</v>
      </c>
      <c r="T49">
        <v>47</v>
      </c>
      <c r="U49">
        <v>0</v>
      </c>
      <c r="V49">
        <v>35</v>
      </c>
      <c r="W49">
        <v>1</v>
      </c>
      <c r="X49">
        <v>31</v>
      </c>
      <c r="Y49">
        <v>1</v>
      </c>
    </row>
    <row r="50" spans="1:25" x14ac:dyDescent="0.2">
      <c r="A50">
        <v>102055003</v>
      </c>
      <c r="B50" s="1">
        <v>44267.371527777781</v>
      </c>
      <c r="C50">
        <v>102054723</v>
      </c>
      <c r="D50">
        <v>280</v>
      </c>
      <c r="E50">
        <v>1</v>
      </c>
      <c r="F50">
        <v>42</v>
      </c>
      <c r="G50">
        <v>1</v>
      </c>
      <c r="H50">
        <v>40</v>
      </c>
      <c r="I50">
        <v>1</v>
      </c>
      <c r="J50">
        <v>51</v>
      </c>
      <c r="K50">
        <v>1</v>
      </c>
      <c r="L50">
        <v>29</v>
      </c>
      <c r="M50">
        <v>1</v>
      </c>
      <c r="N50">
        <v>33</v>
      </c>
      <c r="O50">
        <v>1</v>
      </c>
      <c r="P50">
        <v>30</v>
      </c>
      <c r="Q50">
        <v>1</v>
      </c>
      <c r="R50">
        <v>32</v>
      </c>
      <c r="S50">
        <v>1</v>
      </c>
      <c r="T50">
        <v>48</v>
      </c>
      <c r="U50">
        <v>0</v>
      </c>
      <c r="V50">
        <v>35</v>
      </c>
      <c r="W50">
        <v>1</v>
      </c>
      <c r="X50">
        <v>19</v>
      </c>
      <c r="Y50">
        <v>1</v>
      </c>
    </row>
    <row r="51" spans="1:25" x14ac:dyDescent="0.2">
      <c r="A51">
        <v>102055003</v>
      </c>
      <c r="B51" s="1">
        <v>44267.374305555553</v>
      </c>
      <c r="C51">
        <v>102054723</v>
      </c>
      <c r="D51">
        <v>280</v>
      </c>
      <c r="E51">
        <v>1</v>
      </c>
      <c r="F51">
        <v>42</v>
      </c>
      <c r="G51">
        <v>1</v>
      </c>
      <c r="H51">
        <v>40</v>
      </c>
      <c r="I51">
        <v>1</v>
      </c>
      <c r="J51">
        <v>51</v>
      </c>
      <c r="K51">
        <v>1</v>
      </c>
      <c r="L51">
        <v>29</v>
      </c>
      <c r="M51">
        <v>1</v>
      </c>
      <c r="N51">
        <v>33</v>
      </c>
      <c r="O51">
        <v>1</v>
      </c>
      <c r="P51">
        <v>30</v>
      </c>
      <c r="Q51">
        <v>1</v>
      </c>
      <c r="R51">
        <v>32</v>
      </c>
      <c r="S51">
        <v>1</v>
      </c>
      <c r="T51">
        <v>47</v>
      </c>
      <c r="U51">
        <v>0</v>
      </c>
      <c r="V51">
        <v>34</v>
      </c>
      <c r="W51">
        <v>1</v>
      </c>
      <c r="X51">
        <v>26</v>
      </c>
      <c r="Y51">
        <v>1</v>
      </c>
    </row>
    <row r="52" spans="1:25" x14ac:dyDescent="0.2">
      <c r="A52">
        <v>102055003</v>
      </c>
      <c r="B52" s="1">
        <v>44267.375694444447</v>
      </c>
      <c r="C52">
        <v>102054723</v>
      </c>
      <c r="D52">
        <v>280</v>
      </c>
      <c r="E52">
        <v>1</v>
      </c>
      <c r="F52">
        <v>42</v>
      </c>
      <c r="G52">
        <v>1</v>
      </c>
      <c r="H52">
        <v>40</v>
      </c>
      <c r="I52">
        <v>1</v>
      </c>
      <c r="J52">
        <v>51</v>
      </c>
      <c r="K52">
        <v>1</v>
      </c>
      <c r="L52">
        <v>30</v>
      </c>
      <c r="M52">
        <v>1</v>
      </c>
      <c r="N52">
        <v>33</v>
      </c>
      <c r="O52">
        <v>1</v>
      </c>
      <c r="P52">
        <v>30</v>
      </c>
      <c r="Q52">
        <v>1</v>
      </c>
      <c r="R52">
        <v>32</v>
      </c>
      <c r="S52">
        <v>1</v>
      </c>
      <c r="T52">
        <v>47</v>
      </c>
      <c r="U52">
        <v>0</v>
      </c>
      <c r="V52">
        <v>36</v>
      </c>
      <c r="W52">
        <v>1</v>
      </c>
      <c r="X52">
        <v>32</v>
      </c>
      <c r="Y52">
        <v>1</v>
      </c>
    </row>
    <row r="53" spans="1:25" x14ac:dyDescent="0.2">
      <c r="A53">
        <v>102054971</v>
      </c>
      <c r="B53" s="1">
        <v>44267.37777777778</v>
      </c>
      <c r="C53">
        <v>102054723</v>
      </c>
      <c r="D53">
        <v>248</v>
      </c>
      <c r="E53">
        <v>1</v>
      </c>
      <c r="F53">
        <v>45</v>
      </c>
      <c r="G53">
        <v>1</v>
      </c>
      <c r="H53">
        <v>47</v>
      </c>
      <c r="I53">
        <v>1</v>
      </c>
      <c r="J53">
        <v>40</v>
      </c>
      <c r="K53">
        <v>1</v>
      </c>
      <c r="L53">
        <v>32</v>
      </c>
      <c r="M53">
        <v>1</v>
      </c>
      <c r="N53">
        <v>30</v>
      </c>
      <c r="O53">
        <v>1</v>
      </c>
      <c r="P53">
        <v>38</v>
      </c>
      <c r="Q53">
        <v>1</v>
      </c>
      <c r="R53">
        <v>53</v>
      </c>
      <c r="S53">
        <v>1</v>
      </c>
      <c r="T53">
        <v>36</v>
      </c>
      <c r="U53">
        <v>1</v>
      </c>
      <c r="V53">
        <v>25</v>
      </c>
      <c r="W53">
        <v>1</v>
      </c>
      <c r="X53">
        <v>27</v>
      </c>
      <c r="Y53">
        <v>1</v>
      </c>
    </row>
    <row r="54" spans="1:25" x14ac:dyDescent="0.2">
      <c r="A54">
        <v>102055020</v>
      </c>
      <c r="B54" s="1">
        <v>44267.378472222219</v>
      </c>
      <c r="C54">
        <v>102054723</v>
      </c>
      <c r="D54">
        <v>297</v>
      </c>
      <c r="E54">
        <v>1</v>
      </c>
      <c r="F54">
        <v>49</v>
      </c>
      <c r="G54">
        <v>1</v>
      </c>
      <c r="H54">
        <v>48</v>
      </c>
      <c r="I54">
        <v>1</v>
      </c>
      <c r="J54">
        <v>38</v>
      </c>
      <c r="K54">
        <v>1</v>
      </c>
      <c r="L54">
        <v>32</v>
      </c>
      <c r="M54">
        <v>1</v>
      </c>
      <c r="N54">
        <v>33</v>
      </c>
      <c r="O54">
        <v>1</v>
      </c>
      <c r="P54">
        <v>37</v>
      </c>
      <c r="Q54">
        <v>1</v>
      </c>
      <c r="R54">
        <v>56</v>
      </c>
      <c r="S54">
        <v>1</v>
      </c>
      <c r="T54">
        <v>38</v>
      </c>
      <c r="U54">
        <v>1</v>
      </c>
      <c r="V54">
        <v>31</v>
      </c>
      <c r="W54">
        <v>1</v>
      </c>
      <c r="X54">
        <v>31</v>
      </c>
      <c r="Y54">
        <v>1</v>
      </c>
    </row>
    <row r="55" spans="1:25" x14ac:dyDescent="0.2">
      <c r="A55">
        <v>102055018</v>
      </c>
      <c r="B55" s="1">
        <v>44267.378472222219</v>
      </c>
      <c r="C55">
        <v>102054723</v>
      </c>
      <c r="D55">
        <v>295</v>
      </c>
      <c r="E55">
        <v>1</v>
      </c>
      <c r="F55">
        <v>49</v>
      </c>
      <c r="G55">
        <v>1</v>
      </c>
      <c r="H55">
        <v>51</v>
      </c>
      <c r="I55">
        <v>1</v>
      </c>
      <c r="J55">
        <v>42</v>
      </c>
      <c r="K55">
        <v>1</v>
      </c>
      <c r="L55">
        <v>35</v>
      </c>
      <c r="M55">
        <v>1</v>
      </c>
      <c r="N55">
        <v>27</v>
      </c>
      <c r="O55">
        <v>1</v>
      </c>
      <c r="P55">
        <v>39</v>
      </c>
      <c r="Q55">
        <v>1</v>
      </c>
      <c r="R55">
        <v>49</v>
      </c>
      <c r="S55">
        <v>1</v>
      </c>
      <c r="T55">
        <v>37</v>
      </c>
      <c r="U55">
        <v>1</v>
      </c>
      <c r="V55">
        <v>33</v>
      </c>
      <c r="W55">
        <v>1</v>
      </c>
      <c r="X55">
        <v>24</v>
      </c>
      <c r="Y55">
        <v>1</v>
      </c>
    </row>
    <row r="56" spans="1:25" x14ac:dyDescent="0.2">
      <c r="A56">
        <v>102055007</v>
      </c>
      <c r="B56" s="1">
        <v>44267.379166666666</v>
      </c>
      <c r="C56">
        <v>102054723</v>
      </c>
      <c r="D56">
        <v>284</v>
      </c>
      <c r="E56">
        <v>1</v>
      </c>
      <c r="F56">
        <v>49</v>
      </c>
      <c r="G56">
        <v>1</v>
      </c>
      <c r="H56">
        <v>47</v>
      </c>
      <c r="I56">
        <v>1</v>
      </c>
      <c r="J56">
        <v>42</v>
      </c>
      <c r="K56">
        <v>1</v>
      </c>
      <c r="L56">
        <v>33</v>
      </c>
      <c r="M56">
        <v>1</v>
      </c>
      <c r="N56">
        <v>35</v>
      </c>
      <c r="O56">
        <v>1</v>
      </c>
      <c r="P56">
        <v>42</v>
      </c>
      <c r="Q56">
        <v>1</v>
      </c>
      <c r="R56">
        <v>47</v>
      </c>
      <c r="S56">
        <v>1</v>
      </c>
      <c r="T56">
        <v>39</v>
      </c>
      <c r="U56">
        <v>1</v>
      </c>
      <c r="V56">
        <v>28</v>
      </c>
      <c r="W56">
        <v>1</v>
      </c>
      <c r="X56">
        <v>23</v>
      </c>
      <c r="Y56">
        <v>1</v>
      </c>
    </row>
    <row r="57" spans="1:25" x14ac:dyDescent="0.2">
      <c r="A57">
        <v>102054869</v>
      </c>
      <c r="B57" s="1">
        <v>44267.379166666666</v>
      </c>
      <c r="C57">
        <v>102054723</v>
      </c>
      <c r="D57">
        <v>146</v>
      </c>
      <c r="E57">
        <v>1</v>
      </c>
      <c r="F57">
        <v>49</v>
      </c>
      <c r="G57">
        <v>1</v>
      </c>
      <c r="H57">
        <v>47</v>
      </c>
      <c r="I57">
        <v>1</v>
      </c>
      <c r="J57">
        <v>34</v>
      </c>
      <c r="K57">
        <v>1</v>
      </c>
      <c r="L57">
        <v>30</v>
      </c>
      <c r="M57">
        <v>1</v>
      </c>
      <c r="N57">
        <v>36</v>
      </c>
      <c r="O57">
        <v>1</v>
      </c>
      <c r="P57">
        <v>43</v>
      </c>
      <c r="Q57">
        <v>1</v>
      </c>
      <c r="R57">
        <v>55</v>
      </c>
      <c r="S57">
        <v>1</v>
      </c>
      <c r="T57">
        <v>39</v>
      </c>
      <c r="U57">
        <v>1</v>
      </c>
      <c r="V57">
        <v>26</v>
      </c>
      <c r="W57">
        <v>1</v>
      </c>
      <c r="X57">
        <v>25</v>
      </c>
      <c r="Y57">
        <v>1</v>
      </c>
    </row>
    <row r="58" spans="1:25" x14ac:dyDescent="0.2">
      <c r="A58">
        <v>102055008</v>
      </c>
      <c r="B58" s="1">
        <v>44267.379861111112</v>
      </c>
      <c r="C58">
        <v>102054723</v>
      </c>
      <c r="D58">
        <v>285</v>
      </c>
      <c r="E58">
        <v>1</v>
      </c>
      <c r="F58">
        <v>48</v>
      </c>
      <c r="G58">
        <v>1</v>
      </c>
      <c r="H58">
        <v>48</v>
      </c>
      <c r="I58">
        <v>1</v>
      </c>
      <c r="J58">
        <v>41</v>
      </c>
      <c r="K58">
        <v>1</v>
      </c>
      <c r="L58">
        <v>30</v>
      </c>
      <c r="M58">
        <v>1</v>
      </c>
      <c r="N58">
        <v>30</v>
      </c>
      <c r="O58">
        <v>1</v>
      </c>
      <c r="P58">
        <v>42</v>
      </c>
      <c r="Q58">
        <v>1</v>
      </c>
      <c r="R58">
        <v>64</v>
      </c>
      <c r="S58">
        <v>0</v>
      </c>
      <c r="T58">
        <v>39</v>
      </c>
      <c r="U58">
        <v>1</v>
      </c>
      <c r="V58">
        <v>30</v>
      </c>
      <c r="W58">
        <v>1</v>
      </c>
      <c r="X58">
        <v>26</v>
      </c>
      <c r="Y58">
        <v>1</v>
      </c>
    </row>
    <row r="59" spans="1:25" x14ac:dyDescent="0.2">
      <c r="A59">
        <v>102054973</v>
      </c>
      <c r="B59" s="1">
        <v>44267.380555555559</v>
      </c>
      <c r="C59">
        <v>102054723</v>
      </c>
      <c r="D59">
        <v>250</v>
      </c>
      <c r="E59">
        <v>1</v>
      </c>
      <c r="F59">
        <v>56</v>
      </c>
      <c r="G59">
        <v>1</v>
      </c>
      <c r="H59">
        <v>45</v>
      </c>
      <c r="I59">
        <v>1</v>
      </c>
      <c r="J59">
        <v>44</v>
      </c>
      <c r="K59">
        <v>1</v>
      </c>
      <c r="L59">
        <v>32</v>
      </c>
      <c r="M59">
        <v>1</v>
      </c>
      <c r="N59">
        <v>29</v>
      </c>
      <c r="O59">
        <v>1</v>
      </c>
      <c r="P59">
        <v>47</v>
      </c>
      <c r="Q59">
        <v>1</v>
      </c>
      <c r="R59">
        <v>45</v>
      </c>
      <c r="S59">
        <v>1</v>
      </c>
      <c r="T59">
        <v>37</v>
      </c>
      <c r="U59">
        <v>1</v>
      </c>
      <c r="V59">
        <v>18</v>
      </c>
      <c r="W59">
        <v>1</v>
      </c>
      <c r="X59">
        <v>28</v>
      </c>
      <c r="Y59">
        <v>1</v>
      </c>
    </row>
    <row r="60" spans="1:25" x14ac:dyDescent="0.2">
      <c r="A60">
        <v>102055103</v>
      </c>
      <c r="B60" s="1">
        <v>44267.380555555559</v>
      </c>
      <c r="C60">
        <v>102054723</v>
      </c>
      <c r="D60">
        <v>380</v>
      </c>
      <c r="E60">
        <v>1</v>
      </c>
      <c r="F60">
        <v>47</v>
      </c>
      <c r="G60">
        <v>1</v>
      </c>
      <c r="H60">
        <v>48</v>
      </c>
      <c r="I60">
        <v>1</v>
      </c>
      <c r="J60">
        <v>37</v>
      </c>
      <c r="K60">
        <v>1</v>
      </c>
      <c r="L60">
        <v>28</v>
      </c>
      <c r="M60">
        <v>1</v>
      </c>
      <c r="N60">
        <v>27</v>
      </c>
      <c r="O60">
        <v>1</v>
      </c>
      <c r="P60">
        <v>41</v>
      </c>
      <c r="Q60">
        <v>1</v>
      </c>
      <c r="R60">
        <v>38</v>
      </c>
      <c r="S60">
        <v>1</v>
      </c>
      <c r="T60">
        <v>33</v>
      </c>
      <c r="U60">
        <v>1</v>
      </c>
      <c r="V60">
        <v>34</v>
      </c>
      <c r="W60">
        <v>1</v>
      </c>
      <c r="X60">
        <v>37</v>
      </c>
      <c r="Y60">
        <v>0</v>
      </c>
    </row>
    <row r="61" spans="1:25" x14ac:dyDescent="0.2">
      <c r="A61">
        <v>102054977</v>
      </c>
      <c r="B61" s="1">
        <v>44267.381249999999</v>
      </c>
      <c r="C61">
        <v>102054723</v>
      </c>
      <c r="D61">
        <v>254</v>
      </c>
      <c r="E61">
        <v>1</v>
      </c>
      <c r="F61">
        <v>50</v>
      </c>
      <c r="G61">
        <v>1</v>
      </c>
      <c r="H61">
        <v>46</v>
      </c>
      <c r="I61">
        <v>1</v>
      </c>
      <c r="J61">
        <v>41</v>
      </c>
      <c r="K61">
        <v>1</v>
      </c>
      <c r="L61">
        <v>32</v>
      </c>
      <c r="M61">
        <v>1</v>
      </c>
      <c r="N61">
        <v>32</v>
      </c>
      <c r="O61">
        <v>1</v>
      </c>
      <c r="P61">
        <v>34</v>
      </c>
      <c r="Q61">
        <v>1</v>
      </c>
      <c r="R61">
        <v>48</v>
      </c>
      <c r="S61">
        <v>1</v>
      </c>
      <c r="T61">
        <v>40</v>
      </c>
      <c r="U61">
        <v>1</v>
      </c>
      <c r="V61">
        <v>24</v>
      </c>
      <c r="W61">
        <v>1</v>
      </c>
      <c r="X61">
        <v>22</v>
      </c>
      <c r="Y61">
        <v>1</v>
      </c>
    </row>
    <row r="62" spans="1:25" x14ac:dyDescent="0.2">
      <c r="A62">
        <v>102055080</v>
      </c>
      <c r="B62" s="1">
        <v>44267.381249999999</v>
      </c>
      <c r="C62">
        <v>102054723</v>
      </c>
      <c r="D62">
        <v>357</v>
      </c>
      <c r="E62">
        <v>1</v>
      </c>
      <c r="F62">
        <v>43</v>
      </c>
      <c r="G62">
        <v>1</v>
      </c>
      <c r="H62">
        <v>50</v>
      </c>
      <c r="I62">
        <v>1</v>
      </c>
      <c r="J62">
        <v>46</v>
      </c>
      <c r="K62">
        <v>1</v>
      </c>
      <c r="L62">
        <v>35</v>
      </c>
      <c r="M62">
        <v>1</v>
      </c>
      <c r="N62">
        <v>28</v>
      </c>
      <c r="O62">
        <v>1</v>
      </c>
      <c r="P62">
        <v>42</v>
      </c>
      <c r="Q62">
        <v>1</v>
      </c>
      <c r="R62">
        <v>45</v>
      </c>
      <c r="S62">
        <v>1</v>
      </c>
      <c r="T62">
        <v>42</v>
      </c>
      <c r="U62">
        <v>1</v>
      </c>
      <c r="V62">
        <v>25</v>
      </c>
      <c r="W62">
        <v>1</v>
      </c>
      <c r="X62">
        <v>22</v>
      </c>
      <c r="Y62">
        <v>1</v>
      </c>
    </row>
    <row r="63" spans="1:25" x14ac:dyDescent="0.2">
      <c r="A63">
        <v>102054975</v>
      </c>
      <c r="B63" s="1">
        <v>44267.381944444445</v>
      </c>
      <c r="C63">
        <v>102054723</v>
      </c>
      <c r="D63">
        <v>252</v>
      </c>
      <c r="E63">
        <v>1</v>
      </c>
      <c r="F63">
        <v>47</v>
      </c>
      <c r="G63">
        <v>1</v>
      </c>
      <c r="H63">
        <v>47</v>
      </c>
      <c r="I63">
        <v>1</v>
      </c>
      <c r="J63">
        <v>42</v>
      </c>
      <c r="K63">
        <v>1</v>
      </c>
      <c r="L63">
        <v>38</v>
      </c>
      <c r="M63">
        <v>1</v>
      </c>
      <c r="N63">
        <v>28</v>
      </c>
      <c r="O63">
        <v>1</v>
      </c>
      <c r="P63">
        <v>47</v>
      </c>
      <c r="Q63">
        <v>1</v>
      </c>
      <c r="R63">
        <v>43</v>
      </c>
      <c r="S63">
        <v>1</v>
      </c>
      <c r="T63">
        <v>36</v>
      </c>
      <c r="U63">
        <v>1</v>
      </c>
      <c r="V63">
        <v>32</v>
      </c>
      <c r="W63">
        <v>1</v>
      </c>
      <c r="X63">
        <v>27</v>
      </c>
      <c r="Y63">
        <v>1</v>
      </c>
    </row>
    <row r="64" spans="1:25" x14ac:dyDescent="0.2">
      <c r="A64">
        <v>102055027</v>
      </c>
      <c r="B64" s="1">
        <v>44267.382638888892</v>
      </c>
      <c r="C64">
        <v>102054723</v>
      </c>
      <c r="D64">
        <v>304</v>
      </c>
      <c r="E64">
        <v>1</v>
      </c>
      <c r="F64">
        <v>49</v>
      </c>
      <c r="G64">
        <v>1</v>
      </c>
      <c r="H64">
        <v>42</v>
      </c>
      <c r="I64">
        <v>1</v>
      </c>
      <c r="J64">
        <v>42</v>
      </c>
      <c r="K64">
        <v>1</v>
      </c>
      <c r="L64">
        <v>34</v>
      </c>
      <c r="M64">
        <v>1</v>
      </c>
      <c r="N64">
        <v>33</v>
      </c>
      <c r="O64">
        <v>1</v>
      </c>
      <c r="P64">
        <v>38</v>
      </c>
      <c r="Q64">
        <v>1</v>
      </c>
      <c r="R64">
        <v>48</v>
      </c>
      <c r="S64">
        <v>1</v>
      </c>
      <c r="T64">
        <v>35</v>
      </c>
      <c r="U64">
        <v>1</v>
      </c>
      <c r="V64">
        <v>23</v>
      </c>
      <c r="W64">
        <v>1</v>
      </c>
      <c r="X64">
        <v>20</v>
      </c>
      <c r="Y64">
        <v>1</v>
      </c>
    </row>
    <row r="65" spans="1:25" x14ac:dyDescent="0.2">
      <c r="A65">
        <v>102054892</v>
      </c>
      <c r="B65" s="1">
        <v>44267.383333333331</v>
      </c>
      <c r="C65">
        <v>102054723</v>
      </c>
      <c r="D65">
        <v>169</v>
      </c>
      <c r="E65">
        <v>1</v>
      </c>
      <c r="F65">
        <v>51</v>
      </c>
      <c r="G65">
        <v>1</v>
      </c>
      <c r="H65">
        <v>45</v>
      </c>
      <c r="I65">
        <v>1</v>
      </c>
      <c r="J65">
        <v>45</v>
      </c>
      <c r="K65">
        <v>1</v>
      </c>
      <c r="L65">
        <v>31</v>
      </c>
      <c r="M65">
        <v>1</v>
      </c>
      <c r="N65">
        <v>32</v>
      </c>
      <c r="O65">
        <v>1</v>
      </c>
      <c r="P65">
        <v>39</v>
      </c>
      <c r="Q65">
        <v>1</v>
      </c>
      <c r="R65">
        <v>56</v>
      </c>
      <c r="S65">
        <v>1</v>
      </c>
      <c r="T65">
        <v>37</v>
      </c>
      <c r="U65">
        <v>1</v>
      </c>
      <c r="V65">
        <v>26</v>
      </c>
      <c r="W65">
        <v>1</v>
      </c>
      <c r="X65">
        <v>23</v>
      </c>
      <c r="Y65">
        <v>1</v>
      </c>
    </row>
    <row r="66" spans="1:25" x14ac:dyDescent="0.2">
      <c r="A66">
        <v>102055063</v>
      </c>
      <c r="B66" s="1">
        <v>44267.384722222225</v>
      </c>
      <c r="C66">
        <v>102054723</v>
      </c>
      <c r="D66">
        <v>340</v>
      </c>
      <c r="E66">
        <v>1</v>
      </c>
      <c r="F66">
        <v>51</v>
      </c>
      <c r="G66">
        <v>1</v>
      </c>
      <c r="H66">
        <v>45</v>
      </c>
      <c r="I66">
        <v>1</v>
      </c>
      <c r="J66">
        <v>43</v>
      </c>
      <c r="K66">
        <v>1</v>
      </c>
      <c r="L66">
        <v>33</v>
      </c>
      <c r="M66">
        <v>1</v>
      </c>
      <c r="N66">
        <v>35</v>
      </c>
      <c r="O66">
        <v>1</v>
      </c>
      <c r="P66">
        <v>36</v>
      </c>
      <c r="Q66">
        <v>1</v>
      </c>
      <c r="R66">
        <v>35</v>
      </c>
      <c r="S66">
        <v>1</v>
      </c>
      <c r="T66">
        <v>37</v>
      </c>
      <c r="U66">
        <v>1</v>
      </c>
      <c r="V66">
        <v>29</v>
      </c>
      <c r="W66">
        <v>1</v>
      </c>
      <c r="X66">
        <v>24</v>
      </c>
      <c r="Y66">
        <v>1</v>
      </c>
    </row>
    <row r="67" spans="1:25" x14ac:dyDescent="0.2">
      <c r="A67">
        <v>102054740</v>
      </c>
      <c r="B67" s="1">
        <v>44267.4</v>
      </c>
      <c r="C67">
        <v>102054723</v>
      </c>
      <c r="D67">
        <v>17</v>
      </c>
      <c r="E67">
        <v>1</v>
      </c>
      <c r="F67">
        <v>47</v>
      </c>
      <c r="G67">
        <v>1</v>
      </c>
      <c r="H67">
        <v>56</v>
      </c>
      <c r="I67">
        <v>1</v>
      </c>
      <c r="J67">
        <v>38</v>
      </c>
      <c r="K67">
        <v>1</v>
      </c>
      <c r="L67">
        <v>25</v>
      </c>
      <c r="M67">
        <v>1</v>
      </c>
      <c r="N67">
        <v>33</v>
      </c>
      <c r="O67">
        <v>1</v>
      </c>
      <c r="P67">
        <v>44</v>
      </c>
      <c r="Q67">
        <v>1</v>
      </c>
      <c r="R67">
        <v>48</v>
      </c>
      <c r="S67">
        <v>1</v>
      </c>
      <c r="T67">
        <v>37</v>
      </c>
      <c r="U67">
        <v>1</v>
      </c>
      <c r="V67">
        <v>18</v>
      </c>
      <c r="W67">
        <v>1</v>
      </c>
      <c r="X67">
        <v>24</v>
      </c>
      <c r="Y67">
        <v>1</v>
      </c>
    </row>
    <row r="68" spans="1:25" x14ac:dyDescent="0.2">
      <c r="A68">
        <v>102054986</v>
      </c>
      <c r="B68" s="1">
        <v>44267.400694444441</v>
      </c>
      <c r="C68">
        <v>102054723</v>
      </c>
      <c r="D68">
        <v>263</v>
      </c>
      <c r="E68">
        <v>1</v>
      </c>
      <c r="F68">
        <v>43</v>
      </c>
      <c r="G68">
        <v>1</v>
      </c>
      <c r="H68">
        <v>42</v>
      </c>
      <c r="I68">
        <v>1</v>
      </c>
      <c r="J68">
        <v>40</v>
      </c>
      <c r="K68">
        <v>1</v>
      </c>
      <c r="L68">
        <v>35</v>
      </c>
      <c r="M68">
        <v>1</v>
      </c>
      <c r="N68">
        <v>24</v>
      </c>
      <c r="O68">
        <v>1</v>
      </c>
      <c r="P68">
        <v>43</v>
      </c>
      <c r="Q68">
        <v>1</v>
      </c>
      <c r="R68">
        <v>50</v>
      </c>
      <c r="S68">
        <v>1</v>
      </c>
      <c r="T68">
        <v>41</v>
      </c>
      <c r="U68">
        <v>1</v>
      </c>
      <c r="V68">
        <v>34</v>
      </c>
      <c r="W68">
        <v>1</v>
      </c>
      <c r="X68">
        <v>23</v>
      </c>
      <c r="Y68">
        <v>1</v>
      </c>
    </row>
    <row r="69" spans="1:25" x14ac:dyDescent="0.2">
      <c r="A69">
        <v>102054987</v>
      </c>
      <c r="B69" s="1">
        <v>44267.401388888888</v>
      </c>
      <c r="C69">
        <v>102054723</v>
      </c>
      <c r="D69">
        <v>264</v>
      </c>
      <c r="E69">
        <v>1</v>
      </c>
      <c r="F69">
        <v>45</v>
      </c>
      <c r="G69">
        <v>1</v>
      </c>
      <c r="H69">
        <v>43</v>
      </c>
      <c r="I69">
        <v>1</v>
      </c>
      <c r="J69">
        <v>36</v>
      </c>
      <c r="K69">
        <v>1</v>
      </c>
      <c r="L69">
        <v>42</v>
      </c>
      <c r="M69">
        <v>1</v>
      </c>
      <c r="N69">
        <v>27</v>
      </c>
      <c r="O69">
        <v>1</v>
      </c>
      <c r="P69">
        <v>39</v>
      </c>
      <c r="Q69">
        <v>1</v>
      </c>
      <c r="R69">
        <v>53</v>
      </c>
      <c r="S69">
        <v>1</v>
      </c>
      <c r="T69">
        <v>38</v>
      </c>
      <c r="U69">
        <v>1</v>
      </c>
      <c r="V69">
        <v>30</v>
      </c>
      <c r="W69">
        <v>1</v>
      </c>
      <c r="X69">
        <v>24</v>
      </c>
      <c r="Y69">
        <v>1</v>
      </c>
    </row>
    <row r="70" spans="1:25" x14ac:dyDescent="0.2">
      <c r="A70">
        <v>102055000</v>
      </c>
      <c r="B70" s="1">
        <v>44267.402083333334</v>
      </c>
      <c r="C70">
        <v>102054723</v>
      </c>
      <c r="D70">
        <v>277</v>
      </c>
      <c r="E70">
        <v>1</v>
      </c>
      <c r="F70">
        <v>45</v>
      </c>
      <c r="G70">
        <v>1</v>
      </c>
      <c r="H70">
        <v>40</v>
      </c>
      <c r="I70">
        <v>1</v>
      </c>
      <c r="J70">
        <v>35</v>
      </c>
      <c r="K70">
        <v>1</v>
      </c>
      <c r="L70">
        <v>32</v>
      </c>
      <c r="M70">
        <v>1</v>
      </c>
      <c r="N70">
        <v>33</v>
      </c>
      <c r="O70">
        <v>1</v>
      </c>
      <c r="P70">
        <v>46</v>
      </c>
      <c r="Q70">
        <v>1</v>
      </c>
      <c r="R70">
        <v>43</v>
      </c>
      <c r="S70">
        <v>1</v>
      </c>
      <c r="T70">
        <v>40</v>
      </c>
      <c r="U70">
        <v>1</v>
      </c>
      <c r="V70">
        <v>18</v>
      </c>
      <c r="W70">
        <v>1</v>
      </c>
      <c r="X70">
        <v>20</v>
      </c>
      <c r="Y70">
        <v>1</v>
      </c>
    </row>
    <row r="71" spans="1:25" x14ac:dyDescent="0.2">
      <c r="A71">
        <v>102055044</v>
      </c>
      <c r="B71" s="1">
        <v>44267.402777777781</v>
      </c>
      <c r="C71">
        <v>102054723</v>
      </c>
      <c r="D71">
        <v>321</v>
      </c>
      <c r="E71">
        <v>1</v>
      </c>
      <c r="F71">
        <v>43</v>
      </c>
      <c r="G71">
        <v>1</v>
      </c>
      <c r="H71">
        <v>46</v>
      </c>
      <c r="I71">
        <v>1</v>
      </c>
      <c r="J71">
        <v>39</v>
      </c>
      <c r="K71">
        <v>1</v>
      </c>
      <c r="L71">
        <v>32</v>
      </c>
      <c r="M71">
        <v>1</v>
      </c>
      <c r="N71">
        <v>30</v>
      </c>
      <c r="O71">
        <v>1</v>
      </c>
      <c r="P71">
        <v>38</v>
      </c>
      <c r="Q71">
        <v>1</v>
      </c>
      <c r="R71">
        <v>58</v>
      </c>
      <c r="S71">
        <v>1</v>
      </c>
      <c r="T71">
        <v>36</v>
      </c>
      <c r="U71">
        <v>1</v>
      </c>
      <c r="V71">
        <v>26</v>
      </c>
      <c r="W71">
        <v>1</v>
      </c>
      <c r="X71">
        <v>24</v>
      </c>
      <c r="Y71">
        <v>1</v>
      </c>
    </row>
    <row r="72" spans="1:25" x14ac:dyDescent="0.2">
      <c r="A72">
        <v>102055091</v>
      </c>
      <c r="B72" s="1">
        <v>44267.40347222222</v>
      </c>
      <c r="C72">
        <v>102054723</v>
      </c>
      <c r="D72">
        <v>368</v>
      </c>
      <c r="E72">
        <v>1</v>
      </c>
      <c r="F72">
        <v>48</v>
      </c>
      <c r="G72">
        <v>1</v>
      </c>
      <c r="H72">
        <v>45</v>
      </c>
      <c r="I72">
        <v>1</v>
      </c>
      <c r="J72">
        <v>37</v>
      </c>
      <c r="K72">
        <v>1</v>
      </c>
      <c r="L72">
        <v>33</v>
      </c>
      <c r="M72">
        <v>1</v>
      </c>
      <c r="N72">
        <v>29</v>
      </c>
      <c r="O72">
        <v>1</v>
      </c>
      <c r="P72">
        <v>40</v>
      </c>
      <c r="Q72">
        <v>1</v>
      </c>
      <c r="R72">
        <v>61</v>
      </c>
      <c r="S72">
        <v>1</v>
      </c>
      <c r="T72">
        <v>38</v>
      </c>
      <c r="U72">
        <v>1</v>
      </c>
      <c r="V72">
        <v>29</v>
      </c>
      <c r="W72">
        <v>1</v>
      </c>
      <c r="X72">
        <v>21</v>
      </c>
      <c r="Y72">
        <v>1</v>
      </c>
    </row>
    <row r="73" spans="1:25" x14ac:dyDescent="0.2">
      <c r="A73">
        <v>102055075</v>
      </c>
      <c r="B73" s="1">
        <v>44267.40347222222</v>
      </c>
      <c r="C73">
        <v>102054723</v>
      </c>
      <c r="D73">
        <v>352</v>
      </c>
      <c r="E73">
        <v>1</v>
      </c>
      <c r="F73">
        <v>52</v>
      </c>
      <c r="G73">
        <v>1</v>
      </c>
      <c r="H73">
        <v>48</v>
      </c>
      <c r="I73">
        <v>1</v>
      </c>
      <c r="J73">
        <v>40</v>
      </c>
      <c r="K73">
        <v>1</v>
      </c>
      <c r="L73">
        <v>34</v>
      </c>
      <c r="M73">
        <v>1</v>
      </c>
      <c r="N73">
        <v>30</v>
      </c>
      <c r="O73">
        <v>1</v>
      </c>
      <c r="P73">
        <v>41</v>
      </c>
      <c r="Q73">
        <v>1</v>
      </c>
      <c r="R73">
        <v>40</v>
      </c>
      <c r="S73">
        <v>1</v>
      </c>
      <c r="T73">
        <v>38</v>
      </c>
      <c r="U73">
        <v>1</v>
      </c>
      <c r="V73">
        <v>26</v>
      </c>
      <c r="W73">
        <v>1</v>
      </c>
      <c r="X73">
        <v>23</v>
      </c>
      <c r="Y73">
        <v>1</v>
      </c>
    </row>
    <row r="74" spans="1:25" x14ac:dyDescent="0.2">
      <c r="A74">
        <v>102055057</v>
      </c>
      <c r="B74" s="1">
        <v>44267.404861111114</v>
      </c>
      <c r="C74">
        <v>102054723</v>
      </c>
      <c r="D74">
        <v>334</v>
      </c>
      <c r="E74">
        <v>1</v>
      </c>
      <c r="F74">
        <v>47</v>
      </c>
      <c r="G74">
        <v>1</v>
      </c>
      <c r="H74">
        <v>47</v>
      </c>
      <c r="I74">
        <v>1</v>
      </c>
      <c r="J74">
        <v>39</v>
      </c>
      <c r="K74">
        <v>1</v>
      </c>
      <c r="L74">
        <v>32</v>
      </c>
      <c r="M74">
        <v>1</v>
      </c>
      <c r="N74">
        <v>28</v>
      </c>
      <c r="O74">
        <v>1</v>
      </c>
      <c r="P74">
        <v>39</v>
      </c>
      <c r="Q74">
        <v>1</v>
      </c>
      <c r="R74">
        <v>50</v>
      </c>
      <c r="S74">
        <v>1</v>
      </c>
      <c r="T74">
        <v>39</v>
      </c>
      <c r="U74">
        <v>1</v>
      </c>
      <c r="V74">
        <v>28</v>
      </c>
      <c r="W74">
        <v>1</v>
      </c>
      <c r="X74">
        <v>19</v>
      </c>
      <c r="Y74">
        <v>1</v>
      </c>
    </row>
    <row r="75" spans="1:25" x14ac:dyDescent="0.2">
      <c r="A75">
        <v>102055065</v>
      </c>
      <c r="B75" s="1">
        <v>44267.405555555553</v>
      </c>
      <c r="C75">
        <v>102054723</v>
      </c>
      <c r="D75">
        <v>342</v>
      </c>
      <c r="E75">
        <v>1</v>
      </c>
      <c r="F75">
        <v>51</v>
      </c>
      <c r="G75">
        <v>1</v>
      </c>
      <c r="H75">
        <v>43</v>
      </c>
      <c r="I75">
        <v>1</v>
      </c>
      <c r="J75">
        <v>39</v>
      </c>
      <c r="K75">
        <v>1</v>
      </c>
      <c r="L75">
        <v>28</v>
      </c>
      <c r="M75">
        <v>1</v>
      </c>
      <c r="N75">
        <v>31</v>
      </c>
      <c r="O75">
        <v>1</v>
      </c>
      <c r="P75">
        <v>46</v>
      </c>
      <c r="Q75">
        <v>1</v>
      </c>
      <c r="R75">
        <v>48</v>
      </c>
      <c r="S75">
        <v>1</v>
      </c>
      <c r="T75">
        <v>42</v>
      </c>
      <c r="U75">
        <v>1</v>
      </c>
      <c r="V75">
        <v>27</v>
      </c>
      <c r="W75">
        <v>1</v>
      </c>
      <c r="X75">
        <v>26</v>
      </c>
      <c r="Y75">
        <v>1</v>
      </c>
    </row>
    <row r="76" spans="1:25" x14ac:dyDescent="0.2">
      <c r="A76">
        <v>102055087</v>
      </c>
      <c r="B76" s="1">
        <v>44267.40625</v>
      </c>
      <c r="C76">
        <v>102054723</v>
      </c>
      <c r="D76">
        <v>364</v>
      </c>
      <c r="E76">
        <v>1</v>
      </c>
      <c r="F76">
        <v>48</v>
      </c>
      <c r="G76">
        <v>1</v>
      </c>
      <c r="H76">
        <v>49</v>
      </c>
      <c r="I76">
        <v>1</v>
      </c>
      <c r="J76">
        <v>37</v>
      </c>
      <c r="K76">
        <v>1</v>
      </c>
      <c r="L76">
        <v>31</v>
      </c>
      <c r="M76">
        <v>1</v>
      </c>
      <c r="N76">
        <v>30</v>
      </c>
      <c r="O76">
        <v>1</v>
      </c>
      <c r="P76">
        <v>38</v>
      </c>
      <c r="Q76">
        <v>1</v>
      </c>
      <c r="R76">
        <v>59</v>
      </c>
      <c r="S76">
        <v>1</v>
      </c>
      <c r="T76">
        <v>41</v>
      </c>
      <c r="U76">
        <v>1</v>
      </c>
      <c r="V76">
        <v>32</v>
      </c>
      <c r="W76">
        <v>1</v>
      </c>
      <c r="X76">
        <v>20</v>
      </c>
      <c r="Y76">
        <v>1</v>
      </c>
    </row>
    <row r="77" spans="1:25" x14ac:dyDescent="0.2">
      <c r="A77">
        <v>102055074</v>
      </c>
      <c r="B77" s="1">
        <v>44267.406944444447</v>
      </c>
      <c r="C77">
        <v>102054723</v>
      </c>
      <c r="D77">
        <v>351</v>
      </c>
      <c r="E77">
        <v>1</v>
      </c>
      <c r="F77">
        <v>43</v>
      </c>
      <c r="G77">
        <v>1</v>
      </c>
      <c r="H77">
        <v>46</v>
      </c>
      <c r="I77">
        <v>1</v>
      </c>
      <c r="J77">
        <v>40</v>
      </c>
      <c r="K77">
        <v>1</v>
      </c>
      <c r="L77">
        <v>38</v>
      </c>
      <c r="M77">
        <v>1</v>
      </c>
      <c r="N77">
        <v>32</v>
      </c>
      <c r="O77">
        <v>1</v>
      </c>
      <c r="P77">
        <v>40</v>
      </c>
      <c r="Q77">
        <v>1</v>
      </c>
      <c r="R77">
        <v>55</v>
      </c>
      <c r="S77">
        <v>1</v>
      </c>
      <c r="T77">
        <v>36</v>
      </c>
      <c r="U77">
        <v>1</v>
      </c>
      <c r="V77">
        <v>22</v>
      </c>
      <c r="W77">
        <v>1</v>
      </c>
      <c r="X77">
        <v>23</v>
      </c>
      <c r="Y77">
        <v>1</v>
      </c>
    </row>
    <row r="78" spans="1:25" x14ac:dyDescent="0.2">
      <c r="A78">
        <v>102055081</v>
      </c>
      <c r="B78" s="1">
        <v>44267.407638888886</v>
      </c>
      <c r="C78">
        <v>102054723</v>
      </c>
      <c r="D78">
        <v>358</v>
      </c>
      <c r="E78">
        <v>1</v>
      </c>
      <c r="F78">
        <v>49</v>
      </c>
      <c r="G78">
        <v>1</v>
      </c>
      <c r="H78">
        <v>47</v>
      </c>
      <c r="I78">
        <v>1</v>
      </c>
      <c r="J78">
        <v>42</v>
      </c>
      <c r="K78">
        <v>1</v>
      </c>
      <c r="L78">
        <v>31</v>
      </c>
      <c r="M78">
        <v>1</v>
      </c>
      <c r="N78">
        <v>33</v>
      </c>
      <c r="O78">
        <v>1</v>
      </c>
      <c r="P78">
        <v>47</v>
      </c>
      <c r="Q78">
        <v>1</v>
      </c>
      <c r="R78">
        <v>51</v>
      </c>
      <c r="S78">
        <v>1</v>
      </c>
      <c r="T78">
        <v>43</v>
      </c>
      <c r="U78">
        <v>1</v>
      </c>
      <c r="V78">
        <v>25</v>
      </c>
      <c r="W78">
        <v>1</v>
      </c>
      <c r="X78">
        <v>24</v>
      </c>
      <c r="Y78">
        <v>1</v>
      </c>
    </row>
    <row r="79" spans="1:25" x14ac:dyDescent="0.2">
      <c r="A79">
        <v>102055100</v>
      </c>
      <c r="B79" s="1">
        <v>44267.407638888886</v>
      </c>
      <c r="C79">
        <v>102054723</v>
      </c>
      <c r="D79">
        <v>377</v>
      </c>
      <c r="E79">
        <v>1</v>
      </c>
      <c r="F79">
        <v>42</v>
      </c>
      <c r="G79">
        <v>1</v>
      </c>
      <c r="H79">
        <v>45</v>
      </c>
      <c r="I79">
        <v>1</v>
      </c>
      <c r="J79">
        <v>42</v>
      </c>
      <c r="K79">
        <v>1</v>
      </c>
      <c r="L79">
        <v>30</v>
      </c>
      <c r="M79">
        <v>1</v>
      </c>
      <c r="N79">
        <v>33</v>
      </c>
      <c r="O79">
        <v>1</v>
      </c>
      <c r="P79">
        <v>42</v>
      </c>
      <c r="Q79">
        <v>1</v>
      </c>
      <c r="R79">
        <v>54</v>
      </c>
      <c r="S79">
        <v>1</v>
      </c>
      <c r="T79">
        <v>36</v>
      </c>
      <c r="U79">
        <v>1</v>
      </c>
      <c r="V79">
        <v>34</v>
      </c>
      <c r="W79">
        <v>1</v>
      </c>
      <c r="X79">
        <v>27</v>
      </c>
      <c r="Y79">
        <v>1</v>
      </c>
    </row>
    <row r="80" spans="1:25" x14ac:dyDescent="0.2">
      <c r="A80">
        <v>102055092</v>
      </c>
      <c r="B80" s="1">
        <v>44267.408333333333</v>
      </c>
      <c r="C80">
        <v>102054723</v>
      </c>
      <c r="D80">
        <v>369</v>
      </c>
      <c r="E80">
        <v>1</v>
      </c>
      <c r="F80">
        <v>48</v>
      </c>
      <c r="G80">
        <v>1</v>
      </c>
      <c r="H80">
        <v>44</v>
      </c>
      <c r="I80">
        <v>1</v>
      </c>
      <c r="J80">
        <v>35</v>
      </c>
      <c r="K80">
        <v>1</v>
      </c>
      <c r="L80">
        <v>35</v>
      </c>
      <c r="M80">
        <v>1</v>
      </c>
      <c r="N80">
        <v>31</v>
      </c>
      <c r="O80">
        <v>1</v>
      </c>
      <c r="P80">
        <v>42</v>
      </c>
      <c r="Q80">
        <v>1</v>
      </c>
      <c r="R80">
        <v>48</v>
      </c>
      <c r="S80">
        <v>1</v>
      </c>
      <c r="T80">
        <v>42</v>
      </c>
      <c r="U80">
        <v>1</v>
      </c>
      <c r="V80">
        <v>19</v>
      </c>
      <c r="W80">
        <v>1</v>
      </c>
      <c r="X80">
        <v>25</v>
      </c>
      <c r="Y80">
        <v>1</v>
      </c>
    </row>
    <row r="81" spans="1:25" x14ac:dyDescent="0.2">
      <c r="A81">
        <v>102055099</v>
      </c>
      <c r="B81" s="1">
        <v>44267.40902777778</v>
      </c>
      <c r="C81">
        <v>102054723</v>
      </c>
      <c r="D81">
        <v>376</v>
      </c>
      <c r="E81">
        <v>1</v>
      </c>
      <c r="F81">
        <v>45</v>
      </c>
      <c r="G81">
        <v>1</v>
      </c>
      <c r="H81">
        <v>44</v>
      </c>
      <c r="I81">
        <v>1</v>
      </c>
      <c r="J81">
        <v>34</v>
      </c>
      <c r="K81">
        <v>1</v>
      </c>
      <c r="L81">
        <v>29</v>
      </c>
      <c r="M81">
        <v>1</v>
      </c>
      <c r="N81">
        <v>32</v>
      </c>
      <c r="O81">
        <v>1</v>
      </c>
      <c r="P81">
        <v>45</v>
      </c>
      <c r="Q81">
        <v>1</v>
      </c>
      <c r="R81">
        <v>46</v>
      </c>
      <c r="S81">
        <v>1</v>
      </c>
      <c r="T81">
        <v>41</v>
      </c>
      <c r="U81">
        <v>1</v>
      </c>
      <c r="V81">
        <v>18</v>
      </c>
      <c r="W81">
        <v>1</v>
      </c>
      <c r="X81">
        <v>5</v>
      </c>
      <c r="Y81">
        <v>0</v>
      </c>
    </row>
    <row r="82" spans="1:25" x14ac:dyDescent="0.2">
      <c r="A82">
        <v>102055149</v>
      </c>
      <c r="B82" s="1">
        <v>44267.40902777778</v>
      </c>
      <c r="C82">
        <v>102054723</v>
      </c>
      <c r="D82">
        <v>426</v>
      </c>
      <c r="E82">
        <v>1</v>
      </c>
      <c r="F82">
        <v>49</v>
      </c>
      <c r="G82">
        <v>1</v>
      </c>
      <c r="H82">
        <v>46</v>
      </c>
      <c r="I82">
        <v>1</v>
      </c>
      <c r="J82">
        <v>40</v>
      </c>
      <c r="K82">
        <v>1</v>
      </c>
      <c r="L82">
        <v>33</v>
      </c>
      <c r="M82">
        <v>1</v>
      </c>
      <c r="N82">
        <v>34</v>
      </c>
      <c r="O82">
        <v>1</v>
      </c>
      <c r="P82">
        <v>38</v>
      </c>
      <c r="Q82">
        <v>1</v>
      </c>
      <c r="R82">
        <v>52</v>
      </c>
      <c r="S82">
        <v>1</v>
      </c>
      <c r="T82">
        <v>41</v>
      </c>
      <c r="U82">
        <v>1</v>
      </c>
      <c r="V82">
        <v>33</v>
      </c>
      <c r="W82">
        <v>1</v>
      </c>
      <c r="X82">
        <v>19</v>
      </c>
      <c r="Y82">
        <v>1</v>
      </c>
    </row>
    <row r="83" spans="1:25" x14ac:dyDescent="0.2">
      <c r="A83">
        <v>102055064</v>
      </c>
      <c r="B83" s="1">
        <v>44267.409722222219</v>
      </c>
      <c r="C83">
        <v>102054723</v>
      </c>
      <c r="D83">
        <v>341</v>
      </c>
      <c r="E83">
        <v>1</v>
      </c>
      <c r="F83">
        <v>51</v>
      </c>
      <c r="G83">
        <v>1</v>
      </c>
      <c r="H83">
        <v>46</v>
      </c>
      <c r="I83">
        <v>1</v>
      </c>
      <c r="J83">
        <v>39</v>
      </c>
      <c r="K83">
        <v>1</v>
      </c>
      <c r="L83">
        <v>34</v>
      </c>
      <c r="M83">
        <v>1</v>
      </c>
      <c r="N83">
        <v>24</v>
      </c>
      <c r="O83">
        <v>1</v>
      </c>
      <c r="P83">
        <v>42</v>
      </c>
      <c r="Q83">
        <v>1</v>
      </c>
      <c r="R83">
        <v>51</v>
      </c>
      <c r="S83">
        <v>1</v>
      </c>
      <c r="T83">
        <v>40</v>
      </c>
      <c r="U83">
        <v>1</v>
      </c>
      <c r="V83">
        <v>26</v>
      </c>
      <c r="W83">
        <v>1</v>
      </c>
      <c r="X83">
        <v>22</v>
      </c>
      <c r="Y83">
        <v>1</v>
      </c>
    </row>
    <row r="84" spans="1:25" x14ac:dyDescent="0.2">
      <c r="A84">
        <v>102055082</v>
      </c>
      <c r="B84" s="1">
        <v>44267.410416666666</v>
      </c>
      <c r="C84">
        <v>102054723</v>
      </c>
      <c r="D84">
        <v>359</v>
      </c>
      <c r="E84">
        <v>1</v>
      </c>
      <c r="F84">
        <v>54</v>
      </c>
      <c r="G84">
        <v>1</v>
      </c>
      <c r="H84">
        <v>44</v>
      </c>
      <c r="I84">
        <v>1</v>
      </c>
      <c r="J84">
        <v>40</v>
      </c>
      <c r="K84">
        <v>1</v>
      </c>
      <c r="L84">
        <v>33</v>
      </c>
      <c r="M84">
        <v>1</v>
      </c>
      <c r="N84">
        <v>33</v>
      </c>
      <c r="O84">
        <v>1</v>
      </c>
      <c r="P84">
        <v>42</v>
      </c>
      <c r="Q84">
        <v>1</v>
      </c>
      <c r="R84">
        <v>56</v>
      </c>
      <c r="S84">
        <v>1</v>
      </c>
      <c r="T84">
        <v>41</v>
      </c>
      <c r="U84">
        <v>1</v>
      </c>
      <c r="V84">
        <v>16</v>
      </c>
      <c r="W84">
        <v>1</v>
      </c>
      <c r="X84">
        <v>20</v>
      </c>
      <c r="Y84">
        <v>1</v>
      </c>
    </row>
    <row r="85" spans="1:25" x14ac:dyDescent="0.2">
      <c r="A85">
        <v>102055061</v>
      </c>
      <c r="B85" s="1">
        <v>44267.411805555559</v>
      </c>
      <c r="C85">
        <v>102054723</v>
      </c>
      <c r="D85">
        <v>338</v>
      </c>
      <c r="E85">
        <v>1</v>
      </c>
      <c r="F85">
        <v>48</v>
      </c>
      <c r="G85">
        <v>1</v>
      </c>
      <c r="H85">
        <v>43</v>
      </c>
      <c r="I85">
        <v>1</v>
      </c>
      <c r="J85">
        <v>37</v>
      </c>
      <c r="K85">
        <v>1</v>
      </c>
      <c r="L85">
        <v>39</v>
      </c>
      <c r="M85">
        <v>1</v>
      </c>
      <c r="N85">
        <v>26</v>
      </c>
      <c r="O85">
        <v>1</v>
      </c>
      <c r="P85">
        <v>39</v>
      </c>
      <c r="Q85">
        <v>1</v>
      </c>
      <c r="R85">
        <v>52</v>
      </c>
      <c r="S85">
        <v>1</v>
      </c>
      <c r="T85">
        <v>37</v>
      </c>
      <c r="U85">
        <v>1</v>
      </c>
      <c r="V85">
        <v>20</v>
      </c>
      <c r="W85">
        <v>1</v>
      </c>
      <c r="X85">
        <v>16</v>
      </c>
      <c r="Y85">
        <v>1</v>
      </c>
    </row>
    <row r="86" spans="1:25" x14ac:dyDescent="0.2">
      <c r="A86">
        <v>102055096</v>
      </c>
      <c r="B86" s="1">
        <v>44267.412499999999</v>
      </c>
      <c r="C86">
        <v>102054723</v>
      </c>
      <c r="D86">
        <v>373</v>
      </c>
      <c r="E86">
        <v>1</v>
      </c>
      <c r="F86">
        <v>49</v>
      </c>
      <c r="G86">
        <v>1</v>
      </c>
      <c r="H86">
        <v>51</v>
      </c>
      <c r="I86">
        <v>1</v>
      </c>
      <c r="J86">
        <v>42</v>
      </c>
      <c r="K86">
        <v>1</v>
      </c>
      <c r="L86">
        <v>33</v>
      </c>
      <c r="M86">
        <v>1</v>
      </c>
      <c r="N86">
        <v>32</v>
      </c>
      <c r="O86">
        <v>1</v>
      </c>
      <c r="P86">
        <v>39</v>
      </c>
      <c r="Q86">
        <v>1</v>
      </c>
      <c r="R86">
        <v>49</v>
      </c>
      <c r="S86">
        <v>1</v>
      </c>
      <c r="T86">
        <v>39</v>
      </c>
      <c r="U86">
        <v>1</v>
      </c>
      <c r="V86">
        <v>23</v>
      </c>
      <c r="W86">
        <v>1</v>
      </c>
      <c r="X86">
        <v>20</v>
      </c>
      <c r="Y86">
        <v>1</v>
      </c>
    </row>
    <row r="87" spans="1:25" x14ac:dyDescent="0.2">
      <c r="A87">
        <v>102055060</v>
      </c>
      <c r="B87" s="1">
        <v>44267.413194444445</v>
      </c>
      <c r="C87">
        <v>102054723</v>
      </c>
      <c r="D87">
        <v>337</v>
      </c>
      <c r="E87">
        <v>1</v>
      </c>
      <c r="F87">
        <v>48</v>
      </c>
      <c r="G87">
        <v>1</v>
      </c>
      <c r="H87">
        <v>48</v>
      </c>
      <c r="I87">
        <v>1</v>
      </c>
      <c r="J87">
        <v>44</v>
      </c>
      <c r="K87">
        <v>1</v>
      </c>
      <c r="L87">
        <v>33</v>
      </c>
      <c r="M87">
        <v>1</v>
      </c>
      <c r="N87">
        <v>34</v>
      </c>
      <c r="O87">
        <v>1</v>
      </c>
      <c r="P87">
        <v>41</v>
      </c>
      <c r="Q87">
        <v>1</v>
      </c>
      <c r="R87">
        <v>54</v>
      </c>
      <c r="S87">
        <v>1</v>
      </c>
      <c r="T87">
        <v>41</v>
      </c>
      <c r="U87">
        <v>1</v>
      </c>
      <c r="V87">
        <v>20</v>
      </c>
      <c r="W87">
        <v>1</v>
      </c>
      <c r="X87">
        <v>21</v>
      </c>
      <c r="Y87">
        <v>1</v>
      </c>
    </row>
    <row r="88" spans="1:25" x14ac:dyDescent="0.2">
      <c r="A88">
        <v>102054966</v>
      </c>
      <c r="B88" s="1">
        <v>44267.413194444445</v>
      </c>
      <c r="C88">
        <v>102054723</v>
      </c>
      <c r="D88">
        <v>243</v>
      </c>
      <c r="E88">
        <v>1</v>
      </c>
      <c r="F88">
        <v>48</v>
      </c>
      <c r="G88">
        <v>1</v>
      </c>
      <c r="H88">
        <v>48</v>
      </c>
      <c r="I88">
        <v>1</v>
      </c>
      <c r="J88">
        <v>45</v>
      </c>
      <c r="K88">
        <v>1</v>
      </c>
      <c r="L88">
        <v>26</v>
      </c>
      <c r="M88">
        <v>1</v>
      </c>
      <c r="N88">
        <v>32</v>
      </c>
      <c r="O88">
        <v>1</v>
      </c>
      <c r="P88">
        <v>41</v>
      </c>
      <c r="Q88">
        <v>1</v>
      </c>
      <c r="R88">
        <v>55</v>
      </c>
      <c r="S88">
        <v>1</v>
      </c>
      <c r="T88">
        <v>37</v>
      </c>
      <c r="U88">
        <v>1</v>
      </c>
      <c r="V88">
        <v>21</v>
      </c>
      <c r="W88">
        <v>1</v>
      </c>
      <c r="X88">
        <v>23</v>
      </c>
      <c r="Y88">
        <v>1</v>
      </c>
    </row>
    <row r="89" spans="1:25" x14ac:dyDescent="0.2">
      <c r="A89">
        <v>102055093</v>
      </c>
      <c r="B89" s="1">
        <v>44267.415972222225</v>
      </c>
      <c r="C89">
        <v>102054723</v>
      </c>
      <c r="D89">
        <v>370</v>
      </c>
      <c r="E89">
        <v>1</v>
      </c>
      <c r="F89">
        <v>49</v>
      </c>
      <c r="G89">
        <v>1</v>
      </c>
      <c r="H89">
        <v>49</v>
      </c>
      <c r="I89">
        <v>1</v>
      </c>
      <c r="J89">
        <v>39</v>
      </c>
      <c r="K89">
        <v>1</v>
      </c>
      <c r="L89">
        <v>34</v>
      </c>
      <c r="M89">
        <v>1</v>
      </c>
      <c r="N89">
        <v>27</v>
      </c>
      <c r="O89">
        <v>1</v>
      </c>
      <c r="P89">
        <v>39</v>
      </c>
      <c r="Q89">
        <v>1</v>
      </c>
      <c r="R89">
        <v>54</v>
      </c>
      <c r="S89">
        <v>1</v>
      </c>
      <c r="T89">
        <v>40</v>
      </c>
      <c r="U89">
        <v>1</v>
      </c>
      <c r="V89">
        <v>24</v>
      </c>
      <c r="W89">
        <v>1</v>
      </c>
      <c r="X89">
        <v>23</v>
      </c>
      <c r="Y89">
        <v>1</v>
      </c>
    </row>
    <row r="90" spans="1:25" x14ac:dyDescent="0.2">
      <c r="A90">
        <v>102055077</v>
      </c>
      <c r="B90" s="1">
        <v>44267.416666666664</v>
      </c>
      <c r="C90">
        <v>102054723</v>
      </c>
      <c r="D90">
        <v>354</v>
      </c>
      <c r="E90">
        <v>1</v>
      </c>
      <c r="F90">
        <v>48</v>
      </c>
      <c r="G90">
        <v>1</v>
      </c>
      <c r="H90">
        <v>44</v>
      </c>
      <c r="I90">
        <v>1</v>
      </c>
      <c r="J90">
        <v>40</v>
      </c>
      <c r="K90">
        <v>1</v>
      </c>
      <c r="L90">
        <v>32</v>
      </c>
      <c r="M90">
        <v>1</v>
      </c>
      <c r="N90">
        <v>36</v>
      </c>
      <c r="O90">
        <v>1</v>
      </c>
      <c r="P90">
        <v>40</v>
      </c>
      <c r="Q90">
        <v>1</v>
      </c>
      <c r="R90">
        <v>54</v>
      </c>
      <c r="S90">
        <v>1</v>
      </c>
      <c r="T90">
        <v>39</v>
      </c>
      <c r="U90">
        <v>1</v>
      </c>
      <c r="V90">
        <v>26</v>
      </c>
      <c r="W90">
        <v>1</v>
      </c>
      <c r="X90">
        <v>20</v>
      </c>
      <c r="Y90">
        <v>1</v>
      </c>
    </row>
    <row r="91" spans="1:25" x14ac:dyDescent="0.2">
      <c r="A91">
        <v>102055062</v>
      </c>
      <c r="B91" s="1">
        <v>44267.416666666664</v>
      </c>
      <c r="C91">
        <v>102054723</v>
      </c>
      <c r="D91">
        <v>339</v>
      </c>
      <c r="E91">
        <v>1</v>
      </c>
      <c r="F91">
        <v>50</v>
      </c>
      <c r="G91">
        <v>1</v>
      </c>
      <c r="H91">
        <v>47</v>
      </c>
      <c r="I91">
        <v>1</v>
      </c>
      <c r="J91">
        <v>42</v>
      </c>
      <c r="K91">
        <v>1</v>
      </c>
      <c r="L91">
        <v>43</v>
      </c>
      <c r="M91">
        <v>1</v>
      </c>
      <c r="N91">
        <v>23</v>
      </c>
      <c r="O91">
        <v>1</v>
      </c>
      <c r="P91">
        <v>42</v>
      </c>
      <c r="Q91">
        <v>1</v>
      </c>
      <c r="R91">
        <v>47</v>
      </c>
      <c r="S91">
        <v>1</v>
      </c>
      <c r="T91">
        <v>43</v>
      </c>
      <c r="U91">
        <v>1</v>
      </c>
      <c r="V91">
        <v>21</v>
      </c>
      <c r="W91">
        <v>1</v>
      </c>
      <c r="X91">
        <v>25</v>
      </c>
      <c r="Y91">
        <v>1</v>
      </c>
    </row>
    <row r="92" spans="1:25" x14ac:dyDescent="0.2">
      <c r="A92">
        <v>102055145</v>
      </c>
      <c r="B92" s="1">
        <v>44267.417361111111</v>
      </c>
      <c r="C92">
        <v>102054723</v>
      </c>
      <c r="D92">
        <v>422</v>
      </c>
      <c r="E92">
        <v>1</v>
      </c>
      <c r="F92">
        <v>48</v>
      </c>
      <c r="G92">
        <v>1</v>
      </c>
      <c r="H92">
        <v>41</v>
      </c>
      <c r="I92">
        <v>1</v>
      </c>
      <c r="J92">
        <v>41</v>
      </c>
      <c r="K92">
        <v>1</v>
      </c>
      <c r="L92">
        <v>38</v>
      </c>
      <c r="M92">
        <v>1</v>
      </c>
      <c r="N92">
        <v>33</v>
      </c>
      <c r="O92">
        <v>1</v>
      </c>
      <c r="P92">
        <v>38</v>
      </c>
      <c r="Q92">
        <v>1</v>
      </c>
      <c r="R92">
        <v>47</v>
      </c>
      <c r="S92">
        <v>1</v>
      </c>
      <c r="T92">
        <v>41</v>
      </c>
      <c r="U92">
        <v>1</v>
      </c>
      <c r="V92">
        <v>17</v>
      </c>
      <c r="W92">
        <v>1</v>
      </c>
      <c r="X92">
        <v>24</v>
      </c>
      <c r="Y92">
        <v>1</v>
      </c>
    </row>
    <row r="93" spans="1:25" x14ac:dyDescent="0.2">
      <c r="A93">
        <v>102055105</v>
      </c>
      <c r="B93" s="1">
        <v>44267.418055555558</v>
      </c>
      <c r="C93">
        <v>102054723</v>
      </c>
      <c r="D93">
        <v>382</v>
      </c>
      <c r="E93">
        <v>1</v>
      </c>
      <c r="F93">
        <v>47</v>
      </c>
      <c r="G93">
        <v>1</v>
      </c>
      <c r="H93">
        <v>42</v>
      </c>
      <c r="I93">
        <v>1</v>
      </c>
      <c r="J93">
        <v>42</v>
      </c>
      <c r="K93">
        <v>1</v>
      </c>
      <c r="L93">
        <v>29</v>
      </c>
      <c r="M93">
        <v>1</v>
      </c>
      <c r="N93">
        <v>26</v>
      </c>
      <c r="O93">
        <v>1</v>
      </c>
      <c r="P93">
        <v>36</v>
      </c>
      <c r="Q93">
        <v>1</v>
      </c>
      <c r="R93">
        <v>48</v>
      </c>
      <c r="S93">
        <v>1</v>
      </c>
      <c r="T93">
        <v>40</v>
      </c>
      <c r="U93">
        <v>1</v>
      </c>
      <c r="V93">
        <v>30</v>
      </c>
      <c r="W93">
        <v>1</v>
      </c>
      <c r="X93">
        <v>20</v>
      </c>
      <c r="Y93">
        <v>1</v>
      </c>
    </row>
    <row r="94" spans="1:25" x14ac:dyDescent="0.2">
      <c r="A94">
        <v>102055072</v>
      </c>
      <c r="B94" s="1">
        <v>44267.418055555558</v>
      </c>
      <c r="C94">
        <v>102054723</v>
      </c>
      <c r="D94">
        <v>349</v>
      </c>
      <c r="E94">
        <v>1</v>
      </c>
      <c r="F94">
        <v>47</v>
      </c>
      <c r="G94">
        <v>1</v>
      </c>
      <c r="H94">
        <v>45</v>
      </c>
      <c r="I94">
        <v>1</v>
      </c>
      <c r="J94">
        <v>37</v>
      </c>
      <c r="K94">
        <v>1</v>
      </c>
      <c r="L94">
        <v>29</v>
      </c>
      <c r="M94">
        <v>1</v>
      </c>
      <c r="N94">
        <v>31</v>
      </c>
      <c r="O94">
        <v>1</v>
      </c>
      <c r="P94">
        <v>34</v>
      </c>
      <c r="Q94">
        <v>1</v>
      </c>
      <c r="R94">
        <v>50</v>
      </c>
      <c r="S94">
        <v>1</v>
      </c>
      <c r="T94">
        <v>40</v>
      </c>
      <c r="U94">
        <v>1</v>
      </c>
      <c r="V94">
        <v>24</v>
      </c>
      <c r="W94">
        <v>1</v>
      </c>
      <c r="X94">
        <v>20</v>
      </c>
      <c r="Y94">
        <v>1</v>
      </c>
    </row>
    <row r="95" spans="1:25" x14ac:dyDescent="0.2">
      <c r="A95">
        <v>102055094</v>
      </c>
      <c r="B95" s="1">
        <v>44267.418749999997</v>
      </c>
      <c r="C95">
        <v>102054723</v>
      </c>
      <c r="D95">
        <v>371</v>
      </c>
      <c r="E95">
        <v>1</v>
      </c>
      <c r="F95">
        <v>54</v>
      </c>
      <c r="G95">
        <v>1</v>
      </c>
      <c r="H95">
        <v>47</v>
      </c>
      <c r="I95">
        <v>1</v>
      </c>
      <c r="J95">
        <v>40</v>
      </c>
      <c r="K95">
        <v>1</v>
      </c>
      <c r="L95">
        <v>31</v>
      </c>
      <c r="M95">
        <v>1</v>
      </c>
      <c r="N95">
        <v>34</v>
      </c>
      <c r="O95">
        <v>1</v>
      </c>
      <c r="P95">
        <v>39</v>
      </c>
      <c r="Q95">
        <v>1</v>
      </c>
      <c r="R95">
        <v>44</v>
      </c>
      <c r="S95">
        <v>1</v>
      </c>
      <c r="T95">
        <v>43</v>
      </c>
      <c r="U95">
        <v>1</v>
      </c>
      <c r="V95">
        <v>30</v>
      </c>
      <c r="W95">
        <v>1</v>
      </c>
      <c r="X95">
        <v>17</v>
      </c>
      <c r="Y95">
        <v>1</v>
      </c>
    </row>
    <row r="96" spans="1:25" x14ac:dyDescent="0.2">
      <c r="A96">
        <v>102055055</v>
      </c>
      <c r="B96" s="1">
        <v>44267.419444444444</v>
      </c>
      <c r="C96">
        <v>102054723</v>
      </c>
      <c r="D96">
        <v>332</v>
      </c>
      <c r="E96">
        <v>1</v>
      </c>
      <c r="F96">
        <v>50</v>
      </c>
      <c r="G96">
        <v>1</v>
      </c>
      <c r="H96">
        <v>46</v>
      </c>
      <c r="I96">
        <v>1</v>
      </c>
      <c r="J96">
        <v>43</v>
      </c>
      <c r="K96">
        <v>1</v>
      </c>
      <c r="L96">
        <v>38</v>
      </c>
      <c r="M96">
        <v>1</v>
      </c>
      <c r="N96">
        <v>24</v>
      </c>
      <c r="O96">
        <v>1</v>
      </c>
      <c r="P96">
        <v>34</v>
      </c>
      <c r="Q96">
        <v>1</v>
      </c>
      <c r="R96">
        <v>49</v>
      </c>
      <c r="S96">
        <v>1</v>
      </c>
      <c r="T96">
        <v>44</v>
      </c>
      <c r="U96">
        <v>1</v>
      </c>
      <c r="V96">
        <v>25</v>
      </c>
      <c r="W96">
        <v>1</v>
      </c>
      <c r="X96">
        <v>19</v>
      </c>
      <c r="Y96">
        <v>1</v>
      </c>
    </row>
    <row r="97" spans="1:25" x14ac:dyDescent="0.2">
      <c r="A97">
        <v>102054968</v>
      </c>
      <c r="B97" s="1">
        <v>44267.419444444444</v>
      </c>
      <c r="C97">
        <v>102054723</v>
      </c>
      <c r="D97">
        <v>245</v>
      </c>
      <c r="E97">
        <v>1</v>
      </c>
      <c r="F97">
        <v>46</v>
      </c>
      <c r="G97">
        <v>1</v>
      </c>
      <c r="H97">
        <v>49</v>
      </c>
      <c r="I97">
        <v>1</v>
      </c>
      <c r="J97">
        <v>38</v>
      </c>
      <c r="K97">
        <v>1</v>
      </c>
      <c r="L97">
        <v>32</v>
      </c>
      <c r="M97">
        <v>1</v>
      </c>
      <c r="N97">
        <v>34</v>
      </c>
      <c r="O97">
        <v>1</v>
      </c>
      <c r="P97">
        <v>37</v>
      </c>
      <c r="Q97">
        <v>1</v>
      </c>
      <c r="R97">
        <v>41</v>
      </c>
      <c r="S97">
        <v>1</v>
      </c>
      <c r="T97">
        <v>39</v>
      </c>
      <c r="U97">
        <v>1</v>
      </c>
      <c r="V97">
        <v>34</v>
      </c>
      <c r="W97">
        <v>1</v>
      </c>
      <c r="X97">
        <v>25</v>
      </c>
      <c r="Y97">
        <v>1</v>
      </c>
    </row>
    <row r="98" spans="1:25" x14ac:dyDescent="0.2">
      <c r="A98">
        <v>102055170</v>
      </c>
      <c r="B98" s="1">
        <v>44267.420138888891</v>
      </c>
      <c r="C98">
        <v>102054723</v>
      </c>
      <c r="D98">
        <v>447</v>
      </c>
      <c r="E98">
        <v>1</v>
      </c>
      <c r="F98">
        <v>52</v>
      </c>
      <c r="G98">
        <v>1</v>
      </c>
      <c r="H98">
        <v>50</v>
      </c>
      <c r="I98">
        <v>1</v>
      </c>
      <c r="J98">
        <v>39</v>
      </c>
      <c r="K98">
        <v>1</v>
      </c>
      <c r="L98">
        <v>35</v>
      </c>
      <c r="M98">
        <v>1</v>
      </c>
      <c r="N98">
        <v>36</v>
      </c>
      <c r="O98">
        <v>1</v>
      </c>
      <c r="P98">
        <v>41</v>
      </c>
      <c r="Q98">
        <v>1</v>
      </c>
      <c r="R98">
        <v>53</v>
      </c>
      <c r="S98">
        <v>1</v>
      </c>
      <c r="T98">
        <v>38</v>
      </c>
      <c r="U98">
        <v>1</v>
      </c>
      <c r="V98">
        <v>14</v>
      </c>
      <c r="W98">
        <v>1</v>
      </c>
      <c r="X98">
        <v>18</v>
      </c>
      <c r="Y98">
        <v>1</v>
      </c>
    </row>
    <row r="99" spans="1:25" x14ac:dyDescent="0.2">
      <c r="A99">
        <v>102055108</v>
      </c>
      <c r="B99" s="1">
        <v>44267.42083333333</v>
      </c>
      <c r="C99">
        <v>102054723</v>
      </c>
      <c r="D99">
        <v>385</v>
      </c>
      <c r="E99">
        <v>1</v>
      </c>
      <c r="F99">
        <v>51</v>
      </c>
      <c r="G99">
        <v>1</v>
      </c>
      <c r="H99">
        <v>47</v>
      </c>
      <c r="I99">
        <v>1</v>
      </c>
      <c r="J99">
        <v>40</v>
      </c>
      <c r="K99">
        <v>1</v>
      </c>
      <c r="L99">
        <v>36</v>
      </c>
      <c r="M99">
        <v>1</v>
      </c>
      <c r="N99">
        <v>25</v>
      </c>
      <c r="O99">
        <v>1</v>
      </c>
      <c r="P99">
        <v>39</v>
      </c>
      <c r="Q99">
        <v>1</v>
      </c>
      <c r="R99">
        <v>46</v>
      </c>
      <c r="S99">
        <v>1</v>
      </c>
      <c r="T99">
        <v>45</v>
      </c>
      <c r="U99">
        <v>1</v>
      </c>
      <c r="V99">
        <v>30</v>
      </c>
      <c r="W99">
        <v>1</v>
      </c>
      <c r="X99">
        <v>24</v>
      </c>
      <c r="Y99">
        <v>1</v>
      </c>
    </row>
    <row r="100" spans="1:25" x14ac:dyDescent="0.2">
      <c r="A100">
        <v>102054970</v>
      </c>
      <c r="B100" s="1">
        <v>44267.421527777777</v>
      </c>
      <c r="C100">
        <v>102054723</v>
      </c>
      <c r="D100">
        <v>247</v>
      </c>
      <c r="E100">
        <v>1</v>
      </c>
      <c r="F100">
        <v>50</v>
      </c>
      <c r="G100">
        <v>1</v>
      </c>
      <c r="H100">
        <v>45</v>
      </c>
      <c r="I100">
        <v>1</v>
      </c>
      <c r="J100">
        <v>37</v>
      </c>
      <c r="K100">
        <v>1</v>
      </c>
      <c r="L100">
        <v>33</v>
      </c>
      <c r="M100">
        <v>1</v>
      </c>
      <c r="N100">
        <v>30</v>
      </c>
      <c r="O100">
        <v>1</v>
      </c>
      <c r="P100">
        <v>41</v>
      </c>
      <c r="Q100">
        <v>1</v>
      </c>
      <c r="R100">
        <v>45</v>
      </c>
      <c r="S100">
        <v>1</v>
      </c>
      <c r="T100">
        <v>38</v>
      </c>
      <c r="U100">
        <v>1</v>
      </c>
      <c r="V100">
        <v>29</v>
      </c>
      <c r="W100">
        <v>1</v>
      </c>
      <c r="X100">
        <v>24</v>
      </c>
      <c r="Y100">
        <v>1</v>
      </c>
    </row>
    <row r="101" spans="1:25" x14ac:dyDescent="0.2">
      <c r="A101">
        <v>102055152</v>
      </c>
      <c r="B101" s="1">
        <v>44267.421527777777</v>
      </c>
      <c r="C101">
        <v>102054723</v>
      </c>
      <c r="D101">
        <v>429</v>
      </c>
      <c r="E101">
        <v>1</v>
      </c>
      <c r="F101">
        <v>48</v>
      </c>
      <c r="G101">
        <v>1</v>
      </c>
      <c r="H101">
        <v>51</v>
      </c>
      <c r="I101">
        <v>1</v>
      </c>
      <c r="J101">
        <v>48</v>
      </c>
      <c r="K101">
        <v>1</v>
      </c>
      <c r="L101">
        <v>33</v>
      </c>
      <c r="M101">
        <v>1</v>
      </c>
      <c r="N101">
        <v>36</v>
      </c>
      <c r="O101">
        <v>1</v>
      </c>
      <c r="P101">
        <v>36</v>
      </c>
      <c r="Q101">
        <v>1</v>
      </c>
      <c r="R101">
        <v>54</v>
      </c>
      <c r="S101">
        <v>1</v>
      </c>
      <c r="T101">
        <v>43</v>
      </c>
      <c r="U101">
        <v>1</v>
      </c>
      <c r="V101">
        <v>23</v>
      </c>
      <c r="W101">
        <v>1</v>
      </c>
      <c r="X101">
        <v>20</v>
      </c>
      <c r="Y101">
        <v>1</v>
      </c>
    </row>
    <row r="102" spans="1:25" x14ac:dyDescent="0.2">
      <c r="A102">
        <v>102055054</v>
      </c>
      <c r="B102" s="1">
        <v>44267.42291666667</v>
      </c>
      <c r="C102">
        <v>102054723</v>
      </c>
      <c r="D102">
        <v>331</v>
      </c>
      <c r="E102">
        <v>1</v>
      </c>
      <c r="F102">
        <v>45</v>
      </c>
      <c r="G102">
        <v>1</v>
      </c>
      <c r="H102">
        <v>47</v>
      </c>
      <c r="I102">
        <v>1</v>
      </c>
      <c r="J102">
        <v>41</v>
      </c>
      <c r="K102">
        <v>1</v>
      </c>
      <c r="L102">
        <v>37</v>
      </c>
      <c r="M102">
        <v>1</v>
      </c>
      <c r="N102">
        <v>33</v>
      </c>
      <c r="O102">
        <v>1</v>
      </c>
      <c r="P102">
        <v>45</v>
      </c>
      <c r="Q102">
        <v>1</v>
      </c>
      <c r="R102">
        <v>51</v>
      </c>
      <c r="S102">
        <v>1</v>
      </c>
      <c r="T102">
        <v>42</v>
      </c>
      <c r="U102">
        <v>1</v>
      </c>
      <c r="V102">
        <v>18</v>
      </c>
      <c r="W102">
        <v>1</v>
      </c>
      <c r="X102">
        <v>15</v>
      </c>
      <c r="Y102">
        <v>1</v>
      </c>
    </row>
    <row r="103" spans="1:25" x14ac:dyDescent="0.2">
      <c r="A103">
        <v>102055168</v>
      </c>
      <c r="B103" s="1">
        <v>44267.424305555556</v>
      </c>
      <c r="C103">
        <v>102054723</v>
      </c>
      <c r="D103">
        <v>445</v>
      </c>
      <c r="E103">
        <v>1</v>
      </c>
      <c r="F103">
        <v>48</v>
      </c>
      <c r="G103">
        <v>1</v>
      </c>
      <c r="H103">
        <v>46</v>
      </c>
      <c r="I103">
        <v>1</v>
      </c>
      <c r="J103">
        <v>34</v>
      </c>
      <c r="K103">
        <v>1</v>
      </c>
      <c r="L103">
        <v>28</v>
      </c>
      <c r="M103">
        <v>1</v>
      </c>
      <c r="N103">
        <v>33</v>
      </c>
      <c r="O103">
        <v>1</v>
      </c>
      <c r="P103">
        <v>35</v>
      </c>
      <c r="Q103">
        <v>1</v>
      </c>
      <c r="R103">
        <v>55</v>
      </c>
      <c r="S103">
        <v>1</v>
      </c>
      <c r="T103">
        <v>37</v>
      </c>
      <c r="U103">
        <v>1</v>
      </c>
      <c r="V103">
        <v>26</v>
      </c>
      <c r="W103">
        <v>1</v>
      </c>
      <c r="X103">
        <v>18</v>
      </c>
      <c r="Y103">
        <v>1</v>
      </c>
    </row>
    <row r="104" spans="1:25" x14ac:dyDescent="0.2">
      <c r="A104">
        <v>102055069</v>
      </c>
      <c r="B104" s="1">
        <v>44267.424305555556</v>
      </c>
      <c r="C104">
        <v>102054723</v>
      </c>
      <c r="D104">
        <v>346</v>
      </c>
      <c r="E104">
        <v>1</v>
      </c>
      <c r="F104">
        <v>45</v>
      </c>
      <c r="G104">
        <v>1</v>
      </c>
      <c r="H104">
        <v>44</v>
      </c>
      <c r="I104">
        <v>1</v>
      </c>
      <c r="J104">
        <v>45</v>
      </c>
      <c r="K104">
        <v>1</v>
      </c>
      <c r="L104">
        <v>31</v>
      </c>
      <c r="M104">
        <v>1</v>
      </c>
      <c r="N104">
        <v>35</v>
      </c>
      <c r="O104">
        <v>1</v>
      </c>
      <c r="P104">
        <v>44</v>
      </c>
      <c r="Q104">
        <v>1</v>
      </c>
      <c r="R104">
        <v>45</v>
      </c>
      <c r="S104">
        <v>1</v>
      </c>
      <c r="T104">
        <v>41</v>
      </c>
      <c r="U104">
        <v>1</v>
      </c>
      <c r="V104">
        <v>26</v>
      </c>
      <c r="W104">
        <v>1</v>
      </c>
      <c r="X104">
        <v>24</v>
      </c>
      <c r="Y104">
        <v>1</v>
      </c>
    </row>
    <row r="105" spans="1:25" x14ac:dyDescent="0.2">
      <c r="A105">
        <v>102055079</v>
      </c>
      <c r="B105" s="1">
        <v>44267.425694444442</v>
      </c>
      <c r="C105">
        <v>102054723</v>
      </c>
      <c r="D105">
        <v>356</v>
      </c>
      <c r="E105">
        <v>1</v>
      </c>
      <c r="F105">
        <v>50</v>
      </c>
      <c r="G105">
        <v>1</v>
      </c>
      <c r="H105">
        <v>43</v>
      </c>
      <c r="I105">
        <v>1</v>
      </c>
      <c r="J105">
        <v>40</v>
      </c>
      <c r="K105">
        <v>1</v>
      </c>
      <c r="L105">
        <v>29</v>
      </c>
      <c r="M105">
        <v>1</v>
      </c>
      <c r="N105">
        <v>32</v>
      </c>
      <c r="O105">
        <v>1</v>
      </c>
      <c r="P105">
        <v>39</v>
      </c>
      <c r="Q105">
        <v>1</v>
      </c>
      <c r="R105">
        <v>49</v>
      </c>
      <c r="S105">
        <v>1</v>
      </c>
      <c r="T105">
        <v>39</v>
      </c>
      <c r="U105">
        <v>1</v>
      </c>
      <c r="V105">
        <v>35</v>
      </c>
      <c r="W105">
        <v>1</v>
      </c>
      <c r="X105">
        <v>28</v>
      </c>
      <c r="Y105">
        <v>1</v>
      </c>
    </row>
    <row r="106" spans="1:25" x14ac:dyDescent="0.2">
      <c r="A106">
        <v>102055070</v>
      </c>
      <c r="B106" s="1">
        <v>44267.426388888889</v>
      </c>
      <c r="C106">
        <v>102054723</v>
      </c>
      <c r="D106">
        <v>347</v>
      </c>
      <c r="E106">
        <v>1</v>
      </c>
      <c r="F106">
        <v>44</v>
      </c>
      <c r="G106">
        <v>1</v>
      </c>
      <c r="H106">
        <v>51</v>
      </c>
      <c r="I106">
        <v>1</v>
      </c>
      <c r="J106">
        <v>42</v>
      </c>
      <c r="K106">
        <v>1</v>
      </c>
      <c r="L106">
        <v>29</v>
      </c>
      <c r="M106">
        <v>1</v>
      </c>
      <c r="N106">
        <v>34</v>
      </c>
      <c r="O106">
        <v>1</v>
      </c>
      <c r="P106">
        <v>41</v>
      </c>
      <c r="Q106">
        <v>1</v>
      </c>
      <c r="R106">
        <v>39</v>
      </c>
      <c r="S106">
        <v>1</v>
      </c>
      <c r="T106">
        <v>38</v>
      </c>
      <c r="U106">
        <v>1</v>
      </c>
      <c r="V106">
        <v>25</v>
      </c>
      <c r="W106">
        <v>1</v>
      </c>
      <c r="X106">
        <v>26</v>
      </c>
      <c r="Y106">
        <v>1</v>
      </c>
    </row>
    <row r="107" spans="1:25" x14ac:dyDescent="0.2">
      <c r="A107">
        <v>102055181</v>
      </c>
      <c r="B107" s="1">
        <v>44267.427083333336</v>
      </c>
      <c r="C107">
        <v>102054723</v>
      </c>
      <c r="D107">
        <v>458</v>
      </c>
      <c r="E107">
        <v>1</v>
      </c>
      <c r="F107">
        <v>49</v>
      </c>
      <c r="G107">
        <v>1</v>
      </c>
      <c r="H107">
        <v>45</v>
      </c>
      <c r="I107">
        <v>1</v>
      </c>
      <c r="J107">
        <v>43</v>
      </c>
      <c r="K107">
        <v>1</v>
      </c>
      <c r="L107">
        <v>32</v>
      </c>
      <c r="M107">
        <v>1</v>
      </c>
      <c r="N107">
        <v>36</v>
      </c>
      <c r="O107">
        <v>1</v>
      </c>
      <c r="P107">
        <v>36</v>
      </c>
      <c r="Q107">
        <v>1</v>
      </c>
      <c r="R107">
        <v>43</v>
      </c>
      <c r="S107">
        <v>1</v>
      </c>
      <c r="T107">
        <v>47</v>
      </c>
      <c r="U107">
        <v>0</v>
      </c>
      <c r="V107">
        <v>28</v>
      </c>
      <c r="W107">
        <v>1</v>
      </c>
      <c r="X107">
        <v>19</v>
      </c>
      <c r="Y107">
        <v>1</v>
      </c>
    </row>
    <row r="108" spans="1:25" x14ac:dyDescent="0.2">
      <c r="A108">
        <v>102055139</v>
      </c>
      <c r="B108" s="1">
        <v>44267.427777777775</v>
      </c>
      <c r="C108">
        <v>102054723</v>
      </c>
      <c r="D108">
        <v>416</v>
      </c>
      <c r="E108">
        <v>1</v>
      </c>
      <c r="F108">
        <v>43</v>
      </c>
      <c r="G108">
        <v>1</v>
      </c>
      <c r="H108">
        <v>43</v>
      </c>
      <c r="I108">
        <v>1</v>
      </c>
      <c r="J108">
        <v>38</v>
      </c>
      <c r="K108">
        <v>1</v>
      </c>
      <c r="L108">
        <v>33</v>
      </c>
      <c r="M108">
        <v>1</v>
      </c>
      <c r="N108">
        <v>34</v>
      </c>
      <c r="O108">
        <v>1</v>
      </c>
      <c r="P108">
        <v>43</v>
      </c>
      <c r="Q108">
        <v>1</v>
      </c>
      <c r="R108">
        <v>51</v>
      </c>
      <c r="S108">
        <v>1</v>
      </c>
      <c r="T108">
        <v>39</v>
      </c>
      <c r="U108">
        <v>1</v>
      </c>
      <c r="V108">
        <v>26</v>
      </c>
      <c r="W108">
        <v>1</v>
      </c>
      <c r="X108">
        <v>23</v>
      </c>
      <c r="Y108">
        <v>1</v>
      </c>
    </row>
    <row r="109" spans="1:25" x14ac:dyDescent="0.2">
      <c r="A109">
        <v>102054969</v>
      </c>
      <c r="B109" s="1">
        <v>44267.428472222222</v>
      </c>
      <c r="C109">
        <v>102054723</v>
      </c>
      <c r="D109">
        <v>246</v>
      </c>
      <c r="E109">
        <v>1</v>
      </c>
      <c r="F109">
        <v>49</v>
      </c>
      <c r="G109">
        <v>1</v>
      </c>
      <c r="H109">
        <v>54</v>
      </c>
      <c r="I109">
        <v>1</v>
      </c>
      <c r="J109">
        <v>48</v>
      </c>
      <c r="K109">
        <v>1</v>
      </c>
      <c r="L109">
        <v>28</v>
      </c>
      <c r="M109">
        <v>1</v>
      </c>
      <c r="N109">
        <v>27</v>
      </c>
      <c r="O109">
        <v>1</v>
      </c>
      <c r="P109">
        <v>40</v>
      </c>
      <c r="Q109">
        <v>1</v>
      </c>
      <c r="R109">
        <v>46</v>
      </c>
      <c r="S109">
        <v>1</v>
      </c>
      <c r="T109">
        <v>40</v>
      </c>
      <c r="U109">
        <v>1</v>
      </c>
      <c r="V109">
        <v>26</v>
      </c>
      <c r="W109">
        <v>1</v>
      </c>
      <c r="X109">
        <v>23</v>
      </c>
      <c r="Y109">
        <v>1</v>
      </c>
    </row>
    <row r="110" spans="1:25" x14ac:dyDescent="0.2">
      <c r="A110">
        <v>102055155</v>
      </c>
      <c r="B110" s="1">
        <v>44267.429861111108</v>
      </c>
      <c r="C110">
        <v>102054723</v>
      </c>
      <c r="D110">
        <v>432</v>
      </c>
      <c r="E110">
        <v>1</v>
      </c>
      <c r="F110">
        <v>44</v>
      </c>
      <c r="G110">
        <v>1</v>
      </c>
      <c r="H110">
        <v>44</v>
      </c>
      <c r="I110">
        <v>1</v>
      </c>
      <c r="J110">
        <v>39</v>
      </c>
      <c r="K110">
        <v>1</v>
      </c>
      <c r="L110">
        <v>31</v>
      </c>
      <c r="M110">
        <v>1</v>
      </c>
      <c r="N110">
        <v>26</v>
      </c>
      <c r="O110">
        <v>1</v>
      </c>
      <c r="P110">
        <v>36</v>
      </c>
      <c r="Q110">
        <v>1</v>
      </c>
      <c r="R110">
        <v>46</v>
      </c>
      <c r="S110">
        <v>1</v>
      </c>
      <c r="T110">
        <v>37</v>
      </c>
      <c r="U110">
        <v>1</v>
      </c>
      <c r="V110">
        <v>28</v>
      </c>
      <c r="W110">
        <v>1</v>
      </c>
      <c r="X110">
        <v>25</v>
      </c>
      <c r="Y110">
        <v>1</v>
      </c>
    </row>
    <row r="111" spans="1:25" x14ac:dyDescent="0.2">
      <c r="A111">
        <v>102055059</v>
      </c>
      <c r="B111" s="1">
        <v>44267.429861111108</v>
      </c>
      <c r="C111">
        <v>102054723</v>
      </c>
      <c r="D111">
        <v>336</v>
      </c>
      <c r="E111">
        <v>1</v>
      </c>
      <c r="F111">
        <v>51</v>
      </c>
      <c r="G111">
        <v>1</v>
      </c>
      <c r="H111">
        <v>48</v>
      </c>
      <c r="I111">
        <v>1</v>
      </c>
      <c r="J111">
        <v>38</v>
      </c>
      <c r="K111">
        <v>1</v>
      </c>
      <c r="L111">
        <v>33</v>
      </c>
      <c r="M111">
        <v>1</v>
      </c>
      <c r="N111">
        <v>27</v>
      </c>
      <c r="O111">
        <v>1</v>
      </c>
      <c r="P111">
        <v>34</v>
      </c>
      <c r="Q111">
        <v>1</v>
      </c>
      <c r="R111">
        <v>43</v>
      </c>
      <c r="S111">
        <v>1</v>
      </c>
      <c r="T111">
        <v>37</v>
      </c>
      <c r="U111">
        <v>1</v>
      </c>
      <c r="V111">
        <v>28</v>
      </c>
      <c r="W111">
        <v>1</v>
      </c>
      <c r="X111">
        <v>14</v>
      </c>
      <c r="Y111">
        <v>1</v>
      </c>
    </row>
    <row r="112" spans="1:25" x14ac:dyDescent="0.2">
      <c r="A112">
        <v>102055076</v>
      </c>
      <c r="B112" s="1">
        <v>44267.430555555555</v>
      </c>
      <c r="C112">
        <v>102054723</v>
      </c>
      <c r="D112">
        <v>353</v>
      </c>
      <c r="E112">
        <v>1</v>
      </c>
      <c r="F112">
        <v>49</v>
      </c>
      <c r="G112">
        <v>1</v>
      </c>
      <c r="H112">
        <v>48</v>
      </c>
      <c r="I112">
        <v>1</v>
      </c>
      <c r="J112">
        <v>39</v>
      </c>
      <c r="K112">
        <v>1</v>
      </c>
      <c r="L112">
        <v>37</v>
      </c>
      <c r="M112">
        <v>1</v>
      </c>
      <c r="N112">
        <v>26</v>
      </c>
      <c r="O112">
        <v>1</v>
      </c>
      <c r="P112">
        <v>36</v>
      </c>
      <c r="Q112">
        <v>1</v>
      </c>
      <c r="R112">
        <v>47</v>
      </c>
      <c r="S112">
        <v>1</v>
      </c>
      <c r="T112">
        <v>42</v>
      </c>
      <c r="U112">
        <v>1</v>
      </c>
      <c r="V112">
        <v>22</v>
      </c>
      <c r="W112">
        <v>1</v>
      </c>
      <c r="X112">
        <v>18</v>
      </c>
      <c r="Y112">
        <v>1</v>
      </c>
    </row>
    <row r="113" spans="1:25" x14ac:dyDescent="0.2">
      <c r="A113">
        <v>102055068</v>
      </c>
      <c r="B113" s="1">
        <v>44267.431250000001</v>
      </c>
      <c r="C113">
        <v>102054723</v>
      </c>
      <c r="D113">
        <v>345</v>
      </c>
      <c r="E113">
        <v>1</v>
      </c>
      <c r="F113">
        <v>47</v>
      </c>
      <c r="G113">
        <v>1</v>
      </c>
      <c r="H113">
        <v>51</v>
      </c>
      <c r="I113">
        <v>1</v>
      </c>
      <c r="J113">
        <v>45</v>
      </c>
      <c r="K113">
        <v>1</v>
      </c>
      <c r="L113">
        <v>35</v>
      </c>
      <c r="M113">
        <v>1</v>
      </c>
      <c r="N113">
        <v>30</v>
      </c>
      <c r="O113">
        <v>1</v>
      </c>
      <c r="P113">
        <v>48</v>
      </c>
      <c r="Q113">
        <v>1</v>
      </c>
      <c r="R113">
        <v>44</v>
      </c>
      <c r="S113">
        <v>1</v>
      </c>
      <c r="T113">
        <v>44</v>
      </c>
      <c r="U113">
        <v>1</v>
      </c>
      <c r="V113">
        <v>23</v>
      </c>
      <c r="W113">
        <v>1</v>
      </c>
      <c r="X113">
        <v>21</v>
      </c>
      <c r="Y113">
        <v>1</v>
      </c>
    </row>
    <row r="114" spans="1:25" x14ac:dyDescent="0.2">
      <c r="A114">
        <v>102055058</v>
      </c>
      <c r="B114" s="1">
        <v>44267.431250000001</v>
      </c>
      <c r="C114">
        <v>102054723</v>
      </c>
      <c r="D114">
        <v>335</v>
      </c>
      <c r="E114">
        <v>1</v>
      </c>
      <c r="F114">
        <v>50</v>
      </c>
      <c r="G114">
        <v>1</v>
      </c>
      <c r="H114">
        <v>38</v>
      </c>
      <c r="I114">
        <v>1</v>
      </c>
      <c r="J114">
        <v>41</v>
      </c>
      <c r="K114">
        <v>1</v>
      </c>
      <c r="L114">
        <v>29</v>
      </c>
      <c r="M114">
        <v>1</v>
      </c>
      <c r="N114">
        <v>28</v>
      </c>
      <c r="O114">
        <v>1</v>
      </c>
      <c r="P114">
        <v>39</v>
      </c>
      <c r="Q114">
        <v>1</v>
      </c>
      <c r="R114">
        <v>50</v>
      </c>
      <c r="S114">
        <v>1</v>
      </c>
      <c r="T114">
        <v>41</v>
      </c>
      <c r="U114">
        <v>1</v>
      </c>
      <c r="V114">
        <v>26</v>
      </c>
      <c r="W114">
        <v>1</v>
      </c>
      <c r="X114">
        <v>21</v>
      </c>
      <c r="Y114">
        <v>1</v>
      </c>
    </row>
    <row r="115" spans="1:25" x14ac:dyDescent="0.2">
      <c r="A115">
        <v>102055187</v>
      </c>
      <c r="B115" s="1">
        <v>44267.431944444441</v>
      </c>
      <c r="C115">
        <v>102054723</v>
      </c>
      <c r="D115">
        <v>464</v>
      </c>
      <c r="E115">
        <v>1</v>
      </c>
      <c r="F115">
        <v>49</v>
      </c>
      <c r="G115">
        <v>1</v>
      </c>
      <c r="H115">
        <v>43</v>
      </c>
      <c r="I115">
        <v>1</v>
      </c>
      <c r="J115">
        <v>39</v>
      </c>
      <c r="K115">
        <v>1</v>
      </c>
      <c r="L115">
        <v>28</v>
      </c>
      <c r="M115">
        <v>1</v>
      </c>
      <c r="N115">
        <v>41</v>
      </c>
      <c r="O115">
        <v>1</v>
      </c>
      <c r="P115">
        <v>38</v>
      </c>
      <c r="Q115">
        <v>1</v>
      </c>
      <c r="R115">
        <v>47</v>
      </c>
      <c r="S115">
        <v>1</v>
      </c>
      <c r="T115">
        <v>39</v>
      </c>
      <c r="U115">
        <v>1</v>
      </c>
      <c r="V115">
        <v>32</v>
      </c>
      <c r="W115">
        <v>1</v>
      </c>
      <c r="X115">
        <v>24</v>
      </c>
      <c r="Y115">
        <v>1</v>
      </c>
    </row>
    <row r="116" spans="1:25" x14ac:dyDescent="0.2">
      <c r="A116">
        <v>102055085</v>
      </c>
      <c r="B116" s="1">
        <v>44267.432638888888</v>
      </c>
      <c r="C116">
        <v>102054723</v>
      </c>
      <c r="D116">
        <v>362</v>
      </c>
      <c r="E116">
        <v>1</v>
      </c>
      <c r="F116">
        <v>45</v>
      </c>
      <c r="G116">
        <v>1</v>
      </c>
      <c r="H116">
        <v>48</v>
      </c>
      <c r="I116">
        <v>1</v>
      </c>
      <c r="J116">
        <v>35</v>
      </c>
      <c r="K116">
        <v>1</v>
      </c>
      <c r="L116">
        <v>32</v>
      </c>
      <c r="M116">
        <v>1</v>
      </c>
      <c r="N116">
        <v>26</v>
      </c>
      <c r="O116">
        <v>1</v>
      </c>
      <c r="P116">
        <v>35</v>
      </c>
      <c r="Q116">
        <v>1</v>
      </c>
      <c r="R116">
        <v>41</v>
      </c>
      <c r="S116">
        <v>1</v>
      </c>
      <c r="T116">
        <v>35</v>
      </c>
      <c r="U116">
        <v>1</v>
      </c>
      <c r="V116">
        <v>18</v>
      </c>
      <c r="W116">
        <v>1</v>
      </c>
      <c r="X116">
        <v>22</v>
      </c>
      <c r="Y116">
        <v>1</v>
      </c>
    </row>
    <row r="117" spans="1:25" x14ac:dyDescent="0.2">
      <c r="A117">
        <v>102055086</v>
      </c>
      <c r="B117" s="1">
        <v>44267.434027777781</v>
      </c>
      <c r="C117">
        <v>102054723</v>
      </c>
      <c r="D117">
        <v>363</v>
      </c>
      <c r="E117">
        <v>1</v>
      </c>
      <c r="F117">
        <v>48</v>
      </c>
      <c r="G117">
        <v>1</v>
      </c>
      <c r="H117">
        <v>51</v>
      </c>
      <c r="I117">
        <v>1</v>
      </c>
      <c r="J117">
        <v>40</v>
      </c>
      <c r="K117">
        <v>1</v>
      </c>
      <c r="L117">
        <v>31</v>
      </c>
      <c r="M117">
        <v>1</v>
      </c>
      <c r="N117">
        <v>39</v>
      </c>
      <c r="O117">
        <v>1</v>
      </c>
      <c r="P117">
        <v>35</v>
      </c>
      <c r="Q117">
        <v>1</v>
      </c>
      <c r="R117">
        <v>45</v>
      </c>
      <c r="S117">
        <v>1</v>
      </c>
      <c r="T117">
        <v>46</v>
      </c>
      <c r="U117">
        <v>1</v>
      </c>
      <c r="V117">
        <v>31</v>
      </c>
      <c r="W117">
        <v>1</v>
      </c>
      <c r="X117">
        <v>21</v>
      </c>
      <c r="Y117">
        <v>1</v>
      </c>
    </row>
    <row r="118" spans="1:25" x14ac:dyDescent="0.2">
      <c r="A118">
        <v>102055095</v>
      </c>
      <c r="B118" s="1">
        <v>44267.43472222222</v>
      </c>
      <c r="C118">
        <v>102054723</v>
      </c>
      <c r="D118">
        <v>372</v>
      </c>
      <c r="E118">
        <v>1</v>
      </c>
      <c r="F118">
        <v>48</v>
      </c>
      <c r="G118">
        <v>1</v>
      </c>
      <c r="H118">
        <v>45</v>
      </c>
      <c r="I118">
        <v>1</v>
      </c>
      <c r="J118">
        <v>38</v>
      </c>
      <c r="K118">
        <v>1</v>
      </c>
      <c r="L118">
        <v>35</v>
      </c>
      <c r="M118">
        <v>1</v>
      </c>
      <c r="N118">
        <v>31</v>
      </c>
      <c r="O118">
        <v>1</v>
      </c>
      <c r="P118">
        <v>37</v>
      </c>
      <c r="Q118">
        <v>1</v>
      </c>
      <c r="R118">
        <v>54</v>
      </c>
      <c r="S118">
        <v>1</v>
      </c>
      <c r="T118">
        <v>39</v>
      </c>
      <c r="U118">
        <v>1</v>
      </c>
      <c r="V118">
        <v>24</v>
      </c>
      <c r="W118">
        <v>1</v>
      </c>
      <c r="X118">
        <v>29</v>
      </c>
      <c r="Y118">
        <v>1</v>
      </c>
    </row>
    <row r="119" spans="1:25" x14ac:dyDescent="0.2">
      <c r="A119">
        <v>102055158</v>
      </c>
      <c r="B119" s="1">
        <v>44267.435416666667</v>
      </c>
      <c r="C119">
        <v>102054723</v>
      </c>
      <c r="D119">
        <v>435</v>
      </c>
      <c r="E119">
        <v>1</v>
      </c>
      <c r="F119">
        <v>53</v>
      </c>
      <c r="G119">
        <v>1</v>
      </c>
      <c r="H119">
        <v>50</v>
      </c>
      <c r="I119">
        <v>1</v>
      </c>
      <c r="J119">
        <v>40</v>
      </c>
      <c r="K119">
        <v>1</v>
      </c>
      <c r="L119">
        <v>38</v>
      </c>
      <c r="M119">
        <v>1</v>
      </c>
      <c r="N119">
        <v>26</v>
      </c>
      <c r="O119">
        <v>1</v>
      </c>
      <c r="P119">
        <v>35</v>
      </c>
      <c r="Q119">
        <v>1</v>
      </c>
      <c r="R119">
        <v>54</v>
      </c>
      <c r="S119">
        <v>1</v>
      </c>
      <c r="T119">
        <v>42</v>
      </c>
      <c r="U119">
        <v>1</v>
      </c>
      <c r="V119">
        <v>27</v>
      </c>
      <c r="W119">
        <v>1</v>
      </c>
      <c r="X119">
        <v>28</v>
      </c>
      <c r="Y119">
        <v>1</v>
      </c>
    </row>
    <row r="120" spans="1:25" x14ac:dyDescent="0.2">
      <c r="A120">
        <v>102054999</v>
      </c>
      <c r="B120" s="1">
        <v>44267.435416666667</v>
      </c>
      <c r="C120">
        <v>102054723</v>
      </c>
      <c r="D120">
        <v>276</v>
      </c>
      <c r="E120">
        <v>1</v>
      </c>
      <c r="F120">
        <v>42</v>
      </c>
      <c r="G120">
        <v>1</v>
      </c>
      <c r="H120">
        <v>51</v>
      </c>
      <c r="I120">
        <v>1</v>
      </c>
      <c r="J120">
        <v>36</v>
      </c>
      <c r="K120">
        <v>1</v>
      </c>
      <c r="L120">
        <v>35</v>
      </c>
      <c r="M120">
        <v>1</v>
      </c>
      <c r="N120">
        <v>29</v>
      </c>
      <c r="O120">
        <v>1</v>
      </c>
      <c r="P120">
        <v>38</v>
      </c>
      <c r="Q120">
        <v>1</v>
      </c>
      <c r="R120">
        <v>47</v>
      </c>
      <c r="S120">
        <v>1</v>
      </c>
      <c r="T120">
        <v>43</v>
      </c>
      <c r="U120">
        <v>1</v>
      </c>
      <c r="V120">
        <v>27</v>
      </c>
      <c r="W120">
        <v>1</v>
      </c>
      <c r="X120">
        <v>18</v>
      </c>
      <c r="Y120">
        <v>1</v>
      </c>
    </row>
    <row r="121" spans="1:25" x14ac:dyDescent="0.2">
      <c r="A121">
        <v>102054978</v>
      </c>
      <c r="B121" s="1">
        <v>44267.436111111114</v>
      </c>
      <c r="C121">
        <v>102054723</v>
      </c>
      <c r="D121">
        <v>255</v>
      </c>
      <c r="E121">
        <v>1</v>
      </c>
      <c r="F121">
        <v>47</v>
      </c>
      <c r="G121">
        <v>1</v>
      </c>
      <c r="H121">
        <v>45</v>
      </c>
      <c r="I121">
        <v>1</v>
      </c>
      <c r="J121">
        <v>35</v>
      </c>
      <c r="K121">
        <v>1</v>
      </c>
      <c r="L121">
        <v>32</v>
      </c>
      <c r="M121">
        <v>1</v>
      </c>
      <c r="N121">
        <v>34</v>
      </c>
      <c r="O121">
        <v>1</v>
      </c>
      <c r="P121">
        <v>45</v>
      </c>
      <c r="Q121">
        <v>1</v>
      </c>
      <c r="R121">
        <v>53</v>
      </c>
      <c r="S121">
        <v>1</v>
      </c>
      <c r="T121">
        <v>36</v>
      </c>
      <c r="U121">
        <v>1</v>
      </c>
      <c r="V121">
        <v>27</v>
      </c>
      <c r="W121">
        <v>1</v>
      </c>
      <c r="X121">
        <v>22</v>
      </c>
      <c r="Y121">
        <v>1</v>
      </c>
    </row>
    <row r="122" spans="1:25" x14ac:dyDescent="0.2">
      <c r="A122">
        <v>102055098</v>
      </c>
      <c r="B122" s="1">
        <v>44267.436111111114</v>
      </c>
      <c r="C122">
        <v>102054723</v>
      </c>
      <c r="D122">
        <v>375</v>
      </c>
      <c r="E122">
        <v>1</v>
      </c>
      <c r="F122">
        <v>47</v>
      </c>
      <c r="G122">
        <v>1</v>
      </c>
      <c r="H122">
        <v>41</v>
      </c>
      <c r="I122">
        <v>1</v>
      </c>
      <c r="J122">
        <v>38</v>
      </c>
      <c r="K122">
        <v>1</v>
      </c>
      <c r="L122">
        <v>30</v>
      </c>
      <c r="M122">
        <v>1</v>
      </c>
      <c r="N122">
        <v>39</v>
      </c>
      <c r="O122">
        <v>1</v>
      </c>
      <c r="P122">
        <v>44</v>
      </c>
      <c r="Q122">
        <v>1</v>
      </c>
      <c r="R122">
        <v>49</v>
      </c>
      <c r="S122">
        <v>1</v>
      </c>
      <c r="T122">
        <v>37</v>
      </c>
      <c r="U122">
        <v>1</v>
      </c>
      <c r="V122">
        <v>20</v>
      </c>
      <c r="W122">
        <v>1</v>
      </c>
      <c r="X122">
        <v>24</v>
      </c>
      <c r="Y122">
        <v>1</v>
      </c>
    </row>
    <row r="123" spans="1:25" x14ac:dyDescent="0.2">
      <c r="A123">
        <v>102054996</v>
      </c>
      <c r="B123" s="1">
        <v>44267.474305555559</v>
      </c>
      <c r="C123">
        <v>102054723</v>
      </c>
      <c r="D123">
        <v>273</v>
      </c>
      <c r="E123">
        <v>1</v>
      </c>
      <c r="F123">
        <v>56</v>
      </c>
      <c r="G123">
        <v>1</v>
      </c>
      <c r="H123">
        <v>68</v>
      </c>
      <c r="I123">
        <v>0</v>
      </c>
      <c r="J123">
        <v>62</v>
      </c>
      <c r="K123">
        <v>1</v>
      </c>
      <c r="L123">
        <v>25</v>
      </c>
      <c r="M123">
        <v>1</v>
      </c>
      <c r="N123">
        <v>35</v>
      </c>
      <c r="O123">
        <v>1</v>
      </c>
      <c r="P123">
        <v>44</v>
      </c>
      <c r="Q123">
        <v>1</v>
      </c>
      <c r="R123">
        <v>48</v>
      </c>
      <c r="S123">
        <v>1</v>
      </c>
      <c r="T123">
        <v>40</v>
      </c>
      <c r="U123">
        <v>1</v>
      </c>
      <c r="V123">
        <v>35</v>
      </c>
      <c r="W123">
        <v>1</v>
      </c>
      <c r="X123">
        <v>25</v>
      </c>
      <c r="Y123">
        <v>1</v>
      </c>
    </row>
    <row r="124" spans="1:25" x14ac:dyDescent="0.2">
      <c r="A124">
        <v>102055179</v>
      </c>
      <c r="B124" s="1">
        <v>44267.477083333331</v>
      </c>
      <c r="C124">
        <v>102054723</v>
      </c>
      <c r="D124">
        <v>456</v>
      </c>
      <c r="E124">
        <v>1</v>
      </c>
      <c r="F124">
        <v>49</v>
      </c>
      <c r="G124">
        <v>1</v>
      </c>
      <c r="H124">
        <v>50</v>
      </c>
      <c r="I124">
        <v>1</v>
      </c>
      <c r="J124">
        <v>37</v>
      </c>
      <c r="K124">
        <v>1</v>
      </c>
      <c r="L124">
        <v>32</v>
      </c>
      <c r="M124">
        <v>1</v>
      </c>
      <c r="N124">
        <v>31</v>
      </c>
      <c r="O124">
        <v>1</v>
      </c>
      <c r="P124">
        <v>34</v>
      </c>
      <c r="Q124">
        <v>1</v>
      </c>
      <c r="R124">
        <v>54</v>
      </c>
      <c r="S124">
        <v>1</v>
      </c>
      <c r="T124">
        <v>39</v>
      </c>
      <c r="U124">
        <v>1</v>
      </c>
      <c r="V124">
        <v>26</v>
      </c>
      <c r="W124">
        <v>1</v>
      </c>
      <c r="X124">
        <v>22</v>
      </c>
      <c r="Y124">
        <v>1</v>
      </c>
    </row>
    <row r="125" spans="1:25" x14ac:dyDescent="0.2">
      <c r="A125">
        <v>102055090</v>
      </c>
      <c r="B125" s="1">
        <v>44267.477777777778</v>
      </c>
      <c r="C125">
        <v>102054723</v>
      </c>
      <c r="D125">
        <v>367</v>
      </c>
      <c r="E125">
        <v>1</v>
      </c>
      <c r="F125">
        <v>50</v>
      </c>
      <c r="G125">
        <v>1</v>
      </c>
      <c r="H125">
        <v>47</v>
      </c>
      <c r="I125">
        <v>1</v>
      </c>
      <c r="J125">
        <v>39</v>
      </c>
      <c r="K125">
        <v>1</v>
      </c>
      <c r="L125">
        <v>31</v>
      </c>
      <c r="M125">
        <v>1</v>
      </c>
      <c r="N125">
        <v>32</v>
      </c>
      <c r="O125">
        <v>1</v>
      </c>
      <c r="P125">
        <v>36</v>
      </c>
      <c r="Q125">
        <v>1</v>
      </c>
      <c r="R125">
        <v>40</v>
      </c>
      <c r="S125">
        <v>1</v>
      </c>
      <c r="T125">
        <v>39</v>
      </c>
      <c r="U125">
        <v>1</v>
      </c>
      <c r="V125">
        <v>18</v>
      </c>
      <c r="W125">
        <v>1</v>
      </c>
      <c r="X125">
        <v>18</v>
      </c>
      <c r="Y125">
        <v>1</v>
      </c>
    </row>
    <row r="126" spans="1:25" x14ac:dyDescent="0.2">
      <c r="A126">
        <v>102055184</v>
      </c>
      <c r="B126" s="1">
        <v>44267.478472222225</v>
      </c>
      <c r="C126">
        <v>102054723</v>
      </c>
      <c r="D126">
        <v>461</v>
      </c>
      <c r="E126">
        <v>1</v>
      </c>
      <c r="F126">
        <v>48</v>
      </c>
      <c r="G126">
        <v>1</v>
      </c>
      <c r="H126">
        <v>43</v>
      </c>
      <c r="I126">
        <v>1</v>
      </c>
      <c r="J126">
        <v>39</v>
      </c>
      <c r="K126">
        <v>1</v>
      </c>
      <c r="L126">
        <v>34</v>
      </c>
      <c r="M126">
        <v>1</v>
      </c>
      <c r="N126">
        <v>29</v>
      </c>
      <c r="O126">
        <v>1</v>
      </c>
      <c r="P126">
        <v>45</v>
      </c>
      <c r="Q126">
        <v>1</v>
      </c>
      <c r="R126">
        <v>44</v>
      </c>
      <c r="S126">
        <v>1</v>
      </c>
      <c r="T126">
        <v>42</v>
      </c>
      <c r="U126">
        <v>1</v>
      </c>
      <c r="V126">
        <v>31</v>
      </c>
      <c r="W126">
        <v>1</v>
      </c>
      <c r="X126">
        <v>25</v>
      </c>
      <c r="Y126">
        <v>1</v>
      </c>
    </row>
    <row r="127" spans="1:25" x14ac:dyDescent="0.2">
      <c r="A127">
        <v>102055176</v>
      </c>
      <c r="B127" s="1">
        <v>44267.478472222225</v>
      </c>
      <c r="C127">
        <v>102054723</v>
      </c>
      <c r="D127">
        <v>453</v>
      </c>
      <c r="E127">
        <v>1</v>
      </c>
      <c r="F127">
        <v>48</v>
      </c>
      <c r="G127">
        <v>1</v>
      </c>
      <c r="H127">
        <v>43</v>
      </c>
      <c r="I127">
        <v>1</v>
      </c>
      <c r="J127">
        <v>41</v>
      </c>
      <c r="K127">
        <v>1</v>
      </c>
      <c r="L127">
        <v>29</v>
      </c>
      <c r="M127">
        <v>1</v>
      </c>
      <c r="N127">
        <v>30</v>
      </c>
      <c r="O127">
        <v>1</v>
      </c>
      <c r="P127">
        <v>41</v>
      </c>
      <c r="Q127">
        <v>1</v>
      </c>
      <c r="R127">
        <v>45</v>
      </c>
      <c r="S127">
        <v>1</v>
      </c>
      <c r="T127">
        <v>36</v>
      </c>
      <c r="U127">
        <v>1</v>
      </c>
      <c r="V127">
        <v>28</v>
      </c>
      <c r="W127">
        <v>1</v>
      </c>
      <c r="X127">
        <v>21</v>
      </c>
      <c r="Y127">
        <v>1</v>
      </c>
    </row>
    <row r="128" spans="1:25" x14ac:dyDescent="0.2">
      <c r="A128">
        <v>102055135</v>
      </c>
      <c r="B128" s="1">
        <v>44267.479166666664</v>
      </c>
      <c r="C128">
        <v>102054723</v>
      </c>
      <c r="D128">
        <v>412</v>
      </c>
      <c r="E128">
        <v>1</v>
      </c>
      <c r="F128">
        <v>45</v>
      </c>
      <c r="G128">
        <v>1</v>
      </c>
      <c r="H128">
        <v>45</v>
      </c>
      <c r="I128">
        <v>1</v>
      </c>
      <c r="J128">
        <v>42</v>
      </c>
      <c r="K128">
        <v>1</v>
      </c>
      <c r="L128">
        <v>32</v>
      </c>
      <c r="M128">
        <v>1</v>
      </c>
      <c r="N128">
        <v>32</v>
      </c>
      <c r="O128">
        <v>1</v>
      </c>
      <c r="P128">
        <v>39</v>
      </c>
      <c r="Q128">
        <v>1</v>
      </c>
      <c r="R128">
        <v>49</v>
      </c>
      <c r="S128">
        <v>1</v>
      </c>
      <c r="T128">
        <v>44</v>
      </c>
      <c r="U128">
        <v>1</v>
      </c>
      <c r="V128">
        <v>33</v>
      </c>
      <c r="W128">
        <v>1</v>
      </c>
      <c r="X128">
        <v>25</v>
      </c>
      <c r="Y128">
        <v>1</v>
      </c>
    </row>
    <row r="129" spans="1:25" x14ac:dyDescent="0.2">
      <c r="A129">
        <v>102055172</v>
      </c>
      <c r="B129" s="1">
        <v>44267.479166666664</v>
      </c>
      <c r="C129">
        <v>102054723</v>
      </c>
      <c r="D129">
        <v>449</v>
      </c>
      <c r="E129">
        <v>1</v>
      </c>
      <c r="F129">
        <v>45</v>
      </c>
      <c r="G129">
        <v>1</v>
      </c>
      <c r="H129">
        <v>43</v>
      </c>
      <c r="I129">
        <v>1</v>
      </c>
      <c r="J129">
        <v>43</v>
      </c>
      <c r="K129">
        <v>1</v>
      </c>
      <c r="L129">
        <v>34</v>
      </c>
      <c r="M129">
        <v>1</v>
      </c>
      <c r="N129">
        <v>32</v>
      </c>
      <c r="O129">
        <v>1</v>
      </c>
      <c r="P129">
        <v>40</v>
      </c>
      <c r="Q129">
        <v>1</v>
      </c>
      <c r="R129">
        <v>50</v>
      </c>
      <c r="S129">
        <v>1</v>
      </c>
      <c r="T129">
        <v>42</v>
      </c>
      <c r="U129">
        <v>1</v>
      </c>
      <c r="V129">
        <v>24</v>
      </c>
      <c r="W129">
        <v>1</v>
      </c>
      <c r="X129">
        <v>18</v>
      </c>
      <c r="Y129">
        <v>1</v>
      </c>
    </row>
    <row r="130" spans="1:25" x14ac:dyDescent="0.2">
      <c r="A130">
        <v>102055173</v>
      </c>
      <c r="B130" s="1">
        <v>44267.479861111111</v>
      </c>
      <c r="C130">
        <v>102054723</v>
      </c>
      <c r="D130">
        <v>450</v>
      </c>
      <c r="E130">
        <v>1</v>
      </c>
      <c r="F130">
        <v>49</v>
      </c>
      <c r="G130">
        <v>1</v>
      </c>
      <c r="H130">
        <v>44</v>
      </c>
      <c r="I130">
        <v>1</v>
      </c>
      <c r="J130">
        <v>38</v>
      </c>
      <c r="K130">
        <v>1</v>
      </c>
      <c r="L130">
        <v>34</v>
      </c>
      <c r="M130">
        <v>1</v>
      </c>
      <c r="N130">
        <v>31</v>
      </c>
      <c r="O130">
        <v>1</v>
      </c>
      <c r="P130">
        <v>39</v>
      </c>
      <c r="Q130">
        <v>1</v>
      </c>
      <c r="R130">
        <v>49</v>
      </c>
      <c r="S130">
        <v>1</v>
      </c>
      <c r="T130">
        <v>43</v>
      </c>
      <c r="U130">
        <v>1</v>
      </c>
      <c r="V130">
        <v>20</v>
      </c>
      <c r="W130">
        <v>1</v>
      </c>
      <c r="X130">
        <v>26</v>
      </c>
      <c r="Y130">
        <v>1</v>
      </c>
    </row>
    <row r="131" spans="1:25" x14ac:dyDescent="0.2">
      <c r="A131">
        <v>102055156</v>
      </c>
      <c r="B131" s="1">
        <v>44267.480555555558</v>
      </c>
      <c r="C131">
        <v>102054723</v>
      </c>
      <c r="D131">
        <v>433</v>
      </c>
      <c r="E131">
        <v>1</v>
      </c>
      <c r="F131">
        <v>49</v>
      </c>
      <c r="G131">
        <v>1</v>
      </c>
      <c r="H131">
        <v>46</v>
      </c>
      <c r="I131">
        <v>1</v>
      </c>
      <c r="J131">
        <v>41</v>
      </c>
      <c r="K131">
        <v>1</v>
      </c>
      <c r="L131">
        <v>32</v>
      </c>
      <c r="M131">
        <v>1</v>
      </c>
      <c r="N131">
        <v>31</v>
      </c>
      <c r="O131">
        <v>1</v>
      </c>
      <c r="P131">
        <v>36</v>
      </c>
      <c r="Q131">
        <v>1</v>
      </c>
      <c r="R131">
        <v>49</v>
      </c>
      <c r="S131">
        <v>1</v>
      </c>
      <c r="T131">
        <v>44</v>
      </c>
      <c r="U131">
        <v>1</v>
      </c>
      <c r="V131">
        <v>33</v>
      </c>
      <c r="W131">
        <v>1</v>
      </c>
      <c r="X131">
        <v>13</v>
      </c>
      <c r="Y131">
        <v>0</v>
      </c>
    </row>
    <row r="132" spans="1:25" x14ac:dyDescent="0.2">
      <c r="A132">
        <v>102055193</v>
      </c>
      <c r="B132" s="1">
        <v>44267.480555555558</v>
      </c>
      <c r="C132">
        <v>102054723</v>
      </c>
      <c r="D132">
        <v>470</v>
      </c>
      <c r="E132">
        <v>1</v>
      </c>
      <c r="F132">
        <v>52</v>
      </c>
      <c r="G132">
        <v>1</v>
      </c>
      <c r="H132">
        <v>34</v>
      </c>
      <c r="I132">
        <v>1</v>
      </c>
      <c r="J132">
        <v>40</v>
      </c>
      <c r="K132">
        <v>1</v>
      </c>
      <c r="L132">
        <v>32</v>
      </c>
      <c r="M132">
        <v>1</v>
      </c>
      <c r="N132">
        <v>29</v>
      </c>
      <c r="O132">
        <v>1</v>
      </c>
      <c r="P132">
        <v>32</v>
      </c>
      <c r="Q132">
        <v>1</v>
      </c>
      <c r="R132">
        <v>57</v>
      </c>
      <c r="S132">
        <v>1</v>
      </c>
      <c r="T132">
        <v>40</v>
      </c>
      <c r="U132">
        <v>1</v>
      </c>
      <c r="V132">
        <v>26</v>
      </c>
      <c r="W132">
        <v>1</v>
      </c>
      <c r="X132">
        <v>28</v>
      </c>
      <c r="Y132">
        <v>1</v>
      </c>
    </row>
    <row r="133" spans="1:25" x14ac:dyDescent="0.2">
      <c r="A133">
        <v>102055150</v>
      </c>
      <c r="B133" s="1">
        <v>44267.481249999997</v>
      </c>
      <c r="C133">
        <v>102054723</v>
      </c>
      <c r="D133">
        <v>427</v>
      </c>
      <c r="E133">
        <v>1</v>
      </c>
      <c r="F133">
        <v>46</v>
      </c>
      <c r="G133">
        <v>1</v>
      </c>
      <c r="H133">
        <v>48</v>
      </c>
      <c r="I133">
        <v>1</v>
      </c>
      <c r="J133">
        <v>37</v>
      </c>
      <c r="K133">
        <v>1</v>
      </c>
      <c r="L133">
        <v>39</v>
      </c>
      <c r="M133">
        <v>1</v>
      </c>
      <c r="N133">
        <v>32</v>
      </c>
      <c r="O133">
        <v>1</v>
      </c>
      <c r="P133">
        <v>35</v>
      </c>
      <c r="Q133">
        <v>1</v>
      </c>
      <c r="R133">
        <v>49</v>
      </c>
      <c r="S133">
        <v>1</v>
      </c>
      <c r="T133">
        <v>43</v>
      </c>
      <c r="U133">
        <v>1</v>
      </c>
      <c r="V133">
        <v>27</v>
      </c>
      <c r="W133">
        <v>1</v>
      </c>
      <c r="X133">
        <v>22</v>
      </c>
      <c r="Y133">
        <v>1</v>
      </c>
    </row>
    <row r="134" spans="1:25" x14ac:dyDescent="0.2">
      <c r="A134">
        <v>102055129</v>
      </c>
      <c r="B134" s="1">
        <v>44267.481249999997</v>
      </c>
      <c r="C134">
        <v>102054723</v>
      </c>
      <c r="D134">
        <v>406</v>
      </c>
      <c r="E134">
        <v>1</v>
      </c>
      <c r="F134">
        <v>46</v>
      </c>
      <c r="G134">
        <v>1</v>
      </c>
      <c r="H134">
        <v>39</v>
      </c>
      <c r="I134">
        <v>1</v>
      </c>
      <c r="J134">
        <v>43</v>
      </c>
      <c r="K134">
        <v>1</v>
      </c>
      <c r="L134">
        <v>35</v>
      </c>
      <c r="M134">
        <v>1</v>
      </c>
      <c r="N134">
        <v>33</v>
      </c>
      <c r="O134">
        <v>1</v>
      </c>
      <c r="P134">
        <v>32</v>
      </c>
      <c r="Q134">
        <v>1</v>
      </c>
      <c r="R134">
        <v>45</v>
      </c>
      <c r="S134">
        <v>1</v>
      </c>
      <c r="T134">
        <v>46</v>
      </c>
      <c r="U134">
        <v>1</v>
      </c>
      <c r="V134">
        <v>29</v>
      </c>
      <c r="W134">
        <v>1</v>
      </c>
      <c r="X134">
        <v>22</v>
      </c>
      <c r="Y134">
        <v>1</v>
      </c>
    </row>
    <row r="135" spans="1:25" x14ac:dyDescent="0.2">
      <c r="A135">
        <v>102055191</v>
      </c>
      <c r="B135" s="1">
        <v>44267.481944444444</v>
      </c>
      <c r="C135">
        <v>102054723</v>
      </c>
      <c r="D135">
        <v>468</v>
      </c>
      <c r="E135">
        <v>1</v>
      </c>
      <c r="F135">
        <v>50</v>
      </c>
      <c r="G135">
        <v>1</v>
      </c>
      <c r="H135">
        <v>37</v>
      </c>
      <c r="I135">
        <v>1</v>
      </c>
      <c r="J135">
        <v>48</v>
      </c>
      <c r="K135">
        <v>1</v>
      </c>
      <c r="L135">
        <v>29</v>
      </c>
      <c r="M135">
        <v>1</v>
      </c>
      <c r="N135">
        <v>32</v>
      </c>
      <c r="O135">
        <v>1</v>
      </c>
      <c r="P135">
        <v>38</v>
      </c>
      <c r="Q135">
        <v>1</v>
      </c>
      <c r="R135">
        <v>43</v>
      </c>
      <c r="S135">
        <v>1</v>
      </c>
      <c r="T135">
        <v>42</v>
      </c>
      <c r="U135">
        <v>1</v>
      </c>
      <c r="V135">
        <v>28</v>
      </c>
      <c r="W135">
        <v>1</v>
      </c>
      <c r="X135">
        <v>25</v>
      </c>
      <c r="Y135">
        <v>1</v>
      </c>
    </row>
    <row r="136" spans="1:25" x14ac:dyDescent="0.2">
      <c r="A136">
        <v>102054965</v>
      </c>
      <c r="B136" s="1">
        <v>44267.482638888891</v>
      </c>
      <c r="C136">
        <v>102054723</v>
      </c>
      <c r="D136">
        <v>242</v>
      </c>
      <c r="E136">
        <v>1</v>
      </c>
      <c r="F136">
        <v>50</v>
      </c>
      <c r="G136">
        <v>1</v>
      </c>
      <c r="H136">
        <v>44</v>
      </c>
      <c r="I136">
        <v>1</v>
      </c>
      <c r="J136">
        <v>37</v>
      </c>
      <c r="K136">
        <v>1</v>
      </c>
      <c r="L136">
        <v>28</v>
      </c>
      <c r="M136">
        <v>1</v>
      </c>
      <c r="N136">
        <v>30</v>
      </c>
      <c r="O136">
        <v>1</v>
      </c>
      <c r="P136">
        <v>37</v>
      </c>
      <c r="Q136">
        <v>1</v>
      </c>
      <c r="R136">
        <v>48</v>
      </c>
      <c r="S136">
        <v>1</v>
      </c>
      <c r="T136">
        <v>37</v>
      </c>
      <c r="U136">
        <v>1</v>
      </c>
      <c r="V136">
        <v>28</v>
      </c>
      <c r="W136">
        <v>1</v>
      </c>
      <c r="X136">
        <v>24</v>
      </c>
      <c r="Y136">
        <v>1</v>
      </c>
    </row>
    <row r="137" spans="1:25" x14ac:dyDescent="0.2">
      <c r="A137">
        <v>102055189</v>
      </c>
      <c r="B137" s="1">
        <v>44267.48333333333</v>
      </c>
      <c r="C137">
        <v>102054723</v>
      </c>
      <c r="D137">
        <v>466</v>
      </c>
      <c r="E137">
        <v>1</v>
      </c>
      <c r="F137">
        <v>46</v>
      </c>
      <c r="G137">
        <v>1</v>
      </c>
      <c r="H137">
        <v>49</v>
      </c>
      <c r="I137">
        <v>1</v>
      </c>
      <c r="J137">
        <v>39</v>
      </c>
      <c r="K137">
        <v>1</v>
      </c>
      <c r="L137">
        <v>31</v>
      </c>
      <c r="M137">
        <v>1</v>
      </c>
      <c r="N137">
        <v>33</v>
      </c>
      <c r="O137">
        <v>1</v>
      </c>
      <c r="P137">
        <v>32</v>
      </c>
      <c r="Q137">
        <v>1</v>
      </c>
      <c r="R137">
        <v>45</v>
      </c>
      <c r="S137">
        <v>1</v>
      </c>
      <c r="T137">
        <v>40</v>
      </c>
      <c r="U137">
        <v>1</v>
      </c>
      <c r="V137">
        <v>22</v>
      </c>
      <c r="W137">
        <v>1</v>
      </c>
      <c r="X137">
        <v>23</v>
      </c>
      <c r="Y137">
        <v>1</v>
      </c>
    </row>
    <row r="138" spans="1:25" x14ac:dyDescent="0.2">
      <c r="A138">
        <v>102055140</v>
      </c>
      <c r="B138" s="1">
        <v>44267.484722222223</v>
      </c>
      <c r="C138">
        <v>102054723</v>
      </c>
      <c r="D138">
        <v>417</v>
      </c>
      <c r="E138">
        <v>1</v>
      </c>
      <c r="F138">
        <v>47</v>
      </c>
      <c r="G138">
        <v>1</v>
      </c>
      <c r="H138">
        <v>45</v>
      </c>
      <c r="I138">
        <v>1</v>
      </c>
      <c r="J138">
        <v>42</v>
      </c>
      <c r="K138">
        <v>1</v>
      </c>
      <c r="L138">
        <v>33</v>
      </c>
      <c r="M138">
        <v>1</v>
      </c>
      <c r="N138">
        <v>30</v>
      </c>
      <c r="O138">
        <v>1</v>
      </c>
      <c r="P138">
        <v>34</v>
      </c>
      <c r="Q138">
        <v>1</v>
      </c>
      <c r="R138">
        <v>46</v>
      </c>
      <c r="S138">
        <v>1</v>
      </c>
      <c r="T138">
        <v>42</v>
      </c>
      <c r="U138">
        <v>1</v>
      </c>
      <c r="V138">
        <v>27</v>
      </c>
      <c r="W138">
        <v>1</v>
      </c>
      <c r="X138">
        <v>27</v>
      </c>
      <c r="Y138">
        <v>1</v>
      </c>
    </row>
    <row r="139" spans="1:25" x14ac:dyDescent="0.2">
      <c r="A139">
        <v>102055165</v>
      </c>
      <c r="B139" s="1">
        <v>44267.484722222223</v>
      </c>
      <c r="C139">
        <v>102054723</v>
      </c>
      <c r="D139">
        <v>442</v>
      </c>
      <c r="E139">
        <v>1</v>
      </c>
      <c r="F139">
        <v>48</v>
      </c>
      <c r="G139">
        <v>1</v>
      </c>
      <c r="H139">
        <v>46</v>
      </c>
      <c r="I139">
        <v>1</v>
      </c>
      <c r="J139">
        <v>41</v>
      </c>
      <c r="K139">
        <v>1</v>
      </c>
      <c r="L139">
        <v>34</v>
      </c>
      <c r="M139">
        <v>1</v>
      </c>
      <c r="N139">
        <v>37</v>
      </c>
      <c r="O139">
        <v>1</v>
      </c>
      <c r="P139">
        <v>47</v>
      </c>
      <c r="Q139">
        <v>1</v>
      </c>
      <c r="R139">
        <v>53</v>
      </c>
      <c r="S139">
        <v>1</v>
      </c>
      <c r="T139">
        <v>39</v>
      </c>
      <c r="U139">
        <v>1</v>
      </c>
      <c r="V139">
        <v>26</v>
      </c>
      <c r="W139">
        <v>1</v>
      </c>
      <c r="X139">
        <v>22</v>
      </c>
      <c r="Y139">
        <v>1</v>
      </c>
    </row>
    <row r="140" spans="1:25" x14ac:dyDescent="0.2">
      <c r="A140">
        <v>102054916</v>
      </c>
      <c r="B140" s="1">
        <v>44267.48541666667</v>
      </c>
      <c r="C140">
        <v>102054723</v>
      </c>
      <c r="D140">
        <v>193</v>
      </c>
      <c r="E140">
        <v>1</v>
      </c>
      <c r="F140">
        <v>46</v>
      </c>
      <c r="G140">
        <v>1</v>
      </c>
      <c r="H140">
        <v>54</v>
      </c>
      <c r="I140">
        <v>1</v>
      </c>
      <c r="J140">
        <v>42</v>
      </c>
      <c r="K140">
        <v>1</v>
      </c>
      <c r="L140">
        <v>33</v>
      </c>
      <c r="M140">
        <v>1</v>
      </c>
      <c r="N140">
        <v>34</v>
      </c>
      <c r="O140">
        <v>1</v>
      </c>
      <c r="P140">
        <v>35</v>
      </c>
      <c r="Q140">
        <v>1</v>
      </c>
      <c r="R140">
        <v>50</v>
      </c>
      <c r="S140">
        <v>1</v>
      </c>
      <c r="T140">
        <v>42</v>
      </c>
      <c r="U140">
        <v>1</v>
      </c>
      <c r="V140">
        <v>24</v>
      </c>
      <c r="W140">
        <v>1</v>
      </c>
      <c r="X140">
        <v>22</v>
      </c>
      <c r="Y140">
        <v>1</v>
      </c>
    </row>
    <row r="141" spans="1:25" x14ac:dyDescent="0.2">
      <c r="A141">
        <v>102055132</v>
      </c>
      <c r="B141" s="1">
        <v>44267.48541666667</v>
      </c>
      <c r="C141">
        <v>102054723</v>
      </c>
      <c r="D141">
        <v>409</v>
      </c>
      <c r="E141">
        <v>1</v>
      </c>
      <c r="F141">
        <v>50</v>
      </c>
      <c r="G141">
        <v>1</v>
      </c>
      <c r="H141">
        <v>40</v>
      </c>
      <c r="I141">
        <v>1</v>
      </c>
      <c r="J141">
        <v>43</v>
      </c>
      <c r="K141">
        <v>1</v>
      </c>
      <c r="L141">
        <v>26</v>
      </c>
      <c r="M141">
        <v>1</v>
      </c>
      <c r="N141">
        <v>27</v>
      </c>
      <c r="O141">
        <v>1</v>
      </c>
      <c r="P141">
        <v>38</v>
      </c>
      <c r="Q141">
        <v>1</v>
      </c>
      <c r="R141">
        <v>51</v>
      </c>
      <c r="S141">
        <v>1</v>
      </c>
      <c r="T141">
        <v>41</v>
      </c>
      <c r="U141">
        <v>1</v>
      </c>
      <c r="V141">
        <v>30</v>
      </c>
      <c r="W141">
        <v>1</v>
      </c>
      <c r="X141">
        <v>22</v>
      </c>
      <c r="Y141">
        <v>1</v>
      </c>
    </row>
    <row r="142" spans="1:25" x14ac:dyDescent="0.2">
      <c r="A142">
        <v>102055147</v>
      </c>
      <c r="B142" s="1">
        <v>44267.486111111109</v>
      </c>
      <c r="C142">
        <v>102054723</v>
      </c>
      <c r="D142">
        <v>424</v>
      </c>
      <c r="E142">
        <v>1</v>
      </c>
      <c r="F142">
        <v>54</v>
      </c>
      <c r="G142">
        <v>1</v>
      </c>
      <c r="H142">
        <v>47</v>
      </c>
      <c r="I142">
        <v>1</v>
      </c>
      <c r="J142">
        <v>43</v>
      </c>
      <c r="K142">
        <v>1</v>
      </c>
      <c r="L142">
        <v>31</v>
      </c>
      <c r="M142">
        <v>1</v>
      </c>
      <c r="N142">
        <v>28</v>
      </c>
      <c r="O142">
        <v>1</v>
      </c>
      <c r="P142">
        <v>40</v>
      </c>
      <c r="Q142">
        <v>1</v>
      </c>
      <c r="R142">
        <v>42</v>
      </c>
      <c r="S142">
        <v>1</v>
      </c>
      <c r="T142">
        <v>35</v>
      </c>
      <c r="U142">
        <v>1</v>
      </c>
      <c r="V142">
        <v>25</v>
      </c>
      <c r="W142">
        <v>1</v>
      </c>
      <c r="X142">
        <v>26</v>
      </c>
      <c r="Y142">
        <v>1</v>
      </c>
    </row>
    <row r="143" spans="1:25" x14ac:dyDescent="0.2">
      <c r="A143">
        <v>102055174</v>
      </c>
      <c r="B143" s="1">
        <v>44267.486805555556</v>
      </c>
      <c r="C143">
        <v>102054723</v>
      </c>
      <c r="D143">
        <v>451</v>
      </c>
      <c r="E143">
        <v>1</v>
      </c>
      <c r="F143">
        <v>48</v>
      </c>
      <c r="G143">
        <v>1</v>
      </c>
      <c r="H143">
        <v>44</v>
      </c>
      <c r="I143">
        <v>1</v>
      </c>
      <c r="J143">
        <v>40</v>
      </c>
      <c r="K143">
        <v>1</v>
      </c>
      <c r="L143">
        <v>29</v>
      </c>
      <c r="M143">
        <v>1</v>
      </c>
      <c r="N143">
        <v>30</v>
      </c>
      <c r="O143">
        <v>1</v>
      </c>
      <c r="P143">
        <v>28</v>
      </c>
      <c r="Q143">
        <v>1</v>
      </c>
      <c r="R143">
        <v>48</v>
      </c>
      <c r="S143">
        <v>1</v>
      </c>
      <c r="T143">
        <v>36</v>
      </c>
      <c r="U143">
        <v>1</v>
      </c>
      <c r="V143">
        <v>29</v>
      </c>
      <c r="W143">
        <v>1</v>
      </c>
      <c r="X143">
        <v>25</v>
      </c>
      <c r="Y143">
        <v>1</v>
      </c>
    </row>
    <row r="144" spans="1:25" x14ac:dyDescent="0.2">
      <c r="A144">
        <v>102055160</v>
      </c>
      <c r="B144" s="1">
        <v>44267.486805555556</v>
      </c>
      <c r="C144">
        <v>102054723</v>
      </c>
      <c r="D144">
        <v>437</v>
      </c>
      <c r="E144">
        <v>1</v>
      </c>
      <c r="F144">
        <v>45</v>
      </c>
      <c r="G144">
        <v>1</v>
      </c>
      <c r="H144">
        <v>41</v>
      </c>
      <c r="I144">
        <v>1</v>
      </c>
      <c r="J144">
        <v>41</v>
      </c>
      <c r="K144">
        <v>1</v>
      </c>
      <c r="L144">
        <v>32</v>
      </c>
      <c r="M144">
        <v>1</v>
      </c>
      <c r="N144">
        <v>31</v>
      </c>
      <c r="O144">
        <v>1</v>
      </c>
      <c r="P144">
        <v>40</v>
      </c>
      <c r="Q144">
        <v>1</v>
      </c>
      <c r="R144">
        <v>56</v>
      </c>
      <c r="S144">
        <v>1</v>
      </c>
      <c r="T144">
        <v>39</v>
      </c>
      <c r="U144">
        <v>1</v>
      </c>
      <c r="V144">
        <v>38</v>
      </c>
      <c r="W144">
        <v>0</v>
      </c>
      <c r="X144">
        <v>28</v>
      </c>
      <c r="Y144">
        <v>1</v>
      </c>
    </row>
    <row r="145" spans="1:25" x14ac:dyDescent="0.2">
      <c r="A145">
        <v>102054885</v>
      </c>
      <c r="B145" s="1">
        <v>44267.487500000003</v>
      </c>
      <c r="C145">
        <v>102054723</v>
      </c>
      <c r="D145">
        <v>162</v>
      </c>
      <c r="E145">
        <v>1</v>
      </c>
      <c r="F145">
        <v>45</v>
      </c>
      <c r="G145">
        <v>1</v>
      </c>
      <c r="H145">
        <v>50</v>
      </c>
      <c r="I145">
        <v>1</v>
      </c>
      <c r="J145">
        <v>36</v>
      </c>
      <c r="K145">
        <v>1</v>
      </c>
      <c r="L145">
        <v>36</v>
      </c>
      <c r="M145">
        <v>1</v>
      </c>
      <c r="N145">
        <v>33</v>
      </c>
      <c r="O145">
        <v>1</v>
      </c>
      <c r="P145">
        <v>39</v>
      </c>
      <c r="Q145">
        <v>1</v>
      </c>
      <c r="R145">
        <v>51</v>
      </c>
      <c r="S145">
        <v>1</v>
      </c>
      <c r="T145">
        <v>40</v>
      </c>
      <c r="U145">
        <v>1</v>
      </c>
      <c r="V145">
        <v>23</v>
      </c>
      <c r="W145">
        <v>1</v>
      </c>
      <c r="X145">
        <v>25</v>
      </c>
      <c r="Y145">
        <v>1</v>
      </c>
    </row>
    <row r="146" spans="1:25" x14ac:dyDescent="0.2">
      <c r="A146">
        <v>102055164</v>
      </c>
      <c r="B146" s="1">
        <v>44267.488194444442</v>
      </c>
      <c r="C146">
        <v>102054723</v>
      </c>
      <c r="D146">
        <v>441</v>
      </c>
      <c r="E146">
        <v>1</v>
      </c>
      <c r="F146">
        <v>53</v>
      </c>
      <c r="G146">
        <v>1</v>
      </c>
      <c r="H146">
        <v>40</v>
      </c>
      <c r="I146">
        <v>1</v>
      </c>
      <c r="J146">
        <v>36</v>
      </c>
      <c r="K146">
        <v>1</v>
      </c>
      <c r="L146">
        <v>31</v>
      </c>
      <c r="M146">
        <v>1</v>
      </c>
      <c r="N146">
        <v>34</v>
      </c>
      <c r="O146">
        <v>1</v>
      </c>
      <c r="P146">
        <v>38</v>
      </c>
      <c r="Q146">
        <v>1</v>
      </c>
      <c r="R146">
        <v>55</v>
      </c>
      <c r="S146">
        <v>1</v>
      </c>
      <c r="T146">
        <v>41</v>
      </c>
      <c r="U146">
        <v>1</v>
      </c>
      <c r="V146">
        <v>17</v>
      </c>
      <c r="W146">
        <v>1</v>
      </c>
      <c r="X146">
        <v>18</v>
      </c>
      <c r="Y146">
        <v>1</v>
      </c>
    </row>
    <row r="147" spans="1:25" x14ac:dyDescent="0.2">
      <c r="A147">
        <v>102055167</v>
      </c>
      <c r="B147" s="1">
        <v>44267.488194444442</v>
      </c>
      <c r="C147">
        <v>102054723</v>
      </c>
      <c r="D147">
        <v>444</v>
      </c>
      <c r="E147">
        <v>1</v>
      </c>
      <c r="F147">
        <v>52</v>
      </c>
      <c r="G147">
        <v>1</v>
      </c>
      <c r="H147">
        <v>51</v>
      </c>
      <c r="I147">
        <v>1</v>
      </c>
      <c r="J147">
        <v>42</v>
      </c>
      <c r="K147">
        <v>1</v>
      </c>
      <c r="L147">
        <v>35</v>
      </c>
      <c r="M147">
        <v>1</v>
      </c>
      <c r="N147">
        <v>30</v>
      </c>
      <c r="O147">
        <v>1</v>
      </c>
      <c r="P147">
        <v>36</v>
      </c>
      <c r="Q147">
        <v>1</v>
      </c>
      <c r="R147">
        <v>53</v>
      </c>
      <c r="S147">
        <v>1</v>
      </c>
      <c r="T147">
        <v>37</v>
      </c>
      <c r="U147">
        <v>1</v>
      </c>
      <c r="V147">
        <v>22</v>
      </c>
      <c r="W147">
        <v>1</v>
      </c>
      <c r="X147">
        <v>20</v>
      </c>
      <c r="Y147">
        <v>1</v>
      </c>
    </row>
    <row r="148" spans="1:25" x14ac:dyDescent="0.2">
      <c r="A148">
        <v>102054879</v>
      </c>
      <c r="B148" s="1">
        <v>44267.488888888889</v>
      </c>
      <c r="C148">
        <v>102054723</v>
      </c>
      <c r="D148">
        <v>156</v>
      </c>
      <c r="E148">
        <v>1</v>
      </c>
      <c r="F148">
        <v>45</v>
      </c>
      <c r="G148">
        <v>1</v>
      </c>
      <c r="H148">
        <v>38</v>
      </c>
      <c r="I148">
        <v>1</v>
      </c>
      <c r="J148">
        <v>40</v>
      </c>
      <c r="K148">
        <v>1</v>
      </c>
      <c r="L148">
        <v>38</v>
      </c>
      <c r="M148">
        <v>1</v>
      </c>
      <c r="N148">
        <v>28</v>
      </c>
      <c r="O148">
        <v>1</v>
      </c>
      <c r="P148">
        <v>33</v>
      </c>
      <c r="Q148">
        <v>1</v>
      </c>
      <c r="R148">
        <v>39</v>
      </c>
      <c r="S148">
        <v>1</v>
      </c>
      <c r="T148">
        <v>37</v>
      </c>
      <c r="U148">
        <v>1</v>
      </c>
      <c r="V148">
        <v>33</v>
      </c>
      <c r="W148">
        <v>1</v>
      </c>
      <c r="X148">
        <v>31</v>
      </c>
      <c r="Y148">
        <v>1</v>
      </c>
    </row>
    <row r="149" spans="1:25" x14ac:dyDescent="0.2">
      <c r="A149">
        <v>102054989</v>
      </c>
      <c r="B149" s="1">
        <v>44267.489583333336</v>
      </c>
      <c r="C149">
        <v>102054723</v>
      </c>
      <c r="D149">
        <v>266</v>
      </c>
      <c r="E149">
        <v>1</v>
      </c>
      <c r="F149">
        <v>48</v>
      </c>
      <c r="G149">
        <v>1</v>
      </c>
      <c r="H149">
        <v>52</v>
      </c>
      <c r="I149">
        <v>1</v>
      </c>
      <c r="J149">
        <v>45</v>
      </c>
      <c r="K149">
        <v>1</v>
      </c>
      <c r="L149">
        <v>37</v>
      </c>
      <c r="M149">
        <v>1</v>
      </c>
      <c r="N149">
        <v>35</v>
      </c>
      <c r="O149">
        <v>1</v>
      </c>
      <c r="P149">
        <v>36</v>
      </c>
      <c r="Q149">
        <v>1</v>
      </c>
      <c r="R149">
        <v>43</v>
      </c>
      <c r="S149">
        <v>1</v>
      </c>
      <c r="T149">
        <v>37</v>
      </c>
      <c r="U149">
        <v>1</v>
      </c>
      <c r="V149">
        <v>35</v>
      </c>
      <c r="W149">
        <v>1</v>
      </c>
      <c r="X149">
        <v>29</v>
      </c>
      <c r="Y149">
        <v>1</v>
      </c>
    </row>
    <row r="150" spans="1:25" x14ac:dyDescent="0.2">
      <c r="A150">
        <v>102055130</v>
      </c>
      <c r="B150" s="1">
        <v>44267.490277777775</v>
      </c>
      <c r="C150">
        <v>102054723</v>
      </c>
      <c r="D150">
        <v>407</v>
      </c>
      <c r="E150">
        <v>1</v>
      </c>
      <c r="F150">
        <v>49</v>
      </c>
      <c r="G150">
        <v>1</v>
      </c>
      <c r="H150">
        <v>48</v>
      </c>
      <c r="I150">
        <v>1</v>
      </c>
      <c r="J150">
        <v>40</v>
      </c>
      <c r="K150">
        <v>1</v>
      </c>
      <c r="L150">
        <v>29</v>
      </c>
      <c r="M150">
        <v>1</v>
      </c>
      <c r="N150">
        <v>27</v>
      </c>
      <c r="O150">
        <v>1</v>
      </c>
      <c r="P150">
        <v>36</v>
      </c>
      <c r="Q150">
        <v>1</v>
      </c>
      <c r="R150">
        <v>41</v>
      </c>
      <c r="S150">
        <v>1</v>
      </c>
      <c r="T150">
        <v>37</v>
      </c>
      <c r="U150">
        <v>1</v>
      </c>
      <c r="V150">
        <v>24</v>
      </c>
      <c r="W150">
        <v>1</v>
      </c>
      <c r="X150">
        <v>27</v>
      </c>
      <c r="Y150">
        <v>1</v>
      </c>
    </row>
    <row r="151" spans="1:25" x14ac:dyDescent="0.2">
      <c r="A151">
        <v>102054905</v>
      </c>
      <c r="B151" s="1">
        <v>44267.490277777775</v>
      </c>
      <c r="C151">
        <v>102054723</v>
      </c>
      <c r="D151">
        <v>182</v>
      </c>
      <c r="E151">
        <v>1</v>
      </c>
      <c r="F151">
        <v>48</v>
      </c>
      <c r="G151">
        <v>1</v>
      </c>
      <c r="H151">
        <v>46</v>
      </c>
      <c r="I151">
        <v>1</v>
      </c>
      <c r="J151">
        <v>34</v>
      </c>
      <c r="K151">
        <v>1</v>
      </c>
      <c r="L151">
        <v>28</v>
      </c>
      <c r="M151">
        <v>1</v>
      </c>
      <c r="N151">
        <v>23</v>
      </c>
      <c r="O151">
        <v>1</v>
      </c>
      <c r="P151">
        <v>39</v>
      </c>
      <c r="Q151">
        <v>1</v>
      </c>
      <c r="R151">
        <v>54</v>
      </c>
      <c r="S151">
        <v>1</v>
      </c>
      <c r="T151">
        <v>42</v>
      </c>
      <c r="U151">
        <v>1</v>
      </c>
      <c r="V151">
        <v>19</v>
      </c>
      <c r="W151">
        <v>1</v>
      </c>
      <c r="X151">
        <v>17</v>
      </c>
      <c r="Y151">
        <v>1</v>
      </c>
    </row>
    <row r="152" spans="1:25" x14ac:dyDescent="0.2">
      <c r="A152">
        <v>102054939</v>
      </c>
      <c r="B152" s="1">
        <v>44267.490972222222</v>
      </c>
      <c r="C152">
        <v>102054723</v>
      </c>
      <c r="D152">
        <v>216</v>
      </c>
      <c r="E152">
        <v>1</v>
      </c>
      <c r="F152">
        <v>44</v>
      </c>
      <c r="G152">
        <v>1</v>
      </c>
      <c r="H152">
        <v>49</v>
      </c>
      <c r="I152">
        <v>1</v>
      </c>
      <c r="J152">
        <v>36</v>
      </c>
      <c r="K152">
        <v>1</v>
      </c>
      <c r="L152">
        <v>31</v>
      </c>
      <c r="M152">
        <v>1</v>
      </c>
      <c r="N152">
        <v>33</v>
      </c>
      <c r="O152">
        <v>1</v>
      </c>
      <c r="P152">
        <v>39</v>
      </c>
      <c r="Q152">
        <v>1</v>
      </c>
      <c r="R152">
        <v>38</v>
      </c>
      <c r="S152">
        <v>1</v>
      </c>
      <c r="T152">
        <v>43</v>
      </c>
      <c r="U152">
        <v>1</v>
      </c>
      <c r="V152">
        <v>34</v>
      </c>
      <c r="W152">
        <v>1</v>
      </c>
      <c r="X152">
        <v>26</v>
      </c>
      <c r="Y152">
        <v>1</v>
      </c>
    </row>
    <row r="153" spans="1:25" x14ac:dyDescent="0.2">
      <c r="A153">
        <v>102054913</v>
      </c>
      <c r="B153" s="1">
        <v>44267.491666666669</v>
      </c>
      <c r="C153">
        <v>102054723</v>
      </c>
      <c r="D153">
        <v>190</v>
      </c>
      <c r="E153">
        <v>1</v>
      </c>
      <c r="F153">
        <v>51</v>
      </c>
      <c r="G153">
        <v>1</v>
      </c>
      <c r="H153">
        <v>53</v>
      </c>
      <c r="I153">
        <v>1</v>
      </c>
      <c r="J153">
        <v>43</v>
      </c>
      <c r="K153">
        <v>1</v>
      </c>
      <c r="L153">
        <v>29</v>
      </c>
      <c r="M153">
        <v>1</v>
      </c>
      <c r="N153">
        <v>36</v>
      </c>
      <c r="O153">
        <v>1</v>
      </c>
      <c r="P153">
        <v>38</v>
      </c>
      <c r="Q153">
        <v>1</v>
      </c>
      <c r="R153">
        <v>50</v>
      </c>
      <c r="S153">
        <v>1</v>
      </c>
      <c r="T153">
        <v>41</v>
      </c>
      <c r="U153">
        <v>1</v>
      </c>
      <c r="V153">
        <v>30</v>
      </c>
      <c r="W153">
        <v>1</v>
      </c>
      <c r="X153">
        <v>27</v>
      </c>
      <c r="Y153">
        <v>1</v>
      </c>
    </row>
    <row r="154" spans="1:25" x14ac:dyDescent="0.2">
      <c r="A154">
        <v>102054936</v>
      </c>
      <c r="B154" s="1">
        <v>44267.491666666669</v>
      </c>
      <c r="C154">
        <v>102054723</v>
      </c>
      <c r="D154">
        <v>213</v>
      </c>
      <c r="E154">
        <v>1</v>
      </c>
      <c r="F154">
        <v>49</v>
      </c>
      <c r="G154">
        <v>1</v>
      </c>
      <c r="H154">
        <v>46</v>
      </c>
      <c r="I154">
        <v>1</v>
      </c>
      <c r="J154">
        <v>38</v>
      </c>
      <c r="K154">
        <v>1</v>
      </c>
      <c r="L154">
        <v>26</v>
      </c>
      <c r="M154">
        <v>1</v>
      </c>
      <c r="N154">
        <v>32</v>
      </c>
      <c r="O154">
        <v>1</v>
      </c>
      <c r="P154">
        <v>29</v>
      </c>
      <c r="Q154">
        <v>1</v>
      </c>
      <c r="R154">
        <v>49</v>
      </c>
      <c r="S154">
        <v>1</v>
      </c>
      <c r="T154">
        <v>36</v>
      </c>
      <c r="U154">
        <v>1</v>
      </c>
      <c r="V154">
        <v>15</v>
      </c>
      <c r="W154">
        <v>1</v>
      </c>
      <c r="X154">
        <v>27</v>
      </c>
      <c r="Y154">
        <v>1</v>
      </c>
    </row>
    <row r="155" spans="1:25" x14ac:dyDescent="0.2">
      <c r="A155">
        <v>102054802</v>
      </c>
      <c r="B155" s="1">
        <v>44267.492361111108</v>
      </c>
      <c r="C155">
        <v>102054723</v>
      </c>
      <c r="D155">
        <v>79</v>
      </c>
      <c r="E155">
        <v>1</v>
      </c>
      <c r="F155">
        <v>50</v>
      </c>
      <c r="G155">
        <v>1</v>
      </c>
      <c r="H155">
        <v>76</v>
      </c>
      <c r="I155">
        <v>0</v>
      </c>
      <c r="J155">
        <v>40</v>
      </c>
      <c r="K155">
        <v>1</v>
      </c>
      <c r="L155">
        <v>33</v>
      </c>
      <c r="M155">
        <v>1</v>
      </c>
      <c r="N155">
        <v>29</v>
      </c>
      <c r="O155">
        <v>1</v>
      </c>
      <c r="P155">
        <v>41</v>
      </c>
      <c r="Q155">
        <v>1</v>
      </c>
      <c r="R155">
        <v>36</v>
      </c>
      <c r="S155">
        <v>1</v>
      </c>
      <c r="T155">
        <v>44</v>
      </c>
      <c r="U155">
        <v>1</v>
      </c>
      <c r="V155">
        <v>30</v>
      </c>
      <c r="W155">
        <v>1</v>
      </c>
      <c r="X155">
        <v>23</v>
      </c>
      <c r="Y155">
        <v>1</v>
      </c>
    </row>
    <row r="156" spans="1:25" x14ac:dyDescent="0.2">
      <c r="A156">
        <v>102054910</v>
      </c>
      <c r="B156" s="1">
        <v>44267.493055555555</v>
      </c>
      <c r="C156">
        <v>102054723</v>
      </c>
      <c r="D156">
        <v>187</v>
      </c>
      <c r="E156">
        <v>1</v>
      </c>
      <c r="F156">
        <v>49</v>
      </c>
      <c r="G156">
        <v>1</v>
      </c>
      <c r="H156">
        <v>47</v>
      </c>
      <c r="I156">
        <v>1</v>
      </c>
      <c r="J156">
        <v>35</v>
      </c>
      <c r="K156">
        <v>1</v>
      </c>
      <c r="L156">
        <v>29</v>
      </c>
      <c r="M156">
        <v>1</v>
      </c>
      <c r="N156">
        <v>40</v>
      </c>
      <c r="O156">
        <v>1</v>
      </c>
      <c r="P156">
        <v>44</v>
      </c>
      <c r="Q156">
        <v>1</v>
      </c>
      <c r="R156">
        <v>50</v>
      </c>
      <c r="S156">
        <v>1</v>
      </c>
      <c r="T156">
        <v>33</v>
      </c>
      <c r="U156">
        <v>1</v>
      </c>
      <c r="V156">
        <v>21</v>
      </c>
      <c r="W156">
        <v>1</v>
      </c>
      <c r="X156">
        <v>23</v>
      </c>
      <c r="Y156">
        <v>1</v>
      </c>
    </row>
    <row r="157" spans="1:25" x14ac:dyDescent="0.2">
      <c r="A157">
        <v>102054906</v>
      </c>
      <c r="B157" s="1">
        <v>44267.493055555555</v>
      </c>
      <c r="C157">
        <v>102054723</v>
      </c>
      <c r="D157">
        <v>183</v>
      </c>
      <c r="E157">
        <v>1</v>
      </c>
      <c r="F157">
        <v>48</v>
      </c>
      <c r="G157">
        <v>1</v>
      </c>
      <c r="H157">
        <v>44</v>
      </c>
      <c r="I157">
        <v>1</v>
      </c>
      <c r="J157">
        <v>40</v>
      </c>
      <c r="K157">
        <v>1</v>
      </c>
      <c r="L157">
        <v>36</v>
      </c>
      <c r="M157">
        <v>1</v>
      </c>
      <c r="N157">
        <v>29</v>
      </c>
      <c r="O157">
        <v>1</v>
      </c>
      <c r="P157">
        <v>43</v>
      </c>
      <c r="Q157">
        <v>1</v>
      </c>
      <c r="R157">
        <v>48</v>
      </c>
      <c r="S157">
        <v>1</v>
      </c>
      <c r="T157">
        <v>42</v>
      </c>
      <c r="U157">
        <v>1</v>
      </c>
      <c r="V157">
        <v>29</v>
      </c>
      <c r="W157">
        <v>1</v>
      </c>
      <c r="X157">
        <v>31</v>
      </c>
      <c r="Y157">
        <v>1</v>
      </c>
    </row>
    <row r="158" spans="1:25" x14ac:dyDescent="0.2">
      <c r="A158">
        <v>102055121</v>
      </c>
      <c r="B158" s="1">
        <v>44267.493750000001</v>
      </c>
      <c r="C158">
        <v>102054723</v>
      </c>
      <c r="D158">
        <v>398</v>
      </c>
      <c r="E158">
        <v>1</v>
      </c>
      <c r="F158">
        <v>48</v>
      </c>
      <c r="G158">
        <v>1</v>
      </c>
      <c r="H158">
        <v>46</v>
      </c>
      <c r="I158">
        <v>1</v>
      </c>
      <c r="J158">
        <v>40</v>
      </c>
      <c r="K158">
        <v>1</v>
      </c>
      <c r="L158">
        <v>37</v>
      </c>
      <c r="M158">
        <v>1</v>
      </c>
      <c r="N158">
        <v>27</v>
      </c>
      <c r="O158">
        <v>1</v>
      </c>
      <c r="P158">
        <v>38</v>
      </c>
      <c r="Q158">
        <v>1</v>
      </c>
      <c r="R158">
        <v>51</v>
      </c>
      <c r="S158">
        <v>1</v>
      </c>
      <c r="T158">
        <v>41</v>
      </c>
      <c r="U158">
        <v>1</v>
      </c>
      <c r="V158">
        <v>26</v>
      </c>
      <c r="W158">
        <v>1</v>
      </c>
      <c r="X158">
        <v>18</v>
      </c>
      <c r="Y158">
        <v>1</v>
      </c>
    </row>
    <row r="159" spans="1:25" x14ac:dyDescent="0.2">
      <c r="A159">
        <v>102055153</v>
      </c>
      <c r="B159" s="1">
        <v>44267.493750000001</v>
      </c>
      <c r="C159">
        <v>102054723</v>
      </c>
      <c r="D159">
        <v>430</v>
      </c>
      <c r="E159">
        <v>1</v>
      </c>
      <c r="F159">
        <v>46</v>
      </c>
      <c r="G159">
        <v>1</v>
      </c>
      <c r="H159">
        <v>43</v>
      </c>
      <c r="I159">
        <v>1</v>
      </c>
      <c r="J159">
        <v>35</v>
      </c>
      <c r="K159">
        <v>1</v>
      </c>
      <c r="L159">
        <v>32</v>
      </c>
      <c r="M159">
        <v>1</v>
      </c>
      <c r="N159">
        <v>31</v>
      </c>
      <c r="O159">
        <v>1</v>
      </c>
      <c r="P159">
        <v>38</v>
      </c>
      <c r="Q159">
        <v>1</v>
      </c>
      <c r="R159">
        <v>52</v>
      </c>
      <c r="S159">
        <v>1</v>
      </c>
      <c r="T159">
        <v>39</v>
      </c>
      <c r="U159">
        <v>1</v>
      </c>
      <c r="V159">
        <v>25</v>
      </c>
      <c r="W159">
        <v>1</v>
      </c>
      <c r="X159">
        <v>17</v>
      </c>
      <c r="Y159">
        <v>1</v>
      </c>
    </row>
    <row r="160" spans="1:25" x14ac:dyDescent="0.2">
      <c r="A160">
        <v>102055128</v>
      </c>
      <c r="B160" s="1">
        <v>44267.494444444441</v>
      </c>
      <c r="C160">
        <v>102054723</v>
      </c>
      <c r="D160">
        <v>405</v>
      </c>
      <c r="E160">
        <v>1</v>
      </c>
      <c r="F160">
        <v>42</v>
      </c>
      <c r="G160">
        <v>1</v>
      </c>
      <c r="H160">
        <v>44</v>
      </c>
      <c r="I160">
        <v>1</v>
      </c>
      <c r="J160">
        <v>47</v>
      </c>
      <c r="K160">
        <v>1</v>
      </c>
      <c r="L160">
        <v>30</v>
      </c>
      <c r="M160">
        <v>1</v>
      </c>
      <c r="N160">
        <v>29</v>
      </c>
      <c r="O160">
        <v>1</v>
      </c>
      <c r="P160">
        <v>32</v>
      </c>
      <c r="Q160">
        <v>1</v>
      </c>
      <c r="R160">
        <v>41</v>
      </c>
      <c r="S160">
        <v>1</v>
      </c>
      <c r="T160">
        <v>42</v>
      </c>
      <c r="U160">
        <v>1</v>
      </c>
      <c r="V160">
        <v>33</v>
      </c>
      <c r="W160">
        <v>1</v>
      </c>
      <c r="X160">
        <v>24</v>
      </c>
      <c r="Y160">
        <v>1</v>
      </c>
    </row>
    <row r="161" spans="1:25" x14ac:dyDescent="0.2">
      <c r="A161">
        <v>102055118</v>
      </c>
      <c r="B161" s="1">
        <v>44267.495138888888</v>
      </c>
      <c r="C161">
        <v>102054723</v>
      </c>
      <c r="D161">
        <v>395</v>
      </c>
      <c r="E161">
        <v>1</v>
      </c>
      <c r="F161">
        <v>45</v>
      </c>
      <c r="G161">
        <v>1</v>
      </c>
      <c r="H161">
        <v>36</v>
      </c>
      <c r="I161">
        <v>1</v>
      </c>
      <c r="J161">
        <v>39</v>
      </c>
      <c r="K161">
        <v>1</v>
      </c>
      <c r="L161">
        <v>29</v>
      </c>
      <c r="M161">
        <v>1</v>
      </c>
      <c r="N161">
        <v>28</v>
      </c>
      <c r="O161">
        <v>1</v>
      </c>
      <c r="P161">
        <v>34</v>
      </c>
      <c r="Q161">
        <v>1</v>
      </c>
      <c r="R161">
        <v>45</v>
      </c>
      <c r="S161">
        <v>1</v>
      </c>
      <c r="T161">
        <v>39</v>
      </c>
      <c r="U161">
        <v>1</v>
      </c>
      <c r="V161">
        <v>26</v>
      </c>
      <c r="W161">
        <v>1</v>
      </c>
      <c r="X161">
        <v>20</v>
      </c>
      <c r="Y161">
        <v>1</v>
      </c>
    </row>
    <row r="162" spans="1:25" x14ac:dyDescent="0.2">
      <c r="A162">
        <v>102055178</v>
      </c>
      <c r="B162" s="1">
        <v>44267.495833333334</v>
      </c>
      <c r="C162">
        <v>102054723</v>
      </c>
      <c r="D162">
        <v>455</v>
      </c>
      <c r="E162">
        <v>1</v>
      </c>
      <c r="F162">
        <v>43</v>
      </c>
      <c r="G162">
        <v>1</v>
      </c>
      <c r="H162">
        <v>43</v>
      </c>
      <c r="I162">
        <v>1</v>
      </c>
      <c r="J162">
        <v>44</v>
      </c>
      <c r="K162">
        <v>1</v>
      </c>
      <c r="L162">
        <v>35</v>
      </c>
      <c r="M162">
        <v>1</v>
      </c>
      <c r="N162">
        <v>28</v>
      </c>
      <c r="O162">
        <v>1</v>
      </c>
      <c r="P162">
        <v>34</v>
      </c>
      <c r="Q162">
        <v>1</v>
      </c>
      <c r="R162">
        <v>52</v>
      </c>
      <c r="S162">
        <v>1</v>
      </c>
      <c r="T162">
        <v>40</v>
      </c>
      <c r="U162">
        <v>1</v>
      </c>
      <c r="V162">
        <v>30</v>
      </c>
      <c r="W162">
        <v>1</v>
      </c>
      <c r="X162">
        <v>21</v>
      </c>
      <c r="Y162">
        <v>1</v>
      </c>
    </row>
    <row r="163" spans="1:25" x14ac:dyDescent="0.2">
      <c r="A163">
        <v>102055142</v>
      </c>
      <c r="B163" s="1">
        <v>44267.496527777781</v>
      </c>
      <c r="C163">
        <v>102054723</v>
      </c>
      <c r="D163">
        <v>419</v>
      </c>
      <c r="E163">
        <v>1</v>
      </c>
      <c r="F163">
        <v>53</v>
      </c>
      <c r="G163">
        <v>1</v>
      </c>
      <c r="H163">
        <v>46</v>
      </c>
      <c r="I163">
        <v>1</v>
      </c>
      <c r="J163">
        <v>44</v>
      </c>
      <c r="K163">
        <v>1</v>
      </c>
      <c r="L163">
        <v>33</v>
      </c>
      <c r="M163">
        <v>1</v>
      </c>
      <c r="N163">
        <v>34</v>
      </c>
      <c r="O163">
        <v>1</v>
      </c>
      <c r="P163">
        <v>35</v>
      </c>
      <c r="Q163">
        <v>1</v>
      </c>
      <c r="R163">
        <v>44</v>
      </c>
      <c r="S163">
        <v>1</v>
      </c>
      <c r="T163">
        <v>38</v>
      </c>
      <c r="U163">
        <v>1</v>
      </c>
      <c r="V163">
        <v>28</v>
      </c>
      <c r="W163">
        <v>1</v>
      </c>
      <c r="X163">
        <v>22</v>
      </c>
      <c r="Y163">
        <v>1</v>
      </c>
    </row>
    <row r="164" spans="1:25" x14ac:dyDescent="0.2">
      <c r="A164">
        <v>102054739</v>
      </c>
      <c r="B164" s="1">
        <v>44267.496527777781</v>
      </c>
      <c r="C164">
        <v>102054723</v>
      </c>
      <c r="D164">
        <v>16</v>
      </c>
      <c r="E164">
        <v>1</v>
      </c>
      <c r="F164">
        <v>49</v>
      </c>
      <c r="G164">
        <v>1</v>
      </c>
      <c r="H164">
        <v>45</v>
      </c>
      <c r="I164">
        <v>1</v>
      </c>
      <c r="J164">
        <v>39</v>
      </c>
      <c r="K164">
        <v>1</v>
      </c>
      <c r="L164">
        <v>34</v>
      </c>
      <c r="M164">
        <v>1</v>
      </c>
      <c r="N164">
        <v>29</v>
      </c>
      <c r="O164">
        <v>1</v>
      </c>
      <c r="P164">
        <v>42</v>
      </c>
      <c r="Q164">
        <v>1</v>
      </c>
      <c r="R164">
        <v>51</v>
      </c>
      <c r="S164">
        <v>1</v>
      </c>
      <c r="T164">
        <v>36</v>
      </c>
      <c r="U164">
        <v>1</v>
      </c>
      <c r="V164">
        <v>26</v>
      </c>
      <c r="W164">
        <v>1</v>
      </c>
      <c r="X164">
        <v>23</v>
      </c>
      <c r="Y164">
        <v>1</v>
      </c>
    </row>
    <row r="165" spans="1:25" x14ac:dyDescent="0.2">
      <c r="A165">
        <v>102055124</v>
      </c>
      <c r="B165" s="1">
        <v>44267.497916666667</v>
      </c>
      <c r="C165">
        <v>102054723</v>
      </c>
      <c r="D165">
        <v>401</v>
      </c>
      <c r="E165">
        <v>1</v>
      </c>
      <c r="F165">
        <v>50</v>
      </c>
      <c r="G165">
        <v>1</v>
      </c>
      <c r="H165">
        <v>46</v>
      </c>
      <c r="I165">
        <v>1</v>
      </c>
      <c r="J165">
        <v>38</v>
      </c>
      <c r="K165">
        <v>1</v>
      </c>
      <c r="L165">
        <v>25</v>
      </c>
      <c r="M165">
        <v>1</v>
      </c>
      <c r="N165">
        <v>33</v>
      </c>
      <c r="O165">
        <v>1</v>
      </c>
      <c r="P165">
        <v>45</v>
      </c>
      <c r="Q165">
        <v>1</v>
      </c>
      <c r="R165">
        <v>37</v>
      </c>
      <c r="S165">
        <v>1</v>
      </c>
      <c r="T165">
        <v>34</v>
      </c>
      <c r="U165">
        <v>1</v>
      </c>
      <c r="V165">
        <v>41</v>
      </c>
      <c r="W165">
        <v>0</v>
      </c>
      <c r="X165">
        <v>29</v>
      </c>
      <c r="Y165">
        <v>1</v>
      </c>
    </row>
    <row r="166" spans="1:25" x14ac:dyDescent="0.2">
      <c r="A166">
        <v>102055163</v>
      </c>
      <c r="B166" s="1">
        <v>44267.497916666667</v>
      </c>
      <c r="C166">
        <v>102054723</v>
      </c>
      <c r="D166">
        <v>440</v>
      </c>
      <c r="E166">
        <v>1</v>
      </c>
      <c r="F166">
        <v>47</v>
      </c>
      <c r="G166">
        <v>1</v>
      </c>
      <c r="H166">
        <v>43</v>
      </c>
      <c r="I166">
        <v>1</v>
      </c>
      <c r="J166">
        <v>40</v>
      </c>
      <c r="K166">
        <v>1</v>
      </c>
      <c r="L166">
        <v>34</v>
      </c>
      <c r="M166">
        <v>1</v>
      </c>
      <c r="N166">
        <v>26</v>
      </c>
      <c r="O166">
        <v>1</v>
      </c>
      <c r="P166">
        <v>30</v>
      </c>
      <c r="Q166">
        <v>1</v>
      </c>
      <c r="R166">
        <v>54</v>
      </c>
      <c r="S166">
        <v>1</v>
      </c>
      <c r="T166">
        <v>38</v>
      </c>
      <c r="U166">
        <v>1</v>
      </c>
      <c r="V166">
        <v>27</v>
      </c>
      <c r="W166">
        <v>1</v>
      </c>
      <c r="X166">
        <v>16</v>
      </c>
      <c r="Y166">
        <v>1</v>
      </c>
    </row>
    <row r="167" spans="1:25" x14ac:dyDescent="0.2">
      <c r="A167">
        <v>102055166</v>
      </c>
      <c r="B167" s="1">
        <v>44267.498611111114</v>
      </c>
      <c r="C167">
        <v>102054723</v>
      </c>
      <c r="D167">
        <v>443</v>
      </c>
      <c r="E167">
        <v>1</v>
      </c>
      <c r="F167">
        <v>44</v>
      </c>
      <c r="G167">
        <v>1</v>
      </c>
      <c r="H167">
        <v>40</v>
      </c>
      <c r="I167">
        <v>1</v>
      </c>
      <c r="J167">
        <v>41</v>
      </c>
      <c r="K167">
        <v>1</v>
      </c>
      <c r="L167">
        <v>33</v>
      </c>
      <c r="M167">
        <v>1</v>
      </c>
      <c r="N167">
        <v>31</v>
      </c>
      <c r="O167">
        <v>1</v>
      </c>
      <c r="P167">
        <v>35</v>
      </c>
      <c r="Q167">
        <v>1</v>
      </c>
      <c r="R167">
        <v>44</v>
      </c>
      <c r="S167">
        <v>1</v>
      </c>
      <c r="T167">
        <v>37</v>
      </c>
      <c r="U167">
        <v>1</v>
      </c>
      <c r="V167">
        <v>22</v>
      </c>
      <c r="W167">
        <v>1</v>
      </c>
      <c r="X167">
        <v>13</v>
      </c>
      <c r="Y167">
        <v>0</v>
      </c>
    </row>
    <row r="168" spans="1:25" x14ac:dyDescent="0.2">
      <c r="A168">
        <v>102055157</v>
      </c>
      <c r="B168" s="1">
        <v>44267.498611111114</v>
      </c>
      <c r="C168">
        <v>102054723</v>
      </c>
      <c r="D168">
        <v>434</v>
      </c>
      <c r="E168">
        <v>1</v>
      </c>
      <c r="F168">
        <v>47</v>
      </c>
      <c r="G168">
        <v>1</v>
      </c>
      <c r="H168">
        <v>50</v>
      </c>
      <c r="I168">
        <v>1</v>
      </c>
      <c r="J168">
        <v>40</v>
      </c>
      <c r="K168">
        <v>1</v>
      </c>
      <c r="L168">
        <v>32</v>
      </c>
      <c r="M168">
        <v>1</v>
      </c>
      <c r="N168">
        <v>35</v>
      </c>
      <c r="O168">
        <v>1</v>
      </c>
      <c r="P168">
        <v>45</v>
      </c>
      <c r="Q168">
        <v>1</v>
      </c>
      <c r="R168">
        <v>47</v>
      </c>
      <c r="S168">
        <v>1</v>
      </c>
      <c r="T168">
        <v>35</v>
      </c>
      <c r="U168">
        <v>1</v>
      </c>
      <c r="V168">
        <v>47</v>
      </c>
      <c r="W168">
        <v>0</v>
      </c>
      <c r="X168">
        <v>28</v>
      </c>
      <c r="Y168">
        <v>1</v>
      </c>
    </row>
    <row r="169" spans="1:25" x14ac:dyDescent="0.2">
      <c r="A169">
        <v>102055042</v>
      </c>
      <c r="B169" s="1">
        <v>44267.499305555553</v>
      </c>
      <c r="C169">
        <v>102054723</v>
      </c>
      <c r="D169">
        <v>319</v>
      </c>
      <c r="E169">
        <v>1</v>
      </c>
      <c r="F169">
        <v>50</v>
      </c>
      <c r="G169">
        <v>1</v>
      </c>
      <c r="H169">
        <v>52</v>
      </c>
      <c r="I169">
        <v>1</v>
      </c>
      <c r="J169">
        <v>41</v>
      </c>
      <c r="K169">
        <v>1</v>
      </c>
      <c r="L169">
        <v>35</v>
      </c>
      <c r="M169">
        <v>1</v>
      </c>
      <c r="N169">
        <v>30</v>
      </c>
      <c r="O169">
        <v>1</v>
      </c>
      <c r="P169">
        <v>34</v>
      </c>
      <c r="Q169">
        <v>1</v>
      </c>
      <c r="R169">
        <v>47</v>
      </c>
      <c r="S169">
        <v>1</v>
      </c>
      <c r="T169">
        <v>42</v>
      </c>
      <c r="U169">
        <v>1</v>
      </c>
      <c r="V169">
        <v>28</v>
      </c>
      <c r="W169">
        <v>1</v>
      </c>
      <c r="X169">
        <v>23</v>
      </c>
      <c r="Y169">
        <v>1</v>
      </c>
    </row>
    <row r="170" spans="1:25" x14ac:dyDescent="0.2">
      <c r="A170">
        <v>102055107</v>
      </c>
      <c r="B170" s="1">
        <v>44267.5</v>
      </c>
      <c r="C170">
        <v>102054723</v>
      </c>
      <c r="D170">
        <v>384</v>
      </c>
      <c r="E170">
        <v>1</v>
      </c>
      <c r="F170">
        <v>49</v>
      </c>
      <c r="G170">
        <v>1</v>
      </c>
      <c r="H170">
        <v>44</v>
      </c>
      <c r="I170">
        <v>1</v>
      </c>
      <c r="J170">
        <v>40</v>
      </c>
      <c r="K170">
        <v>1</v>
      </c>
      <c r="L170">
        <v>37</v>
      </c>
      <c r="M170">
        <v>1</v>
      </c>
      <c r="N170">
        <v>31</v>
      </c>
      <c r="O170">
        <v>1</v>
      </c>
      <c r="P170">
        <v>36</v>
      </c>
      <c r="Q170">
        <v>1</v>
      </c>
      <c r="R170">
        <v>46</v>
      </c>
      <c r="S170">
        <v>1</v>
      </c>
      <c r="T170">
        <v>43</v>
      </c>
      <c r="U170">
        <v>1</v>
      </c>
      <c r="V170">
        <v>30</v>
      </c>
      <c r="W170">
        <v>1</v>
      </c>
      <c r="X170">
        <v>22</v>
      </c>
      <c r="Y170">
        <v>1</v>
      </c>
    </row>
    <row r="171" spans="1:25" x14ac:dyDescent="0.2">
      <c r="A171">
        <v>102055144</v>
      </c>
      <c r="B171" s="1">
        <v>44267.5</v>
      </c>
      <c r="C171">
        <v>102054723</v>
      </c>
      <c r="D171">
        <v>421</v>
      </c>
      <c r="E171">
        <v>1</v>
      </c>
      <c r="F171">
        <v>48</v>
      </c>
      <c r="G171">
        <v>1</v>
      </c>
      <c r="H171">
        <v>52</v>
      </c>
      <c r="I171">
        <v>1</v>
      </c>
      <c r="J171">
        <v>43</v>
      </c>
      <c r="K171">
        <v>1</v>
      </c>
      <c r="L171">
        <v>31</v>
      </c>
      <c r="M171">
        <v>1</v>
      </c>
      <c r="N171">
        <v>31</v>
      </c>
      <c r="O171">
        <v>1</v>
      </c>
      <c r="P171">
        <v>39</v>
      </c>
      <c r="Q171">
        <v>1</v>
      </c>
      <c r="R171">
        <v>47</v>
      </c>
      <c r="S171">
        <v>1</v>
      </c>
      <c r="T171">
        <v>41</v>
      </c>
      <c r="U171">
        <v>1</v>
      </c>
      <c r="V171">
        <v>26</v>
      </c>
      <c r="W171">
        <v>1</v>
      </c>
      <c r="X171">
        <v>27</v>
      </c>
      <c r="Y171">
        <v>1</v>
      </c>
    </row>
    <row r="172" spans="1:25" x14ac:dyDescent="0.2">
      <c r="A172">
        <v>102054880</v>
      </c>
      <c r="B172" s="1">
        <v>44267.500694444447</v>
      </c>
      <c r="C172">
        <v>102054723</v>
      </c>
      <c r="D172">
        <v>157</v>
      </c>
      <c r="E172">
        <v>1</v>
      </c>
      <c r="F172">
        <v>47</v>
      </c>
      <c r="G172">
        <v>1</v>
      </c>
      <c r="H172">
        <v>42</v>
      </c>
      <c r="I172">
        <v>1</v>
      </c>
      <c r="J172">
        <v>46</v>
      </c>
      <c r="K172">
        <v>1</v>
      </c>
      <c r="L172">
        <v>37</v>
      </c>
      <c r="M172">
        <v>1</v>
      </c>
      <c r="N172">
        <v>25</v>
      </c>
      <c r="O172">
        <v>1</v>
      </c>
      <c r="P172">
        <v>41</v>
      </c>
      <c r="Q172">
        <v>1</v>
      </c>
      <c r="R172">
        <v>51</v>
      </c>
      <c r="S172">
        <v>1</v>
      </c>
      <c r="T172">
        <v>41</v>
      </c>
      <c r="U172">
        <v>1</v>
      </c>
      <c r="V172">
        <v>26</v>
      </c>
      <c r="W172">
        <v>1</v>
      </c>
      <c r="X172">
        <v>22</v>
      </c>
      <c r="Y172">
        <v>1</v>
      </c>
    </row>
    <row r="173" spans="1:25" x14ac:dyDescent="0.2">
      <c r="A173">
        <v>102055154</v>
      </c>
      <c r="B173" s="1">
        <v>44267.501388888886</v>
      </c>
      <c r="C173">
        <v>102054723</v>
      </c>
      <c r="D173">
        <v>431</v>
      </c>
      <c r="E173">
        <v>1</v>
      </c>
      <c r="F173">
        <v>52</v>
      </c>
      <c r="G173">
        <v>1</v>
      </c>
      <c r="H173">
        <v>50</v>
      </c>
      <c r="I173">
        <v>1</v>
      </c>
      <c r="J173">
        <v>38</v>
      </c>
      <c r="K173">
        <v>1</v>
      </c>
      <c r="L173">
        <v>39</v>
      </c>
      <c r="M173">
        <v>1</v>
      </c>
      <c r="N173">
        <v>27</v>
      </c>
      <c r="O173">
        <v>1</v>
      </c>
      <c r="P173">
        <v>38</v>
      </c>
      <c r="Q173">
        <v>1</v>
      </c>
      <c r="R173">
        <v>48</v>
      </c>
      <c r="S173">
        <v>1</v>
      </c>
      <c r="T173">
        <v>41</v>
      </c>
      <c r="U173">
        <v>1</v>
      </c>
      <c r="V173">
        <v>28</v>
      </c>
      <c r="W173">
        <v>1</v>
      </c>
      <c r="X173">
        <v>28</v>
      </c>
      <c r="Y173">
        <v>1</v>
      </c>
    </row>
    <row r="174" spans="1:25" x14ac:dyDescent="0.2">
      <c r="A174">
        <v>102054912</v>
      </c>
      <c r="B174" s="1">
        <v>44267.501388888886</v>
      </c>
      <c r="C174">
        <v>102054723</v>
      </c>
      <c r="D174">
        <v>189</v>
      </c>
      <c r="E174">
        <v>1</v>
      </c>
      <c r="F174">
        <v>45</v>
      </c>
      <c r="G174">
        <v>1</v>
      </c>
      <c r="H174">
        <v>48</v>
      </c>
      <c r="I174">
        <v>1</v>
      </c>
      <c r="J174">
        <v>41</v>
      </c>
      <c r="K174">
        <v>1</v>
      </c>
      <c r="L174">
        <v>33</v>
      </c>
      <c r="M174">
        <v>1</v>
      </c>
      <c r="N174">
        <v>34</v>
      </c>
      <c r="O174">
        <v>1</v>
      </c>
      <c r="P174">
        <v>36</v>
      </c>
      <c r="Q174">
        <v>1</v>
      </c>
      <c r="R174">
        <v>40</v>
      </c>
      <c r="S174">
        <v>1</v>
      </c>
      <c r="T174">
        <v>40</v>
      </c>
      <c r="U174">
        <v>1</v>
      </c>
      <c r="V174">
        <v>23</v>
      </c>
      <c r="W174">
        <v>1</v>
      </c>
      <c r="X174">
        <v>19</v>
      </c>
      <c r="Y174">
        <v>1</v>
      </c>
    </row>
    <row r="175" spans="1:25" x14ac:dyDescent="0.2">
      <c r="A175">
        <v>102055141</v>
      </c>
      <c r="B175" s="1">
        <v>44267.502083333333</v>
      </c>
      <c r="C175">
        <v>102054723</v>
      </c>
      <c r="D175">
        <v>418</v>
      </c>
      <c r="E175">
        <v>1</v>
      </c>
      <c r="F175">
        <v>48</v>
      </c>
      <c r="G175">
        <v>1</v>
      </c>
      <c r="H175">
        <v>45</v>
      </c>
      <c r="I175">
        <v>1</v>
      </c>
      <c r="J175">
        <v>39</v>
      </c>
      <c r="K175">
        <v>1</v>
      </c>
      <c r="L175">
        <v>33</v>
      </c>
      <c r="M175">
        <v>1</v>
      </c>
      <c r="N175">
        <v>30</v>
      </c>
      <c r="O175">
        <v>1</v>
      </c>
      <c r="P175">
        <v>33</v>
      </c>
      <c r="Q175">
        <v>1</v>
      </c>
      <c r="R175">
        <v>39</v>
      </c>
      <c r="S175">
        <v>1</v>
      </c>
      <c r="T175">
        <v>38</v>
      </c>
      <c r="U175">
        <v>1</v>
      </c>
      <c r="V175">
        <v>35</v>
      </c>
      <c r="W175">
        <v>1</v>
      </c>
      <c r="X175">
        <v>32</v>
      </c>
      <c r="Y175">
        <v>1</v>
      </c>
    </row>
    <row r="176" spans="1:25" x14ac:dyDescent="0.2">
      <c r="A176">
        <v>102055126</v>
      </c>
      <c r="B176" s="1">
        <v>44267.50277777778</v>
      </c>
      <c r="C176">
        <v>102054723</v>
      </c>
      <c r="D176">
        <v>403</v>
      </c>
      <c r="E176">
        <v>1</v>
      </c>
      <c r="F176">
        <v>51</v>
      </c>
      <c r="G176">
        <v>1</v>
      </c>
      <c r="H176">
        <v>45</v>
      </c>
      <c r="I176">
        <v>1</v>
      </c>
      <c r="J176">
        <v>41</v>
      </c>
      <c r="K176">
        <v>1</v>
      </c>
      <c r="L176">
        <v>36</v>
      </c>
      <c r="M176">
        <v>1</v>
      </c>
      <c r="N176">
        <v>31</v>
      </c>
      <c r="O176">
        <v>1</v>
      </c>
      <c r="P176">
        <v>34</v>
      </c>
      <c r="Q176">
        <v>1</v>
      </c>
      <c r="R176">
        <v>49</v>
      </c>
      <c r="S176">
        <v>1</v>
      </c>
      <c r="T176">
        <v>40</v>
      </c>
      <c r="U176">
        <v>1</v>
      </c>
      <c r="V176">
        <v>22</v>
      </c>
      <c r="W176">
        <v>1</v>
      </c>
      <c r="X176">
        <v>19</v>
      </c>
      <c r="Y176">
        <v>1</v>
      </c>
    </row>
    <row r="177" spans="1:25" x14ac:dyDescent="0.2">
      <c r="A177">
        <v>102055119</v>
      </c>
      <c r="B177" s="1">
        <v>44267.50277777778</v>
      </c>
      <c r="C177">
        <v>102054723</v>
      </c>
      <c r="D177">
        <v>396</v>
      </c>
      <c r="E177">
        <v>1</v>
      </c>
      <c r="F177">
        <v>50</v>
      </c>
      <c r="G177">
        <v>1</v>
      </c>
      <c r="H177">
        <v>42</v>
      </c>
      <c r="I177">
        <v>1</v>
      </c>
      <c r="J177">
        <v>46</v>
      </c>
      <c r="K177">
        <v>1</v>
      </c>
      <c r="L177">
        <v>33</v>
      </c>
      <c r="M177">
        <v>1</v>
      </c>
      <c r="N177">
        <v>29</v>
      </c>
      <c r="O177">
        <v>1</v>
      </c>
      <c r="P177">
        <v>39</v>
      </c>
      <c r="Q177">
        <v>1</v>
      </c>
      <c r="R177">
        <v>42</v>
      </c>
      <c r="S177">
        <v>1</v>
      </c>
      <c r="T177">
        <v>38</v>
      </c>
      <c r="U177">
        <v>1</v>
      </c>
      <c r="V177">
        <v>21</v>
      </c>
      <c r="W177">
        <v>1</v>
      </c>
      <c r="X177">
        <v>23</v>
      </c>
      <c r="Y177">
        <v>1</v>
      </c>
    </row>
    <row r="178" spans="1:25" x14ac:dyDescent="0.2">
      <c r="A178">
        <v>102054907</v>
      </c>
      <c r="B178" s="1">
        <v>44267.503472222219</v>
      </c>
      <c r="C178">
        <v>102054723</v>
      </c>
      <c r="D178">
        <v>184</v>
      </c>
      <c r="E178">
        <v>1</v>
      </c>
      <c r="F178">
        <v>53</v>
      </c>
      <c r="G178">
        <v>1</v>
      </c>
      <c r="H178">
        <v>49</v>
      </c>
      <c r="I178">
        <v>1</v>
      </c>
      <c r="J178">
        <v>48</v>
      </c>
      <c r="K178">
        <v>1</v>
      </c>
      <c r="L178">
        <v>33</v>
      </c>
      <c r="M178">
        <v>1</v>
      </c>
      <c r="N178">
        <v>28</v>
      </c>
      <c r="O178">
        <v>1</v>
      </c>
      <c r="P178">
        <v>32</v>
      </c>
      <c r="Q178">
        <v>1</v>
      </c>
      <c r="R178">
        <v>45</v>
      </c>
      <c r="S178">
        <v>1</v>
      </c>
      <c r="T178">
        <v>40</v>
      </c>
      <c r="U178">
        <v>1</v>
      </c>
      <c r="V178">
        <v>21</v>
      </c>
      <c r="W178">
        <v>1</v>
      </c>
      <c r="X178">
        <v>16</v>
      </c>
      <c r="Y178">
        <v>1</v>
      </c>
    </row>
    <row r="179" spans="1:25" x14ac:dyDescent="0.2">
      <c r="A179">
        <v>102055110</v>
      </c>
      <c r="B179" s="1">
        <v>44267.504166666666</v>
      </c>
      <c r="C179">
        <v>102054723</v>
      </c>
      <c r="D179">
        <v>387</v>
      </c>
      <c r="E179">
        <v>1</v>
      </c>
      <c r="F179">
        <v>46</v>
      </c>
      <c r="G179">
        <v>1</v>
      </c>
      <c r="H179">
        <v>46</v>
      </c>
      <c r="I179">
        <v>1</v>
      </c>
      <c r="J179">
        <v>35</v>
      </c>
      <c r="K179">
        <v>1</v>
      </c>
      <c r="L179">
        <v>30</v>
      </c>
      <c r="M179">
        <v>1</v>
      </c>
      <c r="N179">
        <v>38</v>
      </c>
      <c r="O179">
        <v>1</v>
      </c>
      <c r="P179">
        <v>43</v>
      </c>
      <c r="Q179">
        <v>1</v>
      </c>
      <c r="R179">
        <v>44</v>
      </c>
      <c r="S179">
        <v>1</v>
      </c>
      <c r="T179">
        <v>40</v>
      </c>
      <c r="U179">
        <v>1</v>
      </c>
      <c r="V179">
        <v>31</v>
      </c>
      <c r="W179">
        <v>1</v>
      </c>
      <c r="X179">
        <v>23</v>
      </c>
      <c r="Y179">
        <v>1</v>
      </c>
    </row>
    <row r="180" spans="1:25" x14ac:dyDescent="0.2">
      <c r="A180">
        <v>102055138</v>
      </c>
      <c r="B180" s="1">
        <v>44267.504861111112</v>
      </c>
      <c r="C180">
        <v>102054723</v>
      </c>
      <c r="D180">
        <v>415</v>
      </c>
      <c r="E180">
        <v>1</v>
      </c>
      <c r="F180">
        <v>52</v>
      </c>
      <c r="G180">
        <v>1</v>
      </c>
      <c r="H180">
        <v>46</v>
      </c>
      <c r="I180">
        <v>1</v>
      </c>
      <c r="J180">
        <v>46</v>
      </c>
      <c r="K180">
        <v>1</v>
      </c>
      <c r="L180">
        <v>32</v>
      </c>
      <c r="M180">
        <v>1</v>
      </c>
      <c r="N180">
        <v>31</v>
      </c>
      <c r="O180">
        <v>1</v>
      </c>
      <c r="P180">
        <v>39</v>
      </c>
      <c r="Q180">
        <v>1</v>
      </c>
      <c r="R180">
        <v>45</v>
      </c>
      <c r="S180">
        <v>1</v>
      </c>
      <c r="T180">
        <v>43</v>
      </c>
      <c r="U180">
        <v>1</v>
      </c>
      <c r="V180">
        <v>33</v>
      </c>
      <c r="W180">
        <v>1</v>
      </c>
      <c r="X180">
        <v>28</v>
      </c>
      <c r="Y180">
        <v>1</v>
      </c>
    </row>
    <row r="181" spans="1:25" x14ac:dyDescent="0.2">
      <c r="A181">
        <v>102055115</v>
      </c>
      <c r="B181" s="1">
        <v>44267.515972222223</v>
      </c>
      <c r="C181">
        <v>102054723</v>
      </c>
      <c r="D181">
        <v>392</v>
      </c>
      <c r="E181">
        <v>1</v>
      </c>
      <c r="F181">
        <v>45</v>
      </c>
      <c r="G181">
        <v>1</v>
      </c>
      <c r="H181">
        <v>51</v>
      </c>
      <c r="I181">
        <v>1</v>
      </c>
      <c r="J181">
        <v>38</v>
      </c>
      <c r="K181">
        <v>1</v>
      </c>
      <c r="L181">
        <v>23</v>
      </c>
      <c r="M181">
        <v>1</v>
      </c>
      <c r="N181">
        <v>32</v>
      </c>
      <c r="O181">
        <v>1</v>
      </c>
      <c r="P181">
        <v>43</v>
      </c>
      <c r="Q181">
        <v>1</v>
      </c>
      <c r="R181">
        <v>47</v>
      </c>
      <c r="S181">
        <v>1</v>
      </c>
      <c r="T181">
        <v>17</v>
      </c>
      <c r="U181">
        <v>1</v>
      </c>
      <c r="V181">
        <v>24</v>
      </c>
      <c r="W181">
        <v>1</v>
      </c>
      <c r="X181">
        <v>21</v>
      </c>
      <c r="Y181">
        <v>1</v>
      </c>
    </row>
    <row r="182" spans="1:25" x14ac:dyDescent="0.2">
      <c r="A182">
        <v>102055114</v>
      </c>
      <c r="B182" s="1">
        <v>44267.51666666667</v>
      </c>
      <c r="C182">
        <v>102054723</v>
      </c>
      <c r="D182">
        <v>391</v>
      </c>
      <c r="E182">
        <v>1</v>
      </c>
      <c r="F182">
        <v>48</v>
      </c>
      <c r="G182">
        <v>1</v>
      </c>
      <c r="H182">
        <v>49</v>
      </c>
      <c r="I182">
        <v>1</v>
      </c>
      <c r="J182">
        <v>40</v>
      </c>
      <c r="K182">
        <v>1</v>
      </c>
      <c r="L182">
        <v>33</v>
      </c>
      <c r="M182">
        <v>1</v>
      </c>
      <c r="N182">
        <v>34</v>
      </c>
      <c r="O182">
        <v>1</v>
      </c>
      <c r="P182">
        <v>36</v>
      </c>
      <c r="Q182">
        <v>1</v>
      </c>
      <c r="R182">
        <v>46</v>
      </c>
      <c r="S182">
        <v>1</v>
      </c>
      <c r="T182">
        <v>41</v>
      </c>
      <c r="U182">
        <v>1</v>
      </c>
      <c r="V182">
        <v>19</v>
      </c>
      <c r="W182">
        <v>1</v>
      </c>
      <c r="X182">
        <v>25</v>
      </c>
      <c r="Y182">
        <v>1</v>
      </c>
    </row>
    <row r="183" spans="1:25" x14ac:dyDescent="0.2">
      <c r="A183">
        <v>102055136</v>
      </c>
      <c r="B183" s="1">
        <v>44267.517361111109</v>
      </c>
      <c r="C183">
        <v>102054723</v>
      </c>
      <c r="D183">
        <v>413</v>
      </c>
      <c r="E183">
        <v>1</v>
      </c>
      <c r="F183">
        <v>48</v>
      </c>
      <c r="G183">
        <v>1</v>
      </c>
      <c r="H183">
        <v>39</v>
      </c>
      <c r="I183">
        <v>1</v>
      </c>
      <c r="J183">
        <v>43</v>
      </c>
      <c r="K183">
        <v>1</v>
      </c>
      <c r="L183">
        <v>34</v>
      </c>
      <c r="M183">
        <v>1</v>
      </c>
      <c r="N183">
        <v>33</v>
      </c>
      <c r="O183">
        <v>1</v>
      </c>
      <c r="P183">
        <v>41</v>
      </c>
      <c r="Q183">
        <v>1</v>
      </c>
      <c r="R183">
        <v>47</v>
      </c>
      <c r="S183">
        <v>1</v>
      </c>
      <c r="T183">
        <v>45</v>
      </c>
      <c r="U183">
        <v>1</v>
      </c>
      <c r="V183">
        <v>28</v>
      </c>
      <c r="W183">
        <v>1</v>
      </c>
      <c r="X183">
        <v>23</v>
      </c>
      <c r="Y183">
        <v>1</v>
      </c>
    </row>
    <row r="184" spans="1:25" x14ac:dyDescent="0.2">
      <c r="A184">
        <v>102055202</v>
      </c>
      <c r="B184" s="1">
        <v>44267.517361111109</v>
      </c>
      <c r="C184">
        <v>102054723</v>
      </c>
      <c r="D184">
        <v>479</v>
      </c>
      <c r="E184">
        <v>1</v>
      </c>
      <c r="F184">
        <v>49</v>
      </c>
      <c r="G184">
        <v>1</v>
      </c>
      <c r="H184">
        <v>44</v>
      </c>
      <c r="I184">
        <v>1</v>
      </c>
      <c r="J184">
        <v>37</v>
      </c>
      <c r="K184">
        <v>1</v>
      </c>
      <c r="L184">
        <v>28</v>
      </c>
      <c r="M184">
        <v>1</v>
      </c>
      <c r="N184">
        <v>31</v>
      </c>
      <c r="O184">
        <v>1</v>
      </c>
      <c r="P184">
        <v>37</v>
      </c>
      <c r="Q184">
        <v>1</v>
      </c>
      <c r="R184">
        <v>37</v>
      </c>
      <c r="S184">
        <v>1</v>
      </c>
      <c r="T184">
        <v>43</v>
      </c>
      <c r="U184">
        <v>1</v>
      </c>
      <c r="V184">
        <v>18</v>
      </c>
      <c r="W184">
        <v>1</v>
      </c>
      <c r="X184">
        <v>17</v>
      </c>
      <c r="Y184">
        <v>1</v>
      </c>
    </row>
    <row r="185" spans="1:25" x14ac:dyDescent="0.2">
      <c r="A185">
        <v>102055127</v>
      </c>
      <c r="B185" s="1">
        <v>44267.518055555556</v>
      </c>
      <c r="C185">
        <v>102054723</v>
      </c>
      <c r="D185">
        <v>404</v>
      </c>
      <c r="E185">
        <v>1</v>
      </c>
      <c r="F185">
        <v>50</v>
      </c>
      <c r="G185">
        <v>1</v>
      </c>
      <c r="H185">
        <v>52</v>
      </c>
      <c r="I185">
        <v>1</v>
      </c>
      <c r="J185">
        <v>42</v>
      </c>
      <c r="K185">
        <v>1</v>
      </c>
      <c r="L185">
        <v>34</v>
      </c>
      <c r="M185">
        <v>1</v>
      </c>
      <c r="N185">
        <v>35</v>
      </c>
      <c r="O185">
        <v>1</v>
      </c>
      <c r="P185">
        <v>32</v>
      </c>
      <c r="Q185">
        <v>1</v>
      </c>
      <c r="R185">
        <v>50</v>
      </c>
      <c r="S185">
        <v>1</v>
      </c>
      <c r="T185">
        <v>39</v>
      </c>
      <c r="U185">
        <v>1</v>
      </c>
      <c r="V185">
        <v>23</v>
      </c>
      <c r="W185">
        <v>1</v>
      </c>
      <c r="X185">
        <v>20</v>
      </c>
      <c r="Y185">
        <v>1</v>
      </c>
    </row>
    <row r="186" spans="1:25" x14ac:dyDescent="0.2">
      <c r="A186">
        <v>102055125</v>
      </c>
      <c r="B186" s="1">
        <v>44267.518750000003</v>
      </c>
      <c r="C186">
        <v>102054723</v>
      </c>
      <c r="D186">
        <v>402</v>
      </c>
      <c r="E186">
        <v>1</v>
      </c>
      <c r="F186">
        <v>49</v>
      </c>
      <c r="G186">
        <v>1</v>
      </c>
      <c r="H186">
        <v>43</v>
      </c>
      <c r="I186">
        <v>1</v>
      </c>
      <c r="J186">
        <v>41</v>
      </c>
      <c r="K186">
        <v>1</v>
      </c>
      <c r="L186">
        <v>34</v>
      </c>
      <c r="M186">
        <v>1</v>
      </c>
      <c r="N186">
        <v>37</v>
      </c>
      <c r="O186">
        <v>1</v>
      </c>
      <c r="P186">
        <v>43</v>
      </c>
      <c r="Q186">
        <v>1</v>
      </c>
      <c r="R186">
        <v>40</v>
      </c>
      <c r="S186">
        <v>1</v>
      </c>
      <c r="T186">
        <v>22</v>
      </c>
      <c r="U186">
        <v>1</v>
      </c>
      <c r="V186">
        <v>25</v>
      </c>
      <c r="W186">
        <v>1</v>
      </c>
      <c r="X186">
        <v>25</v>
      </c>
      <c r="Y186">
        <v>1</v>
      </c>
    </row>
    <row r="187" spans="1:25" x14ac:dyDescent="0.2">
      <c r="A187">
        <v>102055151</v>
      </c>
      <c r="B187" s="1">
        <v>44267.519444444442</v>
      </c>
      <c r="C187">
        <v>102054723</v>
      </c>
      <c r="D187">
        <v>428</v>
      </c>
      <c r="E187">
        <v>1</v>
      </c>
      <c r="F187">
        <v>46</v>
      </c>
      <c r="G187">
        <v>1</v>
      </c>
      <c r="H187">
        <v>47</v>
      </c>
      <c r="I187">
        <v>1</v>
      </c>
      <c r="J187">
        <v>43</v>
      </c>
      <c r="K187">
        <v>1</v>
      </c>
      <c r="L187">
        <v>26</v>
      </c>
      <c r="M187">
        <v>1</v>
      </c>
      <c r="N187">
        <v>38</v>
      </c>
      <c r="O187">
        <v>1</v>
      </c>
      <c r="P187">
        <v>43</v>
      </c>
      <c r="Q187">
        <v>1</v>
      </c>
      <c r="R187">
        <v>45</v>
      </c>
      <c r="S187">
        <v>1</v>
      </c>
      <c r="T187">
        <v>43</v>
      </c>
      <c r="U187">
        <v>1</v>
      </c>
      <c r="V187">
        <v>29</v>
      </c>
      <c r="W187">
        <v>1</v>
      </c>
      <c r="X187">
        <v>25</v>
      </c>
      <c r="Y187">
        <v>1</v>
      </c>
    </row>
    <row r="188" spans="1:25" x14ac:dyDescent="0.2">
      <c r="A188">
        <v>102055117</v>
      </c>
      <c r="B188" s="1">
        <v>44267.520138888889</v>
      </c>
      <c r="C188">
        <v>102054723</v>
      </c>
      <c r="D188">
        <v>394</v>
      </c>
      <c r="E188">
        <v>1</v>
      </c>
      <c r="F188">
        <v>45</v>
      </c>
      <c r="G188">
        <v>1</v>
      </c>
      <c r="H188">
        <v>47</v>
      </c>
      <c r="I188">
        <v>1</v>
      </c>
      <c r="J188">
        <v>38</v>
      </c>
      <c r="K188">
        <v>1</v>
      </c>
      <c r="L188">
        <v>35</v>
      </c>
      <c r="M188">
        <v>1</v>
      </c>
      <c r="N188">
        <v>29</v>
      </c>
      <c r="O188">
        <v>1</v>
      </c>
      <c r="P188">
        <v>30</v>
      </c>
      <c r="Q188">
        <v>1</v>
      </c>
      <c r="R188">
        <v>53</v>
      </c>
      <c r="S188">
        <v>1</v>
      </c>
      <c r="T188">
        <v>40</v>
      </c>
      <c r="U188">
        <v>1</v>
      </c>
      <c r="V188">
        <v>35</v>
      </c>
      <c r="W188">
        <v>1</v>
      </c>
      <c r="X188">
        <v>27</v>
      </c>
      <c r="Y188">
        <v>1</v>
      </c>
    </row>
    <row r="189" spans="1:25" x14ac:dyDescent="0.2">
      <c r="A189">
        <v>102055159</v>
      </c>
      <c r="B189" s="1">
        <v>44267.521527777775</v>
      </c>
      <c r="C189">
        <v>102054723</v>
      </c>
      <c r="D189">
        <v>436</v>
      </c>
      <c r="E189">
        <v>1</v>
      </c>
      <c r="F189">
        <v>48</v>
      </c>
      <c r="G189">
        <v>1</v>
      </c>
      <c r="H189">
        <v>51</v>
      </c>
      <c r="I189">
        <v>1</v>
      </c>
      <c r="J189">
        <v>41</v>
      </c>
      <c r="K189">
        <v>1</v>
      </c>
      <c r="L189">
        <v>30</v>
      </c>
      <c r="M189">
        <v>1</v>
      </c>
      <c r="N189">
        <v>37</v>
      </c>
      <c r="O189">
        <v>1</v>
      </c>
      <c r="P189">
        <v>46</v>
      </c>
      <c r="Q189">
        <v>1</v>
      </c>
      <c r="R189">
        <v>40</v>
      </c>
      <c r="S189">
        <v>1</v>
      </c>
      <c r="T189">
        <v>37</v>
      </c>
      <c r="U189">
        <v>1</v>
      </c>
      <c r="V189">
        <v>24</v>
      </c>
      <c r="W189">
        <v>1</v>
      </c>
      <c r="X189">
        <v>26</v>
      </c>
      <c r="Y189">
        <v>1</v>
      </c>
    </row>
    <row r="190" spans="1:25" x14ac:dyDescent="0.2">
      <c r="A190">
        <v>102055137</v>
      </c>
      <c r="B190" s="1">
        <v>44267.53125</v>
      </c>
      <c r="C190">
        <v>102054723</v>
      </c>
      <c r="D190">
        <v>414</v>
      </c>
      <c r="E190">
        <v>1</v>
      </c>
      <c r="F190">
        <v>51</v>
      </c>
      <c r="G190">
        <v>1</v>
      </c>
      <c r="H190">
        <v>46</v>
      </c>
      <c r="I190">
        <v>1</v>
      </c>
      <c r="J190">
        <v>42</v>
      </c>
      <c r="K190">
        <v>1</v>
      </c>
      <c r="L190">
        <v>33</v>
      </c>
      <c r="M190">
        <v>1</v>
      </c>
      <c r="N190">
        <v>28</v>
      </c>
      <c r="O190">
        <v>1</v>
      </c>
      <c r="P190">
        <v>31</v>
      </c>
      <c r="Q190">
        <v>1</v>
      </c>
      <c r="R190">
        <v>56</v>
      </c>
      <c r="S190">
        <v>1</v>
      </c>
      <c r="T190">
        <v>39</v>
      </c>
      <c r="U190">
        <v>1</v>
      </c>
      <c r="V190">
        <v>31</v>
      </c>
      <c r="W190">
        <v>1</v>
      </c>
      <c r="X190">
        <v>34</v>
      </c>
      <c r="Y190">
        <v>1</v>
      </c>
    </row>
    <row r="191" spans="1:25" x14ac:dyDescent="0.2">
      <c r="A191">
        <v>102055131</v>
      </c>
      <c r="B191" s="1">
        <v>44267.53125</v>
      </c>
      <c r="C191">
        <v>102054723</v>
      </c>
      <c r="D191">
        <v>408</v>
      </c>
      <c r="E191">
        <v>1</v>
      </c>
      <c r="F191">
        <v>44</v>
      </c>
      <c r="G191">
        <v>1</v>
      </c>
      <c r="H191">
        <v>49</v>
      </c>
      <c r="I191">
        <v>1</v>
      </c>
      <c r="J191">
        <v>41</v>
      </c>
      <c r="K191">
        <v>1</v>
      </c>
      <c r="L191">
        <v>35</v>
      </c>
      <c r="M191">
        <v>1</v>
      </c>
      <c r="N191">
        <v>30</v>
      </c>
      <c r="O191">
        <v>1</v>
      </c>
      <c r="P191">
        <v>32</v>
      </c>
      <c r="Q191">
        <v>1</v>
      </c>
      <c r="R191">
        <v>44</v>
      </c>
      <c r="S191">
        <v>1</v>
      </c>
      <c r="T191">
        <v>42</v>
      </c>
      <c r="U191">
        <v>1</v>
      </c>
      <c r="V191">
        <v>35</v>
      </c>
      <c r="W191">
        <v>1</v>
      </c>
      <c r="X191">
        <v>15</v>
      </c>
      <c r="Y191">
        <v>1</v>
      </c>
    </row>
    <row r="192" spans="1:25" x14ac:dyDescent="0.2">
      <c r="A192">
        <v>102055162</v>
      </c>
      <c r="B192" s="1">
        <v>44267.531944444447</v>
      </c>
      <c r="C192">
        <v>102054723</v>
      </c>
      <c r="D192">
        <v>439</v>
      </c>
      <c r="E192">
        <v>1</v>
      </c>
      <c r="F192">
        <v>45</v>
      </c>
      <c r="G192">
        <v>1</v>
      </c>
      <c r="H192">
        <v>47</v>
      </c>
      <c r="I192">
        <v>1</v>
      </c>
      <c r="J192">
        <v>42</v>
      </c>
      <c r="K192">
        <v>1</v>
      </c>
      <c r="L192">
        <v>31</v>
      </c>
      <c r="M192">
        <v>1</v>
      </c>
      <c r="N192">
        <v>25</v>
      </c>
      <c r="O192">
        <v>1</v>
      </c>
      <c r="P192">
        <v>29</v>
      </c>
      <c r="Q192">
        <v>1</v>
      </c>
      <c r="R192">
        <v>46</v>
      </c>
      <c r="S192">
        <v>1</v>
      </c>
      <c r="T192">
        <v>41</v>
      </c>
      <c r="U192">
        <v>1</v>
      </c>
      <c r="V192">
        <v>22</v>
      </c>
      <c r="W192">
        <v>1</v>
      </c>
      <c r="X192">
        <v>18</v>
      </c>
      <c r="Y192">
        <v>1</v>
      </c>
    </row>
    <row r="193" spans="1:25" x14ac:dyDescent="0.2">
      <c r="A193">
        <v>102055111</v>
      </c>
      <c r="B193" s="1">
        <v>44267.532638888886</v>
      </c>
      <c r="C193">
        <v>102054723</v>
      </c>
      <c r="D193">
        <v>388</v>
      </c>
      <c r="E193">
        <v>1</v>
      </c>
      <c r="F193">
        <v>49</v>
      </c>
      <c r="G193">
        <v>1</v>
      </c>
      <c r="H193">
        <v>46</v>
      </c>
      <c r="I193">
        <v>1</v>
      </c>
      <c r="J193">
        <v>39</v>
      </c>
      <c r="K193">
        <v>1</v>
      </c>
      <c r="L193">
        <v>34</v>
      </c>
      <c r="M193">
        <v>1</v>
      </c>
      <c r="N193">
        <v>42</v>
      </c>
      <c r="O193">
        <v>1</v>
      </c>
      <c r="P193">
        <v>32</v>
      </c>
      <c r="Q193">
        <v>1</v>
      </c>
      <c r="R193">
        <v>52</v>
      </c>
      <c r="S193">
        <v>1</v>
      </c>
      <c r="T193">
        <v>47</v>
      </c>
      <c r="U193">
        <v>0</v>
      </c>
      <c r="V193">
        <v>31</v>
      </c>
      <c r="W193">
        <v>1</v>
      </c>
      <c r="X193">
        <v>15</v>
      </c>
      <c r="Y193">
        <v>1</v>
      </c>
    </row>
    <row r="194" spans="1:25" x14ac:dyDescent="0.2">
      <c r="A194">
        <v>102055192</v>
      </c>
      <c r="B194" s="1">
        <v>44267.533333333333</v>
      </c>
      <c r="C194">
        <v>102054723</v>
      </c>
      <c r="D194">
        <v>469</v>
      </c>
      <c r="E194">
        <v>1</v>
      </c>
      <c r="F194">
        <v>43</v>
      </c>
      <c r="G194">
        <v>1</v>
      </c>
      <c r="H194">
        <v>45</v>
      </c>
      <c r="I194">
        <v>1</v>
      </c>
      <c r="J194">
        <v>40</v>
      </c>
      <c r="K194">
        <v>1</v>
      </c>
      <c r="L194">
        <v>35</v>
      </c>
      <c r="M194">
        <v>1</v>
      </c>
      <c r="N194">
        <v>27</v>
      </c>
      <c r="O194">
        <v>1</v>
      </c>
      <c r="P194">
        <v>33</v>
      </c>
      <c r="Q194">
        <v>1</v>
      </c>
      <c r="R194">
        <v>58</v>
      </c>
      <c r="S194">
        <v>1</v>
      </c>
      <c r="T194">
        <v>43</v>
      </c>
      <c r="U194">
        <v>1</v>
      </c>
      <c r="V194">
        <v>28</v>
      </c>
      <c r="W194">
        <v>1</v>
      </c>
      <c r="X194">
        <v>20</v>
      </c>
      <c r="Y194">
        <v>1</v>
      </c>
    </row>
    <row r="195" spans="1:25" x14ac:dyDescent="0.2">
      <c r="A195">
        <v>102055148</v>
      </c>
      <c r="B195" s="1">
        <v>44267.53402777778</v>
      </c>
      <c r="C195">
        <v>102054723</v>
      </c>
      <c r="D195">
        <v>425</v>
      </c>
      <c r="E195">
        <v>1</v>
      </c>
      <c r="F195">
        <v>47</v>
      </c>
      <c r="G195">
        <v>1</v>
      </c>
      <c r="H195">
        <v>41</v>
      </c>
      <c r="I195">
        <v>1</v>
      </c>
      <c r="J195">
        <v>45</v>
      </c>
      <c r="K195">
        <v>1</v>
      </c>
      <c r="L195">
        <v>36</v>
      </c>
      <c r="M195">
        <v>1</v>
      </c>
      <c r="N195">
        <v>29</v>
      </c>
      <c r="O195">
        <v>1</v>
      </c>
      <c r="P195">
        <v>42</v>
      </c>
      <c r="Q195">
        <v>1</v>
      </c>
      <c r="R195">
        <v>48</v>
      </c>
      <c r="S195">
        <v>1</v>
      </c>
      <c r="T195">
        <v>43</v>
      </c>
      <c r="U195">
        <v>1</v>
      </c>
      <c r="V195">
        <v>27</v>
      </c>
      <c r="W195">
        <v>1</v>
      </c>
      <c r="X195">
        <v>21</v>
      </c>
      <c r="Y195">
        <v>1</v>
      </c>
    </row>
    <row r="196" spans="1:25" x14ac:dyDescent="0.2">
      <c r="A196">
        <v>102054791</v>
      </c>
      <c r="B196" s="1">
        <v>44267.534722222219</v>
      </c>
      <c r="C196">
        <v>102054723</v>
      </c>
      <c r="D196">
        <v>68</v>
      </c>
      <c r="E196">
        <v>1</v>
      </c>
      <c r="F196">
        <v>52</v>
      </c>
      <c r="G196">
        <v>1</v>
      </c>
      <c r="H196">
        <v>52</v>
      </c>
      <c r="I196">
        <v>1</v>
      </c>
      <c r="J196">
        <v>43</v>
      </c>
      <c r="K196">
        <v>1</v>
      </c>
      <c r="L196">
        <v>30</v>
      </c>
      <c r="M196">
        <v>1</v>
      </c>
      <c r="N196">
        <v>26</v>
      </c>
      <c r="O196">
        <v>1</v>
      </c>
      <c r="P196">
        <v>33</v>
      </c>
      <c r="Q196">
        <v>1</v>
      </c>
      <c r="R196">
        <v>42</v>
      </c>
      <c r="S196">
        <v>1</v>
      </c>
      <c r="T196">
        <v>42</v>
      </c>
      <c r="U196">
        <v>1</v>
      </c>
      <c r="V196">
        <v>30</v>
      </c>
      <c r="W196">
        <v>1</v>
      </c>
      <c r="X196">
        <v>26</v>
      </c>
      <c r="Y196">
        <v>1</v>
      </c>
    </row>
    <row r="197" spans="1:25" x14ac:dyDescent="0.2">
      <c r="A197">
        <v>102055133</v>
      </c>
      <c r="B197" s="1">
        <v>44267.535416666666</v>
      </c>
      <c r="C197">
        <v>102054723</v>
      </c>
      <c r="D197">
        <v>410</v>
      </c>
      <c r="E197">
        <v>1</v>
      </c>
      <c r="F197">
        <v>51</v>
      </c>
      <c r="G197">
        <v>1</v>
      </c>
      <c r="H197">
        <v>52</v>
      </c>
      <c r="I197">
        <v>1</v>
      </c>
      <c r="J197">
        <v>41</v>
      </c>
      <c r="K197">
        <v>1</v>
      </c>
      <c r="L197">
        <v>29</v>
      </c>
      <c r="M197">
        <v>1</v>
      </c>
      <c r="N197">
        <v>30</v>
      </c>
      <c r="O197">
        <v>1</v>
      </c>
      <c r="P197">
        <v>38</v>
      </c>
      <c r="Q197">
        <v>1</v>
      </c>
      <c r="R197">
        <v>49</v>
      </c>
      <c r="S197">
        <v>1</v>
      </c>
      <c r="T197">
        <v>45</v>
      </c>
      <c r="U197">
        <v>1</v>
      </c>
      <c r="V197">
        <v>30</v>
      </c>
      <c r="W197">
        <v>1</v>
      </c>
      <c r="X197">
        <v>30</v>
      </c>
      <c r="Y197">
        <v>1</v>
      </c>
    </row>
    <row r="198" spans="1:25" x14ac:dyDescent="0.2">
      <c r="A198">
        <v>102055194</v>
      </c>
      <c r="B198" s="1">
        <v>44267.536111111112</v>
      </c>
      <c r="C198">
        <v>102054723</v>
      </c>
      <c r="D198">
        <v>471</v>
      </c>
      <c r="E198">
        <v>1</v>
      </c>
      <c r="F198">
        <v>49</v>
      </c>
      <c r="G198">
        <v>1</v>
      </c>
      <c r="H198">
        <v>44</v>
      </c>
      <c r="I198">
        <v>1</v>
      </c>
      <c r="J198">
        <v>37</v>
      </c>
      <c r="K198">
        <v>1</v>
      </c>
      <c r="L198">
        <v>32</v>
      </c>
      <c r="M198">
        <v>1</v>
      </c>
      <c r="N198">
        <v>35</v>
      </c>
      <c r="O198">
        <v>1</v>
      </c>
      <c r="P198">
        <v>47</v>
      </c>
      <c r="Q198">
        <v>1</v>
      </c>
      <c r="R198">
        <v>44</v>
      </c>
      <c r="S198">
        <v>1</v>
      </c>
      <c r="T198">
        <v>43</v>
      </c>
      <c r="U198">
        <v>1</v>
      </c>
      <c r="V198">
        <v>26</v>
      </c>
      <c r="W198">
        <v>1</v>
      </c>
      <c r="X198">
        <v>17</v>
      </c>
      <c r="Y198">
        <v>1</v>
      </c>
    </row>
    <row r="199" spans="1:25" x14ac:dyDescent="0.2">
      <c r="A199">
        <v>102055120</v>
      </c>
      <c r="B199" s="1">
        <v>44267.536805555559</v>
      </c>
      <c r="C199">
        <v>102054723</v>
      </c>
      <c r="D199">
        <v>397</v>
      </c>
      <c r="E199">
        <v>1</v>
      </c>
      <c r="F199">
        <v>48</v>
      </c>
      <c r="G199">
        <v>1</v>
      </c>
      <c r="H199">
        <v>43</v>
      </c>
      <c r="I199">
        <v>1</v>
      </c>
      <c r="J199">
        <v>39</v>
      </c>
      <c r="K199">
        <v>1</v>
      </c>
      <c r="L199">
        <v>29</v>
      </c>
      <c r="M199">
        <v>1</v>
      </c>
      <c r="N199">
        <v>23</v>
      </c>
      <c r="O199">
        <v>1</v>
      </c>
      <c r="P199">
        <v>36</v>
      </c>
      <c r="Q199">
        <v>1</v>
      </c>
      <c r="R199">
        <v>44</v>
      </c>
      <c r="S199">
        <v>1</v>
      </c>
      <c r="T199">
        <v>38</v>
      </c>
      <c r="U199">
        <v>1</v>
      </c>
      <c r="V199">
        <v>29</v>
      </c>
      <c r="W199">
        <v>1</v>
      </c>
      <c r="X199">
        <v>18</v>
      </c>
      <c r="Y199">
        <v>1</v>
      </c>
    </row>
    <row r="200" spans="1:25" x14ac:dyDescent="0.2">
      <c r="A200">
        <v>102055186</v>
      </c>
      <c r="B200" s="1">
        <v>44267.538194444445</v>
      </c>
      <c r="C200">
        <v>102054723</v>
      </c>
      <c r="D200">
        <v>463</v>
      </c>
      <c r="E200">
        <v>1</v>
      </c>
      <c r="F200">
        <v>48</v>
      </c>
      <c r="G200">
        <v>1</v>
      </c>
      <c r="H200">
        <v>51</v>
      </c>
      <c r="I200">
        <v>1</v>
      </c>
      <c r="J200">
        <v>38</v>
      </c>
      <c r="K200">
        <v>1</v>
      </c>
      <c r="L200">
        <v>18</v>
      </c>
      <c r="M200">
        <v>1</v>
      </c>
      <c r="N200">
        <v>31</v>
      </c>
      <c r="O200">
        <v>1</v>
      </c>
      <c r="P200">
        <v>37</v>
      </c>
      <c r="Q200">
        <v>1</v>
      </c>
      <c r="R200">
        <v>51</v>
      </c>
      <c r="S200">
        <v>1</v>
      </c>
      <c r="T200">
        <v>36</v>
      </c>
      <c r="U200">
        <v>1</v>
      </c>
      <c r="V200">
        <v>32</v>
      </c>
      <c r="W200">
        <v>1</v>
      </c>
      <c r="X200">
        <v>19</v>
      </c>
      <c r="Y200">
        <v>1</v>
      </c>
    </row>
    <row r="201" spans="1:25" x14ac:dyDescent="0.2">
      <c r="A201">
        <v>102055185</v>
      </c>
      <c r="B201" s="1">
        <v>44267.538888888892</v>
      </c>
      <c r="C201">
        <v>102054723</v>
      </c>
      <c r="D201">
        <v>462</v>
      </c>
      <c r="E201">
        <v>1</v>
      </c>
      <c r="F201">
        <v>45</v>
      </c>
      <c r="G201">
        <v>1</v>
      </c>
      <c r="H201">
        <v>52</v>
      </c>
      <c r="I201">
        <v>1</v>
      </c>
      <c r="J201">
        <v>44</v>
      </c>
      <c r="K201">
        <v>1</v>
      </c>
      <c r="L201">
        <v>38</v>
      </c>
      <c r="M201">
        <v>1</v>
      </c>
      <c r="N201">
        <v>34</v>
      </c>
      <c r="O201">
        <v>1</v>
      </c>
      <c r="P201">
        <v>35</v>
      </c>
      <c r="Q201">
        <v>1</v>
      </c>
      <c r="R201">
        <v>54</v>
      </c>
      <c r="S201">
        <v>1</v>
      </c>
      <c r="T201">
        <v>41</v>
      </c>
      <c r="U201">
        <v>1</v>
      </c>
      <c r="V201">
        <v>31</v>
      </c>
      <c r="W201">
        <v>1</v>
      </c>
      <c r="X201">
        <v>22</v>
      </c>
      <c r="Y201">
        <v>1</v>
      </c>
    </row>
    <row r="202" spans="1:25" x14ac:dyDescent="0.2">
      <c r="A202">
        <v>102054874</v>
      </c>
      <c r="B202" s="1">
        <v>44267.538888888892</v>
      </c>
      <c r="C202">
        <v>102054723</v>
      </c>
      <c r="D202">
        <v>151</v>
      </c>
      <c r="E202">
        <v>1</v>
      </c>
      <c r="F202">
        <v>48</v>
      </c>
      <c r="G202">
        <v>1</v>
      </c>
      <c r="H202">
        <v>54</v>
      </c>
      <c r="I202">
        <v>1</v>
      </c>
      <c r="J202">
        <v>40</v>
      </c>
      <c r="K202">
        <v>1</v>
      </c>
      <c r="L202">
        <v>31</v>
      </c>
      <c r="M202">
        <v>1</v>
      </c>
      <c r="N202">
        <v>29</v>
      </c>
      <c r="O202">
        <v>1</v>
      </c>
      <c r="P202">
        <v>30</v>
      </c>
      <c r="Q202">
        <v>1</v>
      </c>
      <c r="R202">
        <v>45</v>
      </c>
      <c r="S202">
        <v>1</v>
      </c>
      <c r="T202">
        <v>37</v>
      </c>
      <c r="U202">
        <v>1</v>
      </c>
      <c r="V202">
        <v>18</v>
      </c>
      <c r="W202">
        <v>1</v>
      </c>
      <c r="X202">
        <v>30</v>
      </c>
      <c r="Y202">
        <v>1</v>
      </c>
    </row>
    <row r="203" spans="1:25" x14ac:dyDescent="0.2">
      <c r="A203">
        <v>102055052</v>
      </c>
      <c r="B203" s="1">
        <v>44267.539583333331</v>
      </c>
      <c r="C203">
        <v>102054723</v>
      </c>
      <c r="D203">
        <v>329</v>
      </c>
      <c r="E203">
        <v>1</v>
      </c>
      <c r="F203">
        <v>44</v>
      </c>
      <c r="G203">
        <v>1</v>
      </c>
      <c r="H203">
        <v>47</v>
      </c>
      <c r="I203">
        <v>1</v>
      </c>
      <c r="J203">
        <v>41</v>
      </c>
      <c r="K203">
        <v>1</v>
      </c>
      <c r="L203">
        <v>30</v>
      </c>
      <c r="M203">
        <v>1</v>
      </c>
      <c r="N203">
        <v>23</v>
      </c>
      <c r="O203">
        <v>1</v>
      </c>
      <c r="P203">
        <v>31</v>
      </c>
      <c r="Q203">
        <v>1</v>
      </c>
      <c r="R203">
        <v>47</v>
      </c>
      <c r="S203">
        <v>1</v>
      </c>
      <c r="T203">
        <v>38</v>
      </c>
      <c r="U203">
        <v>1</v>
      </c>
      <c r="V203">
        <v>35</v>
      </c>
      <c r="W203">
        <v>1</v>
      </c>
      <c r="X203">
        <v>15</v>
      </c>
      <c r="Y203">
        <v>1</v>
      </c>
    </row>
    <row r="204" spans="1:25" x14ac:dyDescent="0.2">
      <c r="A204">
        <v>102055122</v>
      </c>
      <c r="B204" s="1">
        <v>44267.540277777778</v>
      </c>
      <c r="C204">
        <v>102054723</v>
      </c>
      <c r="D204">
        <v>399</v>
      </c>
      <c r="E204">
        <v>1</v>
      </c>
      <c r="F204">
        <v>47</v>
      </c>
      <c r="G204">
        <v>1</v>
      </c>
      <c r="H204">
        <v>39</v>
      </c>
      <c r="I204">
        <v>1</v>
      </c>
      <c r="J204">
        <v>46</v>
      </c>
      <c r="K204">
        <v>1</v>
      </c>
      <c r="L204">
        <v>28</v>
      </c>
      <c r="M204">
        <v>1</v>
      </c>
      <c r="N204">
        <v>45</v>
      </c>
      <c r="O204">
        <v>1</v>
      </c>
      <c r="P204">
        <v>38</v>
      </c>
      <c r="Q204">
        <v>1</v>
      </c>
      <c r="R204">
        <v>49</v>
      </c>
      <c r="S204">
        <v>1</v>
      </c>
      <c r="T204">
        <v>48</v>
      </c>
      <c r="U204">
        <v>0</v>
      </c>
      <c r="V204">
        <v>21</v>
      </c>
      <c r="W204">
        <v>1</v>
      </c>
      <c r="X204">
        <v>24</v>
      </c>
      <c r="Y204">
        <v>1</v>
      </c>
    </row>
    <row r="205" spans="1:25" x14ac:dyDescent="0.2">
      <c r="A205">
        <v>102055201</v>
      </c>
      <c r="B205" s="1">
        <v>44267.540972222225</v>
      </c>
      <c r="C205">
        <v>102054723</v>
      </c>
      <c r="D205">
        <v>478</v>
      </c>
      <c r="E205">
        <v>1</v>
      </c>
      <c r="F205">
        <v>54</v>
      </c>
      <c r="G205">
        <v>1</v>
      </c>
      <c r="H205">
        <v>53</v>
      </c>
      <c r="I205">
        <v>1</v>
      </c>
      <c r="J205">
        <v>44</v>
      </c>
      <c r="K205">
        <v>1</v>
      </c>
      <c r="L205">
        <v>31</v>
      </c>
      <c r="M205">
        <v>1</v>
      </c>
      <c r="N205">
        <v>30</v>
      </c>
      <c r="O205">
        <v>1</v>
      </c>
      <c r="P205">
        <v>40</v>
      </c>
      <c r="Q205">
        <v>1</v>
      </c>
      <c r="R205">
        <v>48</v>
      </c>
      <c r="S205">
        <v>1</v>
      </c>
      <c r="T205">
        <v>44</v>
      </c>
      <c r="U205">
        <v>1</v>
      </c>
      <c r="V205">
        <v>38</v>
      </c>
      <c r="W205">
        <v>0</v>
      </c>
      <c r="X205">
        <v>14</v>
      </c>
      <c r="Y205">
        <v>1</v>
      </c>
    </row>
    <row r="206" spans="1:25" x14ac:dyDescent="0.2">
      <c r="A206">
        <v>102054793</v>
      </c>
      <c r="B206" s="1">
        <v>44267.540972222225</v>
      </c>
      <c r="C206">
        <v>102054723</v>
      </c>
      <c r="D206">
        <v>70</v>
      </c>
      <c r="E206">
        <v>1</v>
      </c>
      <c r="F206">
        <v>53</v>
      </c>
      <c r="G206">
        <v>1</v>
      </c>
      <c r="H206">
        <v>46</v>
      </c>
      <c r="I206">
        <v>1</v>
      </c>
      <c r="J206">
        <v>41</v>
      </c>
      <c r="K206">
        <v>1</v>
      </c>
      <c r="L206">
        <v>33</v>
      </c>
      <c r="M206">
        <v>1</v>
      </c>
      <c r="N206">
        <v>29</v>
      </c>
      <c r="O206">
        <v>1</v>
      </c>
      <c r="P206">
        <v>40</v>
      </c>
      <c r="Q206">
        <v>1</v>
      </c>
      <c r="R206">
        <v>47</v>
      </c>
      <c r="S206">
        <v>1</v>
      </c>
      <c r="T206">
        <v>38</v>
      </c>
      <c r="U206">
        <v>1</v>
      </c>
      <c r="V206">
        <v>31</v>
      </c>
      <c r="W206">
        <v>1</v>
      </c>
      <c r="X206">
        <v>23</v>
      </c>
      <c r="Y206">
        <v>1</v>
      </c>
    </row>
    <row r="207" spans="1:25" x14ac:dyDescent="0.2">
      <c r="A207">
        <v>102055197</v>
      </c>
      <c r="B207" s="1">
        <v>44267.542361111111</v>
      </c>
      <c r="C207">
        <v>102054723</v>
      </c>
      <c r="D207">
        <v>474</v>
      </c>
      <c r="E207">
        <v>1</v>
      </c>
      <c r="F207">
        <v>47</v>
      </c>
      <c r="G207">
        <v>1</v>
      </c>
      <c r="H207">
        <v>45</v>
      </c>
      <c r="I207">
        <v>1</v>
      </c>
      <c r="J207">
        <v>42</v>
      </c>
      <c r="K207">
        <v>1</v>
      </c>
      <c r="L207">
        <v>29</v>
      </c>
      <c r="M207">
        <v>1</v>
      </c>
      <c r="N207">
        <v>31</v>
      </c>
      <c r="O207">
        <v>1</v>
      </c>
      <c r="P207">
        <v>38</v>
      </c>
      <c r="Q207">
        <v>1</v>
      </c>
      <c r="R207">
        <v>46</v>
      </c>
      <c r="S207">
        <v>1</v>
      </c>
      <c r="T207">
        <v>44</v>
      </c>
      <c r="U207">
        <v>1</v>
      </c>
      <c r="V207">
        <v>29</v>
      </c>
      <c r="W207">
        <v>1</v>
      </c>
      <c r="X207">
        <v>22</v>
      </c>
      <c r="Y207">
        <v>1</v>
      </c>
    </row>
    <row r="208" spans="1:25" x14ac:dyDescent="0.2">
      <c r="A208">
        <v>102054787</v>
      </c>
      <c r="B208" s="1">
        <v>44267.543055555558</v>
      </c>
      <c r="C208">
        <v>102054723</v>
      </c>
      <c r="D208">
        <v>64</v>
      </c>
      <c r="E208">
        <v>1</v>
      </c>
      <c r="F208">
        <v>50</v>
      </c>
      <c r="G208">
        <v>1</v>
      </c>
      <c r="H208">
        <v>47</v>
      </c>
      <c r="I208">
        <v>1</v>
      </c>
      <c r="J208">
        <v>41</v>
      </c>
      <c r="K208">
        <v>1</v>
      </c>
      <c r="L208">
        <v>29</v>
      </c>
      <c r="M208">
        <v>1</v>
      </c>
      <c r="N208">
        <v>33</v>
      </c>
      <c r="O208">
        <v>1</v>
      </c>
      <c r="P208">
        <v>37</v>
      </c>
      <c r="Q208">
        <v>1</v>
      </c>
      <c r="R208">
        <v>45</v>
      </c>
      <c r="S208">
        <v>1</v>
      </c>
      <c r="T208">
        <v>44</v>
      </c>
      <c r="U208">
        <v>1</v>
      </c>
      <c r="V208">
        <v>29</v>
      </c>
      <c r="W208">
        <v>1</v>
      </c>
      <c r="X208">
        <v>28</v>
      </c>
      <c r="Y208">
        <v>1</v>
      </c>
    </row>
    <row r="209" spans="1:25" x14ac:dyDescent="0.2">
      <c r="A209">
        <v>102054961</v>
      </c>
      <c r="B209" s="1">
        <v>44267.543749999997</v>
      </c>
      <c r="C209">
        <v>102054723</v>
      </c>
      <c r="D209">
        <v>238</v>
      </c>
      <c r="E209">
        <v>1</v>
      </c>
      <c r="F209">
        <v>51</v>
      </c>
      <c r="G209">
        <v>1</v>
      </c>
      <c r="H209">
        <v>54</v>
      </c>
      <c r="I209">
        <v>1</v>
      </c>
      <c r="J209">
        <v>45</v>
      </c>
      <c r="K209">
        <v>1</v>
      </c>
      <c r="L209">
        <v>32</v>
      </c>
      <c r="M209">
        <v>1</v>
      </c>
      <c r="N209">
        <v>32</v>
      </c>
      <c r="O209">
        <v>1</v>
      </c>
      <c r="P209">
        <v>39</v>
      </c>
      <c r="Q209">
        <v>1</v>
      </c>
      <c r="R209">
        <v>37</v>
      </c>
      <c r="S209">
        <v>1</v>
      </c>
      <c r="T209">
        <v>37</v>
      </c>
      <c r="U209">
        <v>1</v>
      </c>
      <c r="V209">
        <v>27</v>
      </c>
      <c r="W209">
        <v>1</v>
      </c>
      <c r="X209">
        <v>24</v>
      </c>
      <c r="Y209">
        <v>1</v>
      </c>
    </row>
    <row r="210" spans="1:25" x14ac:dyDescent="0.2">
      <c r="A210">
        <v>102055190</v>
      </c>
      <c r="B210" s="1">
        <v>44267.545138888891</v>
      </c>
      <c r="C210">
        <v>102054723</v>
      </c>
      <c r="D210">
        <v>467</v>
      </c>
      <c r="E210">
        <v>1</v>
      </c>
      <c r="F210">
        <v>47</v>
      </c>
      <c r="G210">
        <v>1</v>
      </c>
      <c r="H210">
        <v>42</v>
      </c>
      <c r="I210">
        <v>1</v>
      </c>
      <c r="J210">
        <v>37</v>
      </c>
      <c r="K210">
        <v>1</v>
      </c>
      <c r="L210">
        <v>28</v>
      </c>
      <c r="M210">
        <v>1</v>
      </c>
      <c r="N210">
        <v>32</v>
      </c>
      <c r="O210">
        <v>1</v>
      </c>
      <c r="P210">
        <v>35</v>
      </c>
      <c r="Q210">
        <v>1</v>
      </c>
      <c r="R210">
        <v>44</v>
      </c>
      <c r="S210">
        <v>1</v>
      </c>
      <c r="T210">
        <v>17</v>
      </c>
      <c r="U210">
        <v>1</v>
      </c>
      <c r="V210">
        <v>29</v>
      </c>
      <c r="W210">
        <v>1</v>
      </c>
      <c r="X210">
        <v>20</v>
      </c>
      <c r="Y210">
        <v>1</v>
      </c>
    </row>
    <row r="211" spans="1:25" x14ac:dyDescent="0.2">
      <c r="A211">
        <v>102054964</v>
      </c>
      <c r="B211" s="1">
        <v>44267.54583333333</v>
      </c>
      <c r="C211">
        <v>102054723</v>
      </c>
      <c r="D211">
        <v>241</v>
      </c>
      <c r="E211">
        <v>1</v>
      </c>
      <c r="F211">
        <v>44</v>
      </c>
      <c r="G211">
        <v>1</v>
      </c>
      <c r="H211">
        <v>39</v>
      </c>
      <c r="I211">
        <v>1</v>
      </c>
      <c r="J211">
        <v>40</v>
      </c>
      <c r="K211">
        <v>1</v>
      </c>
      <c r="L211">
        <v>30</v>
      </c>
      <c r="M211">
        <v>1</v>
      </c>
      <c r="N211">
        <v>33</v>
      </c>
      <c r="O211">
        <v>1</v>
      </c>
      <c r="P211">
        <v>42</v>
      </c>
      <c r="Q211">
        <v>1</v>
      </c>
      <c r="R211">
        <v>47</v>
      </c>
      <c r="S211">
        <v>1</v>
      </c>
      <c r="T211">
        <v>41</v>
      </c>
      <c r="U211">
        <v>1</v>
      </c>
      <c r="V211">
        <v>26</v>
      </c>
      <c r="W211">
        <v>1</v>
      </c>
      <c r="X211">
        <v>27</v>
      </c>
      <c r="Y211">
        <v>1</v>
      </c>
    </row>
    <row r="212" spans="1:25" x14ac:dyDescent="0.2">
      <c r="A212">
        <v>102054871</v>
      </c>
      <c r="B212" s="1">
        <v>44267.546527777777</v>
      </c>
      <c r="C212">
        <v>102054723</v>
      </c>
      <c r="D212">
        <v>148</v>
      </c>
      <c r="E212">
        <v>1</v>
      </c>
      <c r="F212">
        <v>48</v>
      </c>
      <c r="G212">
        <v>1</v>
      </c>
      <c r="H212">
        <v>44</v>
      </c>
      <c r="I212">
        <v>1</v>
      </c>
      <c r="J212">
        <v>39</v>
      </c>
      <c r="K212">
        <v>1</v>
      </c>
      <c r="L212">
        <v>34</v>
      </c>
      <c r="M212">
        <v>1</v>
      </c>
      <c r="N212">
        <v>31</v>
      </c>
      <c r="O212">
        <v>1</v>
      </c>
      <c r="P212">
        <v>40</v>
      </c>
      <c r="Q212">
        <v>1</v>
      </c>
      <c r="R212">
        <v>40</v>
      </c>
      <c r="S212">
        <v>1</v>
      </c>
      <c r="T212">
        <v>39</v>
      </c>
      <c r="U212">
        <v>1</v>
      </c>
      <c r="V212">
        <v>30</v>
      </c>
      <c r="W212">
        <v>1</v>
      </c>
      <c r="X212">
        <v>27</v>
      </c>
      <c r="Y212">
        <v>1</v>
      </c>
    </row>
    <row r="213" spans="1:25" x14ac:dyDescent="0.2">
      <c r="A213">
        <v>102054877</v>
      </c>
      <c r="B213" s="1">
        <v>44267.546527777777</v>
      </c>
      <c r="C213">
        <v>102054723</v>
      </c>
      <c r="D213">
        <v>154</v>
      </c>
      <c r="E213">
        <v>1</v>
      </c>
      <c r="F213">
        <v>50</v>
      </c>
      <c r="G213">
        <v>1</v>
      </c>
      <c r="H213">
        <v>47</v>
      </c>
      <c r="I213">
        <v>1</v>
      </c>
      <c r="J213">
        <v>40</v>
      </c>
      <c r="K213">
        <v>1</v>
      </c>
      <c r="L213">
        <v>34</v>
      </c>
      <c r="M213">
        <v>1</v>
      </c>
      <c r="N213">
        <v>27</v>
      </c>
      <c r="O213">
        <v>1</v>
      </c>
      <c r="P213">
        <v>33</v>
      </c>
      <c r="Q213">
        <v>1</v>
      </c>
      <c r="R213">
        <v>47</v>
      </c>
      <c r="S213">
        <v>1</v>
      </c>
      <c r="T213">
        <v>41</v>
      </c>
      <c r="U213">
        <v>1</v>
      </c>
      <c r="V213">
        <v>31</v>
      </c>
      <c r="W213">
        <v>1</v>
      </c>
      <c r="X213">
        <v>22</v>
      </c>
      <c r="Y213">
        <v>1</v>
      </c>
    </row>
    <row r="214" spans="1:25" x14ac:dyDescent="0.2">
      <c r="A214">
        <v>102054783</v>
      </c>
      <c r="B214" s="1">
        <v>44267.547222222223</v>
      </c>
      <c r="C214">
        <v>102054723</v>
      </c>
      <c r="D214">
        <v>60</v>
      </c>
      <c r="E214">
        <v>1</v>
      </c>
      <c r="F214">
        <v>48</v>
      </c>
      <c r="G214">
        <v>1</v>
      </c>
      <c r="H214">
        <v>50</v>
      </c>
      <c r="I214">
        <v>1</v>
      </c>
      <c r="J214">
        <v>34</v>
      </c>
      <c r="K214">
        <v>1</v>
      </c>
      <c r="L214">
        <v>21</v>
      </c>
      <c r="M214">
        <v>1</v>
      </c>
      <c r="N214">
        <v>33</v>
      </c>
      <c r="O214">
        <v>1</v>
      </c>
      <c r="P214">
        <v>41</v>
      </c>
      <c r="Q214">
        <v>1</v>
      </c>
      <c r="R214">
        <v>35</v>
      </c>
      <c r="S214">
        <v>1</v>
      </c>
      <c r="T214">
        <v>39</v>
      </c>
      <c r="U214">
        <v>1</v>
      </c>
      <c r="V214">
        <v>25</v>
      </c>
      <c r="W214">
        <v>1</v>
      </c>
      <c r="X214">
        <v>29</v>
      </c>
      <c r="Y214">
        <v>1</v>
      </c>
    </row>
    <row r="215" spans="1:25" x14ac:dyDescent="0.2">
      <c r="A215">
        <v>102055146</v>
      </c>
      <c r="B215" s="1">
        <v>44267.54791666667</v>
      </c>
      <c r="C215">
        <v>102054723</v>
      </c>
      <c r="D215">
        <v>423</v>
      </c>
      <c r="E215">
        <v>1</v>
      </c>
      <c r="F215">
        <v>46</v>
      </c>
      <c r="G215">
        <v>1</v>
      </c>
      <c r="H215">
        <v>45</v>
      </c>
      <c r="I215">
        <v>1</v>
      </c>
      <c r="J215">
        <v>40</v>
      </c>
      <c r="K215">
        <v>1</v>
      </c>
      <c r="L215">
        <v>30</v>
      </c>
      <c r="M215">
        <v>1</v>
      </c>
      <c r="N215">
        <v>31</v>
      </c>
      <c r="O215">
        <v>1</v>
      </c>
      <c r="P215">
        <v>39</v>
      </c>
      <c r="Q215">
        <v>1</v>
      </c>
      <c r="R215">
        <v>47</v>
      </c>
      <c r="S215">
        <v>1</v>
      </c>
      <c r="T215">
        <v>43</v>
      </c>
      <c r="U215">
        <v>1</v>
      </c>
      <c r="V215">
        <v>33</v>
      </c>
      <c r="W215">
        <v>1</v>
      </c>
      <c r="X215">
        <v>24</v>
      </c>
      <c r="Y215">
        <v>1</v>
      </c>
    </row>
    <row r="216" spans="1:25" x14ac:dyDescent="0.2">
      <c r="A216">
        <v>102055106</v>
      </c>
      <c r="B216" s="1">
        <v>44267.54791666667</v>
      </c>
      <c r="C216">
        <v>102054723</v>
      </c>
      <c r="D216">
        <v>383</v>
      </c>
      <c r="E216">
        <v>1</v>
      </c>
      <c r="F216">
        <v>53</v>
      </c>
      <c r="G216">
        <v>1</v>
      </c>
      <c r="H216">
        <v>46</v>
      </c>
      <c r="I216">
        <v>1</v>
      </c>
      <c r="J216">
        <v>45</v>
      </c>
      <c r="K216">
        <v>1</v>
      </c>
      <c r="L216">
        <v>32</v>
      </c>
      <c r="M216">
        <v>1</v>
      </c>
      <c r="N216">
        <v>27</v>
      </c>
      <c r="O216">
        <v>1</v>
      </c>
      <c r="P216">
        <v>34</v>
      </c>
      <c r="Q216">
        <v>1</v>
      </c>
      <c r="R216">
        <v>48</v>
      </c>
      <c r="S216">
        <v>1</v>
      </c>
      <c r="T216">
        <v>36</v>
      </c>
      <c r="U216">
        <v>1</v>
      </c>
      <c r="V216">
        <v>34</v>
      </c>
      <c r="W216">
        <v>1</v>
      </c>
      <c r="X216">
        <v>22</v>
      </c>
      <c r="Y216">
        <v>1</v>
      </c>
    </row>
    <row r="217" spans="1:25" x14ac:dyDescent="0.2">
      <c r="A217">
        <v>102055083</v>
      </c>
      <c r="B217" s="1">
        <v>44267.548611111109</v>
      </c>
      <c r="C217">
        <v>102054723</v>
      </c>
      <c r="D217">
        <v>360</v>
      </c>
      <c r="E217">
        <v>1</v>
      </c>
      <c r="F217">
        <v>48</v>
      </c>
      <c r="G217">
        <v>1</v>
      </c>
      <c r="H217">
        <v>47</v>
      </c>
      <c r="I217">
        <v>1</v>
      </c>
      <c r="J217">
        <v>39</v>
      </c>
      <c r="K217">
        <v>1</v>
      </c>
      <c r="L217">
        <v>36</v>
      </c>
      <c r="M217">
        <v>1</v>
      </c>
      <c r="N217">
        <v>38</v>
      </c>
      <c r="O217">
        <v>1</v>
      </c>
      <c r="P217">
        <v>36</v>
      </c>
      <c r="Q217">
        <v>1</v>
      </c>
      <c r="R217">
        <v>52</v>
      </c>
      <c r="S217">
        <v>1</v>
      </c>
      <c r="T217">
        <v>35</v>
      </c>
      <c r="U217">
        <v>1</v>
      </c>
      <c r="V217">
        <v>25</v>
      </c>
      <c r="W217">
        <v>1</v>
      </c>
      <c r="X217">
        <v>24</v>
      </c>
      <c r="Y217">
        <v>1</v>
      </c>
    </row>
    <row r="218" spans="1:25" x14ac:dyDescent="0.2">
      <c r="A218">
        <v>102055143</v>
      </c>
      <c r="B218" s="1">
        <v>44267.558333333334</v>
      </c>
      <c r="C218">
        <v>102054723</v>
      </c>
      <c r="D218">
        <v>420</v>
      </c>
      <c r="E218">
        <v>1</v>
      </c>
      <c r="F218">
        <v>46</v>
      </c>
      <c r="G218">
        <v>1</v>
      </c>
      <c r="H218">
        <v>44</v>
      </c>
      <c r="I218">
        <v>1</v>
      </c>
      <c r="J218">
        <v>40</v>
      </c>
      <c r="K218">
        <v>1</v>
      </c>
      <c r="L218">
        <v>36</v>
      </c>
      <c r="M218">
        <v>1</v>
      </c>
      <c r="N218">
        <v>31</v>
      </c>
      <c r="O218">
        <v>1</v>
      </c>
      <c r="P218">
        <v>36</v>
      </c>
      <c r="Q218">
        <v>1</v>
      </c>
      <c r="R218">
        <v>49</v>
      </c>
      <c r="S218">
        <v>1</v>
      </c>
      <c r="T218">
        <v>41</v>
      </c>
      <c r="U218">
        <v>1</v>
      </c>
      <c r="V218">
        <v>16</v>
      </c>
      <c r="W218">
        <v>1</v>
      </c>
      <c r="X218">
        <v>18</v>
      </c>
      <c r="Y218">
        <v>1</v>
      </c>
    </row>
    <row r="219" spans="1:25" x14ac:dyDescent="0.2">
      <c r="A219">
        <v>102055182</v>
      </c>
      <c r="B219" s="1">
        <v>44267.559027777781</v>
      </c>
      <c r="C219">
        <v>102054723</v>
      </c>
      <c r="D219">
        <v>459</v>
      </c>
      <c r="E219">
        <v>1</v>
      </c>
      <c r="F219">
        <v>47</v>
      </c>
      <c r="G219">
        <v>1</v>
      </c>
      <c r="H219">
        <v>49</v>
      </c>
      <c r="I219">
        <v>1</v>
      </c>
      <c r="J219">
        <v>35</v>
      </c>
      <c r="K219">
        <v>1</v>
      </c>
      <c r="L219">
        <v>35</v>
      </c>
      <c r="M219">
        <v>1</v>
      </c>
      <c r="N219">
        <v>33</v>
      </c>
      <c r="O219">
        <v>1</v>
      </c>
      <c r="P219">
        <v>38</v>
      </c>
      <c r="Q219">
        <v>1</v>
      </c>
      <c r="R219">
        <v>48</v>
      </c>
      <c r="S219">
        <v>1</v>
      </c>
      <c r="T219">
        <v>36</v>
      </c>
      <c r="U219">
        <v>1</v>
      </c>
      <c r="V219">
        <v>21</v>
      </c>
      <c r="W219">
        <v>1</v>
      </c>
      <c r="X219">
        <v>16</v>
      </c>
      <c r="Y219">
        <v>1</v>
      </c>
    </row>
    <row r="220" spans="1:25" x14ac:dyDescent="0.2">
      <c r="A220">
        <v>102054786</v>
      </c>
      <c r="B220" s="1">
        <v>44267.55972222222</v>
      </c>
      <c r="C220">
        <v>102054723</v>
      </c>
      <c r="D220">
        <v>63</v>
      </c>
      <c r="E220">
        <v>1</v>
      </c>
      <c r="F220">
        <v>45</v>
      </c>
      <c r="G220">
        <v>1</v>
      </c>
      <c r="H220">
        <v>47</v>
      </c>
      <c r="I220">
        <v>1</v>
      </c>
      <c r="J220">
        <v>32</v>
      </c>
      <c r="K220">
        <v>1</v>
      </c>
      <c r="L220">
        <v>25</v>
      </c>
      <c r="M220">
        <v>1</v>
      </c>
      <c r="N220">
        <v>32</v>
      </c>
      <c r="O220">
        <v>1</v>
      </c>
      <c r="P220">
        <v>42</v>
      </c>
      <c r="Q220">
        <v>1</v>
      </c>
      <c r="R220">
        <v>46</v>
      </c>
      <c r="S220">
        <v>1</v>
      </c>
      <c r="T220">
        <v>37</v>
      </c>
      <c r="U220">
        <v>1</v>
      </c>
      <c r="V220">
        <v>31</v>
      </c>
      <c r="W220">
        <v>1</v>
      </c>
      <c r="X220">
        <v>22</v>
      </c>
      <c r="Y220">
        <v>1</v>
      </c>
    </row>
    <row r="221" spans="1:25" x14ac:dyDescent="0.2">
      <c r="A221">
        <v>102054878</v>
      </c>
      <c r="B221" s="1">
        <v>44267.561111111114</v>
      </c>
      <c r="C221">
        <v>102054723</v>
      </c>
      <c r="D221">
        <v>155</v>
      </c>
      <c r="E221">
        <v>1</v>
      </c>
      <c r="F221">
        <v>51</v>
      </c>
      <c r="G221">
        <v>1</v>
      </c>
      <c r="H221">
        <v>47</v>
      </c>
      <c r="I221">
        <v>1</v>
      </c>
      <c r="J221">
        <v>38</v>
      </c>
      <c r="K221">
        <v>1</v>
      </c>
      <c r="L221">
        <v>33</v>
      </c>
      <c r="M221">
        <v>1</v>
      </c>
      <c r="N221">
        <v>29</v>
      </c>
      <c r="O221">
        <v>1</v>
      </c>
      <c r="P221">
        <v>29</v>
      </c>
      <c r="Q221">
        <v>1</v>
      </c>
      <c r="R221">
        <v>53</v>
      </c>
      <c r="S221">
        <v>1</v>
      </c>
      <c r="T221">
        <v>43</v>
      </c>
      <c r="U221">
        <v>1</v>
      </c>
      <c r="V221">
        <v>28</v>
      </c>
      <c r="W221">
        <v>1</v>
      </c>
      <c r="X221">
        <v>23</v>
      </c>
      <c r="Y221">
        <v>1</v>
      </c>
    </row>
    <row r="222" spans="1:25" x14ac:dyDescent="0.2">
      <c r="A222">
        <v>102054867</v>
      </c>
      <c r="B222" s="1">
        <v>44267.5625</v>
      </c>
      <c r="C222">
        <v>102054723</v>
      </c>
      <c r="D222">
        <v>144</v>
      </c>
      <c r="E222">
        <v>1</v>
      </c>
      <c r="F222">
        <v>51</v>
      </c>
      <c r="G222">
        <v>1</v>
      </c>
      <c r="H222">
        <v>51</v>
      </c>
      <c r="I222">
        <v>1</v>
      </c>
      <c r="J222">
        <v>37</v>
      </c>
      <c r="K222">
        <v>1</v>
      </c>
      <c r="L222">
        <v>30</v>
      </c>
      <c r="M222">
        <v>1</v>
      </c>
      <c r="N222">
        <v>32</v>
      </c>
      <c r="O222">
        <v>1</v>
      </c>
      <c r="P222">
        <v>45</v>
      </c>
      <c r="Q222">
        <v>1</v>
      </c>
      <c r="R222">
        <v>48</v>
      </c>
      <c r="S222">
        <v>1</v>
      </c>
      <c r="T222">
        <v>36</v>
      </c>
      <c r="U222">
        <v>1</v>
      </c>
      <c r="V222">
        <v>31</v>
      </c>
      <c r="W222">
        <v>1</v>
      </c>
      <c r="X222">
        <v>30</v>
      </c>
      <c r="Y222">
        <v>1</v>
      </c>
    </row>
    <row r="223" spans="1:25" x14ac:dyDescent="0.2">
      <c r="A223">
        <v>102054962</v>
      </c>
      <c r="B223" s="1">
        <v>44267.583333333336</v>
      </c>
      <c r="C223">
        <v>102054723</v>
      </c>
      <c r="D223">
        <v>239</v>
      </c>
      <c r="E223">
        <v>1</v>
      </c>
      <c r="F223">
        <v>49</v>
      </c>
      <c r="G223">
        <v>1</v>
      </c>
      <c r="H223">
        <v>41</v>
      </c>
      <c r="I223">
        <v>1</v>
      </c>
      <c r="J223">
        <v>40</v>
      </c>
      <c r="K223">
        <v>1</v>
      </c>
      <c r="L223">
        <v>24</v>
      </c>
      <c r="M223">
        <v>1</v>
      </c>
      <c r="N223">
        <v>35</v>
      </c>
      <c r="O223">
        <v>1</v>
      </c>
      <c r="P223">
        <v>50</v>
      </c>
      <c r="Q223">
        <v>1</v>
      </c>
      <c r="R223">
        <v>40</v>
      </c>
      <c r="S223">
        <v>1</v>
      </c>
      <c r="T223">
        <v>39</v>
      </c>
      <c r="U223">
        <v>1</v>
      </c>
      <c r="V223">
        <v>24</v>
      </c>
      <c r="W223">
        <v>1</v>
      </c>
      <c r="X223">
        <v>26</v>
      </c>
      <c r="Y223">
        <v>1</v>
      </c>
    </row>
    <row r="224" spans="1:25" x14ac:dyDescent="0.2">
      <c r="A224">
        <v>102054866</v>
      </c>
      <c r="B224" s="1">
        <v>44267.584027777775</v>
      </c>
      <c r="C224">
        <v>102054723</v>
      </c>
      <c r="D224">
        <v>143</v>
      </c>
      <c r="E224">
        <v>1</v>
      </c>
      <c r="F224">
        <v>48</v>
      </c>
      <c r="G224">
        <v>1</v>
      </c>
      <c r="H224">
        <v>41</v>
      </c>
      <c r="I224">
        <v>1</v>
      </c>
      <c r="J224">
        <v>38</v>
      </c>
      <c r="K224">
        <v>1</v>
      </c>
      <c r="L224">
        <v>29</v>
      </c>
      <c r="M224">
        <v>1</v>
      </c>
      <c r="N224">
        <v>28</v>
      </c>
      <c r="O224">
        <v>1</v>
      </c>
      <c r="P224">
        <v>35</v>
      </c>
      <c r="Q224">
        <v>1</v>
      </c>
      <c r="R224">
        <v>51</v>
      </c>
      <c r="S224">
        <v>1</v>
      </c>
      <c r="T224">
        <v>34</v>
      </c>
      <c r="U224">
        <v>1</v>
      </c>
      <c r="V224">
        <v>20</v>
      </c>
      <c r="W224">
        <v>1</v>
      </c>
      <c r="X224">
        <v>21</v>
      </c>
      <c r="Y224">
        <v>1</v>
      </c>
    </row>
    <row r="225" spans="1:25" x14ac:dyDescent="0.2">
      <c r="A225">
        <v>102054851</v>
      </c>
      <c r="B225" s="1">
        <v>44267.585416666669</v>
      </c>
      <c r="C225">
        <v>102054723</v>
      </c>
      <c r="D225">
        <v>128</v>
      </c>
      <c r="E225">
        <v>1</v>
      </c>
      <c r="F225">
        <v>46</v>
      </c>
      <c r="G225">
        <v>1</v>
      </c>
      <c r="H225">
        <v>39</v>
      </c>
      <c r="I225">
        <v>1</v>
      </c>
      <c r="J225">
        <v>39</v>
      </c>
      <c r="K225">
        <v>1</v>
      </c>
      <c r="L225">
        <v>33</v>
      </c>
      <c r="M225">
        <v>1</v>
      </c>
      <c r="N225">
        <v>31</v>
      </c>
      <c r="O225">
        <v>1</v>
      </c>
      <c r="P225">
        <v>30</v>
      </c>
      <c r="Q225">
        <v>1</v>
      </c>
      <c r="R225">
        <v>45</v>
      </c>
      <c r="S225">
        <v>1</v>
      </c>
      <c r="T225">
        <v>38</v>
      </c>
      <c r="U225">
        <v>1</v>
      </c>
      <c r="V225">
        <v>33</v>
      </c>
      <c r="W225">
        <v>1</v>
      </c>
      <c r="X225">
        <v>32</v>
      </c>
      <c r="Y225">
        <v>1</v>
      </c>
    </row>
    <row r="226" spans="1:25" x14ac:dyDescent="0.2">
      <c r="A226">
        <v>102055112</v>
      </c>
      <c r="B226" s="1">
        <v>44267.586111111108</v>
      </c>
      <c r="C226">
        <v>102054723</v>
      </c>
      <c r="D226">
        <v>389</v>
      </c>
      <c r="E226">
        <v>1</v>
      </c>
      <c r="F226">
        <v>44</v>
      </c>
      <c r="G226">
        <v>1</v>
      </c>
      <c r="H226">
        <v>49</v>
      </c>
      <c r="I226">
        <v>1</v>
      </c>
      <c r="J226">
        <v>41</v>
      </c>
      <c r="K226">
        <v>1</v>
      </c>
      <c r="L226">
        <v>34</v>
      </c>
      <c r="M226">
        <v>1</v>
      </c>
      <c r="N226">
        <v>39</v>
      </c>
      <c r="O226">
        <v>1</v>
      </c>
      <c r="P226">
        <v>40</v>
      </c>
      <c r="Q226">
        <v>1</v>
      </c>
      <c r="R226">
        <v>42</v>
      </c>
      <c r="S226">
        <v>1</v>
      </c>
      <c r="T226">
        <v>43</v>
      </c>
      <c r="U226">
        <v>1</v>
      </c>
      <c r="V226">
        <v>22</v>
      </c>
      <c r="W226">
        <v>1</v>
      </c>
      <c r="X226">
        <v>13</v>
      </c>
      <c r="Y226">
        <v>0</v>
      </c>
    </row>
    <row r="227" spans="1:25" x14ac:dyDescent="0.2">
      <c r="A227">
        <v>102055048</v>
      </c>
      <c r="B227" s="1">
        <v>44267.586805555555</v>
      </c>
      <c r="C227">
        <v>102054723</v>
      </c>
      <c r="D227">
        <v>325</v>
      </c>
      <c r="E227">
        <v>1</v>
      </c>
      <c r="F227">
        <v>46</v>
      </c>
      <c r="G227">
        <v>1</v>
      </c>
      <c r="H227">
        <v>46</v>
      </c>
      <c r="I227">
        <v>1</v>
      </c>
      <c r="J227">
        <v>43</v>
      </c>
      <c r="K227">
        <v>1</v>
      </c>
      <c r="L227">
        <v>31</v>
      </c>
      <c r="M227">
        <v>1</v>
      </c>
      <c r="N227">
        <v>22</v>
      </c>
      <c r="O227">
        <v>1</v>
      </c>
      <c r="P227">
        <v>40</v>
      </c>
      <c r="Q227">
        <v>1</v>
      </c>
      <c r="R227">
        <v>51</v>
      </c>
      <c r="S227">
        <v>1</v>
      </c>
      <c r="T227">
        <v>37</v>
      </c>
      <c r="U227">
        <v>1</v>
      </c>
      <c r="V227">
        <v>25</v>
      </c>
      <c r="W227">
        <v>1</v>
      </c>
      <c r="X227">
        <v>30</v>
      </c>
      <c r="Y227">
        <v>1</v>
      </c>
    </row>
    <row r="228" spans="1:25" x14ac:dyDescent="0.2">
      <c r="A228">
        <v>102054985</v>
      </c>
      <c r="B228" s="1">
        <v>44267.587500000001</v>
      </c>
      <c r="C228">
        <v>102054723</v>
      </c>
      <c r="D228">
        <v>262</v>
      </c>
      <c r="E228">
        <v>1</v>
      </c>
      <c r="F228">
        <v>46</v>
      </c>
      <c r="G228">
        <v>1</v>
      </c>
      <c r="H228">
        <v>43</v>
      </c>
      <c r="I228">
        <v>1</v>
      </c>
      <c r="J228">
        <v>44</v>
      </c>
      <c r="K228">
        <v>1</v>
      </c>
      <c r="L228">
        <v>30</v>
      </c>
      <c r="M228">
        <v>1</v>
      </c>
      <c r="N228">
        <v>32</v>
      </c>
      <c r="O228">
        <v>1</v>
      </c>
      <c r="P228">
        <v>37</v>
      </c>
      <c r="Q228">
        <v>1</v>
      </c>
      <c r="R228">
        <v>51</v>
      </c>
      <c r="S228">
        <v>1</v>
      </c>
      <c r="T228">
        <v>40</v>
      </c>
      <c r="U228">
        <v>1</v>
      </c>
      <c r="V228">
        <v>32</v>
      </c>
      <c r="W228">
        <v>1</v>
      </c>
      <c r="X228">
        <v>32</v>
      </c>
      <c r="Y228">
        <v>1</v>
      </c>
    </row>
    <row r="229" spans="1:25" x14ac:dyDescent="0.2">
      <c r="A229">
        <v>102055177</v>
      </c>
      <c r="B229" s="1">
        <v>44267.588194444441</v>
      </c>
      <c r="C229">
        <v>102054723</v>
      </c>
      <c r="D229">
        <v>454</v>
      </c>
      <c r="E229">
        <v>1</v>
      </c>
      <c r="F229">
        <v>50</v>
      </c>
      <c r="G229">
        <v>1</v>
      </c>
      <c r="H229">
        <v>42</v>
      </c>
      <c r="I229">
        <v>1</v>
      </c>
      <c r="J229">
        <v>43</v>
      </c>
      <c r="K229">
        <v>1</v>
      </c>
      <c r="L229">
        <v>34</v>
      </c>
      <c r="M229">
        <v>1</v>
      </c>
      <c r="N229">
        <v>36</v>
      </c>
      <c r="O229">
        <v>1</v>
      </c>
      <c r="P229">
        <v>41</v>
      </c>
      <c r="Q229">
        <v>1</v>
      </c>
      <c r="R229">
        <v>52</v>
      </c>
      <c r="S229">
        <v>1</v>
      </c>
      <c r="T229">
        <v>35</v>
      </c>
      <c r="U229">
        <v>1</v>
      </c>
      <c r="V229">
        <v>35</v>
      </c>
      <c r="W229">
        <v>1</v>
      </c>
      <c r="X229">
        <v>13</v>
      </c>
      <c r="Y229">
        <v>0</v>
      </c>
    </row>
    <row r="230" spans="1:25" x14ac:dyDescent="0.2">
      <c r="A230">
        <v>102055188</v>
      </c>
      <c r="B230" s="1">
        <v>44267.588888888888</v>
      </c>
      <c r="C230">
        <v>102054723</v>
      </c>
      <c r="D230">
        <v>465</v>
      </c>
      <c r="E230">
        <v>1</v>
      </c>
      <c r="F230">
        <v>47</v>
      </c>
      <c r="G230">
        <v>1</v>
      </c>
      <c r="H230">
        <v>45</v>
      </c>
      <c r="I230">
        <v>1</v>
      </c>
      <c r="J230">
        <v>40</v>
      </c>
      <c r="K230">
        <v>1</v>
      </c>
      <c r="L230">
        <v>34</v>
      </c>
      <c r="M230">
        <v>1</v>
      </c>
      <c r="N230">
        <v>30</v>
      </c>
      <c r="O230">
        <v>1</v>
      </c>
      <c r="P230">
        <v>36</v>
      </c>
      <c r="Q230">
        <v>1</v>
      </c>
      <c r="R230">
        <v>37</v>
      </c>
      <c r="S230">
        <v>1</v>
      </c>
      <c r="T230">
        <v>39</v>
      </c>
      <c r="U230">
        <v>1</v>
      </c>
      <c r="V230">
        <v>19</v>
      </c>
      <c r="W230">
        <v>1</v>
      </c>
      <c r="X230">
        <v>25</v>
      </c>
      <c r="Y230">
        <v>1</v>
      </c>
    </row>
    <row r="231" spans="1:25" x14ac:dyDescent="0.2">
      <c r="A231">
        <v>102054868</v>
      </c>
      <c r="B231" s="1">
        <v>44267.588888888888</v>
      </c>
      <c r="C231">
        <v>102054723</v>
      </c>
      <c r="D231">
        <v>145</v>
      </c>
      <c r="E231">
        <v>1</v>
      </c>
      <c r="F231">
        <v>47</v>
      </c>
      <c r="G231">
        <v>1</v>
      </c>
      <c r="H231">
        <v>48</v>
      </c>
      <c r="I231">
        <v>1</v>
      </c>
      <c r="J231">
        <v>39</v>
      </c>
      <c r="K231">
        <v>1</v>
      </c>
      <c r="L231">
        <v>31</v>
      </c>
      <c r="M231">
        <v>1</v>
      </c>
      <c r="N231">
        <v>29</v>
      </c>
      <c r="O231">
        <v>1</v>
      </c>
      <c r="P231">
        <v>32</v>
      </c>
      <c r="Q231">
        <v>1</v>
      </c>
      <c r="R231">
        <v>47</v>
      </c>
      <c r="S231">
        <v>1</v>
      </c>
      <c r="T231">
        <v>32</v>
      </c>
      <c r="U231">
        <v>1</v>
      </c>
      <c r="V231">
        <v>28</v>
      </c>
      <c r="W231">
        <v>1</v>
      </c>
      <c r="X231">
        <v>33</v>
      </c>
      <c r="Y231">
        <v>1</v>
      </c>
    </row>
    <row r="232" spans="1:25" x14ac:dyDescent="0.2">
      <c r="A232">
        <v>102055203</v>
      </c>
      <c r="B232" s="1">
        <v>44267.589583333334</v>
      </c>
      <c r="C232">
        <v>102054723</v>
      </c>
      <c r="D232">
        <v>480</v>
      </c>
      <c r="E232">
        <v>1</v>
      </c>
      <c r="F232">
        <v>47</v>
      </c>
      <c r="G232">
        <v>1</v>
      </c>
      <c r="H232">
        <v>54</v>
      </c>
      <c r="I232">
        <v>1</v>
      </c>
      <c r="J232">
        <v>41</v>
      </c>
      <c r="K232">
        <v>1</v>
      </c>
      <c r="L232">
        <v>35</v>
      </c>
      <c r="M232">
        <v>1</v>
      </c>
      <c r="N232">
        <v>31</v>
      </c>
      <c r="O232">
        <v>1</v>
      </c>
      <c r="P232">
        <v>44</v>
      </c>
      <c r="Q232">
        <v>1</v>
      </c>
      <c r="R232">
        <v>49</v>
      </c>
      <c r="S232">
        <v>1</v>
      </c>
      <c r="T232">
        <v>37</v>
      </c>
      <c r="U232">
        <v>1</v>
      </c>
      <c r="V232">
        <v>26</v>
      </c>
      <c r="W232">
        <v>1</v>
      </c>
      <c r="X232">
        <v>24</v>
      </c>
      <c r="Y232">
        <v>1</v>
      </c>
    </row>
    <row r="233" spans="1:25" x14ac:dyDescent="0.2">
      <c r="A233">
        <v>102055078</v>
      </c>
      <c r="B233" s="1">
        <v>44267.590277777781</v>
      </c>
      <c r="C233">
        <v>102054723</v>
      </c>
      <c r="D233">
        <v>355</v>
      </c>
      <c r="E233">
        <v>1</v>
      </c>
      <c r="F233">
        <v>50</v>
      </c>
      <c r="G233">
        <v>1</v>
      </c>
      <c r="H233">
        <v>45</v>
      </c>
      <c r="I233">
        <v>1</v>
      </c>
      <c r="J233">
        <v>40</v>
      </c>
      <c r="K233">
        <v>1</v>
      </c>
      <c r="L233">
        <v>26</v>
      </c>
      <c r="M233">
        <v>1</v>
      </c>
      <c r="N233">
        <v>33</v>
      </c>
      <c r="O233">
        <v>1</v>
      </c>
      <c r="P233">
        <v>34</v>
      </c>
      <c r="Q233">
        <v>1</v>
      </c>
      <c r="R233">
        <v>43</v>
      </c>
      <c r="S233">
        <v>1</v>
      </c>
      <c r="T233">
        <v>39</v>
      </c>
      <c r="U233">
        <v>1</v>
      </c>
      <c r="V233">
        <v>30</v>
      </c>
      <c r="W233">
        <v>1</v>
      </c>
      <c r="X233">
        <v>24</v>
      </c>
      <c r="Y233">
        <v>1</v>
      </c>
    </row>
    <row r="234" spans="1:25" x14ac:dyDescent="0.2">
      <c r="A234">
        <v>102054790</v>
      </c>
      <c r="B234" s="1">
        <v>44267.592361111114</v>
      </c>
      <c r="C234">
        <v>102054723</v>
      </c>
      <c r="D234">
        <v>67</v>
      </c>
      <c r="E234">
        <v>1</v>
      </c>
      <c r="F234">
        <v>44</v>
      </c>
      <c r="G234">
        <v>1</v>
      </c>
      <c r="H234">
        <v>43</v>
      </c>
      <c r="I234">
        <v>1</v>
      </c>
      <c r="J234">
        <v>39</v>
      </c>
      <c r="K234">
        <v>1</v>
      </c>
      <c r="L234">
        <v>23</v>
      </c>
      <c r="M234">
        <v>1</v>
      </c>
      <c r="N234">
        <v>30</v>
      </c>
      <c r="O234">
        <v>1</v>
      </c>
      <c r="P234">
        <v>36</v>
      </c>
      <c r="Q234">
        <v>1</v>
      </c>
      <c r="R234">
        <v>53</v>
      </c>
      <c r="S234">
        <v>1</v>
      </c>
      <c r="T234">
        <v>37</v>
      </c>
      <c r="U234">
        <v>1</v>
      </c>
      <c r="V234">
        <v>21</v>
      </c>
      <c r="W234">
        <v>1</v>
      </c>
      <c r="X234">
        <v>17</v>
      </c>
      <c r="Y234">
        <v>1</v>
      </c>
    </row>
    <row r="235" spans="1:25" x14ac:dyDescent="0.2">
      <c r="A235">
        <v>102055035</v>
      </c>
      <c r="B235" s="1">
        <v>44267.593055555553</v>
      </c>
      <c r="C235">
        <v>102054723</v>
      </c>
      <c r="D235">
        <v>312</v>
      </c>
      <c r="E235">
        <v>1</v>
      </c>
      <c r="F235">
        <v>50</v>
      </c>
      <c r="G235">
        <v>1</v>
      </c>
      <c r="H235">
        <v>42</v>
      </c>
      <c r="I235">
        <v>1</v>
      </c>
      <c r="J235">
        <v>40</v>
      </c>
      <c r="K235">
        <v>1</v>
      </c>
      <c r="L235">
        <v>31</v>
      </c>
      <c r="M235">
        <v>1</v>
      </c>
      <c r="N235">
        <v>28</v>
      </c>
      <c r="O235">
        <v>1</v>
      </c>
      <c r="P235">
        <v>33</v>
      </c>
      <c r="Q235">
        <v>1</v>
      </c>
      <c r="R235">
        <v>58</v>
      </c>
      <c r="S235">
        <v>1</v>
      </c>
      <c r="T235">
        <v>41</v>
      </c>
      <c r="U235">
        <v>1</v>
      </c>
      <c r="V235">
        <v>21</v>
      </c>
      <c r="W235">
        <v>1</v>
      </c>
      <c r="X235">
        <v>24</v>
      </c>
      <c r="Y235">
        <v>1</v>
      </c>
    </row>
    <row r="236" spans="1:25" x14ac:dyDescent="0.2">
      <c r="A236">
        <v>102054870</v>
      </c>
      <c r="B236" s="1">
        <v>44267.59375</v>
      </c>
      <c r="C236">
        <v>102054723</v>
      </c>
      <c r="D236">
        <v>147</v>
      </c>
      <c r="E236">
        <v>1</v>
      </c>
      <c r="F236">
        <v>47</v>
      </c>
      <c r="G236">
        <v>1</v>
      </c>
      <c r="H236">
        <v>52</v>
      </c>
      <c r="I236">
        <v>1</v>
      </c>
      <c r="J236">
        <v>46</v>
      </c>
      <c r="K236">
        <v>1</v>
      </c>
      <c r="L236">
        <v>34</v>
      </c>
      <c r="M236">
        <v>1</v>
      </c>
      <c r="N236">
        <v>38</v>
      </c>
      <c r="O236">
        <v>1</v>
      </c>
      <c r="P236">
        <v>40</v>
      </c>
      <c r="Q236">
        <v>1</v>
      </c>
      <c r="R236">
        <v>42</v>
      </c>
      <c r="S236">
        <v>1</v>
      </c>
      <c r="T236">
        <v>36</v>
      </c>
      <c r="U236">
        <v>1</v>
      </c>
      <c r="V236">
        <v>28</v>
      </c>
      <c r="W236">
        <v>1</v>
      </c>
      <c r="X236">
        <v>30</v>
      </c>
      <c r="Y236">
        <v>1</v>
      </c>
    </row>
    <row r="237" spans="1:25" x14ac:dyDescent="0.2">
      <c r="A237">
        <v>102055071</v>
      </c>
      <c r="B237" s="1">
        <v>44267.594444444447</v>
      </c>
      <c r="C237">
        <v>102054723</v>
      </c>
      <c r="D237">
        <v>348</v>
      </c>
      <c r="E237">
        <v>1</v>
      </c>
      <c r="F237">
        <v>46</v>
      </c>
      <c r="G237">
        <v>1</v>
      </c>
      <c r="H237">
        <v>44</v>
      </c>
      <c r="I237">
        <v>1</v>
      </c>
      <c r="J237">
        <v>39</v>
      </c>
      <c r="K237">
        <v>1</v>
      </c>
      <c r="L237">
        <v>26</v>
      </c>
      <c r="M237">
        <v>1</v>
      </c>
      <c r="N237">
        <v>30</v>
      </c>
      <c r="O237">
        <v>1</v>
      </c>
      <c r="P237">
        <v>34</v>
      </c>
      <c r="Q237">
        <v>1</v>
      </c>
      <c r="R237">
        <v>44</v>
      </c>
      <c r="S237">
        <v>1</v>
      </c>
      <c r="T237">
        <v>41</v>
      </c>
      <c r="U237">
        <v>1</v>
      </c>
      <c r="V237">
        <v>30</v>
      </c>
      <c r="W237">
        <v>1</v>
      </c>
      <c r="X237">
        <v>27</v>
      </c>
      <c r="Y237">
        <v>1</v>
      </c>
    </row>
    <row r="238" spans="1:25" x14ac:dyDescent="0.2">
      <c r="A238">
        <v>102054784</v>
      </c>
      <c r="B238" s="1">
        <v>44267.595138888886</v>
      </c>
      <c r="C238">
        <v>102054723</v>
      </c>
      <c r="D238">
        <v>61</v>
      </c>
      <c r="E238">
        <v>1</v>
      </c>
      <c r="F238">
        <v>48</v>
      </c>
      <c r="G238">
        <v>1</v>
      </c>
      <c r="H238">
        <v>53</v>
      </c>
      <c r="I238">
        <v>1</v>
      </c>
      <c r="J238">
        <v>41</v>
      </c>
      <c r="K238">
        <v>1</v>
      </c>
      <c r="L238">
        <v>30</v>
      </c>
      <c r="M238">
        <v>1</v>
      </c>
      <c r="N238">
        <v>33</v>
      </c>
      <c r="O238">
        <v>1</v>
      </c>
      <c r="P238">
        <v>38</v>
      </c>
      <c r="Q238">
        <v>1</v>
      </c>
      <c r="R238">
        <v>49</v>
      </c>
      <c r="S238">
        <v>1</v>
      </c>
      <c r="T238">
        <v>42</v>
      </c>
      <c r="U238">
        <v>1</v>
      </c>
      <c r="V238">
        <v>25</v>
      </c>
      <c r="W238">
        <v>1</v>
      </c>
      <c r="X238">
        <v>21</v>
      </c>
      <c r="Y238">
        <v>1</v>
      </c>
    </row>
    <row r="239" spans="1:25" x14ac:dyDescent="0.2">
      <c r="A239">
        <v>102055199</v>
      </c>
      <c r="B239" s="1">
        <v>44267.595833333333</v>
      </c>
      <c r="C239">
        <v>102054723</v>
      </c>
      <c r="D239">
        <v>476</v>
      </c>
      <c r="E239">
        <v>1</v>
      </c>
      <c r="F239">
        <v>51</v>
      </c>
      <c r="G239">
        <v>1</v>
      </c>
      <c r="H239">
        <v>46</v>
      </c>
      <c r="I239">
        <v>1</v>
      </c>
      <c r="J239">
        <v>43</v>
      </c>
      <c r="K239">
        <v>1</v>
      </c>
      <c r="L239">
        <v>40</v>
      </c>
      <c r="M239">
        <v>1</v>
      </c>
      <c r="N239">
        <v>28</v>
      </c>
      <c r="O239">
        <v>1</v>
      </c>
      <c r="P239">
        <v>33</v>
      </c>
      <c r="Q239">
        <v>1</v>
      </c>
      <c r="R239">
        <v>41</v>
      </c>
      <c r="S239">
        <v>1</v>
      </c>
      <c r="T239">
        <v>35</v>
      </c>
      <c r="U239">
        <v>1</v>
      </c>
      <c r="V239">
        <v>22</v>
      </c>
      <c r="W239">
        <v>1</v>
      </c>
      <c r="X239">
        <v>19</v>
      </c>
      <c r="Y239">
        <v>1</v>
      </c>
    </row>
    <row r="240" spans="1:25" x14ac:dyDescent="0.2">
      <c r="A240">
        <v>102054958</v>
      </c>
      <c r="B240" s="1">
        <v>44267.59652777778</v>
      </c>
      <c r="C240">
        <v>102054723</v>
      </c>
      <c r="D240">
        <v>235</v>
      </c>
      <c r="E240">
        <v>1</v>
      </c>
      <c r="F240">
        <v>43</v>
      </c>
      <c r="G240">
        <v>1</v>
      </c>
      <c r="H240">
        <v>50</v>
      </c>
      <c r="I240">
        <v>1</v>
      </c>
      <c r="J240">
        <v>44</v>
      </c>
      <c r="K240">
        <v>1</v>
      </c>
      <c r="L240">
        <v>26</v>
      </c>
      <c r="M240">
        <v>1</v>
      </c>
      <c r="N240">
        <v>37</v>
      </c>
      <c r="O240">
        <v>1</v>
      </c>
      <c r="P240">
        <v>47</v>
      </c>
      <c r="Q240">
        <v>1</v>
      </c>
      <c r="R240">
        <v>50</v>
      </c>
      <c r="S240">
        <v>1</v>
      </c>
      <c r="T240">
        <v>35</v>
      </c>
      <c r="U240">
        <v>1</v>
      </c>
      <c r="V240">
        <v>14</v>
      </c>
      <c r="W240">
        <v>1</v>
      </c>
      <c r="X240">
        <v>16</v>
      </c>
      <c r="Y240">
        <v>1</v>
      </c>
    </row>
    <row r="241" spans="1:25" x14ac:dyDescent="0.2">
      <c r="A241">
        <v>102055001</v>
      </c>
      <c r="B241" s="1">
        <v>44267.597222222219</v>
      </c>
      <c r="C241">
        <v>102054723</v>
      </c>
      <c r="D241">
        <v>278</v>
      </c>
      <c r="E241">
        <v>1</v>
      </c>
      <c r="F241">
        <v>48</v>
      </c>
      <c r="G241">
        <v>1</v>
      </c>
      <c r="H241">
        <v>44</v>
      </c>
      <c r="I241">
        <v>1</v>
      </c>
      <c r="J241">
        <v>44</v>
      </c>
      <c r="K241">
        <v>1</v>
      </c>
      <c r="L241">
        <v>31</v>
      </c>
      <c r="M241">
        <v>1</v>
      </c>
      <c r="N241">
        <v>33</v>
      </c>
      <c r="O241">
        <v>1</v>
      </c>
      <c r="P241">
        <v>42</v>
      </c>
      <c r="Q241">
        <v>1</v>
      </c>
      <c r="R241">
        <v>48</v>
      </c>
      <c r="S241">
        <v>1</v>
      </c>
      <c r="T241">
        <v>39</v>
      </c>
      <c r="U241">
        <v>1</v>
      </c>
      <c r="V241">
        <v>24</v>
      </c>
      <c r="W241">
        <v>1</v>
      </c>
      <c r="X241">
        <v>32</v>
      </c>
      <c r="Y241">
        <v>1</v>
      </c>
    </row>
    <row r="242" spans="1:25" x14ac:dyDescent="0.2">
      <c r="A242">
        <v>102055046</v>
      </c>
      <c r="B242" s="1">
        <v>44267.597916666666</v>
      </c>
      <c r="C242">
        <v>102054723</v>
      </c>
      <c r="D242">
        <v>323</v>
      </c>
      <c r="E242">
        <v>1</v>
      </c>
      <c r="F242">
        <v>48</v>
      </c>
      <c r="G242">
        <v>1</v>
      </c>
      <c r="H242">
        <v>48</v>
      </c>
      <c r="I242">
        <v>1</v>
      </c>
      <c r="J242">
        <v>45</v>
      </c>
      <c r="K242">
        <v>1</v>
      </c>
      <c r="L242">
        <v>38</v>
      </c>
      <c r="M242">
        <v>1</v>
      </c>
      <c r="N242">
        <v>31</v>
      </c>
      <c r="O242">
        <v>1</v>
      </c>
      <c r="P242">
        <v>34</v>
      </c>
      <c r="Q242">
        <v>1</v>
      </c>
      <c r="R242">
        <v>47</v>
      </c>
      <c r="S242">
        <v>1</v>
      </c>
      <c r="T242">
        <v>39</v>
      </c>
      <c r="U242">
        <v>1</v>
      </c>
      <c r="V242">
        <v>24</v>
      </c>
      <c r="W242">
        <v>1</v>
      </c>
      <c r="X242">
        <v>16</v>
      </c>
      <c r="Y242">
        <v>1</v>
      </c>
    </row>
    <row r="243" spans="1:25" x14ac:dyDescent="0.2">
      <c r="A243">
        <v>102055056</v>
      </c>
      <c r="B243" s="1">
        <v>44267.598611111112</v>
      </c>
      <c r="C243">
        <v>102054723</v>
      </c>
      <c r="D243">
        <v>333</v>
      </c>
      <c r="E243">
        <v>1</v>
      </c>
      <c r="F243">
        <v>46</v>
      </c>
      <c r="G243">
        <v>1</v>
      </c>
      <c r="H243">
        <v>43</v>
      </c>
      <c r="I243">
        <v>1</v>
      </c>
      <c r="J243">
        <v>41</v>
      </c>
      <c r="K243">
        <v>1</v>
      </c>
      <c r="L243">
        <v>27</v>
      </c>
      <c r="M243">
        <v>1</v>
      </c>
      <c r="N243">
        <v>37</v>
      </c>
      <c r="O243">
        <v>1</v>
      </c>
      <c r="P243">
        <v>38</v>
      </c>
      <c r="Q243">
        <v>1</v>
      </c>
      <c r="R243">
        <v>45</v>
      </c>
      <c r="S243">
        <v>1</v>
      </c>
      <c r="T243">
        <v>42</v>
      </c>
      <c r="U243">
        <v>1</v>
      </c>
      <c r="V243">
        <v>20</v>
      </c>
      <c r="W243">
        <v>1</v>
      </c>
      <c r="X243">
        <v>20</v>
      </c>
      <c r="Y243">
        <v>1</v>
      </c>
    </row>
    <row r="244" spans="1:25" x14ac:dyDescent="0.2">
      <c r="A244">
        <v>102055104</v>
      </c>
      <c r="B244" s="1">
        <v>44267.599305555559</v>
      </c>
      <c r="C244">
        <v>102054723</v>
      </c>
      <c r="D244">
        <v>381</v>
      </c>
      <c r="E244">
        <v>1</v>
      </c>
      <c r="F244">
        <v>45</v>
      </c>
      <c r="G244">
        <v>1</v>
      </c>
      <c r="H244">
        <v>46</v>
      </c>
      <c r="I244">
        <v>1</v>
      </c>
      <c r="J244">
        <v>43</v>
      </c>
      <c r="K244">
        <v>1</v>
      </c>
      <c r="L244">
        <v>26</v>
      </c>
      <c r="M244">
        <v>1</v>
      </c>
      <c r="N244">
        <v>35</v>
      </c>
      <c r="O244">
        <v>1</v>
      </c>
      <c r="P244">
        <v>41</v>
      </c>
      <c r="Q244">
        <v>1</v>
      </c>
      <c r="R244">
        <v>37</v>
      </c>
      <c r="S244">
        <v>1</v>
      </c>
      <c r="T244">
        <v>45</v>
      </c>
      <c r="U244">
        <v>1</v>
      </c>
      <c r="V244">
        <v>22</v>
      </c>
      <c r="W244">
        <v>1</v>
      </c>
      <c r="X244">
        <v>23</v>
      </c>
      <c r="Y244">
        <v>1</v>
      </c>
    </row>
    <row r="245" spans="1:25" x14ac:dyDescent="0.2">
      <c r="A245">
        <v>102054963</v>
      </c>
      <c r="B245" s="1">
        <v>44267.599305555559</v>
      </c>
      <c r="C245">
        <v>102054723</v>
      </c>
      <c r="D245">
        <v>240</v>
      </c>
      <c r="E245">
        <v>1</v>
      </c>
      <c r="F245">
        <v>50</v>
      </c>
      <c r="G245">
        <v>1</v>
      </c>
      <c r="H245">
        <v>43</v>
      </c>
      <c r="I245">
        <v>1</v>
      </c>
      <c r="J245">
        <v>40</v>
      </c>
      <c r="K245">
        <v>1</v>
      </c>
      <c r="L245">
        <v>27</v>
      </c>
      <c r="M245">
        <v>1</v>
      </c>
      <c r="N245">
        <v>36</v>
      </c>
      <c r="O245">
        <v>1</v>
      </c>
      <c r="P245">
        <v>34</v>
      </c>
      <c r="Q245">
        <v>1</v>
      </c>
      <c r="R245">
        <v>49</v>
      </c>
      <c r="S245">
        <v>1</v>
      </c>
      <c r="T245">
        <v>39</v>
      </c>
      <c r="U245">
        <v>1</v>
      </c>
      <c r="V245">
        <v>32</v>
      </c>
      <c r="W245">
        <v>1</v>
      </c>
      <c r="X245">
        <v>32</v>
      </c>
      <c r="Y245">
        <v>1</v>
      </c>
    </row>
    <row r="246" spans="1:25" x14ac:dyDescent="0.2">
      <c r="A246">
        <v>102055102</v>
      </c>
      <c r="B246" s="1">
        <v>44267.6</v>
      </c>
      <c r="C246">
        <v>102054723</v>
      </c>
      <c r="D246">
        <v>379</v>
      </c>
      <c r="E246">
        <v>1</v>
      </c>
      <c r="F246">
        <v>46</v>
      </c>
      <c r="G246">
        <v>1</v>
      </c>
      <c r="H246">
        <v>47</v>
      </c>
      <c r="I246">
        <v>1</v>
      </c>
      <c r="J246">
        <v>42</v>
      </c>
      <c r="K246">
        <v>1</v>
      </c>
      <c r="L246">
        <v>32</v>
      </c>
      <c r="M246">
        <v>1</v>
      </c>
      <c r="N246">
        <v>35</v>
      </c>
      <c r="O246">
        <v>1</v>
      </c>
      <c r="P246">
        <v>42</v>
      </c>
      <c r="Q246">
        <v>1</v>
      </c>
      <c r="R246">
        <v>47</v>
      </c>
      <c r="S246">
        <v>1</v>
      </c>
      <c r="T246">
        <v>40</v>
      </c>
      <c r="U246">
        <v>1</v>
      </c>
      <c r="V246">
        <v>21</v>
      </c>
      <c r="W246">
        <v>1</v>
      </c>
      <c r="X246">
        <v>19</v>
      </c>
      <c r="Y246">
        <v>1</v>
      </c>
    </row>
    <row r="247" spans="1:25" x14ac:dyDescent="0.2">
      <c r="A247">
        <v>102055049</v>
      </c>
      <c r="B247" s="1">
        <v>44267.600694444445</v>
      </c>
      <c r="C247">
        <v>102054723</v>
      </c>
      <c r="D247">
        <v>326</v>
      </c>
      <c r="E247">
        <v>1</v>
      </c>
      <c r="F247">
        <v>47</v>
      </c>
      <c r="G247">
        <v>1</v>
      </c>
      <c r="H247">
        <v>46</v>
      </c>
      <c r="I247">
        <v>1</v>
      </c>
      <c r="J247">
        <v>42</v>
      </c>
      <c r="K247">
        <v>1</v>
      </c>
      <c r="L247">
        <v>33</v>
      </c>
      <c r="M247">
        <v>1</v>
      </c>
      <c r="N247">
        <v>34</v>
      </c>
      <c r="O247">
        <v>1</v>
      </c>
      <c r="P247">
        <v>41</v>
      </c>
      <c r="Q247">
        <v>1</v>
      </c>
      <c r="R247">
        <v>42</v>
      </c>
      <c r="S247">
        <v>1</v>
      </c>
      <c r="T247">
        <v>38</v>
      </c>
      <c r="U247">
        <v>1</v>
      </c>
      <c r="V247">
        <v>28</v>
      </c>
      <c r="W247">
        <v>1</v>
      </c>
      <c r="X247">
        <v>16</v>
      </c>
      <c r="Y247">
        <v>1</v>
      </c>
    </row>
    <row r="248" spans="1:25" x14ac:dyDescent="0.2">
      <c r="A248">
        <v>102055183</v>
      </c>
      <c r="B248" s="1">
        <v>44267.603472222225</v>
      </c>
      <c r="C248">
        <v>102054723</v>
      </c>
      <c r="D248">
        <v>460</v>
      </c>
      <c r="E248">
        <v>1</v>
      </c>
      <c r="F248">
        <v>54</v>
      </c>
      <c r="G248">
        <v>1</v>
      </c>
      <c r="H248">
        <v>48</v>
      </c>
      <c r="I248">
        <v>1</v>
      </c>
      <c r="J248">
        <v>42</v>
      </c>
      <c r="K248">
        <v>1</v>
      </c>
      <c r="L248">
        <v>32</v>
      </c>
      <c r="M248">
        <v>1</v>
      </c>
      <c r="N248">
        <v>27</v>
      </c>
      <c r="O248">
        <v>1</v>
      </c>
      <c r="P248">
        <v>42</v>
      </c>
      <c r="Q248">
        <v>1</v>
      </c>
      <c r="R248">
        <v>48</v>
      </c>
      <c r="S248">
        <v>1</v>
      </c>
      <c r="T248">
        <v>38</v>
      </c>
      <c r="U248">
        <v>1</v>
      </c>
      <c r="V248">
        <v>36</v>
      </c>
      <c r="W248">
        <v>1</v>
      </c>
      <c r="X248">
        <v>15</v>
      </c>
      <c r="Y248">
        <v>1</v>
      </c>
    </row>
    <row r="249" spans="1:25" x14ac:dyDescent="0.2">
      <c r="A249">
        <v>102054865</v>
      </c>
      <c r="B249" s="1">
        <v>44267.604166666664</v>
      </c>
      <c r="C249">
        <v>102054723</v>
      </c>
      <c r="D249">
        <v>142</v>
      </c>
      <c r="E249">
        <v>1</v>
      </c>
      <c r="F249">
        <v>48</v>
      </c>
      <c r="G249">
        <v>1</v>
      </c>
      <c r="H249">
        <v>44</v>
      </c>
      <c r="I249">
        <v>1</v>
      </c>
      <c r="J249">
        <v>40</v>
      </c>
      <c r="K249">
        <v>1</v>
      </c>
      <c r="L249">
        <v>32</v>
      </c>
      <c r="M249">
        <v>1</v>
      </c>
      <c r="N249">
        <v>28</v>
      </c>
      <c r="O249">
        <v>1</v>
      </c>
      <c r="P249">
        <v>33</v>
      </c>
      <c r="Q249">
        <v>1</v>
      </c>
      <c r="R249">
        <v>52</v>
      </c>
      <c r="S249">
        <v>1</v>
      </c>
      <c r="T249">
        <v>37</v>
      </c>
      <c r="U249">
        <v>1</v>
      </c>
      <c r="V249">
        <v>21</v>
      </c>
      <c r="W249">
        <v>1</v>
      </c>
      <c r="X249">
        <v>18</v>
      </c>
      <c r="Y249">
        <v>1</v>
      </c>
    </row>
    <row r="250" spans="1:25" x14ac:dyDescent="0.2">
      <c r="A250">
        <v>102055200</v>
      </c>
      <c r="B250" s="1">
        <v>44267.604861111111</v>
      </c>
      <c r="C250">
        <v>102054723</v>
      </c>
      <c r="D250">
        <v>477</v>
      </c>
      <c r="E250">
        <v>1</v>
      </c>
      <c r="F250">
        <v>50</v>
      </c>
      <c r="G250">
        <v>1</v>
      </c>
      <c r="H250">
        <v>46</v>
      </c>
      <c r="I250">
        <v>1</v>
      </c>
      <c r="J250">
        <v>37</v>
      </c>
      <c r="K250">
        <v>1</v>
      </c>
      <c r="L250">
        <v>28</v>
      </c>
      <c r="M250">
        <v>1</v>
      </c>
      <c r="N250">
        <v>35</v>
      </c>
      <c r="O250">
        <v>1</v>
      </c>
      <c r="P250">
        <v>38</v>
      </c>
      <c r="Q250">
        <v>1</v>
      </c>
      <c r="R250">
        <v>45</v>
      </c>
      <c r="S250">
        <v>1</v>
      </c>
      <c r="T250">
        <v>42</v>
      </c>
      <c r="U250">
        <v>1</v>
      </c>
      <c r="V250">
        <v>28</v>
      </c>
      <c r="W250">
        <v>1</v>
      </c>
      <c r="X250">
        <v>19</v>
      </c>
      <c r="Y250">
        <v>1</v>
      </c>
    </row>
    <row r="251" spans="1:25" x14ac:dyDescent="0.2">
      <c r="A251">
        <v>102055084</v>
      </c>
      <c r="B251" s="1">
        <v>44267.604861111111</v>
      </c>
      <c r="C251">
        <v>102054723</v>
      </c>
      <c r="D251">
        <v>361</v>
      </c>
      <c r="E251">
        <v>1</v>
      </c>
      <c r="F251">
        <v>50</v>
      </c>
      <c r="G251">
        <v>1</v>
      </c>
      <c r="H251">
        <v>49</v>
      </c>
      <c r="I251">
        <v>1</v>
      </c>
      <c r="J251">
        <v>46</v>
      </c>
      <c r="K251">
        <v>1</v>
      </c>
      <c r="L251">
        <v>33</v>
      </c>
      <c r="M251">
        <v>1</v>
      </c>
      <c r="N251">
        <v>31</v>
      </c>
      <c r="O251">
        <v>1</v>
      </c>
      <c r="P251">
        <v>38</v>
      </c>
      <c r="Q251">
        <v>1</v>
      </c>
      <c r="R251">
        <v>49</v>
      </c>
      <c r="S251">
        <v>1</v>
      </c>
      <c r="T251">
        <v>40</v>
      </c>
      <c r="U251">
        <v>1</v>
      </c>
      <c r="V251">
        <v>34</v>
      </c>
      <c r="W251">
        <v>1</v>
      </c>
      <c r="X251">
        <v>26</v>
      </c>
      <c r="Y251">
        <v>1</v>
      </c>
    </row>
    <row r="252" spans="1:25" x14ac:dyDescent="0.2">
      <c r="A252">
        <v>102054792</v>
      </c>
      <c r="B252" s="1">
        <v>44267.606944444444</v>
      </c>
      <c r="C252">
        <v>102054723</v>
      </c>
      <c r="D252">
        <v>69</v>
      </c>
      <c r="E252">
        <v>1</v>
      </c>
      <c r="F252">
        <v>47</v>
      </c>
      <c r="G252">
        <v>1</v>
      </c>
      <c r="H252">
        <v>43</v>
      </c>
      <c r="I252">
        <v>1</v>
      </c>
      <c r="J252">
        <v>43</v>
      </c>
      <c r="K252">
        <v>1</v>
      </c>
      <c r="L252">
        <v>37</v>
      </c>
      <c r="M252">
        <v>1</v>
      </c>
      <c r="N252">
        <v>30</v>
      </c>
      <c r="O252">
        <v>1</v>
      </c>
      <c r="P252">
        <v>32</v>
      </c>
      <c r="Q252">
        <v>1</v>
      </c>
      <c r="R252">
        <v>46</v>
      </c>
      <c r="S252">
        <v>1</v>
      </c>
      <c r="T252">
        <v>42</v>
      </c>
      <c r="U252">
        <v>1</v>
      </c>
      <c r="V252">
        <v>25</v>
      </c>
      <c r="W252">
        <v>1</v>
      </c>
      <c r="X252">
        <v>19</v>
      </c>
      <c r="Y252">
        <v>1</v>
      </c>
    </row>
    <row r="253" spans="1:25" x14ac:dyDescent="0.2">
      <c r="A253">
        <v>102055097</v>
      </c>
      <c r="B253" s="1">
        <v>44267.607638888891</v>
      </c>
      <c r="C253">
        <v>102054723</v>
      </c>
      <c r="D253">
        <v>374</v>
      </c>
      <c r="E253">
        <v>1</v>
      </c>
      <c r="F253">
        <v>49</v>
      </c>
      <c r="G253">
        <v>1</v>
      </c>
      <c r="H253">
        <v>45</v>
      </c>
      <c r="I253">
        <v>1</v>
      </c>
      <c r="J253">
        <v>39</v>
      </c>
      <c r="K253">
        <v>1</v>
      </c>
      <c r="L253">
        <v>35</v>
      </c>
      <c r="M253">
        <v>1</v>
      </c>
      <c r="N253">
        <v>32</v>
      </c>
      <c r="O253">
        <v>1</v>
      </c>
      <c r="P253">
        <v>34</v>
      </c>
      <c r="Q253">
        <v>1</v>
      </c>
      <c r="R253">
        <v>47</v>
      </c>
      <c r="S253">
        <v>1</v>
      </c>
      <c r="T253">
        <v>43</v>
      </c>
      <c r="U253">
        <v>1</v>
      </c>
      <c r="V253">
        <v>34</v>
      </c>
      <c r="W253">
        <v>1</v>
      </c>
      <c r="X253">
        <v>28</v>
      </c>
      <c r="Y253">
        <v>1</v>
      </c>
    </row>
    <row r="254" spans="1:25" x14ac:dyDescent="0.2">
      <c r="A254">
        <v>102055066</v>
      </c>
      <c r="B254" s="1">
        <v>44267.609027777777</v>
      </c>
      <c r="C254">
        <v>102054723</v>
      </c>
      <c r="D254">
        <v>343</v>
      </c>
      <c r="E254">
        <v>1</v>
      </c>
      <c r="F254">
        <v>51</v>
      </c>
      <c r="G254">
        <v>1</v>
      </c>
      <c r="H254">
        <v>41</v>
      </c>
      <c r="I254">
        <v>1</v>
      </c>
      <c r="J254">
        <v>44</v>
      </c>
      <c r="K254">
        <v>1</v>
      </c>
      <c r="L254">
        <v>37</v>
      </c>
      <c r="M254">
        <v>1</v>
      </c>
      <c r="N254">
        <v>28</v>
      </c>
      <c r="O254">
        <v>1</v>
      </c>
      <c r="P254">
        <v>34</v>
      </c>
      <c r="Q254">
        <v>1</v>
      </c>
      <c r="R254">
        <v>49</v>
      </c>
      <c r="S254">
        <v>1</v>
      </c>
      <c r="T254">
        <v>45</v>
      </c>
      <c r="U254">
        <v>1</v>
      </c>
      <c r="V254">
        <v>20</v>
      </c>
      <c r="W254">
        <v>1</v>
      </c>
      <c r="X254">
        <v>18</v>
      </c>
      <c r="Y254">
        <v>1</v>
      </c>
    </row>
    <row r="255" spans="1:25" x14ac:dyDescent="0.2">
      <c r="A255">
        <v>102055175</v>
      </c>
      <c r="B255" s="1">
        <v>44267.609027777777</v>
      </c>
      <c r="C255">
        <v>102054723</v>
      </c>
      <c r="D255">
        <v>452</v>
      </c>
      <c r="E255">
        <v>1</v>
      </c>
      <c r="F255">
        <v>48</v>
      </c>
      <c r="G255">
        <v>1</v>
      </c>
      <c r="H255">
        <v>41</v>
      </c>
      <c r="I255">
        <v>1</v>
      </c>
      <c r="J255">
        <v>47</v>
      </c>
      <c r="K255">
        <v>1</v>
      </c>
      <c r="L255">
        <v>37</v>
      </c>
      <c r="M255">
        <v>1</v>
      </c>
      <c r="N255">
        <v>29</v>
      </c>
      <c r="O255">
        <v>1</v>
      </c>
      <c r="P255">
        <v>40</v>
      </c>
      <c r="Q255">
        <v>1</v>
      </c>
      <c r="R255">
        <v>45</v>
      </c>
      <c r="S255">
        <v>1</v>
      </c>
      <c r="T255">
        <v>39</v>
      </c>
      <c r="U255">
        <v>1</v>
      </c>
      <c r="V255">
        <v>23</v>
      </c>
      <c r="W255">
        <v>1</v>
      </c>
      <c r="X255">
        <v>25</v>
      </c>
      <c r="Y255">
        <v>1</v>
      </c>
    </row>
    <row r="256" spans="1:25" x14ac:dyDescent="0.2">
      <c r="A256">
        <v>102054995</v>
      </c>
      <c r="B256" s="1">
        <v>44267.609722222223</v>
      </c>
      <c r="C256">
        <v>102054723</v>
      </c>
      <c r="D256">
        <v>272</v>
      </c>
      <c r="E256">
        <v>1</v>
      </c>
      <c r="F256">
        <v>52</v>
      </c>
      <c r="G256">
        <v>1</v>
      </c>
      <c r="H256">
        <v>46</v>
      </c>
      <c r="I256">
        <v>1</v>
      </c>
      <c r="J256">
        <v>38</v>
      </c>
      <c r="K256">
        <v>1</v>
      </c>
      <c r="L256">
        <v>29</v>
      </c>
      <c r="M256">
        <v>1</v>
      </c>
      <c r="N256">
        <v>31</v>
      </c>
      <c r="O256">
        <v>1</v>
      </c>
      <c r="P256">
        <v>38</v>
      </c>
      <c r="Q256">
        <v>1</v>
      </c>
      <c r="R256">
        <v>48</v>
      </c>
      <c r="S256">
        <v>1</v>
      </c>
      <c r="T256">
        <v>37</v>
      </c>
      <c r="U256">
        <v>1</v>
      </c>
      <c r="V256">
        <v>28</v>
      </c>
      <c r="W256">
        <v>1</v>
      </c>
      <c r="X256">
        <v>24</v>
      </c>
      <c r="Y256">
        <v>1</v>
      </c>
    </row>
    <row r="257" spans="1:25" x14ac:dyDescent="0.2">
      <c r="A257">
        <v>102055195</v>
      </c>
      <c r="B257" s="1">
        <v>44267.611111111109</v>
      </c>
      <c r="C257">
        <v>102054723</v>
      </c>
      <c r="D257">
        <v>472</v>
      </c>
      <c r="E257">
        <v>1</v>
      </c>
      <c r="F257">
        <v>50</v>
      </c>
      <c r="G257">
        <v>1</v>
      </c>
      <c r="H257">
        <v>43</v>
      </c>
      <c r="I257">
        <v>1</v>
      </c>
      <c r="J257">
        <v>40</v>
      </c>
      <c r="K257">
        <v>1</v>
      </c>
      <c r="L257">
        <v>28</v>
      </c>
      <c r="M257">
        <v>1</v>
      </c>
      <c r="N257">
        <v>31</v>
      </c>
      <c r="O257">
        <v>1</v>
      </c>
      <c r="P257">
        <v>40</v>
      </c>
      <c r="Q257">
        <v>1</v>
      </c>
      <c r="R257">
        <v>47</v>
      </c>
      <c r="S257">
        <v>1</v>
      </c>
      <c r="T257">
        <v>38</v>
      </c>
      <c r="U257">
        <v>1</v>
      </c>
      <c r="V257">
        <v>24</v>
      </c>
      <c r="W257">
        <v>1</v>
      </c>
      <c r="X257">
        <v>23</v>
      </c>
      <c r="Y257">
        <v>1</v>
      </c>
    </row>
    <row r="258" spans="1:25" x14ac:dyDescent="0.2">
      <c r="A258">
        <v>102054785</v>
      </c>
      <c r="B258" s="1">
        <v>44267.613888888889</v>
      </c>
      <c r="C258">
        <v>102054723</v>
      </c>
      <c r="D258">
        <v>62</v>
      </c>
      <c r="E258">
        <v>1</v>
      </c>
      <c r="F258">
        <v>50</v>
      </c>
      <c r="G258">
        <v>1</v>
      </c>
      <c r="H258">
        <v>52</v>
      </c>
      <c r="I258">
        <v>1</v>
      </c>
      <c r="J258">
        <v>43</v>
      </c>
      <c r="K258">
        <v>1</v>
      </c>
      <c r="L258">
        <v>33</v>
      </c>
      <c r="M258">
        <v>1</v>
      </c>
      <c r="N258">
        <v>31</v>
      </c>
      <c r="O258">
        <v>1</v>
      </c>
      <c r="P258">
        <v>37</v>
      </c>
      <c r="Q258">
        <v>1</v>
      </c>
      <c r="R258">
        <v>51</v>
      </c>
      <c r="S258">
        <v>1</v>
      </c>
      <c r="T258">
        <v>41</v>
      </c>
      <c r="U258">
        <v>1</v>
      </c>
      <c r="V258">
        <v>29</v>
      </c>
      <c r="W258">
        <v>1</v>
      </c>
      <c r="X258">
        <v>21</v>
      </c>
      <c r="Y258">
        <v>1</v>
      </c>
    </row>
    <row r="259" spans="1:25" x14ac:dyDescent="0.2">
      <c r="A259">
        <v>102054789</v>
      </c>
      <c r="B259" s="1">
        <v>44267.613888888889</v>
      </c>
      <c r="C259">
        <v>102054723</v>
      </c>
      <c r="D259">
        <v>66</v>
      </c>
      <c r="E259">
        <v>1</v>
      </c>
      <c r="F259">
        <v>46</v>
      </c>
      <c r="G259">
        <v>1</v>
      </c>
      <c r="H259">
        <v>40</v>
      </c>
      <c r="I259">
        <v>1</v>
      </c>
      <c r="J259">
        <v>34</v>
      </c>
      <c r="K259">
        <v>1</v>
      </c>
      <c r="L259">
        <v>30</v>
      </c>
      <c r="M259">
        <v>1</v>
      </c>
      <c r="N259">
        <v>31</v>
      </c>
      <c r="O259">
        <v>1</v>
      </c>
      <c r="P259">
        <v>34</v>
      </c>
      <c r="Q259">
        <v>1</v>
      </c>
      <c r="R259">
        <v>58</v>
      </c>
      <c r="S259">
        <v>1</v>
      </c>
      <c r="T259">
        <v>39</v>
      </c>
      <c r="U259">
        <v>1</v>
      </c>
      <c r="V259">
        <v>30</v>
      </c>
      <c r="W259">
        <v>1</v>
      </c>
      <c r="X259">
        <v>23</v>
      </c>
      <c r="Y259">
        <v>1</v>
      </c>
    </row>
    <row r="260" spans="1:25" x14ac:dyDescent="0.2">
      <c r="A260">
        <v>102055113</v>
      </c>
      <c r="B260" s="1">
        <v>44267.614583333336</v>
      </c>
      <c r="C260">
        <v>102054723</v>
      </c>
      <c r="D260">
        <v>390</v>
      </c>
      <c r="E260">
        <v>1</v>
      </c>
      <c r="F260">
        <v>49</v>
      </c>
      <c r="G260">
        <v>1</v>
      </c>
      <c r="H260">
        <v>54</v>
      </c>
      <c r="I260">
        <v>1</v>
      </c>
      <c r="J260">
        <v>39</v>
      </c>
      <c r="K260">
        <v>1</v>
      </c>
      <c r="L260">
        <v>27</v>
      </c>
      <c r="M260">
        <v>1</v>
      </c>
      <c r="N260">
        <v>29</v>
      </c>
      <c r="O260">
        <v>1</v>
      </c>
      <c r="P260">
        <v>36</v>
      </c>
      <c r="Q260">
        <v>1</v>
      </c>
      <c r="R260">
        <v>49</v>
      </c>
      <c r="S260">
        <v>1</v>
      </c>
      <c r="T260">
        <v>38</v>
      </c>
      <c r="U260">
        <v>1</v>
      </c>
      <c r="V260">
        <v>19</v>
      </c>
      <c r="W260">
        <v>1</v>
      </c>
      <c r="X260">
        <v>19</v>
      </c>
      <c r="Y260">
        <v>1</v>
      </c>
    </row>
    <row r="261" spans="1:25" x14ac:dyDescent="0.2">
      <c r="A261">
        <v>102054788</v>
      </c>
      <c r="B261" s="1">
        <v>44267.615277777775</v>
      </c>
      <c r="C261">
        <v>102054723</v>
      </c>
      <c r="D261">
        <v>65</v>
      </c>
      <c r="E261">
        <v>1</v>
      </c>
      <c r="F261">
        <v>49</v>
      </c>
      <c r="G261">
        <v>1</v>
      </c>
      <c r="H261">
        <v>49</v>
      </c>
      <c r="I261">
        <v>1</v>
      </c>
      <c r="J261">
        <v>39</v>
      </c>
      <c r="K261">
        <v>1</v>
      </c>
      <c r="L261">
        <v>35</v>
      </c>
      <c r="M261">
        <v>1</v>
      </c>
      <c r="N261">
        <v>31</v>
      </c>
      <c r="O261">
        <v>1</v>
      </c>
      <c r="P261">
        <v>37</v>
      </c>
      <c r="Q261">
        <v>1</v>
      </c>
      <c r="R261">
        <v>49</v>
      </c>
      <c r="S261">
        <v>1</v>
      </c>
      <c r="T261">
        <v>40</v>
      </c>
      <c r="U261">
        <v>1</v>
      </c>
      <c r="V261">
        <v>35</v>
      </c>
      <c r="W261">
        <v>1</v>
      </c>
      <c r="X261">
        <v>28</v>
      </c>
      <c r="Y261">
        <v>1</v>
      </c>
    </row>
    <row r="262" spans="1:25" x14ac:dyDescent="0.2">
      <c r="A262">
        <v>102055109</v>
      </c>
      <c r="B262" s="1">
        <v>44267.615277777775</v>
      </c>
      <c r="C262">
        <v>102054723</v>
      </c>
      <c r="D262">
        <v>386</v>
      </c>
      <c r="E262">
        <v>1</v>
      </c>
      <c r="F262">
        <v>45</v>
      </c>
      <c r="G262">
        <v>1</v>
      </c>
      <c r="H262">
        <v>45</v>
      </c>
      <c r="I262">
        <v>1</v>
      </c>
      <c r="J262">
        <v>40</v>
      </c>
      <c r="K262">
        <v>1</v>
      </c>
      <c r="L262">
        <v>32</v>
      </c>
      <c r="M262">
        <v>1</v>
      </c>
      <c r="N262">
        <v>34</v>
      </c>
      <c r="O262">
        <v>1</v>
      </c>
      <c r="P262">
        <v>31</v>
      </c>
      <c r="Q262">
        <v>1</v>
      </c>
      <c r="R262">
        <v>49</v>
      </c>
      <c r="S262">
        <v>1</v>
      </c>
      <c r="T262">
        <v>7</v>
      </c>
      <c r="U262">
        <v>0</v>
      </c>
      <c r="V262">
        <v>29</v>
      </c>
      <c r="W262">
        <v>1</v>
      </c>
      <c r="X262">
        <v>26</v>
      </c>
      <c r="Y262">
        <v>1</v>
      </c>
    </row>
    <row r="263" spans="1:25" x14ac:dyDescent="0.2">
      <c r="A263">
        <v>102054875</v>
      </c>
      <c r="B263" s="1">
        <v>44267.618750000001</v>
      </c>
      <c r="C263">
        <v>102054723</v>
      </c>
      <c r="D263">
        <v>152</v>
      </c>
      <c r="E263">
        <v>1</v>
      </c>
      <c r="F263">
        <v>52</v>
      </c>
      <c r="G263">
        <v>1</v>
      </c>
      <c r="H263">
        <v>47</v>
      </c>
      <c r="I263">
        <v>1</v>
      </c>
      <c r="J263">
        <v>43</v>
      </c>
      <c r="K263">
        <v>1</v>
      </c>
      <c r="L263">
        <v>33</v>
      </c>
      <c r="M263">
        <v>1</v>
      </c>
      <c r="N263">
        <v>35</v>
      </c>
      <c r="O263">
        <v>1</v>
      </c>
      <c r="P263">
        <v>37</v>
      </c>
      <c r="Q263">
        <v>1</v>
      </c>
      <c r="R263">
        <v>42</v>
      </c>
      <c r="S263">
        <v>1</v>
      </c>
      <c r="T263">
        <v>34</v>
      </c>
      <c r="U263">
        <v>1</v>
      </c>
      <c r="V263">
        <v>27</v>
      </c>
      <c r="W263">
        <v>1</v>
      </c>
      <c r="X263">
        <v>25</v>
      </c>
      <c r="Y263">
        <v>1</v>
      </c>
    </row>
    <row r="264" spans="1:25" x14ac:dyDescent="0.2">
      <c r="A264">
        <v>102055196</v>
      </c>
      <c r="B264" s="1">
        <v>44267.619444444441</v>
      </c>
      <c r="C264">
        <v>102054723</v>
      </c>
      <c r="D264">
        <v>473</v>
      </c>
      <c r="E264">
        <v>1</v>
      </c>
      <c r="F264">
        <v>47</v>
      </c>
      <c r="G264">
        <v>1</v>
      </c>
      <c r="H264">
        <v>37</v>
      </c>
      <c r="I264">
        <v>1</v>
      </c>
      <c r="J264">
        <v>38</v>
      </c>
      <c r="K264">
        <v>1</v>
      </c>
      <c r="L264">
        <v>31</v>
      </c>
      <c r="M264">
        <v>1</v>
      </c>
      <c r="N264">
        <v>29</v>
      </c>
      <c r="O264">
        <v>1</v>
      </c>
      <c r="P264">
        <v>39</v>
      </c>
      <c r="Q264">
        <v>1</v>
      </c>
      <c r="R264">
        <v>46</v>
      </c>
      <c r="S264">
        <v>1</v>
      </c>
      <c r="T264">
        <v>45</v>
      </c>
      <c r="U264">
        <v>1</v>
      </c>
      <c r="V264">
        <v>31</v>
      </c>
      <c r="W264">
        <v>1</v>
      </c>
      <c r="X264">
        <v>28</v>
      </c>
      <c r="Y264">
        <v>1</v>
      </c>
    </row>
    <row r="265" spans="1:25" x14ac:dyDescent="0.2">
      <c r="A265">
        <v>102055171</v>
      </c>
      <c r="B265" s="1">
        <v>44267.619444444441</v>
      </c>
      <c r="C265">
        <v>102054723</v>
      </c>
      <c r="D265">
        <v>448</v>
      </c>
      <c r="E265">
        <v>1</v>
      </c>
      <c r="F265">
        <v>54</v>
      </c>
      <c r="G265">
        <v>1</v>
      </c>
      <c r="H265">
        <v>46</v>
      </c>
      <c r="I265">
        <v>1</v>
      </c>
      <c r="J265">
        <v>40</v>
      </c>
      <c r="K265">
        <v>1</v>
      </c>
      <c r="L265">
        <v>36</v>
      </c>
      <c r="M265">
        <v>1</v>
      </c>
      <c r="N265">
        <v>35</v>
      </c>
      <c r="O265">
        <v>1</v>
      </c>
      <c r="P265">
        <v>44</v>
      </c>
      <c r="Q265">
        <v>1</v>
      </c>
      <c r="R265">
        <v>41</v>
      </c>
      <c r="S265">
        <v>1</v>
      </c>
      <c r="T265">
        <v>43</v>
      </c>
      <c r="U265">
        <v>1</v>
      </c>
      <c r="V265">
        <v>30</v>
      </c>
      <c r="W265">
        <v>1</v>
      </c>
      <c r="X265">
        <v>22</v>
      </c>
      <c r="Y265">
        <v>1</v>
      </c>
    </row>
    <row r="266" spans="1:25" x14ac:dyDescent="0.2">
      <c r="A266">
        <v>102054737</v>
      </c>
      <c r="B266" s="1">
        <v>44267.620138888888</v>
      </c>
      <c r="C266">
        <v>102054723</v>
      </c>
      <c r="D266">
        <v>14</v>
      </c>
      <c r="E266">
        <v>1</v>
      </c>
      <c r="F266">
        <v>53</v>
      </c>
      <c r="G266">
        <v>1</v>
      </c>
      <c r="H266">
        <v>50</v>
      </c>
      <c r="I266">
        <v>1</v>
      </c>
      <c r="J266">
        <v>45</v>
      </c>
      <c r="K266">
        <v>1</v>
      </c>
      <c r="L266">
        <v>33</v>
      </c>
      <c r="M266">
        <v>1</v>
      </c>
      <c r="N266">
        <v>27</v>
      </c>
      <c r="O266">
        <v>1</v>
      </c>
      <c r="P266">
        <v>37</v>
      </c>
      <c r="Q266">
        <v>1</v>
      </c>
      <c r="R266">
        <v>50</v>
      </c>
      <c r="S266">
        <v>1</v>
      </c>
      <c r="T266">
        <v>40</v>
      </c>
      <c r="U266">
        <v>1</v>
      </c>
      <c r="V266">
        <v>21</v>
      </c>
      <c r="W266">
        <v>1</v>
      </c>
      <c r="X266">
        <v>28</v>
      </c>
      <c r="Y266">
        <v>1</v>
      </c>
    </row>
    <row r="267" spans="1:25" x14ac:dyDescent="0.2">
      <c r="A267">
        <v>102055180</v>
      </c>
      <c r="B267" s="1">
        <v>44267.620138888888</v>
      </c>
      <c r="C267">
        <v>102054723</v>
      </c>
      <c r="D267">
        <v>457</v>
      </c>
      <c r="E267">
        <v>1</v>
      </c>
      <c r="F267">
        <v>47</v>
      </c>
      <c r="G267">
        <v>1</v>
      </c>
      <c r="H267">
        <v>42</v>
      </c>
      <c r="I267">
        <v>1</v>
      </c>
      <c r="J267">
        <v>37</v>
      </c>
      <c r="K267">
        <v>1</v>
      </c>
      <c r="L267">
        <v>28</v>
      </c>
      <c r="M267">
        <v>1</v>
      </c>
      <c r="N267">
        <v>38</v>
      </c>
      <c r="O267">
        <v>1</v>
      </c>
      <c r="P267">
        <v>37</v>
      </c>
      <c r="Q267">
        <v>1</v>
      </c>
      <c r="R267">
        <v>42</v>
      </c>
      <c r="S267">
        <v>1</v>
      </c>
      <c r="T267">
        <v>39</v>
      </c>
      <c r="U267">
        <v>1</v>
      </c>
      <c r="V267">
        <v>36</v>
      </c>
      <c r="W267">
        <v>1</v>
      </c>
      <c r="X267">
        <v>29</v>
      </c>
      <c r="Y267">
        <v>1</v>
      </c>
    </row>
    <row r="268" spans="1:25" x14ac:dyDescent="0.2">
      <c r="A268">
        <v>102055043</v>
      </c>
      <c r="B268" s="1">
        <v>44267.620833333334</v>
      </c>
      <c r="C268">
        <v>102054723</v>
      </c>
      <c r="D268">
        <v>320</v>
      </c>
      <c r="E268">
        <v>1</v>
      </c>
      <c r="F268">
        <v>48</v>
      </c>
      <c r="G268">
        <v>1</v>
      </c>
      <c r="H268">
        <v>46</v>
      </c>
      <c r="I268">
        <v>1</v>
      </c>
      <c r="J268">
        <v>41</v>
      </c>
      <c r="K268">
        <v>1</v>
      </c>
      <c r="L268">
        <v>30</v>
      </c>
      <c r="M268">
        <v>1</v>
      </c>
      <c r="N268">
        <v>33</v>
      </c>
      <c r="O268">
        <v>1</v>
      </c>
      <c r="P268">
        <v>39</v>
      </c>
      <c r="Q268">
        <v>1</v>
      </c>
      <c r="R268">
        <v>47</v>
      </c>
      <c r="S268">
        <v>1</v>
      </c>
      <c r="T268">
        <v>42</v>
      </c>
      <c r="U268">
        <v>1</v>
      </c>
      <c r="V268">
        <v>30</v>
      </c>
      <c r="W268">
        <v>1</v>
      </c>
      <c r="X268">
        <v>23</v>
      </c>
      <c r="Y268">
        <v>1</v>
      </c>
    </row>
    <row r="269" spans="1:25" x14ac:dyDescent="0.2">
      <c r="A269">
        <v>102055198</v>
      </c>
      <c r="B269" s="1">
        <v>44267.620833333334</v>
      </c>
      <c r="C269">
        <v>102054723</v>
      </c>
      <c r="D269">
        <v>475</v>
      </c>
      <c r="E269">
        <v>1</v>
      </c>
      <c r="F269">
        <v>51</v>
      </c>
      <c r="G269">
        <v>1</v>
      </c>
      <c r="H269">
        <v>45</v>
      </c>
      <c r="I269">
        <v>1</v>
      </c>
      <c r="J269">
        <v>34</v>
      </c>
      <c r="K269">
        <v>1</v>
      </c>
      <c r="L269">
        <v>33</v>
      </c>
      <c r="M269">
        <v>1</v>
      </c>
      <c r="N269">
        <v>37</v>
      </c>
      <c r="O269">
        <v>1</v>
      </c>
      <c r="P269">
        <v>38</v>
      </c>
      <c r="Q269">
        <v>1</v>
      </c>
      <c r="R269">
        <v>43</v>
      </c>
      <c r="S269">
        <v>1</v>
      </c>
      <c r="T269">
        <v>44</v>
      </c>
      <c r="U269">
        <v>1</v>
      </c>
      <c r="V269">
        <v>34</v>
      </c>
      <c r="W269">
        <v>1</v>
      </c>
      <c r="X269">
        <v>24</v>
      </c>
      <c r="Y269">
        <v>1</v>
      </c>
    </row>
    <row r="270" spans="1:25" x14ac:dyDescent="0.2">
      <c r="A270">
        <v>102054750</v>
      </c>
      <c r="B270" s="1">
        <v>44267.621527777781</v>
      </c>
      <c r="C270">
        <v>102054723</v>
      </c>
      <c r="D270">
        <v>27</v>
      </c>
      <c r="E270">
        <v>1</v>
      </c>
      <c r="F270">
        <v>42</v>
      </c>
      <c r="G270">
        <v>1</v>
      </c>
      <c r="H270">
        <v>49</v>
      </c>
      <c r="I270">
        <v>1</v>
      </c>
      <c r="J270">
        <v>40</v>
      </c>
      <c r="K270">
        <v>1</v>
      </c>
      <c r="L270">
        <v>32</v>
      </c>
      <c r="M270">
        <v>1</v>
      </c>
      <c r="N270">
        <v>26</v>
      </c>
      <c r="O270">
        <v>1</v>
      </c>
      <c r="P270">
        <v>39</v>
      </c>
      <c r="Q270">
        <v>1</v>
      </c>
      <c r="R270">
        <v>48</v>
      </c>
      <c r="S270">
        <v>1</v>
      </c>
      <c r="T270">
        <v>41</v>
      </c>
      <c r="U270">
        <v>1</v>
      </c>
      <c r="V270">
        <v>37</v>
      </c>
      <c r="W270">
        <v>0</v>
      </c>
      <c r="X270">
        <v>26</v>
      </c>
      <c r="Y270">
        <v>1</v>
      </c>
    </row>
    <row r="271" spans="1:25" x14ac:dyDescent="0.2">
      <c r="A271">
        <v>102055050</v>
      </c>
      <c r="B271" s="1">
        <v>44267.62222222222</v>
      </c>
      <c r="C271">
        <v>102054723</v>
      </c>
      <c r="D271">
        <v>327</v>
      </c>
      <c r="E271">
        <v>1</v>
      </c>
      <c r="F271">
        <v>50</v>
      </c>
      <c r="G271">
        <v>1</v>
      </c>
      <c r="H271">
        <v>45</v>
      </c>
      <c r="I271">
        <v>1</v>
      </c>
      <c r="J271">
        <v>37</v>
      </c>
      <c r="K271">
        <v>1</v>
      </c>
      <c r="L271">
        <v>31</v>
      </c>
      <c r="M271">
        <v>1</v>
      </c>
      <c r="N271">
        <v>23</v>
      </c>
      <c r="O271">
        <v>1</v>
      </c>
      <c r="P271">
        <v>30</v>
      </c>
      <c r="Q271">
        <v>1</v>
      </c>
      <c r="R271">
        <v>44</v>
      </c>
      <c r="S271">
        <v>1</v>
      </c>
      <c r="T271">
        <v>35</v>
      </c>
      <c r="U271">
        <v>1</v>
      </c>
      <c r="V271">
        <v>28</v>
      </c>
      <c r="W271">
        <v>1</v>
      </c>
      <c r="X271">
        <v>25</v>
      </c>
      <c r="Y271">
        <v>1</v>
      </c>
    </row>
    <row r="272" spans="1:25" x14ac:dyDescent="0.2">
      <c r="A272">
        <v>102055134</v>
      </c>
      <c r="B272" s="1">
        <v>44267.62222222222</v>
      </c>
      <c r="C272">
        <v>102054723</v>
      </c>
      <c r="D272">
        <v>411</v>
      </c>
      <c r="E272">
        <v>1</v>
      </c>
      <c r="F272">
        <v>50</v>
      </c>
      <c r="G272">
        <v>1</v>
      </c>
      <c r="H272">
        <v>52</v>
      </c>
      <c r="I272">
        <v>1</v>
      </c>
      <c r="J272">
        <v>42</v>
      </c>
      <c r="K272">
        <v>1</v>
      </c>
      <c r="L272">
        <v>28</v>
      </c>
      <c r="M272">
        <v>1</v>
      </c>
      <c r="N272">
        <v>31</v>
      </c>
      <c r="O272">
        <v>1</v>
      </c>
      <c r="P272">
        <v>33</v>
      </c>
      <c r="Q272">
        <v>1</v>
      </c>
      <c r="R272">
        <v>45</v>
      </c>
      <c r="S272">
        <v>1</v>
      </c>
      <c r="T272">
        <v>36</v>
      </c>
      <c r="U272">
        <v>1</v>
      </c>
      <c r="V272">
        <v>19</v>
      </c>
      <c r="W272">
        <v>1</v>
      </c>
      <c r="X272">
        <v>19</v>
      </c>
      <c r="Y272">
        <v>1</v>
      </c>
    </row>
    <row r="273" spans="1:25" x14ac:dyDescent="0.2">
      <c r="A273">
        <v>102055067</v>
      </c>
      <c r="B273" s="1">
        <v>44267.622916666667</v>
      </c>
      <c r="C273">
        <v>102054723</v>
      </c>
      <c r="D273">
        <v>344</v>
      </c>
      <c r="E273">
        <v>1</v>
      </c>
      <c r="F273">
        <v>44</v>
      </c>
      <c r="G273">
        <v>1</v>
      </c>
      <c r="H273">
        <v>45</v>
      </c>
      <c r="I273">
        <v>1</v>
      </c>
      <c r="J273">
        <v>41</v>
      </c>
      <c r="K273">
        <v>1</v>
      </c>
      <c r="L273">
        <v>37</v>
      </c>
      <c r="M273">
        <v>1</v>
      </c>
      <c r="N273">
        <v>14</v>
      </c>
      <c r="O273">
        <v>0</v>
      </c>
      <c r="P273">
        <v>34</v>
      </c>
      <c r="Q273">
        <v>1</v>
      </c>
      <c r="R273">
        <v>45</v>
      </c>
      <c r="S273">
        <v>1</v>
      </c>
      <c r="T273">
        <v>40</v>
      </c>
      <c r="U273">
        <v>1</v>
      </c>
      <c r="V273">
        <v>11</v>
      </c>
      <c r="W273">
        <v>0</v>
      </c>
      <c r="X273">
        <v>22</v>
      </c>
      <c r="Y273">
        <v>1</v>
      </c>
    </row>
    <row r="274" spans="1:25" x14ac:dyDescent="0.2">
      <c r="A274">
        <v>102054748</v>
      </c>
      <c r="B274" s="1">
        <v>44267.623611111114</v>
      </c>
      <c r="C274">
        <v>102054723</v>
      </c>
      <c r="D274">
        <v>25</v>
      </c>
      <c r="E274">
        <v>1</v>
      </c>
      <c r="F274">
        <v>46</v>
      </c>
      <c r="G274">
        <v>1</v>
      </c>
      <c r="H274">
        <v>46</v>
      </c>
      <c r="I274">
        <v>1</v>
      </c>
      <c r="J274">
        <v>44</v>
      </c>
      <c r="K274">
        <v>1</v>
      </c>
      <c r="L274">
        <v>28</v>
      </c>
      <c r="M274">
        <v>1</v>
      </c>
      <c r="N274">
        <v>24</v>
      </c>
      <c r="O274">
        <v>1</v>
      </c>
      <c r="P274">
        <v>36</v>
      </c>
      <c r="Q274">
        <v>1</v>
      </c>
      <c r="R274">
        <v>41</v>
      </c>
      <c r="S274">
        <v>1</v>
      </c>
      <c r="T274">
        <v>39</v>
      </c>
      <c r="U274">
        <v>1</v>
      </c>
      <c r="V274">
        <v>9</v>
      </c>
      <c r="W274">
        <v>0</v>
      </c>
      <c r="X274">
        <v>6</v>
      </c>
      <c r="Y274">
        <v>0</v>
      </c>
    </row>
    <row r="275" spans="1:25" x14ac:dyDescent="0.2">
      <c r="A275">
        <v>102054779</v>
      </c>
      <c r="B275" s="1">
        <v>44267.624305555553</v>
      </c>
      <c r="C275">
        <v>102054723</v>
      </c>
      <c r="D275">
        <v>56</v>
      </c>
      <c r="E275">
        <v>1</v>
      </c>
      <c r="F275">
        <v>43</v>
      </c>
      <c r="G275">
        <v>1</v>
      </c>
      <c r="H275">
        <v>43</v>
      </c>
      <c r="I275">
        <v>1</v>
      </c>
      <c r="J275">
        <v>42</v>
      </c>
      <c r="K275">
        <v>1</v>
      </c>
      <c r="L275">
        <v>29</v>
      </c>
      <c r="M275">
        <v>1</v>
      </c>
      <c r="N275">
        <v>35</v>
      </c>
      <c r="O275">
        <v>1</v>
      </c>
      <c r="P275">
        <v>44</v>
      </c>
      <c r="Q275">
        <v>1</v>
      </c>
      <c r="R275">
        <v>49</v>
      </c>
      <c r="S275">
        <v>1</v>
      </c>
      <c r="T275">
        <v>48</v>
      </c>
      <c r="U275">
        <v>0</v>
      </c>
      <c r="V275">
        <v>29</v>
      </c>
      <c r="W275">
        <v>1</v>
      </c>
      <c r="X275">
        <v>30</v>
      </c>
      <c r="Y275">
        <v>1</v>
      </c>
    </row>
    <row r="276" spans="1:25" x14ac:dyDescent="0.2">
      <c r="A276">
        <v>102054743</v>
      </c>
      <c r="B276" s="1">
        <v>44267.625</v>
      </c>
      <c r="C276">
        <v>102054723</v>
      </c>
      <c r="D276">
        <v>20</v>
      </c>
      <c r="E276">
        <v>1</v>
      </c>
      <c r="F276">
        <v>48</v>
      </c>
      <c r="G276">
        <v>1</v>
      </c>
      <c r="H276">
        <v>42</v>
      </c>
      <c r="I276">
        <v>1</v>
      </c>
      <c r="J276">
        <v>44</v>
      </c>
      <c r="K276">
        <v>1</v>
      </c>
      <c r="L276">
        <v>30</v>
      </c>
      <c r="M276">
        <v>1</v>
      </c>
      <c r="N276">
        <v>33</v>
      </c>
      <c r="O276">
        <v>1</v>
      </c>
      <c r="P276">
        <v>29</v>
      </c>
      <c r="Q276">
        <v>1</v>
      </c>
      <c r="R276">
        <v>43</v>
      </c>
      <c r="S276">
        <v>1</v>
      </c>
      <c r="T276">
        <v>40</v>
      </c>
      <c r="U276">
        <v>1</v>
      </c>
      <c r="V276">
        <v>28</v>
      </c>
      <c r="W276">
        <v>1</v>
      </c>
      <c r="X276">
        <v>28</v>
      </c>
      <c r="Y276">
        <v>1</v>
      </c>
    </row>
    <row r="277" spans="1:25" x14ac:dyDescent="0.2">
      <c r="A277">
        <v>102054747</v>
      </c>
      <c r="B277" s="1">
        <v>44267.625694444447</v>
      </c>
      <c r="C277">
        <v>102054723</v>
      </c>
      <c r="D277">
        <v>24</v>
      </c>
      <c r="E277">
        <v>1</v>
      </c>
      <c r="F277">
        <v>47</v>
      </c>
      <c r="G277">
        <v>1</v>
      </c>
      <c r="H277">
        <v>43</v>
      </c>
      <c r="I277">
        <v>1</v>
      </c>
      <c r="J277">
        <v>45</v>
      </c>
      <c r="K277">
        <v>1</v>
      </c>
      <c r="L277">
        <v>34</v>
      </c>
      <c r="M277">
        <v>1</v>
      </c>
      <c r="N277">
        <v>33</v>
      </c>
      <c r="O277">
        <v>1</v>
      </c>
      <c r="P277">
        <v>36</v>
      </c>
      <c r="Q277">
        <v>1</v>
      </c>
      <c r="R277">
        <v>37</v>
      </c>
      <c r="S277">
        <v>1</v>
      </c>
      <c r="T277">
        <v>44</v>
      </c>
      <c r="U277">
        <v>1</v>
      </c>
      <c r="V277">
        <v>40</v>
      </c>
      <c r="W277">
        <v>0</v>
      </c>
      <c r="X277">
        <v>32</v>
      </c>
      <c r="Y277">
        <v>1</v>
      </c>
    </row>
    <row r="278" spans="1:25" x14ac:dyDescent="0.2">
      <c r="A278">
        <v>102054727</v>
      </c>
      <c r="B278" s="1">
        <v>44267.625694444447</v>
      </c>
      <c r="C278">
        <v>102054723</v>
      </c>
      <c r="D278">
        <v>4</v>
      </c>
      <c r="E278">
        <v>1</v>
      </c>
      <c r="F278">
        <v>47</v>
      </c>
      <c r="G278">
        <v>1</v>
      </c>
      <c r="H278">
        <v>47</v>
      </c>
      <c r="I278">
        <v>1</v>
      </c>
      <c r="J278">
        <v>37</v>
      </c>
      <c r="K278">
        <v>1</v>
      </c>
      <c r="L278">
        <v>30</v>
      </c>
      <c r="M278">
        <v>1</v>
      </c>
      <c r="N278">
        <v>30</v>
      </c>
      <c r="O278">
        <v>1</v>
      </c>
      <c r="P278">
        <v>39</v>
      </c>
      <c r="Q278">
        <v>1</v>
      </c>
      <c r="R278">
        <v>51</v>
      </c>
      <c r="S278">
        <v>1</v>
      </c>
      <c r="T278">
        <v>45</v>
      </c>
      <c r="U278">
        <v>1</v>
      </c>
      <c r="V278">
        <v>28</v>
      </c>
      <c r="W278">
        <v>1</v>
      </c>
      <c r="X278">
        <v>21</v>
      </c>
      <c r="Y278">
        <v>1</v>
      </c>
    </row>
    <row r="279" spans="1:25" x14ac:dyDescent="0.2">
      <c r="A279">
        <v>102054782</v>
      </c>
      <c r="B279" s="1">
        <v>44267.626388888886</v>
      </c>
      <c r="C279">
        <v>102054723</v>
      </c>
      <c r="D279">
        <v>59</v>
      </c>
      <c r="E279">
        <v>1</v>
      </c>
      <c r="F279">
        <v>43</v>
      </c>
      <c r="G279">
        <v>1</v>
      </c>
      <c r="H279">
        <v>50</v>
      </c>
      <c r="I279">
        <v>1</v>
      </c>
      <c r="J279">
        <v>44</v>
      </c>
      <c r="K279">
        <v>1</v>
      </c>
      <c r="L279">
        <v>31</v>
      </c>
      <c r="M279">
        <v>1</v>
      </c>
      <c r="N279">
        <v>29</v>
      </c>
      <c r="O279">
        <v>1</v>
      </c>
      <c r="P279">
        <v>29</v>
      </c>
      <c r="Q279">
        <v>1</v>
      </c>
      <c r="R279">
        <v>36</v>
      </c>
      <c r="S279">
        <v>1</v>
      </c>
      <c r="T279">
        <v>44</v>
      </c>
      <c r="U279">
        <v>1</v>
      </c>
      <c r="V279">
        <v>29</v>
      </c>
      <c r="W279">
        <v>1</v>
      </c>
      <c r="X279">
        <v>25</v>
      </c>
      <c r="Y279">
        <v>1</v>
      </c>
    </row>
    <row r="280" spans="1:25" x14ac:dyDescent="0.2">
      <c r="A280">
        <v>102054814</v>
      </c>
      <c r="B280" s="1">
        <v>44267.627083333333</v>
      </c>
      <c r="C280">
        <v>102054723</v>
      </c>
      <c r="D280">
        <v>91</v>
      </c>
      <c r="E280">
        <v>1</v>
      </c>
      <c r="F280">
        <v>47</v>
      </c>
      <c r="G280">
        <v>1</v>
      </c>
      <c r="H280">
        <v>43</v>
      </c>
      <c r="I280">
        <v>1</v>
      </c>
      <c r="J280">
        <v>35</v>
      </c>
      <c r="K280">
        <v>1</v>
      </c>
      <c r="L280">
        <v>26</v>
      </c>
      <c r="M280">
        <v>1</v>
      </c>
      <c r="N280">
        <v>35</v>
      </c>
      <c r="O280">
        <v>1</v>
      </c>
      <c r="P280">
        <v>37</v>
      </c>
      <c r="Q280">
        <v>1</v>
      </c>
      <c r="R280">
        <v>56</v>
      </c>
      <c r="S280">
        <v>1</v>
      </c>
      <c r="T280">
        <v>40</v>
      </c>
      <c r="U280">
        <v>1</v>
      </c>
      <c r="V280">
        <v>25</v>
      </c>
      <c r="W280">
        <v>1</v>
      </c>
      <c r="X280">
        <v>20</v>
      </c>
      <c r="Y280">
        <v>1</v>
      </c>
    </row>
    <row r="281" spans="1:25" x14ac:dyDescent="0.2">
      <c r="A281">
        <v>102054770</v>
      </c>
      <c r="B281" s="1">
        <v>44267.62777777778</v>
      </c>
      <c r="C281">
        <v>102054723</v>
      </c>
      <c r="D281">
        <v>47</v>
      </c>
      <c r="E281">
        <v>1</v>
      </c>
      <c r="F281">
        <v>47</v>
      </c>
      <c r="G281">
        <v>1</v>
      </c>
      <c r="H281">
        <v>53</v>
      </c>
      <c r="I281">
        <v>1</v>
      </c>
      <c r="J281">
        <v>40</v>
      </c>
      <c r="K281">
        <v>1</v>
      </c>
      <c r="L281">
        <v>37</v>
      </c>
      <c r="M281">
        <v>1</v>
      </c>
      <c r="N281">
        <v>33</v>
      </c>
      <c r="O281">
        <v>1</v>
      </c>
      <c r="P281">
        <v>41</v>
      </c>
      <c r="Q281">
        <v>1</v>
      </c>
      <c r="R281">
        <v>48</v>
      </c>
      <c r="S281">
        <v>1</v>
      </c>
      <c r="T281">
        <v>35</v>
      </c>
      <c r="U281">
        <v>1</v>
      </c>
      <c r="V281">
        <v>23</v>
      </c>
      <c r="W281">
        <v>1</v>
      </c>
      <c r="X281">
        <v>23</v>
      </c>
      <c r="Y281">
        <v>1</v>
      </c>
    </row>
    <row r="282" spans="1:25" x14ac:dyDescent="0.2">
      <c r="A282">
        <v>102054753</v>
      </c>
      <c r="B282" s="1">
        <v>44267.629166666666</v>
      </c>
      <c r="C282">
        <v>102054723</v>
      </c>
      <c r="D282">
        <v>30</v>
      </c>
      <c r="E282">
        <v>1</v>
      </c>
      <c r="F282">
        <v>42</v>
      </c>
      <c r="G282">
        <v>1</v>
      </c>
      <c r="H282">
        <v>54</v>
      </c>
      <c r="I282">
        <v>1</v>
      </c>
      <c r="J282">
        <v>44</v>
      </c>
      <c r="K282">
        <v>1</v>
      </c>
      <c r="L282">
        <v>30</v>
      </c>
      <c r="M282">
        <v>1</v>
      </c>
      <c r="N282">
        <v>32</v>
      </c>
      <c r="O282">
        <v>1</v>
      </c>
      <c r="P282">
        <v>24</v>
      </c>
      <c r="Q282">
        <v>1</v>
      </c>
      <c r="R282">
        <v>48</v>
      </c>
      <c r="S282">
        <v>1</v>
      </c>
      <c r="T282">
        <v>39</v>
      </c>
      <c r="U282">
        <v>1</v>
      </c>
      <c r="V282">
        <v>23</v>
      </c>
      <c r="W282">
        <v>1</v>
      </c>
      <c r="X282">
        <v>22</v>
      </c>
      <c r="Y282">
        <v>1</v>
      </c>
    </row>
    <row r="283" spans="1:25" x14ac:dyDescent="0.2">
      <c r="A283">
        <v>102054831</v>
      </c>
      <c r="B283" s="1">
        <v>44267.629861111112</v>
      </c>
      <c r="C283">
        <v>102054723</v>
      </c>
      <c r="D283">
        <v>108</v>
      </c>
      <c r="E283">
        <v>1</v>
      </c>
      <c r="F283">
        <v>45</v>
      </c>
      <c r="G283">
        <v>1</v>
      </c>
      <c r="H283">
        <v>48</v>
      </c>
      <c r="I283">
        <v>1</v>
      </c>
      <c r="J283">
        <v>41</v>
      </c>
      <c r="K283">
        <v>1</v>
      </c>
      <c r="L283">
        <v>29</v>
      </c>
      <c r="M283">
        <v>1</v>
      </c>
      <c r="N283">
        <v>37</v>
      </c>
      <c r="O283">
        <v>1</v>
      </c>
      <c r="P283">
        <v>38</v>
      </c>
      <c r="Q283">
        <v>1</v>
      </c>
      <c r="R283">
        <v>41</v>
      </c>
      <c r="S283">
        <v>1</v>
      </c>
      <c r="T283">
        <v>36</v>
      </c>
      <c r="U283">
        <v>1</v>
      </c>
      <c r="V283">
        <v>29</v>
      </c>
      <c r="W283">
        <v>1</v>
      </c>
      <c r="X283">
        <v>28</v>
      </c>
      <c r="Y283">
        <v>1</v>
      </c>
    </row>
    <row r="284" spans="1:25" x14ac:dyDescent="0.2">
      <c r="A284">
        <v>102054781</v>
      </c>
      <c r="B284" s="1">
        <v>44267.630555555559</v>
      </c>
      <c r="C284">
        <v>102054723</v>
      </c>
      <c r="D284">
        <v>58</v>
      </c>
      <c r="E284">
        <v>1</v>
      </c>
      <c r="F284">
        <v>53</v>
      </c>
      <c r="G284">
        <v>1</v>
      </c>
      <c r="H284">
        <v>43</v>
      </c>
      <c r="I284">
        <v>1</v>
      </c>
      <c r="J284">
        <v>46</v>
      </c>
      <c r="K284">
        <v>1</v>
      </c>
      <c r="L284">
        <v>28</v>
      </c>
      <c r="M284">
        <v>1</v>
      </c>
      <c r="N284">
        <v>31</v>
      </c>
      <c r="O284">
        <v>1</v>
      </c>
      <c r="P284">
        <v>34</v>
      </c>
      <c r="Q284">
        <v>1</v>
      </c>
      <c r="R284">
        <v>48</v>
      </c>
      <c r="S284">
        <v>1</v>
      </c>
      <c r="T284">
        <v>39</v>
      </c>
      <c r="U284">
        <v>1</v>
      </c>
      <c r="V284">
        <v>31</v>
      </c>
      <c r="W284">
        <v>1</v>
      </c>
      <c r="X284">
        <v>26</v>
      </c>
      <c r="Y284">
        <v>1</v>
      </c>
    </row>
    <row r="285" spans="1:25" x14ac:dyDescent="0.2">
      <c r="A285">
        <v>102054806</v>
      </c>
      <c r="B285" s="1">
        <v>44267.636111111111</v>
      </c>
      <c r="C285">
        <v>102054723</v>
      </c>
      <c r="D285">
        <v>83</v>
      </c>
      <c r="E285">
        <v>1</v>
      </c>
      <c r="F285">
        <v>47</v>
      </c>
      <c r="G285">
        <v>1</v>
      </c>
      <c r="H285">
        <v>43</v>
      </c>
      <c r="I285">
        <v>1</v>
      </c>
      <c r="J285">
        <v>36</v>
      </c>
      <c r="K285">
        <v>1</v>
      </c>
      <c r="L285">
        <v>33</v>
      </c>
      <c r="M285">
        <v>1</v>
      </c>
      <c r="N285">
        <v>26</v>
      </c>
      <c r="O285">
        <v>1</v>
      </c>
      <c r="P285">
        <v>37</v>
      </c>
      <c r="Q285">
        <v>1</v>
      </c>
      <c r="R285">
        <v>43</v>
      </c>
      <c r="S285">
        <v>1</v>
      </c>
      <c r="T285">
        <v>34</v>
      </c>
      <c r="U285">
        <v>1</v>
      </c>
      <c r="V285">
        <v>32</v>
      </c>
      <c r="W285">
        <v>1</v>
      </c>
      <c r="X285">
        <v>28</v>
      </c>
      <c r="Y285">
        <v>1</v>
      </c>
    </row>
    <row r="286" spans="1:25" x14ac:dyDescent="0.2">
      <c r="A286">
        <v>102054813</v>
      </c>
      <c r="B286" s="1">
        <v>44267.636805555558</v>
      </c>
      <c r="C286">
        <v>102054723</v>
      </c>
      <c r="D286">
        <v>90</v>
      </c>
      <c r="E286">
        <v>1</v>
      </c>
      <c r="F286">
        <v>45</v>
      </c>
      <c r="G286">
        <v>1</v>
      </c>
      <c r="H286">
        <v>43</v>
      </c>
      <c r="I286">
        <v>1</v>
      </c>
      <c r="J286">
        <v>38</v>
      </c>
      <c r="K286">
        <v>1</v>
      </c>
      <c r="L286">
        <v>30</v>
      </c>
      <c r="M286">
        <v>1</v>
      </c>
      <c r="N286">
        <v>27</v>
      </c>
      <c r="O286">
        <v>1</v>
      </c>
      <c r="P286">
        <v>30</v>
      </c>
      <c r="Q286">
        <v>1</v>
      </c>
      <c r="R286">
        <v>41</v>
      </c>
      <c r="S286">
        <v>1</v>
      </c>
      <c r="T286">
        <v>14</v>
      </c>
      <c r="U286">
        <v>1</v>
      </c>
      <c r="V286">
        <v>15</v>
      </c>
      <c r="W286">
        <v>1</v>
      </c>
      <c r="X286">
        <v>19</v>
      </c>
      <c r="Y286">
        <v>1</v>
      </c>
    </row>
    <row r="287" spans="1:25" x14ac:dyDescent="0.2">
      <c r="A287">
        <v>102054798</v>
      </c>
      <c r="B287" s="1">
        <v>44267.637499999997</v>
      </c>
      <c r="C287">
        <v>102054723</v>
      </c>
      <c r="D287">
        <v>75</v>
      </c>
      <c r="E287">
        <v>1</v>
      </c>
      <c r="F287">
        <v>49</v>
      </c>
      <c r="G287">
        <v>1</v>
      </c>
      <c r="H287">
        <v>42</v>
      </c>
      <c r="I287">
        <v>1</v>
      </c>
      <c r="J287">
        <v>44</v>
      </c>
      <c r="K287">
        <v>1</v>
      </c>
      <c r="L287">
        <v>31</v>
      </c>
      <c r="M287">
        <v>1</v>
      </c>
      <c r="N287">
        <v>26</v>
      </c>
      <c r="O287">
        <v>1</v>
      </c>
      <c r="P287">
        <v>32</v>
      </c>
      <c r="Q287">
        <v>1</v>
      </c>
      <c r="R287">
        <v>58</v>
      </c>
      <c r="S287">
        <v>1</v>
      </c>
      <c r="T287">
        <v>37</v>
      </c>
      <c r="U287">
        <v>1</v>
      </c>
      <c r="V287">
        <v>31</v>
      </c>
      <c r="W287">
        <v>1</v>
      </c>
      <c r="X287">
        <v>26</v>
      </c>
      <c r="Y287">
        <v>1</v>
      </c>
    </row>
    <row r="288" spans="1:25" x14ac:dyDescent="0.2">
      <c r="A288">
        <v>102054804</v>
      </c>
      <c r="B288" s="1">
        <v>44267.638194444444</v>
      </c>
      <c r="C288">
        <v>102054723</v>
      </c>
      <c r="D288">
        <v>81</v>
      </c>
      <c r="E288">
        <v>1</v>
      </c>
      <c r="F288">
        <v>46</v>
      </c>
      <c r="G288">
        <v>1</v>
      </c>
      <c r="H288">
        <v>39</v>
      </c>
      <c r="I288">
        <v>1</v>
      </c>
      <c r="J288">
        <v>39</v>
      </c>
      <c r="K288">
        <v>1</v>
      </c>
      <c r="L288">
        <v>28</v>
      </c>
      <c r="M288">
        <v>1</v>
      </c>
      <c r="N288">
        <v>36</v>
      </c>
      <c r="O288">
        <v>1</v>
      </c>
      <c r="P288">
        <v>41</v>
      </c>
      <c r="Q288">
        <v>1</v>
      </c>
      <c r="R288">
        <v>49</v>
      </c>
      <c r="S288">
        <v>1</v>
      </c>
      <c r="T288">
        <v>47</v>
      </c>
      <c r="U288">
        <v>0</v>
      </c>
      <c r="V288">
        <v>36</v>
      </c>
      <c r="W288">
        <v>1</v>
      </c>
      <c r="X288">
        <v>17</v>
      </c>
      <c r="Y288">
        <v>1</v>
      </c>
    </row>
    <row r="289" spans="1:25" x14ac:dyDescent="0.2">
      <c r="A289">
        <v>102057673</v>
      </c>
      <c r="B289" s="1">
        <v>44270.352777777778</v>
      </c>
      <c r="C289">
        <v>102057655</v>
      </c>
      <c r="D289">
        <v>18</v>
      </c>
      <c r="E289">
        <v>1</v>
      </c>
      <c r="F289">
        <v>41</v>
      </c>
      <c r="G289">
        <v>1</v>
      </c>
      <c r="H289">
        <v>41</v>
      </c>
      <c r="I289">
        <v>1</v>
      </c>
      <c r="J289">
        <v>45</v>
      </c>
      <c r="K289">
        <v>1</v>
      </c>
      <c r="L289">
        <v>34</v>
      </c>
      <c r="M289">
        <v>1</v>
      </c>
      <c r="N289">
        <v>26</v>
      </c>
      <c r="O289">
        <v>1</v>
      </c>
      <c r="P289">
        <v>45</v>
      </c>
      <c r="Q289">
        <v>1</v>
      </c>
      <c r="R289">
        <v>44</v>
      </c>
      <c r="S289">
        <v>1</v>
      </c>
      <c r="T289">
        <v>41</v>
      </c>
      <c r="U289">
        <v>1</v>
      </c>
      <c r="V289">
        <v>35</v>
      </c>
      <c r="W289">
        <v>1</v>
      </c>
      <c r="X289">
        <v>25</v>
      </c>
      <c r="Y289">
        <v>1</v>
      </c>
    </row>
    <row r="290" spans="1:25" x14ac:dyDescent="0.2">
      <c r="A290">
        <v>102057680</v>
      </c>
      <c r="B290" s="1">
        <v>44270.353472222225</v>
      </c>
      <c r="C290">
        <v>102057655</v>
      </c>
      <c r="D290">
        <v>25</v>
      </c>
      <c r="E290">
        <v>1</v>
      </c>
      <c r="F290">
        <v>40</v>
      </c>
      <c r="G290">
        <v>1</v>
      </c>
      <c r="H290">
        <v>44</v>
      </c>
      <c r="I290">
        <v>1</v>
      </c>
      <c r="J290">
        <v>53</v>
      </c>
      <c r="K290">
        <v>1</v>
      </c>
      <c r="L290">
        <v>25</v>
      </c>
      <c r="M290">
        <v>1</v>
      </c>
      <c r="N290">
        <v>32</v>
      </c>
      <c r="O290">
        <v>1</v>
      </c>
      <c r="P290">
        <v>48</v>
      </c>
      <c r="Q290">
        <v>1</v>
      </c>
      <c r="R290">
        <v>44</v>
      </c>
      <c r="S290">
        <v>1</v>
      </c>
      <c r="T290">
        <v>43</v>
      </c>
      <c r="U290">
        <v>1</v>
      </c>
      <c r="V290">
        <v>22</v>
      </c>
      <c r="W290">
        <v>1</v>
      </c>
      <c r="X290">
        <v>20</v>
      </c>
      <c r="Y290">
        <v>1</v>
      </c>
    </row>
    <row r="291" spans="1:25" x14ac:dyDescent="0.2">
      <c r="A291">
        <v>102057732</v>
      </c>
      <c r="B291" s="1">
        <v>44270.353472222225</v>
      </c>
      <c r="C291">
        <v>102057655</v>
      </c>
      <c r="D291">
        <v>77</v>
      </c>
      <c r="E291">
        <v>1</v>
      </c>
      <c r="F291">
        <v>44</v>
      </c>
      <c r="G291">
        <v>1</v>
      </c>
      <c r="H291">
        <v>43</v>
      </c>
      <c r="I291">
        <v>1</v>
      </c>
      <c r="J291">
        <v>36</v>
      </c>
      <c r="K291">
        <v>1</v>
      </c>
      <c r="L291">
        <v>27</v>
      </c>
      <c r="M291">
        <v>1</v>
      </c>
      <c r="N291">
        <v>38</v>
      </c>
      <c r="O291">
        <v>1</v>
      </c>
      <c r="P291">
        <v>39</v>
      </c>
      <c r="Q291">
        <v>1</v>
      </c>
      <c r="R291">
        <v>52</v>
      </c>
      <c r="S291">
        <v>1</v>
      </c>
      <c r="T291">
        <v>35</v>
      </c>
      <c r="U291">
        <v>1</v>
      </c>
      <c r="V291">
        <v>20</v>
      </c>
      <c r="W291">
        <v>1</v>
      </c>
      <c r="X291">
        <v>24</v>
      </c>
      <c r="Y291">
        <v>1</v>
      </c>
    </row>
    <row r="292" spans="1:25" x14ac:dyDescent="0.2">
      <c r="A292">
        <v>102057689</v>
      </c>
      <c r="B292" s="1">
        <v>44270.354166666664</v>
      </c>
      <c r="C292">
        <v>102057655</v>
      </c>
      <c r="D292">
        <v>34</v>
      </c>
      <c r="E292">
        <v>1</v>
      </c>
      <c r="F292">
        <v>45</v>
      </c>
      <c r="G292">
        <v>1</v>
      </c>
      <c r="H292">
        <v>46</v>
      </c>
      <c r="I292">
        <v>1</v>
      </c>
      <c r="J292">
        <v>45</v>
      </c>
      <c r="K292">
        <v>1</v>
      </c>
      <c r="L292">
        <v>31</v>
      </c>
      <c r="M292">
        <v>1</v>
      </c>
      <c r="N292">
        <v>36</v>
      </c>
      <c r="O292">
        <v>1</v>
      </c>
      <c r="P292">
        <v>42</v>
      </c>
      <c r="Q292">
        <v>1</v>
      </c>
      <c r="R292">
        <v>54</v>
      </c>
      <c r="S292">
        <v>1</v>
      </c>
      <c r="T292">
        <v>39</v>
      </c>
      <c r="U292">
        <v>1</v>
      </c>
      <c r="V292">
        <v>23</v>
      </c>
      <c r="W292">
        <v>1</v>
      </c>
      <c r="X292">
        <v>28</v>
      </c>
      <c r="Y292">
        <v>1</v>
      </c>
    </row>
    <row r="293" spans="1:25" x14ac:dyDescent="0.2">
      <c r="A293">
        <v>102057665</v>
      </c>
      <c r="B293" s="1">
        <v>44270.354166666664</v>
      </c>
      <c r="C293">
        <v>102057655</v>
      </c>
      <c r="D293">
        <v>10</v>
      </c>
      <c r="E293">
        <v>1</v>
      </c>
      <c r="F293">
        <v>48</v>
      </c>
      <c r="G293">
        <v>1</v>
      </c>
      <c r="H293">
        <v>46</v>
      </c>
      <c r="I293">
        <v>1</v>
      </c>
      <c r="J293">
        <v>48</v>
      </c>
      <c r="K293">
        <v>1</v>
      </c>
      <c r="L293">
        <v>35</v>
      </c>
      <c r="M293">
        <v>1</v>
      </c>
      <c r="N293">
        <v>28</v>
      </c>
      <c r="O293">
        <v>1</v>
      </c>
      <c r="P293">
        <v>42</v>
      </c>
      <c r="Q293">
        <v>1</v>
      </c>
      <c r="R293">
        <v>44</v>
      </c>
      <c r="S293">
        <v>1</v>
      </c>
      <c r="T293">
        <v>36</v>
      </c>
      <c r="U293">
        <v>1</v>
      </c>
      <c r="V293">
        <v>27</v>
      </c>
      <c r="W293">
        <v>1</v>
      </c>
      <c r="X293">
        <v>27</v>
      </c>
      <c r="Y293">
        <v>1</v>
      </c>
    </row>
    <row r="294" spans="1:25" x14ac:dyDescent="0.2">
      <c r="A294">
        <v>102057671</v>
      </c>
      <c r="B294" s="1">
        <v>44270.354861111111</v>
      </c>
      <c r="C294">
        <v>102057655</v>
      </c>
      <c r="D294">
        <v>16</v>
      </c>
      <c r="E294">
        <v>1</v>
      </c>
      <c r="F294">
        <v>42</v>
      </c>
      <c r="G294">
        <v>1</v>
      </c>
      <c r="H294">
        <v>44</v>
      </c>
      <c r="I294">
        <v>1</v>
      </c>
      <c r="J294">
        <v>45</v>
      </c>
      <c r="K294">
        <v>1</v>
      </c>
      <c r="L294">
        <v>23</v>
      </c>
      <c r="M294">
        <v>1</v>
      </c>
      <c r="N294">
        <v>26</v>
      </c>
      <c r="O294">
        <v>1</v>
      </c>
      <c r="P294">
        <v>43</v>
      </c>
      <c r="Q294">
        <v>1</v>
      </c>
      <c r="R294">
        <v>41</v>
      </c>
      <c r="S294">
        <v>1</v>
      </c>
      <c r="T294">
        <v>39</v>
      </c>
      <c r="U294">
        <v>1</v>
      </c>
      <c r="V294">
        <v>31</v>
      </c>
      <c r="W294">
        <v>1</v>
      </c>
      <c r="X294">
        <v>27</v>
      </c>
      <c r="Y294">
        <v>1</v>
      </c>
    </row>
    <row r="295" spans="1:25" x14ac:dyDescent="0.2">
      <c r="A295">
        <v>102057752</v>
      </c>
      <c r="B295" s="1">
        <v>44270.355555555558</v>
      </c>
      <c r="C295">
        <v>102057655</v>
      </c>
      <c r="D295">
        <v>97</v>
      </c>
      <c r="E295">
        <v>1</v>
      </c>
      <c r="F295">
        <v>40</v>
      </c>
      <c r="G295">
        <v>1</v>
      </c>
      <c r="H295">
        <v>44</v>
      </c>
      <c r="I295">
        <v>1</v>
      </c>
      <c r="J295">
        <v>47</v>
      </c>
      <c r="K295">
        <v>1</v>
      </c>
      <c r="L295">
        <v>34</v>
      </c>
      <c r="M295">
        <v>1</v>
      </c>
      <c r="N295">
        <v>36</v>
      </c>
      <c r="O295">
        <v>1</v>
      </c>
      <c r="P295">
        <v>44</v>
      </c>
      <c r="Q295">
        <v>1</v>
      </c>
      <c r="R295">
        <v>41</v>
      </c>
      <c r="S295">
        <v>1</v>
      </c>
      <c r="T295">
        <v>35</v>
      </c>
      <c r="U295">
        <v>1</v>
      </c>
      <c r="V295">
        <v>15</v>
      </c>
      <c r="W295">
        <v>1</v>
      </c>
      <c r="X295">
        <v>21</v>
      </c>
      <c r="Y295">
        <v>1</v>
      </c>
    </row>
    <row r="296" spans="1:25" x14ac:dyDescent="0.2">
      <c r="A296">
        <v>102057753</v>
      </c>
      <c r="B296" s="1">
        <v>44270.355555555558</v>
      </c>
      <c r="C296">
        <v>102057655</v>
      </c>
      <c r="D296">
        <v>98</v>
      </c>
      <c r="E296">
        <v>1</v>
      </c>
      <c r="F296">
        <v>40</v>
      </c>
      <c r="G296">
        <v>1</v>
      </c>
      <c r="H296">
        <v>48</v>
      </c>
      <c r="I296">
        <v>1</v>
      </c>
      <c r="J296">
        <v>43</v>
      </c>
      <c r="K296">
        <v>1</v>
      </c>
      <c r="L296">
        <v>22</v>
      </c>
      <c r="M296">
        <v>1</v>
      </c>
      <c r="N296">
        <v>24</v>
      </c>
      <c r="O296">
        <v>1</v>
      </c>
      <c r="P296">
        <v>46</v>
      </c>
      <c r="Q296">
        <v>1</v>
      </c>
      <c r="R296">
        <v>38</v>
      </c>
      <c r="S296">
        <v>1</v>
      </c>
      <c r="T296">
        <v>38</v>
      </c>
      <c r="U296">
        <v>1</v>
      </c>
      <c r="V296">
        <v>31</v>
      </c>
      <c r="W296">
        <v>1</v>
      </c>
      <c r="X296">
        <v>18</v>
      </c>
      <c r="Y296">
        <v>1</v>
      </c>
    </row>
    <row r="297" spans="1:25" x14ac:dyDescent="0.2">
      <c r="A297">
        <v>102057727</v>
      </c>
      <c r="B297" s="1">
        <v>44270.356249999997</v>
      </c>
      <c r="C297">
        <v>102057655</v>
      </c>
      <c r="D297">
        <v>72</v>
      </c>
      <c r="E297">
        <v>1</v>
      </c>
      <c r="F297">
        <v>40</v>
      </c>
      <c r="G297">
        <v>1</v>
      </c>
      <c r="H297">
        <v>41</v>
      </c>
      <c r="I297">
        <v>1</v>
      </c>
      <c r="J297">
        <v>43</v>
      </c>
      <c r="K297">
        <v>1</v>
      </c>
      <c r="L297">
        <v>31</v>
      </c>
      <c r="M297">
        <v>1</v>
      </c>
      <c r="N297">
        <v>30</v>
      </c>
      <c r="O297">
        <v>1</v>
      </c>
      <c r="P297">
        <v>38</v>
      </c>
      <c r="Q297">
        <v>1</v>
      </c>
      <c r="R297">
        <v>48</v>
      </c>
      <c r="S297">
        <v>1</v>
      </c>
      <c r="T297">
        <v>38</v>
      </c>
      <c r="U297">
        <v>1</v>
      </c>
      <c r="V297">
        <v>20</v>
      </c>
      <c r="W297">
        <v>1</v>
      </c>
      <c r="X297">
        <v>17</v>
      </c>
      <c r="Y297">
        <v>1</v>
      </c>
    </row>
    <row r="298" spans="1:25" x14ac:dyDescent="0.2">
      <c r="A298">
        <v>102057695</v>
      </c>
      <c r="B298" s="1">
        <v>44270.356249999997</v>
      </c>
      <c r="C298">
        <v>102057655</v>
      </c>
      <c r="D298">
        <v>40</v>
      </c>
      <c r="E298">
        <v>1</v>
      </c>
      <c r="F298">
        <v>41</v>
      </c>
      <c r="G298">
        <v>1</v>
      </c>
      <c r="H298">
        <v>42</v>
      </c>
      <c r="I298">
        <v>1</v>
      </c>
      <c r="J298">
        <v>38</v>
      </c>
      <c r="K298">
        <v>1</v>
      </c>
      <c r="L298">
        <v>25</v>
      </c>
      <c r="M298">
        <v>1</v>
      </c>
      <c r="N298">
        <v>27</v>
      </c>
      <c r="O298">
        <v>1</v>
      </c>
      <c r="P298">
        <v>45</v>
      </c>
      <c r="Q298">
        <v>1</v>
      </c>
      <c r="R298">
        <v>47</v>
      </c>
      <c r="S298">
        <v>1</v>
      </c>
      <c r="T298">
        <v>35</v>
      </c>
      <c r="U298">
        <v>1</v>
      </c>
      <c r="V298">
        <v>16</v>
      </c>
      <c r="W298">
        <v>1</v>
      </c>
      <c r="X298">
        <v>25</v>
      </c>
      <c r="Y298">
        <v>1</v>
      </c>
    </row>
    <row r="299" spans="1:25" x14ac:dyDescent="0.2">
      <c r="A299">
        <v>102057708</v>
      </c>
      <c r="B299" s="1">
        <v>44270.356944444444</v>
      </c>
      <c r="C299">
        <v>102057655</v>
      </c>
      <c r="D299">
        <v>53</v>
      </c>
      <c r="E299">
        <v>1</v>
      </c>
      <c r="F299">
        <v>41</v>
      </c>
      <c r="G299">
        <v>1</v>
      </c>
      <c r="H299">
        <v>48</v>
      </c>
      <c r="I299">
        <v>1</v>
      </c>
      <c r="J299">
        <v>40</v>
      </c>
      <c r="K299">
        <v>1</v>
      </c>
      <c r="L299">
        <v>30</v>
      </c>
      <c r="M299">
        <v>1</v>
      </c>
      <c r="N299">
        <v>32</v>
      </c>
      <c r="O299">
        <v>1</v>
      </c>
      <c r="P299">
        <v>36</v>
      </c>
      <c r="Q299">
        <v>1</v>
      </c>
      <c r="R299">
        <v>44</v>
      </c>
      <c r="S299">
        <v>1</v>
      </c>
      <c r="T299">
        <v>32</v>
      </c>
      <c r="U299">
        <v>1</v>
      </c>
      <c r="V299">
        <v>25</v>
      </c>
      <c r="W299">
        <v>1</v>
      </c>
      <c r="X299">
        <v>20</v>
      </c>
      <c r="Y299">
        <v>1</v>
      </c>
    </row>
    <row r="300" spans="1:25" x14ac:dyDescent="0.2">
      <c r="A300">
        <v>102057719</v>
      </c>
      <c r="B300" s="1">
        <v>44270.357638888891</v>
      </c>
      <c r="C300">
        <v>102057655</v>
      </c>
      <c r="D300">
        <v>64</v>
      </c>
      <c r="E300">
        <v>1</v>
      </c>
      <c r="F300">
        <v>48</v>
      </c>
      <c r="G300">
        <v>1</v>
      </c>
      <c r="H300">
        <v>48</v>
      </c>
      <c r="I300">
        <v>1</v>
      </c>
      <c r="J300">
        <v>49</v>
      </c>
      <c r="K300">
        <v>1</v>
      </c>
      <c r="L300">
        <v>25</v>
      </c>
      <c r="M300">
        <v>1</v>
      </c>
      <c r="N300">
        <v>30</v>
      </c>
      <c r="O300">
        <v>1</v>
      </c>
      <c r="P300">
        <v>35</v>
      </c>
      <c r="Q300">
        <v>1</v>
      </c>
      <c r="R300">
        <v>42</v>
      </c>
      <c r="S300">
        <v>1</v>
      </c>
      <c r="T300">
        <v>19</v>
      </c>
      <c r="U300">
        <v>1</v>
      </c>
      <c r="V300">
        <v>22</v>
      </c>
      <c r="W300">
        <v>1</v>
      </c>
      <c r="X300">
        <v>30</v>
      </c>
      <c r="Y300">
        <v>1</v>
      </c>
    </row>
    <row r="301" spans="1:25" x14ac:dyDescent="0.2">
      <c r="A301">
        <v>102057704</v>
      </c>
      <c r="B301" s="1">
        <v>44270.357638888891</v>
      </c>
      <c r="C301">
        <v>102057655</v>
      </c>
      <c r="D301">
        <v>49</v>
      </c>
      <c r="E301">
        <v>1</v>
      </c>
      <c r="F301">
        <v>42</v>
      </c>
      <c r="G301">
        <v>1</v>
      </c>
      <c r="H301">
        <v>46</v>
      </c>
      <c r="I301">
        <v>1</v>
      </c>
      <c r="J301">
        <v>43</v>
      </c>
      <c r="K301">
        <v>1</v>
      </c>
      <c r="L301">
        <v>24</v>
      </c>
      <c r="M301">
        <v>1</v>
      </c>
      <c r="N301">
        <v>32</v>
      </c>
      <c r="O301">
        <v>1</v>
      </c>
      <c r="P301">
        <v>42</v>
      </c>
      <c r="Q301">
        <v>1</v>
      </c>
      <c r="R301">
        <v>52</v>
      </c>
      <c r="S301">
        <v>1</v>
      </c>
      <c r="T301">
        <v>37</v>
      </c>
      <c r="U301">
        <v>1</v>
      </c>
      <c r="V301">
        <v>27</v>
      </c>
      <c r="W301">
        <v>1</v>
      </c>
      <c r="X301">
        <v>28</v>
      </c>
      <c r="Y301">
        <v>1</v>
      </c>
    </row>
    <row r="302" spans="1:25" x14ac:dyDescent="0.2">
      <c r="A302">
        <v>102057748</v>
      </c>
      <c r="B302" s="1">
        <v>44270.35833333333</v>
      </c>
      <c r="C302">
        <v>102057655</v>
      </c>
      <c r="D302">
        <v>93</v>
      </c>
      <c r="E302">
        <v>1</v>
      </c>
      <c r="F302">
        <v>44</v>
      </c>
      <c r="G302">
        <v>1</v>
      </c>
      <c r="H302">
        <v>43</v>
      </c>
      <c r="I302">
        <v>1</v>
      </c>
      <c r="J302">
        <v>39</v>
      </c>
      <c r="K302">
        <v>1</v>
      </c>
      <c r="L302">
        <v>22</v>
      </c>
      <c r="M302">
        <v>1</v>
      </c>
      <c r="N302">
        <v>29</v>
      </c>
      <c r="O302">
        <v>1</v>
      </c>
      <c r="P302">
        <v>41</v>
      </c>
      <c r="Q302">
        <v>1</v>
      </c>
      <c r="R302">
        <v>39</v>
      </c>
      <c r="S302">
        <v>1</v>
      </c>
      <c r="T302">
        <v>37</v>
      </c>
      <c r="U302">
        <v>1</v>
      </c>
      <c r="V302">
        <v>17</v>
      </c>
      <c r="W302">
        <v>1</v>
      </c>
      <c r="X302">
        <v>22</v>
      </c>
      <c r="Y302">
        <v>1</v>
      </c>
    </row>
    <row r="303" spans="1:25" x14ac:dyDescent="0.2">
      <c r="A303">
        <v>102057709</v>
      </c>
      <c r="B303" s="1">
        <v>44270.35833333333</v>
      </c>
      <c r="C303">
        <v>102057655</v>
      </c>
      <c r="D303">
        <v>54</v>
      </c>
      <c r="E303">
        <v>1</v>
      </c>
      <c r="F303">
        <v>42</v>
      </c>
      <c r="G303">
        <v>1</v>
      </c>
      <c r="H303">
        <v>48</v>
      </c>
      <c r="I303">
        <v>1</v>
      </c>
      <c r="J303">
        <v>38</v>
      </c>
      <c r="K303">
        <v>1</v>
      </c>
      <c r="L303">
        <v>20</v>
      </c>
      <c r="M303">
        <v>1</v>
      </c>
      <c r="N303">
        <v>28</v>
      </c>
      <c r="O303">
        <v>1</v>
      </c>
      <c r="P303">
        <v>40</v>
      </c>
      <c r="Q303">
        <v>1</v>
      </c>
      <c r="R303">
        <v>51</v>
      </c>
      <c r="S303">
        <v>1</v>
      </c>
      <c r="T303">
        <v>37</v>
      </c>
      <c r="U303">
        <v>1</v>
      </c>
      <c r="V303">
        <v>11</v>
      </c>
      <c r="W303">
        <v>0</v>
      </c>
      <c r="X303">
        <v>6</v>
      </c>
      <c r="Y303">
        <v>0</v>
      </c>
    </row>
    <row r="304" spans="1:25" x14ac:dyDescent="0.2">
      <c r="A304">
        <v>102057698</v>
      </c>
      <c r="B304" s="1">
        <v>44270.359722222223</v>
      </c>
      <c r="C304">
        <v>102057655</v>
      </c>
      <c r="D304">
        <v>43</v>
      </c>
      <c r="E304">
        <v>1</v>
      </c>
      <c r="F304">
        <v>42</v>
      </c>
      <c r="G304">
        <v>1</v>
      </c>
      <c r="H304">
        <v>39</v>
      </c>
      <c r="I304">
        <v>1</v>
      </c>
      <c r="J304">
        <v>45</v>
      </c>
      <c r="K304">
        <v>1</v>
      </c>
      <c r="L304">
        <v>26</v>
      </c>
      <c r="M304">
        <v>1</v>
      </c>
      <c r="N304">
        <v>37</v>
      </c>
      <c r="O304">
        <v>1</v>
      </c>
      <c r="P304">
        <v>43</v>
      </c>
      <c r="Q304">
        <v>1</v>
      </c>
      <c r="R304">
        <v>38</v>
      </c>
      <c r="S304">
        <v>1</v>
      </c>
      <c r="T304">
        <v>36</v>
      </c>
      <c r="U304">
        <v>1</v>
      </c>
      <c r="V304">
        <v>25</v>
      </c>
      <c r="W304">
        <v>1</v>
      </c>
      <c r="X304">
        <v>22</v>
      </c>
      <c r="Y304">
        <v>1</v>
      </c>
    </row>
    <row r="305" spans="1:25" x14ac:dyDescent="0.2">
      <c r="A305">
        <v>102057667</v>
      </c>
      <c r="B305" s="1">
        <v>44270.359722222223</v>
      </c>
      <c r="C305">
        <v>102057655</v>
      </c>
      <c r="D305">
        <v>12</v>
      </c>
      <c r="E305">
        <v>1</v>
      </c>
      <c r="F305">
        <v>44</v>
      </c>
      <c r="G305">
        <v>1</v>
      </c>
      <c r="H305">
        <v>51</v>
      </c>
      <c r="I305">
        <v>1</v>
      </c>
      <c r="J305">
        <v>46</v>
      </c>
      <c r="K305">
        <v>1</v>
      </c>
      <c r="L305">
        <v>27</v>
      </c>
      <c r="M305">
        <v>1</v>
      </c>
      <c r="N305">
        <v>35</v>
      </c>
      <c r="O305">
        <v>1</v>
      </c>
      <c r="P305">
        <v>41</v>
      </c>
      <c r="Q305">
        <v>1</v>
      </c>
      <c r="R305">
        <v>48</v>
      </c>
      <c r="S305">
        <v>1</v>
      </c>
      <c r="T305">
        <v>34</v>
      </c>
      <c r="U305">
        <v>1</v>
      </c>
      <c r="V305">
        <v>16</v>
      </c>
      <c r="W305">
        <v>1</v>
      </c>
      <c r="X305">
        <v>22</v>
      </c>
      <c r="Y305">
        <v>1</v>
      </c>
    </row>
    <row r="306" spans="1:25" x14ac:dyDescent="0.2">
      <c r="A306">
        <v>102057672</v>
      </c>
      <c r="B306" s="1">
        <v>44270.36041666667</v>
      </c>
      <c r="C306">
        <v>102057655</v>
      </c>
      <c r="D306">
        <v>17</v>
      </c>
      <c r="E306">
        <v>1</v>
      </c>
      <c r="F306">
        <v>41</v>
      </c>
      <c r="G306">
        <v>1</v>
      </c>
      <c r="H306">
        <v>49</v>
      </c>
      <c r="I306">
        <v>1</v>
      </c>
      <c r="J306">
        <v>41</v>
      </c>
      <c r="K306">
        <v>1</v>
      </c>
      <c r="L306">
        <v>25</v>
      </c>
      <c r="M306">
        <v>1</v>
      </c>
      <c r="N306">
        <v>27</v>
      </c>
      <c r="O306">
        <v>1</v>
      </c>
      <c r="P306">
        <v>39</v>
      </c>
      <c r="Q306">
        <v>1</v>
      </c>
      <c r="R306">
        <v>44</v>
      </c>
      <c r="S306">
        <v>1</v>
      </c>
      <c r="T306">
        <v>40</v>
      </c>
      <c r="U306">
        <v>1</v>
      </c>
      <c r="V306">
        <v>15</v>
      </c>
      <c r="W306">
        <v>1</v>
      </c>
      <c r="X306">
        <v>15</v>
      </c>
      <c r="Y306">
        <v>1</v>
      </c>
    </row>
    <row r="307" spans="1:25" x14ac:dyDescent="0.2">
      <c r="A307">
        <v>102057740</v>
      </c>
      <c r="B307" s="1">
        <v>44270.361111111109</v>
      </c>
      <c r="C307">
        <v>102057655</v>
      </c>
      <c r="D307">
        <v>85</v>
      </c>
      <c r="E307">
        <v>1</v>
      </c>
      <c r="F307">
        <v>46</v>
      </c>
      <c r="G307">
        <v>1</v>
      </c>
      <c r="H307">
        <v>48</v>
      </c>
      <c r="I307">
        <v>1</v>
      </c>
      <c r="J307">
        <v>45</v>
      </c>
      <c r="K307">
        <v>1</v>
      </c>
      <c r="L307">
        <v>26</v>
      </c>
      <c r="M307">
        <v>1</v>
      </c>
      <c r="N307">
        <v>26</v>
      </c>
      <c r="O307">
        <v>1</v>
      </c>
      <c r="P307">
        <v>41</v>
      </c>
      <c r="Q307">
        <v>1</v>
      </c>
      <c r="R307">
        <v>44</v>
      </c>
      <c r="S307">
        <v>1</v>
      </c>
      <c r="T307">
        <v>36</v>
      </c>
      <c r="U307">
        <v>1</v>
      </c>
      <c r="V307">
        <v>20</v>
      </c>
      <c r="W307">
        <v>1</v>
      </c>
      <c r="X307">
        <v>20</v>
      </c>
      <c r="Y307">
        <v>1</v>
      </c>
    </row>
    <row r="308" spans="1:25" x14ac:dyDescent="0.2">
      <c r="A308">
        <v>102057700</v>
      </c>
      <c r="B308" s="1">
        <v>44270.361111111109</v>
      </c>
      <c r="C308">
        <v>102057655</v>
      </c>
      <c r="D308">
        <v>45</v>
      </c>
      <c r="E308">
        <v>1</v>
      </c>
      <c r="F308">
        <v>43</v>
      </c>
      <c r="G308">
        <v>1</v>
      </c>
      <c r="H308">
        <v>49</v>
      </c>
      <c r="I308">
        <v>1</v>
      </c>
      <c r="J308">
        <v>44</v>
      </c>
      <c r="K308">
        <v>1</v>
      </c>
      <c r="L308">
        <v>27</v>
      </c>
      <c r="M308">
        <v>1</v>
      </c>
      <c r="N308">
        <v>32</v>
      </c>
      <c r="O308">
        <v>1</v>
      </c>
      <c r="P308">
        <v>46</v>
      </c>
      <c r="Q308">
        <v>1</v>
      </c>
      <c r="R308">
        <v>44</v>
      </c>
      <c r="S308">
        <v>1</v>
      </c>
      <c r="T308">
        <v>37</v>
      </c>
      <c r="U308">
        <v>1</v>
      </c>
      <c r="V308">
        <v>27</v>
      </c>
      <c r="W308">
        <v>1</v>
      </c>
      <c r="X308">
        <v>22</v>
      </c>
      <c r="Y308">
        <v>1</v>
      </c>
    </row>
    <row r="309" spans="1:25" x14ac:dyDescent="0.2">
      <c r="A309">
        <v>102057662</v>
      </c>
      <c r="B309" s="1">
        <v>44270.361805555556</v>
      </c>
      <c r="C309">
        <v>102057655</v>
      </c>
      <c r="D309">
        <v>7</v>
      </c>
      <c r="E309">
        <v>1</v>
      </c>
      <c r="F309">
        <v>43</v>
      </c>
      <c r="G309">
        <v>1</v>
      </c>
      <c r="H309">
        <v>40</v>
      </c>
      <c r="I309">
        <v>1</v>
      </c>
      <c r="J309">
        <v>33</v>
      </c>
      <c r="K309">
        <v>1</v>
      </c>
      <c r="L309">
        <v>23</v>
      </c>
      <c r="M309">
        <v>1</v>
      </c>
      <c r="N309">
        <v>31</v>
      </c>
      <c r="O309">
        <v>1</v>
      </c>
      <c r="P309">
        <v>45</v>
      </c>
      <c r="Q309">
        <v>1</v>
      </c>
      <c r="R309">
        <v>52</v>
      </c>
      <c r="S309">
        <v>1</v>
      </c>
      <c r="T309">
        <v>36</v>
      </c>
      <c r="U309">
        <v>1</v>
      </c>
      <c r="V309">
        <v>21</v>
      </c>
      <c r="W309">
        <v>1</v>
      </c>
      <c r="X309">
        <v>18</v>
      </c>
      <c r="Y309">
        <v>1</v>
      </c>
    </row>
    <row r="310" spans="1:25" x14ac:dyDescent="0.2">
      <c r="A310">
        <v>102057691</v>
      </c>
      <c r="B310" s="1">
        <v>44270.361805555556</v>
      </c>
      <c r="C310">
        <v>102057655</v>
      </c>
      <c r="D310">
        <v>36</v>
      </c>
      <c r="E310">
        <v>1</v>
      </c>
      <c r="F310">
        <v>43</v>
      </c>
      <c r="G310">
        <v>1</v>
      </c>
      <c r="H310">
        <v>43</v>
      </c>
      <c r="I310">
        <v>1</v>
      </c>
      <c r="J310">
        <v>39</v>
      </c>
      <c r="K310">
        <v>1</v>
      </c>
      <c r="L310">
        <v>20</v>
      </c>
      <c r="M310">
        <v>1</v>
      </c>
      <c r="N310">
        <v>26</v>
      </c>
      <c r="O310">
        <v>1</v>
      </c>
      <c r="P310">
        <v>50</v>
      </c>
      <c r="Q310">
        <v>1</v>
      </c>
      <c r="R310">
        <v>47</v>
      </c>
      <c r="S310">
        <v>1</v>
      </c>
      <c r="T310">
        <v>36</v>
      </c>
      <c r="U310">
        <v>1</v>
      </c>
      <c r="V310">
        <v>16</v>
      </c>
      <c r="W310">
        <v>1</v>
      </c>
      <c r="X310">
        <v>10</v>
      </c>
      <c r="Y310">
        <v>0</v>
      </c>
    </row>
    <row r="311" spans="1:25" x14ac:dyDescent="0.2">
      <c r="A311">
        <v>102057751</v>
      </c>
      <c r="B311" s="1">
        <v>44270.362500000003</v>
      </c>
      <c r="C311">
        <v>102057655</v>
      </c>
      <c r="D311">
        <v>96</v>
      </c>
      <c r="E311">
        <v>1</v>
      </c>
      <c r="F311">
        <v>43</v>
      </c>
      <c r="G311">
        <v>1</v>
      </c>
      <c r="H311">
        <v>58</v>
      </c>
      <c r="I311">
        <v>1</v>
      </c>
      <c r="J311">
        <v>42</v>
      </c>
      <c r="K311">
        <v>1</v>
      </c>
      <c r="L311">
        <v>26</v>
      </c>
      <c r="M311">
        <v>1</v>
      </c>
      <c r="N311">
        <v>36</v>
      </c>
      <c r="O311">
        <v>1</v>
      </c>
      <c r="P311">
        <v>48</v>
      </c>
      <c r="Q311">
        <v>1</v>
      </c>
      <c r="R311">
        <v>48</v>
      </c>
      <c r="S311">
        <v>1</v>
      </c>
      <c r="T311">
        <v>35</v>
      </c>
      <c r="U311">
        <v>1</v>
      </c>
      <c r="V311">
        <v>25</v>
      </c>
      <c r="W311">
        <v>1</v>
      </c>
      <c r="X311">
        <v>21</v>
      </c>
      <c r="Y311">
        <v>1</v>
      </c>
    </row>
    <row r="312" spans="1:25" x14ac:dyDescent="0.2">
      <c r="A312">
        <v>102057736</v>
      </c>
      <c r="B312" s="1">
        <v>44270.363194444442</v>
      </c>
      <c r="C312">
        <v>102057655</v>
      </c>
      <c r="D312">
        <v>81</v>
      </c>
      <c r="E312">
        <v>1</v>
      </c>
      <c r="F312">
        <v>44</v>
      </c>
      <c r="G312">
        <v>1</v>
      </c>
      <c r="H312">
        <v>53</v>
      </c>
      <c r="I312">
        <v>1</v>
      </c>
      <c r="J312">
        <v>44</v>
      </c>
      <c r="K312">
        <v>1</v>
      </c>
      <c r="L312">
        <v>31</v>
      </c>
      <c r="M312">
        <v>1</v>
      </c>
      <c r="N312">
        <v>28</v>
      </c>
      <c r="O312">
        <v>1</v>
      </c>
      <c r="P312">
        <v>35</v>
      </c>
      <c r="Q312">
        <v>1</v>
      </c>
      <c r="R312">
        <v>53</v>
      </c>
      <c r="S312">
        <v>1</v>
      </c>
      <c r="T312">
        <v>35</v>
      </c>
      <c r="U312">
        <v>1</v>
      </c>
      <c r="V312">
        <v>26</v>
      </c>
      <c r="W312">
        <v>1</v>
      </c>
      <c r="X312">
        <v>25</v>
      </c>
      <c r="Y312">
        <v>1</v>
      </c>
    </row>
    <row r="313" spans="1:25" x14ac:dyDescent="0.2">
      <c r="A313">
        <v>102057739</v>
      </c>
      <c r="B313" s="1">
        <v>44270.363888888889</v>
      </c>
      <c r="C313">
        <v>102057655</v>
      </c>
      <c r="D313">
        <v>84</v>
      </c>
      <c r="E313">
        <v>1</v>
      </c>
      <c r="F313">
        <v>46</v>
      </c>
      <c r="G313">
        <v>1</v>
      </c>
      <c r="H313">
        <v>45</v>
      </c>
      <c r="I313">
        <v>1</v>
      </c>
      <c r="J313">
        <v>39</v>
      </c>
      <c r="K313">
        <v>1</v>
      </c>
      <c r="L313">
        <v>23</v>
      </c>
      <c r="M313">
        <v>1</v>
      </c>
      <c r="N313">
        <v>31</v>
      </c>
      <c r="O313">
        <v>1</v>
      </c>
      <c r="P313">
        <v>42</v>
      </c>
      <c r="Q313">
        <v>1</v>
      </c>
      <c r="R313">
        <v>45</v>
      </c>
      <c r="S313">
        <v>1</v>
      </c>
      <c r="T313">
        <v>33</v>
      </c>
      <c r="U313">
        <v>1</v>
      </c>
      <c r="V313">
        <v>20</v>
      </c>
      <c r="W313">
        <v>1</v>
      </c>
      <c r="X313">
        <v>18</v>
      </c>
      <c r="Y313">
        <v>1</v>
      </c>
    </row>
    <row r="314" spans="1:25" x14ac:dyDescent="0.2">
      <c r="A314">
        <v>102057730</v>
      </c>
      <c r="B314" s="1">
        <v>44270.363888888889</v>
      </c>
      <c r="C314">
        <v>102057655</v>
      </c>
      <c r="D314">
        <v>75</v>
      </c>
      <c r="E314">
        <v>1</v>
      </c>
      <c r="F314">
        <v>44</v>
      </c>
      <c r="G314">
        <v>1</v>
      </c>
      <c r="H314">
        <v>43</v>
      </c>
      <c r="I314">
        <v>1</v>
      </c>
      <c r="J314">
        <v>43</v>
      </c>
      <c r="K314">
        <v>1</v>
      </c>
      <c r="L314">
        <v>21</v>
      </c>
      <c r="M314">
        <v>1</v>
      </c>
      <c r="N314">
        <v>25</v>
      </c>
      <c r="O314">
        <v>1</v>
      </c>
      <c r="P314">
        <v>39</v>
      </c>
      <c r="Q314">
        <v>1</v>
      </c>
      <c r="R314">
        <v>45</v>
      </c>
      <c r="S314">
        <v>1</v>
      </c>
      <c r="T314">
        <v>35</v>
      </c>
      <c r="U314">
        <v>1</v>
      </c>
      <c r="V314">
        <v>30</v>
      </c>
      <c r="W314">
        <v>1</v>
      </c>
      <c r="X314">
        <v>20</v>
      </c>
      <c r="Y314">
        <v>1</v>
      </c>
    </row>
    <row r="315" spans="1:25" x14ac:dyDescent="0.2">
      <c r="A315">
        <v>102057703</v>
      </c>
      <c r="B315" s="1">
        <v>44270.364583333336</v>
      </c>
      <c r="C315">
        <v>102057655</v>
      </c>
      <c r="D315">
        <v>48</v>
      </c>
      <c r="E315">
        <v>1</v>
      </c>
      <c r="F315">
        <v>39</v>
      </c>
      <c r="G315">
        <v>1</v>
      </c>
      <c r="H315">
        <v>41</v>
      </c>
      <c r="I315">
        <v>1</v>
      </c>
      <c r="J315">
        <v>40</v>
      </c>
      <c r="K315">
        <v>1</v>
      </c>
      <c r="L315">
        <v>27</v>
      </c>
      <c r="M315">
        <v>1</v>
      </c>
      <c r="N315">
        <v>27</v>
      </c>
      <c r="O315">
        <v>1</v>
      </c>
      <c r="P315">
        <v>41</v>
      </c>
      <c r="Q315">
        <v>1</v>
      </c>
      <c r="R315">
        <v>45</v>
      </c>
      <c r="S315">
        <v>1</v>
      </c>
      <c r="T315">
        <v>41</v>
      </c>
      <c r="U315">
        <v>1</v>
      </c>
      <c r="V315">
        <v>36</v>
      </c>
      <c r="W315">
        <v>1</v>
      </c>
      <c r="X315">
        <v>29</v>
      </c>
      <c r="Y315">
        <v>1</v>
      </c>
    </row>
    <row r="316" spans="1:25" x14ac:dyDescent="0.2">
      <c r="A316">
        <v>102057747</v>
      </c>
      <c r="B316" s="1">
        <v>44270.365277777775</v>
      </c>
      <c r="C316">
        <v>102057655</v>
      </c>
      <c r="D316">
        <v>92</v>
      </c>
      <c r="E316">
        <v>1</v>
      </c>
      <c r="F316">
        <v>46</v>
      </c>
      <c r="G316">
        <v>1</v>
      </c>
      <c r="H316">
        <v>43</v>
      </c>
      <c r="I316">
        <v>1</v>
      </c>
      <c r="J316">
        <v>41</v>
      </c>
      <c r="K316">
        <v>1</v>
      </c>
      <c r="L316">
        <v>31</v>
      </c>
      <c r="M316">
        <v>1</v>
      </c>
      <c r="N316">
        <v>31</v>
      </c>
      <c r="O316">
        <v>1</v>
      </c>
      <c r="P316">
        <v>41</v>
      </c>
      <c r="Q316">
        <v>1</v>
      </c>
      <c r="R316">
        <v>39</v>
      </c>
      <c r="S316">
        <v>1</v>
      </c>
      <c r="T316">
        <v>36</v>
      </c>
      <c r="U316">
        <v>1</v>
      </c>
      <c r="V316">
        <v>28</v>
      </c>
      <c r="W316">
        <v>1</v>
      </c>
      <c r="X316">
        <v>27</v>
      </c>
      <c r="Y316">
        <v>1</v>
      </c>
    </row>
    <row r="317" spans="1:25" x14ac:dyDescent="0.2">
      <c r="A317">
        <v>102057677</v>
      </c>
      <c r="B317" s="1">
        <v>44270.365972222222</v>
      </c>
      <c r="C317">
        <v>102057655</v>
      </c>
      <c r="D317">
        <v>22</v>
      </c>
      <c r="E317">
        <v>1</v>
      </c>
      <c r="F317">
        <v>43</v>
      </c>
      <c r="G317">
        <v>1</v>
      </c>
      <c r="H317">
        <v>40</v>
      </c>
      <c r="I317">
        <v>1</v>
      </c>
      <c r="J317">
        <v>37</v>
      </c>
      <c r="K317">
        <v>1</v>
      </c>
      <c r="L317">
        <v>27</v>
      </c>
      <c r="M317">
        <v>1</v>
      </c>
      <c r="N317">
        <v>30</v>
      </c>
      <c r="O317">
        <v>1</v>
      </c>
      <c r="P317">
        <v>46</v>
      </c>
      <c r="Q317">
        <v>1</v>
      </c>
      <c r="R317">
        <v>47</v>
      </c>
      <c r="S317">
        <v>1</v>
      </c>
      <c r="T317">
        <v>36</v>
      </c>
      <c r="U317">
        <v>1</v>
      </c>
      <c r="V317">
        <v>19</v>
      </c>
      <c r="W317">
        <v>1</v>
      </c>
      <c r="X317">
        <v>18</v>
      </c>
      <c r="Y317">
        <v>1</v>
      </c>
    </row>
    <row r="318" spans="1:25" x14ac:dyDescent="0.2">
      <c r="A318">
        <v>102057668</v>
      </c>
      <c r="B318" s="1">
        <v>44270.365972222222</v>
      </c>
      <c r="C318">
        <v>102057655</v>
      </c>
      <c r="D318">
        <v>13</v>
      </c>
      <c r="E318">
        <v>1</v>
      </c>
      <c r="F318">
        <v>42</v>
      </c>
      <c r="G318">
        <v>1</v>
      </c>
      <c r="H318">
        <v>45</v>
      </c>
      <c r="I318">
        <v>1</v>
      </c>
      <c r="J318">
        <v>44</v>
      </c>
      <c r="K318">
        <v>1</v>
      </c>
      <c r="L318">
        <v>34</v>
      </c>
      <c r="M318">
        <v>1</v>
      </c>
      <c r="N318">
        <v>31</v>
      </c>
      <c r="O318">
        <v>1</v>
      </c>
      <c r="P318">
        <v>41</v>
      </c>
      <c r="Q318">
        <v>1</v>
      </c>
      <c r="R318">
        <v>41</v>
      </c>
      <c r="S318">
        <v>1</v>
      </c>
      <c r="T318">
        <v>32</v>
      </c>
      <c r="U318">
        <v>1</v>
      </c>
      <c r="V318">
        <v>15</v>
      </c>
      <c r="W318">
        <v>1</v>
      </c>
      <c r="X318">
        <v>17</v>
      </c>
      <c r="Y318">
        <v>1</v>
      </c>
    </row>
    <row r="319" spans="1:25" x14ac:dyDescent="0.2">
      <c r="A319">
        <v>102057744</v>
      </c>
      <c r="B319" s="1">
        <v>44270.366666666669</v>
      </c>
      <c r="C319">
        <v>102057655</v>
      </c>
      <c r="D319">
        <v>89</v>
      </c>
      <c r="E319">
        <v>1</v>
      </c>
      <c r="F319">
        <v>45</v>
      </c>
      <c r="G319">
        <v>1</v>
      </c>
      <c r="H319">
        <v>47</v>
      </c>
      <c r="I319">
        <v>1</v>
      </c>
      <c r="J319">
        <v>47</v>
      </c>
      <c r="K319">
        <v>1</v>
      </c>
      <c r="L319">
        <v>29</v>
      </c>
      <c r="M319">
        <v>1</v>
      </c>
      <c r="N319">
        <v>26</v>
      </c>
      <c r="O319">
        <v>1</v>
      </c>
      <c r="P319">
        <v>42</v>
      </c>
      <c r="Q319">
        <v>1</v>
      </c>
      <c r="R319">
        <v>54</v>
      </c>
      <c r="S319">
        <v>1</v>
      </c>
      <c r="T319">
        <v>36</v>
      </c>
      <c r="U319">
        <v>1</v>
      </c>
      <c r="V319">
        <v>31</v>
      </c>
      <c r="W319">
        <v>1</v>
      </c>
      <c r="X319">
        <v>30</v>
      </c>
      <c r="Y319">
        <v>1</v>
      </c>
    </row>
    <row r="320" spans="1:25" x14ac:dyDescent="0.2">
      <c r="A320">
        <v>102057711</v>
      </c>
      <c r="B320" s="1">
        <v>44270.366666666669</v>
      </c>
      <c r="C320">
        <v>102057655</v>
      </c>
      <c r="D320">
        <v>56</v>
      </c>
      <c r="E320">
        <v>1</v>
      </c>
      <c r="F320">
        <v>42</v>
      </c>
      <c r="G320">
        <v>1</v>
      </c>
      <c r="H320">
        <v>46</v>
      </c>
      <c r="I320">
        <v>1</v>
      </c>
      <c r="J320">
        <v>38</v>
      </c>
      <c r="K320">
        <v>1</v>
      </c>
      <c r="L320">
        <v>26</v>
      </c>
      <c r="M320">
        <v>1</v>
      </c>
      <c r="N320">
        <v>28</v>
      </c>
      <c r="O320">
        <v>1</v>
      </c>
      <c r="P320">
        <v>39</v>
      </c>
      <c r="Q320">
        <v>1</v>
      </c>
      <c r="R320">
        <v>49</v>
      </c>
      <c r="S320">
        <v>1</v>
      </c>
      <c r="T320">
        <v>36</v>
      </c>
      <c r="U320">
        <v>1</v>
      </c>
      <c r="V320">
        <v>34</v>
      </c>
      <c r="W320">
        <v>1</v>
      </c>
      <c r="X320">
        <v>28</v>
      </c>
      <c r="Y320">
        <v>1</v>
      </c>
    </row>
    <row r="321" spans="1:25" x14ac:dyDescent="0.2">
      <c r="A321">
        <v>102057750</v>
      </c>
      <c r="B321" s="1">
        <v>44270.367361111108</v>
      </c>
      <c r="C321">
        <v>102057655</v>
      </c>
      <c r="D321">
        <v>95</v>
      </c>
      <c r="E321">
        <v>1</v>
      </c>
      <c r="F321">
        <v>42</v>
      </c>
      <c r="G321">
        <v>1</v>
      </c>
      <c r="H321">
        <v>49</v>
      </c>
      <c r="I321">
        <v>1</v>
      </c>
      <c r="J321">
        <v>40</v>
      </c>
      <c r="K321">
        <v>1</v>
      </c>
      <c r="L321">
        <v>26</v>
      </c>
      <c r="M321">
        <v>1</v>
      </c>
      <c r="N321">
        <v>39</v>
      </c>
      <c r="O321">
        <v>1</v>
      </c>
      <c r="P321">
        <v>36</v>
      </c>
      <c r="Q321">
        <v>1</v>
      </c>
      <c r="R321">
        <v>56</v>
      </c>
      <c r="S321">
        <v>1</v>
      </c>
      <c r="T321">
        <v>36</v>
      </c>
      <c r="U321">
        <v>1</v>
      </c>
      <c r="V321">
        <v>23</v>
      </c>
      <c r="W321">
        <v>1</v>
      </c>
      <c r="X321">
        <v>22</v>
      </c>
      <c r="Y321">
        <v>1</v>
      </c>
    </row>
    <row r="322" spans="1:25" x14ac:dyDescent="0.2">
      <c r="A322">
        <v>102057670</v>
      </c>
      <c r="B322" s="1">
        <v>44270.367361111108</v>
      </c>
      <c r="C322">
        <v>102057655</v>
      </c>
      <c r="D322">
        <v>15</v>
      </c>
      <c r="E322">
        <v>1</v>
      </c>
      <c r="F322">
        <v>39</v>
      </c>
      <c r="G322">
        <v>1</v>
      </c>
      <c r="H322">
        <v>45</v>
      </c>
      <c r="I322">
        <v>1</v>
      </c>
      <c r="J322">
        <v>40</v>
      </c>
      <c r="K322">
        <v>1</v>
      </c>
      <c r="L322">
        <v>30</v>
      </c>
      <c r="M322">
        <v>1</v>
      </c>
      <c r="N322">
        <v>33</v>
      </c>
      <c r="O322">
        <v>1</v>
      </c>
      <c r="P322">
        <v>43</v>
      </c>
      <c r="Q322">
        <v>1</v>
      </c>
      <c r="R322">
        <v>48</v>
      </c>
      <c r="S322">
        <v>1</v>
      </c>
      <c r="T322">
        <v>40</v>
      </c>
      <c r="U322">
        <v>1</v>
      </c>
      <c r="V322">
        <v>17</v>
      </c>
      <c r="W322">
        <v>1</v>
      </c>
      <c r="X322">
        <v>17</v>
      </c>
      <c r="Y322">
        <v>1</v>
      </c>
    </row>
    <row r="323" spans="1:25" x14ac:dyDescent="0.2">
      <c r="A323">
        <v>102057716</v>
      </c>
      <c r="B323" s="1">
        <v>44270.368055555555</v>
      </c>
      <c r="C323">
        <v>102057655</v>
      </c>
      <c r="D323">
        <v>61</v>
      </c>
      <c r="E323">
        <v>1</v>
      </c>
      <c r="F323">
        <v>45</v>
      </c>
      <c r="G323">
        <v>1</v>
      </c>
      <c r="H323">
        <v>43</v>
      </c>
      <c r="I323">
        <v>1</v>
      </c>
      <c r="J323">
        <v>42</v>
      </c>
      <c r="K323">
        <v>1</v>
      </c>
      <c r="L323">
        <v>26</v>
      </c>
      <c r="M323">
        <v>1</v>
      </c>
      <c r="N323">
        <v>28</v>
      </c>
      <c r="O323">
        <v>1</v>
      </c>
      <c r="P323">
        <v>40</v>
      </c>
      <c r="Q323">
        <v>1</v>
      </c>
      <c r="R323">
        <v>42</v>
      </c>
      <c r="S323">
        <v>1</v>
      </c>
      <c r="T323">
        <v>35</v>
      </c>
      <c r="U323">
        <v>1</v>
      </c>
      <c r="V323">
        <v>27</v>
      </c>
      <c r="W323">
        <v>1</v>
      </c>
      <c r="X323">
        <v>10</v>
      </c>
      <c r="Y323">
        <v>0</v>
      </c>
    </row>
    <row r="324" spans="1:25" x14ac:dyDescent="0.2">
      <c r="A324">
        <v>102057706</v>
      </c>
      <c r="B324" s="1">
        <v>44270.368750000001</v>
      </c>
      <c r="C324">
        <v>102057655</v>
      </c>
      <c r="D324">
        <v>51</v>
      </c>
      <c r="E324">
        <v>1</v>
      </c>
      <c r="F324">
        <v>43</v>
      </c>
      <c r="G324">
        <v>1</v>
      </c>
      <c r="H324">
        <v>52</v>
      </c>
      <c r="I324">
        <v>1</v>
      </c>
      <c r="J324">
        <v>46</v>
      </c>
      <c r="K324">
        <v>1</v>
      </c>
      <c r="L324">
        <v>27</v>
      </c>
      <c r="M324">
        <v>1</v>
      </c>
      <c r="N324">
        <v>34</v>
      </c>
      <c r="O324">
        <v>1</v>
      </c>
      <c r="P324">
        <v>45</v>
      </c>
      <c r="Q324">
        <v>1</v>
      </c>
      <c r="R324">
        <v>57</v>
      </c>
      <c r="S324">
        <v>1</v>
      </c>
      <c r="T324">
        <v>34</v>
      </c>
      <c r="U324">
        <v>1</v>
      </c>
      <c r="V324">
        <v>19</v>
      </c>
      <c r="W324">
        <v>1</v>
      </c>
      <c r="X324">
        <v>22</v>
      </c>
      <c r="Y324">
        <v>1</v>
      </c>
    </row>
    <row r="325" spans="1:25" x14ac:dyDescent="0.2">
      <c r="A325">
        <v>102057714</v>
      </c>
      <c r="B325" s="1">
        <v>44270.368750000001</v>
      </c>
      <c r="C325">
        <v>102057655</v>
      </c>
      <c r="D325">
        <v>59</v>
      </c>
      <c r="E325">
        <v>1</v>
      </c>
      <c r="F325">
        <v>39</v>
      </c>
      <c r="G325">
        <v>1</v>
      </c>
      <c r="H325">
        <v>40</v>
      </c>
      <c r="I325">
        <v>1</v>
      </c>
      <c r="J325">
        <v>46</v>
      </c>
      <c r="K325">
        <v>1</v>
      </c>
      <c r="L325">
        <v>26</v>
      </c>
      <c r="M325">
        <v>1</v>
      </c>
      <c r="N325">
        <v>26</v>
      </c>
      <c r="O325">
        <v>1</v>
      </c>
      <c r="P325">
        <v>40</v>
      </c>
      <c r="Q325">
        <v>1</v>
      </c>
      <c r="R325">
        <v>52</v>
      </c>
      <c r="S325">
        <v>1</v>
      </c>
      <c r="T325">
        <v>33</v>
      </c>
      <c r="U325">
        <v>1</v>
      </c>
      <c r="V325">
        <v>31</v>
      </c>
      <c r="W325">
        <v>1</v>
      </c>
      <c r="X325">
        <v>24</v>
      </c>
      <c r="Y325">
        <v>1</v>
      </c>
    </row>
    <row r="326" spans="1:25" x14ac:dyDescent="0.2">
      <c r="A326">
        <v>102057755</v>
      </c>
      <c r="B326" s="1">
        <v>44270.369444444441</v>
      </c>
      <c r="C326">
        <v>102057655</v>
      </c>
      <c r="D326">
        <v>100</v>
      </c>
      <c r="E326">
        <v>1</v>
      </c>
      <c r="F326">
        <v>43</v>
      </c>
      <c r="G326">
        <v>1</v>
      </c>
      <c r="H326">
        <v>43</v>
      </c>
      <c r="I326">
        <v>1</v>
      </c>
      <c r="J326">
        <v>46</v>
      </c>
      <c r="K326">
        <v>1</v>
      </c>
      <c r="L326">
        <v>32</v>
      </c>
      <c r="M326">
        <v>1</v>
      </c>
      <c r="N326">
        <v>34</v>
      </c>
      <c r="O326">
        <v>1</v>
      </c>
      <c r="P326">
        <v>43</v>
      </c>
      <c r="Q326">
        <v>1</v>
      </c>
      <c r="R326">
        <v>44</v>
      </c>
      <c r="S326">
        <v>1</v>
      </c>
      <c r="T326">
        <v>40</v>
      </c>
      <c r="U326">
        <v>1</v>
      </c>
      <c r="V326">
        <v>28</v>
      </c>
      <c r="W326">
        <v>1</v>
      </c>
      <c r="X326">
        <v>23</v>
      </c>
      <c r="Y326">
        <v>1</v>
      </c>
    </row>
    <row r="327" spans="1:25" x14ac:dyDescent="0.2">
      <c r="A327">
        <v>102057690</v>
      </c>
      <c r="B327" s="1">
        <v>44270.369444444441</v>
      </c>
      <c r="C327">
        <v>102057655</v>
      </c>
      <c r="D327">
        <v>35</v>
      </c>
      <c r="E327">
        <v>1</v>
      </c>
      <c r="F327">
        <v>37</v>
      </c>
      <c r="G327">
        <v>1</v>
      </c>
      <c r="H327">
        <v>48</v>
      </c>
      <c r="I327">
        <v>1</v>
      </c>
      <c r="J327">
        <v>43</v>
      </c>
      <c r="K327">
        <v>1</v>
      </c>
      <c r="L327">
        <v>29</v>
      </c>
      <c r="M327">
        <v>1</v>
      </c>
      <c r="N327">
        <v>33</v>
      </c>
      <c r="O327">
        <v>1</v>
      </c>
      <c r="P327">
        <v>36</v>
      </c>
      <c r="Q327">
        <v>1</v>
      </c>
      <c r="R327">
        <v>47</v>
      </c>
      <c r="S327">
        <v>1</v>
      </c>
      <c r="T327">
        <v>35</v>
      </c>
      <c r="U327">
        <v>1</v>
      </c>
      <c r="V327">
        <v>27</v>
      </c>
      <c r="W327">
        <v>1</v>
      </c>
      <c r="X327">
        <v>30</v>
      </c>
      <c r="Y327">
        <v>1</v>
      </c>
    </row>
    <row r="328" spans="1:25" x14ac:dyDescent="0.2">
      <c r="A328">
        <v>102057674</v>
      </c>
      <c r="B328" s="1">
        <v>44270.370138888888</v>
      </c>
      <c r="C328">
        <v>102057655</v>
      </c>
      <c r="D328">
        <v>19</v>
      </c>
      <c r="E328">
        <v>1</v>
      </c>
      <c r="F328">
        <v>43</v>
      </c>
      <c r="G328">
        <v>1</v>
      </c>
      <c r="H328">
        <v>42</v>
      </c>
      <c r="I328">
        <v>1</v>
      </c>
      <c r="J328">
        <v>45</v>
      </c>
      <c r="K328">
        <v>1</v>
      </c>
      <c r="L328">
        <v>26</v>
      </c>
      <c r="M328">
        <v>1</v>
      </c>
      <c r="N328">
        <v>29</v>
      </c>
      <c r="O328">
        <v>1</v>
      </c>
      <c r="P328">
        <v>44</v>
      </c>
      <c r="Q328">
        <v>1</v>
      </c>
      <c r="R328">
        <v>58</v>
      </c>
      <c r="S328">
        <v>1</v>
      </c>
      <c r="T328">
        <v>41</v>
      </c>
      <c r="U328">
        <v>1</v>
      </c>
      <c r="V328">
        <v>19</v>
      </c>
      <c r="W328">
        <v>1</v>
      </c>
      <c r="X328">
        <v>12</v>
      </c>
      <c r="Y328">
        <v>0</v>
      </c>
    </row>
    <row r="329" spans="1:25" x14ac:dyDescent="0.2">
      <c r="A329">
        <v>102057684</v>
      </c>
      <c r="B329" s="1">
        <v>44270.370833333334</v>
      </c>
      <c r="C329">
        <v>102057655</v>
      </c>
      <c r="D329">
        <v>29</v>
      </c>
      <c r="E329">
        <v>1</v>
      </c>
      <c r="F329">
        <v>47</v>
      </c>
      <c r="G329">
        <v>1</v>
      </c>
      <c r="H329">
        <v>49</v>
      </c>
      <c r="I329">
        <v>1</v>
      </c>
      <c r="J329">
        <v>45</v>
      </c>
      <c r="K329">
        <v>1</v>
      </c>
      <c r="L329">
        <v>35</v>
      </c>
      <c r="M329">
        <v>1</v>
      </c>
      <c r="N329">
        <v>28</v>
      </c>
      <c r="O329">
        <v>1</v>
      </c>
      <c r="P329">
        <v>44</v>
      </c>
      <c r="Q329">
        <v>1</v>
      </c>
      <c r="R329">
        <v>46</v>
      </c>
      <c r="S329">
        <v>1</v>
      </c>
      <c r="T329">
        <v>37</v>
      </c>
      <c r="U329">
        <v>1</v>
      </c>
      <c r="V329">
        <v>16</v>
      </c>
      <c r="W329">
        <v>1</v>
      </c>
      <c r="X329">
        <v>7</v>
      </c>
      <c r="Y329">
        <v>0</v>
      </c>
    </row>
    <row r="330" spans="1:25" x14ac:dyDescent="0.2">
      <c r="A330">
        <v>102057735</v>
      </c>
      <c r="B330" s="1">
        <v>44270.370833333334</v>
      </c>
      <c r="C330">
        <v>102057655</v>
      </c>
      <c r="D330">
        <v>80</v>
      </c>
      <c r="E330">
        <v>1</v>
      </c>
      <c r="F330">
        <v>40</v>
      </c>
      <c r="G330">
        <v>1</v>
      </c>
      <c r="H330">
        <v>44</v>
      </c>
      <c r="I330">
        <v>1</v>
      </c>
      <c r="J330">
        <v>39</v>
      </c>
      <c r="K330">
        <v>1</v>
      </c>
      <c r="L330">
        <v>25</v>
      </c>
      <c r="M330">
        <v>1</v>
      </c>
      <c r="N330">
        <v>32</v>
      </c>
      <c r="O330">
        <v>1</v>
      </c>
      <c r="P330">
        <v>43</v>
      </c>
      <c r="Q330">
        <v>1</v>
      </c>
      <c r="R330">
        <v>49</v>
      </c>
      <c r="S330">
        <v>1</v>
      </c>
      <c r="T330">
        <v>39</v>
      </c>
      <c r="U330">
        <v>1</v>
      </c>
      <c r="V330">
        <v>42</v>
      </c>
      <c r="W330">
        <v>0</v>
      </c>
      <c r="X330">
        <v>15</v>
      </c>
      <c r="Y330">
        <v>1</v>
      </c>
    </row>
    <row r="331" spans="1:25" x14ac:dyDescent="0.2">
      <c r="A331">
        <v>102057738</v>
      </c>
      <c r="B331" s="1">
        <v>44270.371527777781</v>
      </c>
      <c r="C331">
        <v>102057655</v>
      </c>
      <c r="D331">
        <v>83</v>
      </c>
      <c r="E331">
        <v>1</v>
      </c>
      <c r="F331">
        <v>45</v>
      </c>
      <c r="G331">
        <v>1</v>
      </c>
      <c r="H331">
        <v>42</v>
      </c>
      <c r="I331">
        <v>1</v>
      </c>
      <c r="J331">
        <v>46</v>
      </c>
      <c r="K331">
        <v>1</v>
      </c>
      <c r="L331">
        <v>37</v>
      </c>
      <c r="M331">
        <v>1</v>
      </c>
      <c r="N331">
        <v>24</v>
      </c>
      <c r="O331">
        <v>1</v>
      </c>
      <c r="P331">
        <v>35</v>
      </c>
      <c r="Q331">
        <v>1</v>
      </c>
      <c r="R331">
        <v>51</v>
      </c>
      <c r="S331">
        <v>1</v>
      </c>
      <c r="T331">
        <v>36</v>
      </c>
      <c r="U331">
        <v>1</v>
      </c>
      <c r="V331">
        <v>19</v>
      </c>
      <c r="W331">
        <v>1</v>
      </c>
      <c r="X331">
        <v>23</v>
      </c>
      <c r="Y331">
        <v>1</v>
      </c>
    </row>
    <row r="332" spans="1:25" x14ac:dyDescent="0.2">
      <c r="A332">
        <v>102057663</v>
      </c>
      <c r="B332" s="1">
        <v>44270.371527777781</v>
      </c>
      <c r="C332">
        <v>102057655</v>
      </c>
      <c r="D332">
        <v>8</v>
      </c>
      <c r="E332">
        <v>1</v>
      </c>
      <c r="F332">
        <v>46</v>
      </c>
      <c r="G332">
        <v>1</v>
      </c>
      <c r="H332">
        <v>49</v>
      </c>
      <c r="I332">
        <v>1</v>
      </c>
      <c r="J332">
        <v>42</v>
      </c>
      <c r="K332">
        <v>1</v>
      </c>
      <c r="L332">
        <v>36</v>
      </c>
      <c r="M332">
        <v>1</v>
      </c>
      <c r="N332">
        <v>31</v>
      </c>
      <c r="O332">
        <v>1</v>
      </c>
      <c r="P332">
        <v>41</v>
      </c>
      <c r="Q332">
        <v>1</v>
      </c>
      <c r="R332">
        <v>46</v>
      </c>
      <c r="S332">
        <v>1</v>
      </c>
      <c r="T332">
        <v>36</v>
      </c>
      <c r="U332">
        <v>1</v>
      </c>
      <c r="V332">
        <v>23</v>
      </c>
      <c r="W332">
        <v>1</v>
      </c>
      <c r="X332">
        <v>27</v>
      </c>
      <c r="Y332">
        <v>1</v>
      </c>
    </row>
    <row r="333" spans="1:25" x14ac:dyDescent="0.2">
      <c r="A333">
        <v>102057699</v>
      </c>
      <c r="B333" s="1">
        <v>44270.37222222222</v>
      </c>
      <c r="C333">
        <v>102057655</v>
      </c>
      <c r="D333">
        <v>44</v>
      </c>
      <c r="E333">
        <v>1</v>
      </c>
      <c r="F333">
        <v>49</v>
      </c>
      <c r="G333">
        <v>1</v>
      </c>
      <c r="H333">
        <v>53</v>
      </c>
      <c r="I333">
        <v>1</v>
      </c>
      <c r="J333">
        <v>44</v>
      </c>
      <c r="K333">
        <v>1</v>
      </c>
      <c r="L333">
        <v>24</v>
      </c>
      <c r="M333">
        <v>1</v>
      </c>
      <c r="N333">
        <v>33</v>
      </c>
      <c r="O333">
        <v>1</v>
      </c>
      <c r="P333">
        <v>47</v>
      </c>
      <c r="Q333">
        <v>1</v>
      </c>
      <c r="R333">
        <v>40</v>
      </c>
      <c r="S333">
        <v>1</v>
      </c>
      <c r="T333">
        <v>37</v>
      </c>
      <c r="U333">
        <v>1</v>
      </c>
      <c r="V333">
        <v>21</v>
      </c>
      <c r="W333">
        <v>1</v>
      </c>
      <c r="X333">
        <v>36</v>
      </c>
      <c r="Y333">
        <v>1</v>
      </c>
    </row>
    <row r="334" spans="1:25" x14ac:dyDescent="0.2">
      <c r="A334">
        <v>102057682</v>
      </c>
      <c r="B334" s="1">
        <v>44270.372916666667</v>
      </c>
      <c r="C334">
        <v>102057655</v>
      </c>
      <c r="D334">
        <v>27</v>
      </c>
      <c r="E334">
        <v>1</v>
      </c>
      <c r="F334">
        <v>37</v>
      </c>
      <c r="G334">
        <v>1</v>
      </c>
      <c r="H334">
        <v>43</v>
      </c>
      <c r="I334">
        <v>1</v>
      </c>
      <c r="J334">
        <v>47</v>
      </c>
      <c r="K334">
        <v>1</v>
      </c>
      <c r="L334">
        <v>24</v>
      </c>
      <c r="M334">
        <v>1</v>
      </c>
      <c r="N334">
        <v>23</v>
      </c>
      <c r="O334">
        <v>1</v>
      </c>
      <c r="P334">
        <v>34</v>
      </c>
      <c r="Q334">
        <v>1</v>
      </c>
      <c r="R334">
        <v>44</v>
      </c>
      <c r="S334">
        <v>1</v>
      </c>
      <c r="T334">
        <v>37</v>
      </c>
      <c r="U334">
        <v>1</v>
      </c>
      <c r="V334">
        <v>24</v>
      </c>
      <c r="W334">
        <v>1</v>
      </c>
      <c r="X334">
        <v>19</v>
      </c>
      <c r="Y334">
        <v>1</v>
      </c>
    </row>
    <row r="335" spans="1:25" x14ac:dyDescent="0.2">
      <c r="A335">
        <v>102057745</v>
      </c>
      <c r="B335" s="1">
        <v>44270.373611111114</v>
      </c>
      <c r="C335">
        <v>102057655</v>
      </c>
      <c r="D335">
        <v>90</v>
      </c>
      <c r="E335">
        <v>1</v>
      </c>
      <c r="F335">
        <v>41</v>
      </c>
      <c r="G335">
        <v>1</v>
      </c>
      <c r="H335">
        <v>47</v>
      </c>
      <c r="I335">
        <v>1</v>
      </c>
      <c r="J335">
        <v>50</v>
      </c>
      <c r="K335">
        <v>1</v>
      </c>
      <c r="L335">
        <v>29</v>
      </c>
      <c r="M335">
        <v>1</v>
      </c>
      <c r="N335">
        <v>34</v>
      </c>
      <c r="O335">
        <v>1</v>
      </c>
      <c r="P335">
        <v>43</v>
      </c>
      <c r="Q335">
        <v>1</v>
      </c>
      <c r="R335">
        <v>54</v>
      </c>
      <c r="S335">
        <v>1</v>
      </c>
      <c r="T335">
        <v>40</v>
      </c>
      <c r="U335">
        <v>1</v>
      </c>
      <c r="V335">
        <v>18</v>
      </c>
      <c r="W335">
        <v>1</v>
      </c>
      <c r="X335">
        <v>16</v>
      </c>
      <c r="Y335">
        <v>1</v>
      </c>
    </row>
    <row r="336" spans="1:25" x14ac:dyDescent="0.2">
      <c r="A336">
        <v>102057666</v>
      </c>
      <c r="B336" s="1">
        <v>44270.374305555553</v>
      </c>
      <c r="C336">
        <v>102057655</v>
      </c>
      <c r="D336">
        <v>11</v>
      </c>
      <c r="E336">
        <v>1</v>
      </c>
      <c r="F336">
        <v>47</v>
      </c>
      <c r="G336">
        <v>1</v>
      </c>
      <c r="H336">
        <v>44</v>
      </c>
      <c r="I336">
        <v>1</v>
      </c>
      <c r="J336">
        <v>46</v>
      </c>
      <c r="K336">
        <v>1</v>
      </c>
      <c r="L336">
        <v>37</v>
      </c>
      <c r="M336">
        <v>1</v>
      </c>
      <c r="N336">
        <v>26</v>
      </c>
      <c r="O336">
        <v>1</v>
      </c>
      <c r="P336">
        <v>44</v>
      </c>
      <c r="Q336">
        <v>1</v>
      </c>
      <c r="R336">
        <v>43</v>
      </c>
      <c r="S336">
        <v>1</v>
      </c>
      <c r="T336">
        <v>37</v>
      </c>
      <c r="U336">
        <v>1</v>
      </c>
      <c r="V336">
        <v>26</v>
      </c>
      <c r="W336">
        <v>1</v>
      </c>
      <c r="X336">
        <v>26</v>
      </c>
      <c r="Y336">
        <v>1</v>
      </c>
    </row>
    <row r="337" spans="1:25" x14ac:dyDescent="0.2">
      <c r="A337">
        <v>102057669</v>
      </c>
      <c r="B337" s="1">
        <v>44270.374305555553</v>
      </c>
      <c r="C337">
        <v>102057655</v>
      </c>
      <c r="D337">
        <v>14</v>
      </c>
      <c r="E337">
        <v>1</v>
      </c>
      <c r="F337">
        <v>44</v>
      </c>
      <c r="G337">
        <v>1</v>
      </c>
      <c r="H337">
        <v>37</v>
      </c>
      <c r="I337">
        <v>1</v>
      </c>
      <c r="J337">
        <v>37</v>
      </c>
      <c r="K337">
        <v>1</v>
      </c>
      <c r="L337">
        <v>19</v>
      </c>
      <c r="M337">
        <v>1</v>
      </c>
      <c r="N337">
        <v>28</v>
      </c>
      <c r="O337">
        <v>1</v>
      </c>
      <c r="P337">
        <v>37</v>
      </c>
      <c r="Q337">
        <v>1</v>
      </c>
      <c r="R337">
        <v>47</v>
      </c>
      <c r="S337">
        <v>1</v>
      </c>
      <c r="T337">
        <v>39</v>
      </c>
      <c r="U337">
        <v>1</v>
      </c>
      <c r="V337">
        <v>30</v>
      </c>
      <c r="W337">
        <v>1</v>
      </c>
      <c r="X337">
        <v>21</v>
      </c>
      <c r="Y337">
        <v>1</v>
      </c>
    </row>
    <row r="338" spans="1:25" x14ac:dyDescent="0.2">
      <c r="A338">
        <v>102057722</v>
      </c>
      <c r="B338" s="1">
        <v>44270.381249999999</v>
      </c>
      <c r="C338">
        <v>102057655</v>
      </c>
      <c r="D338">
        <v>67</v>
      </c>
      <c r="E338">
        <v>1</v>
      </c>
      <c r="F338">
        <v>43</v>
      </c>
      <c r="G338">
        <v>1</v>
      </c>
      <c r="H338">
        <v>41</v>
      </c>
      <c r="I338">
        <v>1</v>
      </c>
      <c r="J338">
        <v>50</v>
      </c>
      <c r="K338">
        <v>1</v>
      </c>
      <c r="L338">
        <v>34</v>
      </c>
      <c r="M338">
        <v>1</v>
      </c>
      <c r="N338">
        <v>31</v>
      </c>
      <c r="O338">
        <v>1</v>
      </c>
      <c r="P338">
        <v>45</v>
      </c>
      <c r="Q338">
        <v>1</v>
      </c>
      <c r="R338">
        <v>46</v>
      </c>
      <c r="S338">
        <v>1</v>
      </c>
      <c r="T338">
        <v>40</v>
      </c>
      <c r="U338">
        <v>1</v>
      </c>
      <c r="V338">
        <v>32</v>
      </c>
      <c r="W338">
        <v>1</v>
      </c>
      <c r="X338">
        <v>22</v>
      </c>
      <c r="Y338">
        <v>1</v>
      </c>
    </row>
    <row r="339" spans="1:25" x14ac:dyDescent="0.2">
      <c r="A339">
        <v>102057688</v>
      </c>
      <c r="B339" s="1">
        <v>44270.381944444445</v>
      </c>
      <c r="C339">
        <v>102057655</v>
      </c>
      <c r="D339">
        <v>33</v>
      </c>
      <c r="E339">
        <v>1</v>
      </c>
      <c r="F339">
        <v>42</v>
      </c>
      <c r="G339">
        <v>1</v>
      </c>
      <c r="H339">
        <v>40</v>
      </c>
      <c r="I339">
        <v>1</v>
      </c>
      <c r="J339">
        <v>51</v>
      </c>
      <c r="K339">
        <v>1</v>
      </c>
      <c r="L339">
        <v>30</v>
      </c>
      <c r="M339">
        <v>1</v>
      </c>
      <c r="N339">
        <v>32</v>
      </c>
      <c r="O339">
        <v>1</v>
      </c>
      <c r="P339">
        <v>30</v>
      </c>
      <c r="Q339">
        <v>1</v>
      </c>
      <c r="R339">
        <v>32</v>
      </c>
      <c r="S339">
        <v>1</v>
      </c>
      <c r="T339">
        <v>47</v>
      </c>
      <c r="U339">
        <v>0</v>
      </c>
      <c r="V339">
        <v>34</v>
      </c>
      <c r="W339">
        <v>1</v>
      </c>
      <c r="X339">
        <v>32</v>
      </c>
      <c r="Y339">
        <v>1</v>
      </c>
    </row>
    <row r="340" spans="1:25" x14ac:dyDescent="0.2">
      <c r="A340">
        <v>102057688</v>
      </c>
      <c r="B340" s="1">
        <v>44270.381944444445</v>
      </c>
      <c r="C340">
        <v>102057655</v>
      </c>
      <c r="D340">
        <v>33</v>
      </c>
      <c r="E340">
        <v>1</v>
      </c>
      <c r="F340">
        <v>42</v>
      </c>
      <c r="G340">
        <v>1</v>
      </c>
      <c r="H340">
        <v>40</v>
      </c>
      <c r="I340">
        <v>1</v>
      </c>
      <c r="J340">
        <v>51</v>
      </c>
      <c r="K340">
        <v>1</v>
      </c>
      <c r="L340">
        <v>30</v>
      </c>
      <c r="M340">
        <v>1</v>
      </c>
      <c r="N340">
        <v>33</v>
      </c>
      <c r="O340">
        <v>1</v>
      </c>
      <c r="P340">
        <v>30</v>
      </c>
      <c r="Q340">
        <v>1</v>
      </c>
      <c r="R340">
        <v>32</v>
      </c>
      <c r="S340">
        <v>1</v>
      </c>
      <c r="T340">
        <v>48</v>
      </c>
      <c r="U340">
        <v>0</v>
      </c>
      <c r="V340">
        <v>35</v>
      </c>
      <c r="W340">
        <v>1</v>
      </c>
      <c r="X340">
        <v>32</v>
      </c>
      <c r="Y340">
        <v>1</v>
      </c>
    </row>
    <row r="341" spans="1:25" x14ac:dyDescent="0.2">
      <c r="A341">
        <v>102057688</v>
      </c>
      <c r="B341" s="1">
        <v>44270.384027777778</v>
      </c>
      <c r="C341">
        <v>102057655</v>
      </c>
      <c r="D341">
        <v>33</v>
      </c>
      <c r="E341">
        <v>1</v>
      </c>
      <c r="F341">
        <v>45</v>
      </c>
      <c r="G341">
        <v>1</v>
      </c>
      <c r="H341">
        <v>43</v>
      </c>
      <c r="I341">
        <v>1</v>
      </c>
      <c r="J341">
        <v>39</v>
      </c>
      <c r="K341">
        <v>1</v>
      </c>
      <c r="L341">
        <v>27</v>
      </c>
      <c r="M341">
        <v>1</v>
      </c>
      <c r="N341">
        <v>32</v>
      </c>
      <c r="O341">
        <v>1</v>
      </c>
      <c r="P341">
        <v>44</v>
      </c>
      <c r="Q341">
        <v>1</v>
      </c>
      <c r="R341">
        <v>34</v>
      </c>
      <c r="S341">
        <v>1</v>
      </c>
      <c r="T341">
        <v>33</v>
      </c>
      <c r="U341">
        <v>1</v>
      </c>
      <c r="V341">
        <v>24</v>
      </c>
      <c r="W341">
        <v>1</v>
      </c>
      <c r="X341">
        <v>30</v>
      </c>
      <c r="Y341">
        <v>1</v>
      </c>
    </row>
    <row r="342" spans="1:25" x14ac:dyDescent="0.2">
      <c r="A342">
        <v>102057692</v>
      </c>
      <c r="B342" s="1">
        <v>44270.384722222225</v>
      </c>
      <c r="C342">
        <v>102057655</v>
      </c>
      <c r="D342">
        <v>37</v>
      </c>
      <c r="E342">
        <v>1</v>
      </c>
      <c r="F342">
        <v>43</v>
      </c>
      <c r="G342">
        <v>1</v>
      </c>
      <c r="H342">
        <v>38</v>
      </c>
      <c r="I342">
        <v>1</v>
      </c>
      <c r="J342">
        <v>39</v>
      </c>
      <c r="K342">
        <v>1</v>
      </c>
      <c r="L342">
        <v>25</v>
      </c>
      <c r="M342">
        <v>1</v>
      </c>
      <c r="N342">
        <v>39</v>
      </c>
      <c r="O342">
        <v>1</v>
      </c>
      <c r="P342">
        <v>51</v>
      </c>
      <c r="Q342">
        <v>1</v>
      </c>
      <c r="R342">
        <v>49</v>
      </c>
      <c r="S342">
        <v>1</v>
      </c>
      <c r="T342">
        <v>42</v>
      </c>
      <c r="U342">
        <v>1</v>
      </c>
      <c r="V342">
        <v>26</v>
      </c>
      <c r="W342">
        <v>1</v>
      </c>
      <c r="X342">
        <v>30</v>
      </c>
      <c r="Y342">
        <v>1</v>
      </c>
    </row>
    <row r="343" spans="1:25" x14ac:dyDescent="0.2">
      <c r="A343">
        <v>102057725</v>
      </c>
      <c r="B343" s="1">
        <v>44270.385416666664</v>
      </c>
      <c r="C343">
        <v>102057655</v>
      </c>
      <c r="D343">
        <v>70</v>
      </c>
      <c r="E343">
        <v>1</v>
      </c>
      <c r="F343">
        <v>43</v>
      </c>
      <c r="G343">
        <v>1</v>
      </c>
      <c r="H343">
        <v>50</v>
      </c>
      <c r="I343">
        <v>1</v>
      </c>
      <c r="J343">
        <v>46</v>
      </c>
      <c r="K343">
        <v>1</v>
      </c>
      <c r="L343">
        <v>36</v>
      </c>
      <c r="M343">
        <v>1</v>
      </c>
      <c r="N343">
        <v>38</v>
      </c>
      <c r="O343">
        <v>1</v>
      </c>
      <c r="P343">
        <v>44</v>
      </c>
      <c r="Q343">
        <v>1</v>
      </c>
      <c r="R343">
        <v>47</v>
      </c>
      <c r="S343">
        <v>1</v>
      </c>
      <c r="T343">
        <v>40</v>
      </c>
      <c r="U343">
        <v>1</v>
      </c>
      <c r="V343">
        <v>26</v>
      </c>
      <c r="W343">
        <v>1</v>
      </c>
      <c r="X343">
        <v>23</v>
      </c>
      <c r="Y343">
        <v>1</v>
      </c>
    </row>
    <row r="344" spans="1:25" x14ac:dyDescent="0.2">
      <c r="A344">
        <v>102057743</v>
      </c>
      <c r="B344" s="1">
        <v>44270.385416666664</v>
      </c>
      <c r="C344">
        <v>102057655</v>
      </c>
      <c r="D344">
        <v>88</v>
      </c>
      <c r="E344">
        <v>1</v>
      </c>
      <c r="F344">
        <v>47</v>
      </c>
      <c r="G344">
        <v>1</v>
      </c>
      <c r="H344">
        <v>53</v>
      </c>
      <c r="I344">
        <v>1</v>
      </c>
      <c r="J344">
        <v>43</v>
      </c>
      <c r="K344">
        <v>1</v>
      </c>
      <c r="L344">
        <v>35</v>
      </c>
      <c r="M344">
        <v>1</v>
      </c>
      <c r="N344">
        <v>27</v>
      </c>
      <c r="O344">
        <v>1</v>
      </c>
      <c r="P344">
        <v>40</v>
      </c>
      <c r="Q344">
        <v>1</v>
      </c>
      <c r="R344">
        <v>45</v>
      </c>
      <c r="S344">
        <v>1</v>
      </c>
      <c r="T344">
        <v>33</v>
      </c>
      <c r="U344">
        <v>1</v>
      </c>
      <c r="V344">
        <v>31</v>
      </c>
      <c r="W344">
        <v>1</v>
      </c>
      <c r="X344">
        <v>21</v>
      </c>
      <c r="Y344">
        <v>1</v>
      </c>
    </row>
    <row r="345" spans="1:25" x14ac:dyDescent="0.2">
      <c r="A345">
        <v>102057685</v>
      </c>
      <c r="B345" s="1">
        <v>44270.386111111111</v>
      </c>
      <c r="C345">
        <v>102057655</v>
      </c>
      <c r="D345">
        <v>30</v>
      </c>
      <c r="E345">
        <v>1</v>
      </c>
      <c r="F345">
        <v>41</v>
      </c>
      <c r="G345">
        <v>1</v>
      </c>
      <c r="H345">
        <v>41</v>
      </c>
      <c r="I345">
        <v>1</v>
      </c>
      <c r="J345">
        <v>43</v>
      </c>
      <c r="K345">
        <v>1</v>
      </c>
      <c r="L345">
        <v>28</v>
      </c>
      <c r="M345">
        <v>1</v>
      </c>
      <c r="N345">
        <v>34</v>
      </c>
      <c r="O345">
        <v>1</v>
      </c>
      <c r="P345">
        <v>39</v>
      </c>
      <c r="Q345">
        <v>1</v>
      </c>
      <c r="R345">
        <v>38</v>
      </c>
      <c r="S345">
        <v>1</v>
      </c>
      <c r="T345">
        <v>33</v>
      </c>
      <c r="U345">
        <v>1</v>
      </c>
      <c r="V345">
        <v>25</v>
      </c>
      <c r="W345">
        <v>1</v>
      </c>
      <c r="X345">
        <v>25</v>
      </c>
      <c r="Y345">
        <v>1</v>
      </c>
    </row>
    <row r="346" spans="1:25" x14ac:dyDescent="0.2">
      <c r="A346">
        <v>102057660</v>
      </c>
      <c r="B346" s="1">
        <v>44270.386111111111</v>
      </c>
      <c r="C346">
        <v>102057655</v>
      </c>
      <c r="D346">
        <v>5</v>
      </c>
      <c r="E346">
        <v>1</v>
      </c>
      <c r="F346">
        <v>35</v>
      </c>
      <c r="G346">
        <v>1</v>
      </c>
      <c r="H346">
        <v>46</v>
      </c>
      <c r="I346">
        <v>1</v>
      </c>
      <c r="J346">
        <v>37</v>
      </c>
      <c r="K346">
        <v>1</v>
      </c>
      <c r="L346">
        <v>34</v>
      </c>
      <c r="M346">
        <v>1</v>
      </c>
      <c r="N346">
        <v>33</v>
      </c>
      <c r="O346">
        <v>1</v>
      </c>
      <c r="P346">
        <v>36</v>
      </c>
      <c r="Q346">
        <v>1</v>
      </c>
      <c r="R346">
        <v>46</v>
      </c>
      <c r="S346">
        <v>1</v>
      </c>
      <c r="T346">
        <v>39</v>
      </c>
      <c r="U346">
        <v>1</v>
      </c>
      <c r="V346">
        <v>26</v>
      </c>
      <c r="W346">
        <v>1</v>
      </c>
      <c r="X346">
        <v>24</v>
      </c>
      <c r="Y346">
        <v>1</v>
      </c>
    </row>
    <row r="347" spans="1:25" x14ac:dyDescent="0.2">
      <c r="A347">
        <v>102057728</v>
      </c>
      <c r="B347" s="1">
        <v>44270.386805555558</v>
      </c>
      <c r="C347">
        <v>102057655</v>
      </c>
      <c r="D347">
        <v>73</v>
      </c>
      <c r="E347">
        <v>1</v>
      </c>
      <c r="F347">
        <v>42</v>
      </c>
      <c r="G347">
        <v>1</v>
      </c>
      <c r="H347">
        <v>49</v>
      </c>
      <c r="I347">
        <v>1</v>
      </c>
      <c r="J347">
        <v>44</v>
      </c>
      <c r="K347">
        <v>1</v>
      </c>
      <c r="L347">
        <v>35</v>
      </c>
      <c r="M347">
        <v>1</v>
      </c>
      <c r="N347">
        <v>24</v>
      </c>
      <c r="O347">
        <v>1</v>
      </c>
      <c r="P347">
        <v>41</v>
      </c>
      <c r="Q347">
        <v>1</v>
      </c>
      <c r="R347">
        <v>41</v>
      </c>
      <c r="S347">
        <v>1</v>
      </c>
      <c r="T347">
        <v>30</v>
      </c>
      <c r="U347">
        <v>1</v>
      </c>
      <c r="V347">
        <v>29</v>
      </c>
      <c r="W347">
        <v>1</v>
      </c>
      <c r="X347">
        <v>20</v>
      </c>
      <c r="Y347">
        <v>1</v>
      </c>
    </row>
    <row r="348" spans="1:25" x14ac:dyDescent="0.2">
      <c r="A348">
        <v>102057664</v>
      </c>
      <c r="B348" s="1">
        <v>44270.387499999997</v>
      </c>
      <c r="C348">
        <v>102057655</v>
      </c>
      <c r="D348">
        <v>9</v>
      </c>
      <c r="E348">
        <v>1</v>
      </c>
      <c r="F348">
        <v>43</v>
      </c>
      <c r="G348">
        <v>1</v>
      </c>
      <c r="H348">
        <v>42</v>
      </c>
      <c r="I348">
        <v>1</v>
      </c>
      <c r="J348">
        <v>50</v>
      </c>
      <c r="K348">
        <v>1</v>
      </c>
      <c r="L348">
        <v>23</v>
      </c>
      <c r="M348">
        <v>1</v>
      </c>
      <c r="N348">
        <v>35</v>
      </c>
      <c r="O348">
        <v>1</v>
      </c>
      <c r="P348">
        <v>34</v>
      </c>
      <c r="Q348">
        <v>1</v>
      </c>
      <c r="R348">
        <v>50</v>
      </c>
      <c r="S348">
        <v>1</v>
      </c>
      <c r="T348">
        <v>41</v>
      </c>
      <c r="U348">
        <v>1</v>
      </c>
      <c r="V348">
        <v>27</v>
      </c>
      <c r="W348">
        <v>1</v>
      </c>
      <c r="X348">
        <v>23</v>
      </c>
      <c r="Y348">
        <v>1</v>
      </c>
    </row>
    <row r="349" spans="1:25" x14ac:dyDescent="0.2">
      <c r="A349">
        <v>102057678</v>
      </c>
      <c r="B349" s="1">
        <v>44270.387499999997</v>
      </c>
      <c r="C349">
        <v>102057655</v>
      </c>
      <c r="D349">
        <v>23</v>
      </c>
      <c r="E349">
        <v>1</v>
      </c>
      <c r="F349">
        <v>40</v>
      </c>
      <c r="G349">
        <v>1</v>
      </c>
      <c r="H349">
        <v>41</v>
      </c>
      <c r="I349">
        <v>1</v>
      </c>
      <c r="J349">
        <v>36</v>
      </c>
      <c r="K349">
        <v>1</v>
      </c>
      <c r="L349">
        <v>22</v>
      </c>
      <c r="M349">
        <v>1</v>
      </c>
      <c r="N349">
        <v>29</v>
      </c>
      <c r="O349">
        <v>1</v>
      </c>
      <c r="P349">
        <v>38</v>
      </c>
      <c r="Q349">
        <v>1</v>
      </c>
      <c r="R349">
        <v>49</v>
      </c>
      <c r="S349">
        <v>1</v>
      </c>
      <c r="T349">
        <v>36</v>
      </c>
      <c r="U349">
        <v>1</v>
      </c>
      <c r="V349">
        <v>15</v>
      </c>
      <c r="W349">
        <v>1</v>
      </c>
      <c r="X349">
        <v>22</v>
      </c>
      <c r="Y349">
        <v>1</v>
      </c>
    </row>
    <row r="350" spans="1:25" x14ac:dyDescent="0.2">
      <c r="A350">
        <v>102057734</v>
      </c>
      <c r="B350" s="1">
        <v>44270.388194444444</v>
      </c>
      <c r="C350">
        <v>102057655</v>
      </c>
      <c r="D350">
        <v>79</v>
      </c>
      <c r="E350">
        <v>1</v>
      </c>
      <c r="F350">
        <v>44</v>
      </c>
      <c r="G350">
        <v>1</v>
      </c>
      <c r="H350">
        <v>41</v>
      </c>
      <c r="I350">
        <v>1</v>
      </c>
      <c r="J350">
        <v>47</v>
      </c>
      <c r="K350">
        <v>1</v>
      </c>
      <c r="L350">
        <v>30</v>
      </c>
      <c r="M350">
        <v>1</v>
      </c>
      <c r="N350">
        <v>27</v>
      </c>
      <c r="O350">
        <v>1</v>
      </c>
      <c r="P350">
        <v>37</v>
      </c>
      <c r="Q350">
        <v>1</v>
      </c>
      <c r="R350">
        <v>44</v>
      </c>
      <c r="S350">
        <v>1</v>
      </c>
      <c r="T350">
        <v>41</v>
      </c>
      <c r="U350">
        <v>1</v>
      </c>
      <c r="V350">
        <v>28</v>
      </c>
      <c r="W350">
        <v>1</v>
      </c>
      <c r="X350">
        <v>16</v>
      </c>
      <c r="Y350">
        <v>1</v>
      </c>
    </row>
    <row r="351" spans="1:25" x14ac:dyDescent="0.2">
      <c r="A351">
        <v>102057712</v>
      </c>
      <c r="B351" s="1">
        <v>44270.38958333333</v>
      </c>
      <c r="C351">
        <v>102057655</v>
      </c>
      <c r="D351">
        <v>57</v>
      </c>
      <c r="E351">
        <v>1</v>
      </c>
      <c r="F351">
        <v>46</v>
      </c>
      <c r="G351">
        <v>1</v>
      </c>
      <c r="H351">
        <v>48</v>
      </c>
      <c r="I351">
        <v>1</v>
      </c>
      <c r="J351">
        <v>49</v>
      </c>
      <c r="K351">
        <v>1</v>
      </c>
      <c r="L351">
        <v>30</v>
      </c>
      <c r="M351">
        <v>1</v>
      </c>
      <c r="N351">
        <v>30</v>
      </c>
      <c r="O351">
        <v>1</v>
      </c>
      <c r="P351">
        <v>36</v>
      </c>
      <c r="Q351">
        <v>1</v>
      </c>
      <c r="R351">
        <v>47</v>
      </c>
      <c r="S351">
        <v>1</v>
      </c>
      <c r="T351">
        <v>42</v>
      </c>
      <c r="U351">
        <v>1</v>
      </c>
      <c r="V351">
        <v>8</v>
      </c>
      <c r="W351">
        <v>0</v>
      </c>
      <c r="X351">
        <v>22</v>
      </c>
      <c r="Y351">
        <v>1</v>
      </c>
    </row>
    <row r="352" spans="1:25" x14ac:dyDescent="0.2">
      <c r="A352">
        <v>102057697</v>
      </c>
      <c r="B352" s="1">
        <v>44270.38958333333</v>
      </c>
      <c r="C352">
        <v>102057655</v>
      </c>
      <c r="D352">
        <v>42</v>
      </c>
      <c r="E352">
        <v>1</v>
      </c>
      <c r="F352">
        <v>41</v>
      </c>
      <c r="G352">
        <v>1</v>
      </c>
      <c r="H352">
        <v>40</v>
      </c>
      <c r="I352">
        <v>1</v>
      </c>
      <c r="J352">
        <v>43</v>
      </c>
      <c r="K352">
        <v>1</v>
      </c>
      <c r="L352">
        <v>27</v>
      </c>
      <c r="M352">
        <v>1</v>
      </c>
      <c r="N352">
        <v>27</v>
      </c>
      <c r="O352">
        <v>1</v>
      </c>
      <c r="P352">
        <v>40</v>
      </c>
      <c r="Q352">
        <v>1</v>
      </c>
      <c r="R352">
        <v>42</v>
      </c>
      <c r="S352">
        <v>1</v>
      </c>
      <c r="T352">
        <v>32</v>
      </c>
      <c r="U352">
        <v>1</v>
      </c>
      <c r="V352">
        <v>19</v>
      </c>
      <c r="W352">
        <v>1</v>
      </c>
      <c r="X352">
        <v>22</v>
      </c>
      <c r="Y352">
        <v>1</v>
      </c>
    </row>
    <row r="353" spans="1:25" x14ac:dyDescent="0.2">
      <c r="A353">
        <v>102057737</v>
      </c>
      <c r="B353" s="1">
        <v>44270.390277777777</v>
      </c>
      <c r="C353">
        <v>102057655</v>
      </c>
      <c r="D353">
        <v>82</v>
      </c>
      <c r="E353">
        <v>1</v>
      </c>
      <c r="F353">
        <v>45</v>
      </c>
      <c r="G353">
        <v>1</v>
      </c>
      <c r="H353">
        <v>33</v>
      </c>
      <c r="I353">
        <v>1</v>
      </c>
      <c r="J353">
        <v>20</v>
      </c>
      <c r="K353">
        <v>1</v>
      </c>
      <c r="L353">
        <v>8</v>
      </c>
      <c r="M353">
        <v>0</v>
      </c>
      <c r="N353">
        <v>22</v>
      </c>
      <c r="O353">
        <v>1</v>
      </c>
      <c r="P353">
        <v>41</v>
      </c>
      <c r="Q353">
        <v>1</v>
      </c>
      <c r="R353">
        <v>44</v>
      </c>
      <c r="S353">
        <v>1</v>
      </c>
      <c r="T353">
        <v>36</v>
      </c>
      <c r="U353">
        <v>1</v>
      </c>
      <c r="V353">
        <v>26</v>
      </c>
      <c r="W353">
        <v>1</v>
      </c>
      <c r="X353">
        <v>23</v>
      </c>
      <c r="Y353">
        <v>1</v>
      </c>
    </row>
    <row r="354" spans="1:25" x14ac:dyDescent="0.2">
      <c r="A354">
        <v>102057726</v>
      </c>
      <c r="B354" s="1">
        <v>44270.390972222223</v>
      </c>
      <c r="C354">
        <v>102057655</v>
      </c>
      <c r="D354">
        <v>71</v>
      </c>
      <c r="E354">
        <v>1</v>
      </c>
      <c r="F354">
        <v>42</v>
      </c>
      <c r="G354">
        <v>1</v>
      </c>
      <c r="H354">
        <v>45</v>
      </c>
      <c r="I354">
        <v>1</v>
      </c>
      <c r="J354">
        <v>43</v>
      </c>
      <c r="K354">
        <v>1</v>
      </c>
      <c r="L354">
        <v>34</v>
      </c>
      <c r="M354">
        <v>1</v>
      </c>
      <c r="N354">
        <v>29</v>
      </c>
      <c r="O354">
        <v>1</v>
      </c>
      <c r="P354">
        <v>39</v>
      </c>
      <c r="Q354">
        <v>1</v>
      </c>
      <c r="R354">
        <v>52</v>
      </c>
      <c r="S354">
        <v>1</v>
      </c>
      <c r="T354">
        <v>40</v>
      </c>
      <c r="U354">
        <v>1</v>
      </c>
      <c r="V354">
        <v>16</v>
      </c>
      <c r="W354">
        <v>1</v>
      </c>
      <c r="X354">
        <v>19</v>
      </c>
      <c r="Y354">
        <v>1</v>
      </c>
    </row>
    <row r="355" spans="1:25" x14ac:dyDescent="0.2">
      <c r="A355">
        <v>102057742</v>
      </c>
      <c r="B355" s="1">
        <v>44270.39166666667</v>
      </c>
      <c r="C355">
        <v>102057655</v>
      </c>
      <c r="D355">
        <v>87</v>
      </c>
      <c r="E355">
        <v>1</v>
      </c>
      <c r="F355">
        <v>43</v>
      </c>
      <c r="G355">
        <v>1</v>
      </c>
      <c r="H355">
        <v>43</v>
      </c>
      <c r="I355">
        <v>1</v>
      </c>
      <c r="J355">
        <v>43</v>
      </c>
      <c r="K355">
        <v>1</v>
      </c>
      <c r="L355">
        <v>23</v>
      </c>
      <c r="M355">
        <v>1</v>
      </c>
      <c r="N355">
        <v>28</v>
      </c>
      <c r="O355">
        <v>1</v>
      </c>
      <c r="P355">
        <v>42</v>
      </c>
      <c r="Q355">
        <v>1</v>
      </c>
      <c r="R355">
        <v>45</v>
      </c>
      <c r="S355">
        <v>1</v>
      </c>
      <c r="T355">
        <v>36</v>
      </c>
      <c r="U355">
        <v>1</v>
      </c>
      <c r="V355">
        <v>27</v>
      </c>
      <c r="W355">
        <v>1</v>
      </c>
      <c r="X355">
        <v>28</v>
      </c>
      <c r="Y355">
        <v>1</v>
      </c>
    </row>
    <row r="356" spans="1:25" x14ac:dyDescent="0.2">
      <c r="A356">
        <v>102057694</v>
      </c>
      <c r="B356" s="1">
        <v>44270.393055555556</v>
      </c>
      <c r="C356">
        <v>102057655</v>
      </c>
      <c r="D356">
        <v>39</v>
      </c>
      <c r="E356">
        <v>1</v>
      </c>
      <c r="F356">
        <v>45</v>
      </c>
      <c r="G356">
        <v>1</v>
      </c>
      <c r="H356">
        <v>46</v>
      </c>
      <c r="I356">
        <v>1</v>
      </c>
      <c r="J356">
        <v>42</v>
      </c>
      <c r="K356">
        <v>1</v>
      </c>
      <c r="L356">
        <v>29</v>
      </c>
      <c r="M356">
        <v>1</v>
      </c>
      <c r="N356">
        <v>30</v>
      </c>
      <c r="O356">
        <v>1</v>
      </c>
      <c r="P356">
        <v>41</v>
      </c>
      <c r="Q356">
        <v>1</v>
      </c>
      <c r="R356">
        <v>48</v>
      </c>
      <c r="S356">
        <v>1</v>
      </c>
      <c r="T356">
        <v>40</v>
      </c>
      <c r="U356">
        <v>1</v>
      </c>
      <c r="V356">
        <v>25</v>
      </c>
      <c r="W356">
        <v>1</v>
      </c>
      <c r="X356">
        <v>25</v>
      </c>
      <c r="Y356">
        <v>1</v>
      </c>
    </row>
    <row r="357" spans="1:25" x14ac:dyDescent="0.2">
      <c r="A357">
        <v>102057710</v>
      </c>
      <c r="B357" s="1">
        <v>44270.393750000003</v>
      </c>
      <c r="C357">
        <v>102057655</v>
      </c>
      <c r="D357">
        <v>55</v>
      </c>
      <c r="E357">
        <v>1</v>
      </c>
      <c r="F357">
        <v>43</v>
      </c>
      <c r="G357">
        <v>1</v>
      </c>
      <c r="H357">
        <v>44</v>
      </c>
      <c r="I357">
        <v>1</v>
      </c>
      <c r="J357">
        <v>44</v>
      </c>
      <c r="K357">
        <v>1</v>
      </c>
      <c r="L357">
        <v>26</v>
      </c>
      <c r="M357">
        <v>1</v>
      </c>
      <c r="N357">
        <v>31</v>
      </c>
      <c r="O357">
        <v>1</v>
      </c>
      <c r="P357">
        <v>42</v>
      </c>
      <c r="Q357">
        <v>1</v>
      </c>
      <c r="R357">
        <v>49</v>
      </c>
      <c r="S357">
        <v>1</v>
      </c>
      <c r="T357">
        <v>37</v>
      </c>
      <c r="U357">
        <v>1</v>
      </c>
      <c r="V357">
        <v>31</v>
      </c>
      <c r="W357">
        <v>1</v>
      </c>
      <c r="X357">
        <v>21</v>
      </c>
      <c r="Y357">
        <v>1</v>
      </c>
    </row>
    <row r="358" spans="1:25" x14ac:dyDescent="0.2">
      <c r="A358">
        <v>102057702</v>
      </c>
      <c r="B358" s="1">
        <v>44270.393750000003</v>
      </c>
      <c r="C358">
        <v>102057655</v>
      </c>
      <c r="D358">
        <v>47</v>
      </c>
      <c r="E358">
        <v>1</v>
      </c>
      <c r="F358">
        <v>44</v>
      </c>
      <c r="G358">
        <v>1</v>
      </c>
      <c r="H358">
        <v>43</v>
      </c>
      <c r="I358">
        <v>1</v>
      </c>
      <c r="J358">
        <v>43</v>
      </c>
      <c r="K358">
        <v>1</v>
      </c>
      <c r="L358">
        <v>26</v>
      </c>
      <c r="M358">
        <v>1</v>
      </c>
      <c r="N358">
        <v>35</v>
      </c>
      <c r="O358">
        <v>1</v>
      </c>
      <c r="P358">
        <v>42</v>
      </c>
      <c r="Q358">
        <v>1</v>
      </c>
      <c r="R358">
        <v>47</v>
      </c>
      <c r="S358">
        <v>1</v>
      </c>
      <c r="T358">
        <v>37</v>
      </c>
      <c r="U358">
        <v>1</v>
      </c>
      <c r="V358">
        <v>27</v>
      </c>
      <c r="W358">
        <v>1</v>
      </c>
      <c r="X358">
        <v>24</v>
      </c>
      <c r="Y358">
        <v>1</v>
      </c>
    </row>
    <row r="359" spans="1:25" x14ac:dyDescent="0.2">
      <c r="A359">
        <v>102057679</v>
      </c>
      <c r="B359" s="1">
        <v>44270.394444444442</v>
      </c>
      <c r="C359">
        <v>102057655</v>
      </c>
      <c r="D359">
        <v>24</v>
      </c>
      <c r="E359">
        <v>1</v>
      </c>
      <c r="F359">
        <v>40</v>
      </c>
      <c r="G359">
        <v>1</v>
      </c>
      <c r="H359">
        <v>44</v>
      </c>
      <c r="I359">
        <v>1</v>
      </c>
      <c r="J359">
        <v>44</v>
      </c>
      <c r="K359">
        <v>1</v>
      </c>
      <c r="L359">
        <v>24</v>
      </c>
      <c r="M359">
        <v>1</v>
      </c>
      <c r="N359">
        <v>33</v>
      </c>
      <c r="O359">
        <v>1</v>
      </c>
      <c r="P359">
        <v>38</v>
      </c>
      <c r="Q359">
        <v>1</v>
      </c>
      <c r="R359">
        <v>48</v>
      </c>
      <c r="S359">
        <v>1</v>
      </c>
      <c r="T359">
        <v>36</v>
      </c>
      <c r="U359">
        <v>1</v>
      </c>
      <c r="V359">
        <v>26</v>
      </c>
      <c r="W359">
        <v>1</v>
      </c>
      <c r="X359">
        <v>18</v>
      </c>
      <c r="Y359">
        <v>1</v>
      </c>
    </row>
    <row r="360" spans="1:25" x14ac:dyDescent="0.2">
      <c r="A360">
        <v>102057659</v>
      </c>
      <c r="B360" s="1">
        <v>44270.395138888889</v>
      </c>
      <c r="C360">
        <v>102057655</v>
      </c>
      <c r="D360">
        <v>4</v>
      </c>
      <c r="E360">
        <v>1</v>
      </c>
      <c r="F360">
        <v>43</v>
      </c>
      <c r="G360">
        <v>1</v>
      </c>
      <c r="H360">
        <v>42</v>
      </c>
      <c r="I360">
        <v>1</v>
      </c>
      <c r="J360">
        <v>41</v>
      </c>
      <c r="K360">
        <v>1</v>
      </c>
      <c r="L360">
        <v>31</v>
      </c>
      <c r="M360">
        <v>1</v>
      </c>
      <c r="N360">
        <v>33</v>
      </c>
      <c r="O360">
        <v>1</v>
      </c>
      <c r="P360">
        <v>34</v>
      </c>
      <c r="Q360">
        <v>1</v>
      </c>
      <c r="R360">
        <v>51</v>
      </c>
      <c r="S360">
        <v>1</v>
      </c>
      <c r="T360">
        <v>39</v>
      </c>
      <c r="U360">
        <v>1</v>
      </c>
      <c r="V360">
        <v>22</v>
      </c>
      <c r="W360">
        <v>1</v>
      </c>
      <c r="X360">
        <v>22</v>
      </c>
      <c r="Y360">
        <v>1</v>
      </c>
    </row>
    <row r="361" spans="1:25" x14ac:dyDescent="0.2">
      <c r="A361">
        <v>102057718</v>
      </c>
      <c r="B361" s="1">
        <v>44270.395833333336</v>
      </c>
      <c r="C361">
        <v>102057655</v>
      </c>
      <c r="D361">
        <v>63</v>
      </c>
      <c r="E361">
        <v>1</v>
      </c>
      <c r="F361">
        <v>47</v>
      </c>
      <c r="G361">
        <v>1</v>
      </c>
      <c r="H361">
        <v>54</v>
      </c>
      <c r="I361">
        <v>1</v>
      </c>
      <c r="J361">
        <v>44</v>
      </c>
      <c r="K361">
        <v>1</v>
      </c>
      <c r="L361">
        <v>34</v>
      </c>
      <c r="M361">
        <v>1</v>
      </c>
      <c r="N361">
        <v>31</v>
      </c>
      <c r="O361">
        <v>1</v>
      </c>
      <c r="P361">
        <v>31</v>
      </c>
      <c r="Q361">
        <v>1</v>
      </c>
      <c r="R361">
        <v>51</v>
      </c>
      <c r="S361">
        <v>1</v>
      </c>
      <c r="T361">
        <v>33</v>
      </c>
      <c r="U361">
        <v>1</v>
      </c>
      <c r="V361">
        <v>34</v>
      </c>
      <c r="W361">
        <v>1</v>
      </c>
      <c r="X361">
        <v>24</v>
      </c>
      <c r="Y361">
        <v>1</v>
      </c>
    </row>
    <row r="362" spans="1:25" x14ac:dyDescent="0.2">
      <c r="A362">
        <v>102057721</v>
      </c>
      <c r="B362" s="1">
        <v>44270.395833333336</v>
      </c>
      <c r="C362">
        <v>102057655</v>
      </c>
      <c r="D362">
        <v>66</v>
      </c>
      <c r="E362">
        <v>1</v>
      </c>
      <c r="F362">
        <v>45</v>
      </c>
      <c r="G362">
        <v>1</v>
      </c>
      <c r="H362">
        <v>45</v>
      </c>
      <c r="I362">
        <v>1</v>
      </c>
      <c r="J362">
        <v>44</v>
      </c>
      <c r="K362">
        <v>1</v>
      </c>
      <c r="L362">
        <v>33</v>
      </c>
      <c r="M362">
        <v>1</v>
      </c>
      <c r="N362">
        <v>35</v>
      </c>
      <c r="O362">
        <v>1</v>
      </c>
      <c r="P362">
        <v>41</v>
      </c>
      <c r="Q362">
        <v>1</v>
      </c>
      <c r="R362">
        <v>53</v>
      </c>
      <c r="S362">
        <v>1</v>
      </c>
      <c r="T362">
        <v>38</v>
      </c>
      <c r="U362">
        <v>1</v>
      </c>
      <c r="V362">
        <v>25</v>
      </c>
      <c r="W362">
        <v>1</v>
      </c>
      <c r="X362">
        <v>25</v>
      </c>
      <c r="Y362">
        <v>1</v>
      </c>
    </row>
    <row r="363" spans="1:25" x14ac:dyDescent="0.2">
      <c r="A363">
        <v>102057717</v>
      </c>
      <c r="B363" s="1">
        <v>44270.396527777775</v>
      </c>
      <c r="C363">
        <v>102057655</v>
      </c>
      <c r="D363">
        <v>62</v>
      </c>
      <c r="E363">
        <v>1</v>
      </c>
      <c r="F363">
        <v>42</v>
      </c>
      <c r="G363">
        <v>1</v>
      </c>
      <c r="H363">
        <v>36</v>
      </c>
      <c r="I363">
        <v>1</v>
      </c>
      <c r="J363">
        <v>42</v>
      </c>
      <c r="K363">
        <v>1</v>
      </c>
      <c r="L363">
        <v>27</v>
      </c>
      <c r="M363">
        <v>1</v>
      </c>
      <c r="N363">
        <v>28</v>
      </c>
      <c r="O363">
        <v>1</v>
      </c>
      <c r="P363">
        <v>39</v>
      </c>
      <c r="Q363">
        <v>1</v>
      </c>
      <c r="R363">
        <v>48</v>
      </c>
      <c r="S363">
        <v>1</v>
      </c>
      <c r="T363">
        <v>34</v>
      </c>
      <c r="U363">
        <v>1</v>
      </c>
      <c r="V363">
        <v>19</v>
      </c>
      <c r="W363">
        <v>1</v>
      </c>
      <c r="X363">
        <v>23</v>
      </c>
      <c r="Y363">
        <v>1</v>
      </c>
    </row>
    <row r="364" spans="1:25" x14ac:dyDescent="0.2">
      <c r="A364">
        <v>102057661</v>
      </c>
      <c r="B364" s="1">
        <v>44270.397222222222</v>
      </c>
      <c r="C364">
        <v>102057655</v>
      </c>
      <c r="D364">
        <v>6</v>
      </c>
      <c r="E364">
        <v>1</v>
      </c>
      <c r="F364">
        <v>39</v>
      </c>
      <c r="G364">
        <v>1</v>
      </c>
      <c r="H364">
        <v>44</v>
      </c>
      <c r="I364">
        <v>1</v>
      </c>
      <c r="J364">
        <v>42</v>
      </c>
      <c r="K364">
        <v>1</v>
      </c>
      <c r="L364">
        <v>25</v>
      </c>
      <c r="M364">
        <v>1</v>
      </c>
      <c r="N364">
        <v>28</v>
      </c>
      <c r="O364">
        <v>1</v>
      </c>
      <c r="P364">
        <v>31</v>
      </c>
      <c r="Q364">
        <v>1</v>
      </c>
      <c r="R364">
        <v>44</v>
      </c>
      <c r="S364">
        <v>1</v>
      </c>
      <c r="T364">
        <v>37</v>
      </c>
      <c r="U364">
        <v>1</v>
      </c>
      <c r="V364">
        <v>27</v>
      </c>
      <c r="W364">
        <v>1</v>
      </c>
      <c r="X364">
        <v>21</v>
      </c>
      <c r="Y364">
        <v>1</v>
      </c>
    </row>
    <row r="365" spans="1:25" x14ac:dyDescent="0.2">
      <c r="A365">
        <v>102057723</v>
      </c>
      <c r="B365" s="1">
        <v>44270.397222222222</v>
      </c>
      <c r="C365">
        <v>102057655</v>
      </c>
      <c r="D365">
        <v>68</v>
      </c>
      <c r="E365">
        <v>1</v>
      </c>
      <c r="F365">
        <v>45</v>
      </c>
      <c r="G365">
        <v>1</v>
      </c>
      <c r="H365">
        <v>44</v>
      </c>
      <c r="I365">
        <v>1</v>
      </c>
      <c r="J365">
        <v>40</v>
      </c>
      <c r="K365">
        <v>1</v>
      </c>
      <c r="L365">
        <v>22</v>
      </c>
      <c r="M365">
        <v>1</v>
      </c>
      <c r="N365">
        <v>31</v>
      </c>
      <c r="O365">
        <v>1</v>
      </c>
      <c r="P365">
        <v>44</v>
      </c>
      <c r="Q365">
        <v>1</v>
      </c>
      <c r="R365">
        <v>44</v>
      </c>
      <c r="S365">
        <v>1</v>
      </c>
      <c r="T365">
        <v>37</v>
      </c>
      <c r="U365">
        <v>1</v>
      </c>
      <c r="V365">
        <v>48</v>
      </c>
      <c r="W365">
        <v>0</v>
      </c>
      <c r="X365">
        <v>31</v>
      </c>
      <c r="Y365">
        <v>1</v>
      </c>
    </row>
    <row r="366" spans="1:25" x14ac:dyDescent="0.2">
      <c r="A366">
        <v>102057683</v>
      </c>
      <c r="B366" s="1">
        <v>44270.397916666669</v>
      </c>
      <c r="C366">
        <v>102057655</v>
      </c>
      <c r="D366">
        <v>28</v>
      </c>
      <c r="E366">
        <v>1</v>
      </c>
      <c r="F366">
        <v>41</v>
      </c>
      <c r="G366">
        <v>1</v>
      </c>
      <c r="H366">
        <v>46</v>
      </c>
      <c r="I366">
        <v>1</v>
      </c>
      <c r="J366">
        <v>43</v>
      </c>
      <c r="K366">
        <v>1</v>
      </c>
      <c r="L366">
        <v>22</v>
      </c>
      <c r="M366">
        <v>1</v>
      </c>
      <c r="N366">
        <v>33</v>
      </c>
      <c r="O366">
        <v>1</v>
      </c>
      <c r="P366">
        <v>36</v>
      </c>
      <c r="Q366">
        <v>1</v>
      </c>
      <c r="R366">
        <v>46</v>
      </c>
      <c r="S366">
        <v>1</v>
      </c>
      <c r="T366">
        <v>36</v>
      </c>
      <c r="U366">
        <v>1</v>
      </c>
      <c r="V366">
        <v>18</v>
      </c>
      <c r="W366">
        <v>1</v>
      </c>
      <c r="X366">
        <v>22</v>
      </c>
      <c r="Y366">
        <v>1</v>
      </c>
    </row>
    <row r="367" spans="1:25" x14ac:dyDescent="0.2">
      <c r="A367">
        <v>102057681</v>
      </c>
      <c r="B367" s="1">
        <v>44270.398611111108</v>
      </c>
      <c r="C367">
        <v>102057655</v>
      </c>
      <c r="D367">
        <v>26</v>
      </c>
      <c r="E367">
        <v>1</v>
      </c>
      <c r="F367">
        <v>47</v>
      </c>
      <c r="G367">
        <v>1</v>
      </c>
      <c r="H367">
        <v>43</v>
      </c>
      <c r="I367">
        <v>1</v>
      </c>
      <c r="J367">
        <v>46</v>
      </c>
      <c r="K367">
        <v>1</v>
      </c>
      <c r="L367">
        <v>28</v>
      </c>
      <c r="M367">
        <v>1</v>
      </c>
      <c r="N367">
        <v>35</v>
      </c>
      <c r="O367">
        <v>1</v>
      </c>
      <c r="P367">
        <v>39</v>
      </c>
      <c r="Q367">
        <v>1</v>
      </c>
      <c r="R367">
        <v>48</v>
      </c>
      <c r="S367">
        <v>1</v>
      </c>
      <c r="T367">
        <v>36</v>
      </c>
      <c r="U367">
        <v>1</v>
      </c>
      <c r="V367">
        <v>20</v>
      </c>
      <c r="W367">
        <v>1</v>
      </c>
      <c r="X367">
        <v>18</v>
      </c>
      <c r="Y367">
        <v>1</v>
      </c>
    </row>
    <row r="368" spans="1:25" x14ac:dyDescent="0.2">
      <c r="A368">
        <v>102057746</v>
      </c>
      <c r="B368" s="1">
        <v>44270.398611111108</v>
      </c>
      <c r="C368">
        <v>102057655</v>
      </c>
      <c r="D368">
        <v>91</v>
      </c>
      <c r="E368">
        <v>1</v>
      </c>
      <c r="F368">
        <v>48</v>
      </c>
      <c r="G368">
        <v>1</v>
      </c>
      <c r="H368">
        <v>47</v>
      </c>
      <c r="I368">
        <v>1</v>
      </c>
      <c r="J368">
        <v>41</v>
      </c>
      <c r="K368">
        <v>1</v>
      </c>
      <c r="L368">
        <v>37</v>
      </c>
      <c r="M368">
        <v>1</v>
      </c>
      <c r="N368">
        <v>33</v>
      </c>
      <c r="O368">
        <v>1</v>
      </c>
      <c r="P368">
        <v>45</v>
      </c>
      <c r="Q368">
        <v>1</v>
      </c>
      <c r="R368">
        <v>48</v>
      </c>
      <c r="S368">
        <v>1</v>
      </c>
      <c r="T368">
        <v>37</v>
      </c>
      <c r="U368">
        <v>1</v>
      </c>
      <c r="V368">
        <v>15</v>
      </c>
      <c r="W368">
        <v>1</v>
      </c>
      <c r="X368">
        <v>17</v>
      </c>
      <c r="Y368">
        <v>1</v>
      </c>
    </row>
    <row r="369" spans="1:25" x14ac:dyDescent="0.2">
      <c r="A369">
        <v>102057687</v>
      </c>
      <c r="B369" s="1">
        <v>44270.402083333334</v>
      </c>
      <c r="C369">
        <v>102057655</v>
      </c>
      <c r="D369">
        <v>32</v>
      </c>
      <c r="E369">
        <v>1</v>
      </c>
      <c r="F369">
        <v>38</v>
      </c>
      <c r="G369">
        <v>1</v>
      </c>
      <c r="H369">
        <v>44</v>
      </c>
      <c r="I369">
        <v>1</v>
      </c>
      <c r="J369">
        <v>44</v>
      </c>
      <c r="K369">
        <v>1</v>
      </c>
      <c r="L369">
        <v>30</v>
      </c>
      <c r="M369">
        <v>1</v>
      </c>
      <c r="N369">
        <v>32</v>
      </c>
      <c r="O369">
        <v>1</v>
      </c>
      <c r="P369">
        <v>44</v>
      </c>
      <c r="Q369">
        <v>1</v>
      </c>
      <c r="R369">
        <v>46</v>
      </c>
      <c r="S369">
        <v>1</v>
      </c>
      <c r="T369">
        <v>36</v>
      </c>
      <c r="U369">
        <v>1</v>
      </c>
      <c r="V369">
        <v>16</v>
      </c>
      <c r="W369">
        <v>1</v>
      </c>
      <c r="X369">
        <v>10</v>
      </c>
      <c r="Y369">
        <v>0</v>
      </c>
    </row>
    <row r="370" spans="1:25" x14ac:dyDescent="0.2">
      <c r="A370">
        <v>102057658</v>
      </c>
      <c r="B370" s="1">
        <v>44270.402777777781</v>
      </c>
      <c r="C370">
        <v>102057655</v>
      </c>
      <c r="D370">
        <v>3</v>
      </c>
      <c r="E370">
        <v>1</v>
      </c>
      <c r="F370">
        <v>40</v>
      </c>
      <c r="G370">
        <v>1</v>
      </c>
      <c r="H370">
        <v>44</v>
      </c>
      <c r="I370">
        <v>1</v>
      </c>
      <c r="J370">
        <v>46</v>
      </c>
      <c r="K370">
        <v>1</v>
      </c>
      <c r="L370">
        <v>28</v>
      </c>
      <c r="M370">
        <v>1</v>
      </c>
      <c r="N370">
        <v>35</v>
      </c>
      <c r="O370">
        <v>1</v>
      </c>
      <c r="P370">
        <v>40</v>
      </c>
      <c r="Q370">
        <v>1</v>
      </c>
      <c r="R370">
        <v>51</v>
      </c>
      <c r="S370">
        <v>1</v>
      </c>
      <c r="T370">
        <v>30</v>
      </c>
      <c r="U370">
        <v>1</v>
      </c>
      <c r="V370">
        <v>24</v>
      </c>
      <c r="W370">
        <v>1</v>
      </c>
      <c r="X370">
        <v>23</v>
      </c>
      <c r="Y370">
        <v>1</v>
      </c>
    </row>
    <row r="371" spans="1:25" x14ac:dyDescent="0.2">
      <c r="A371">
        <v>102057705</v>
      </c>
      <c r="B371" s="1">
        <v>44270.402777777781</v>
      </c>
      <c r="C371">
        <v>102057655</v>
      </c>
      <c r="D371">
        <v>50</v>
      </c>
      <c r="E371">
        <v>1</v>
      </c>
      <c r="F371">
        <v>44</v>
      </c>
      <c r="G371">
        <v>1</v>
      </c>
      <c r="H371">
        <v>41</v>
      </c>
      <c r="I371">
        <v>1</v>
      </c>
      <c r="J371">
        <v>48</v>
      </c>
      <c r="K371">
        <v>1</v>
      </c>
      <c r="L371">
        <v>27</v>
      </c>
      <c r="M371">
        <v>1</v>
      </c>
      <c r="N371">
        <v>23</v>
      </c>
      <c r="O371">
        <v>1</v>
      </c>
      <c r="P371">
        <v>36</v>
      </c>
      <c r="Q371">
        <v>1</v>
      </c>
      <c r="R371">
        <v>52</v>
      </c>
      <c r="S371">
        <v>1</v>
      </c>
      <c r="T371">
        <v>34</v>
      </c>
      <c r="U371">
        <v>1</v>
      </c>
      <c r="V371">
        <v>27</v>
      </c>
      <c r="W371">
        <v>1</v>
      </c>
      <c r="X371">
        <v>20</v>
      </c>
      <c r="Y371">
        <v>1</v>
      </c>
    </row>
    <row r="372" spans="1:25" x14ac:dyDescent="0.2">
      <c r="A372">
        <v>102057741</v>
      </c>
      <c r="B372" s="1">
        <v>44270.40347222222</v>
      </c>
      <c r="C372">
        <v>102057655</v>
      </c>
      <c r="D372">
        <v>86</v>
      </c>
      <c r="E372">
        <v>1</v>
      </c>
      <c r="F372">
        <v>44</v>
      </c>
      <c r="G372">
        <v>1</v>
      </c>
      <c r="H372">
        <v>42</v>
      </c>
      <c r="I372">
        <v>1</v>
      </c>
      <c r="J372">
        <v>53</v>
      </c>
      <c r="K372">
        <v>1</v>
      </c>
      <c r="L372">
        <v>34</v>
      </c>
      <c r="M372">
        <v>1</v>
      </c>
      <c r="N372">
        <v>31</v>
      </c>
      <c r="O372">
        <v>1</v>
      </c>
      <c r="P372">
        <v>37</v>
      </c>
      <c r="Q372">
        <v>1</v>
      </c>
      <c r="R372">
        <v>52</v>
      </c>
      <c r="S372">
        <v>1</v>
      </c>
      <c r="T372">
        <v>35</v>
      </c>
      <c r="U372">
        <v>1</v>
      </c>
      <c r="V372">
        <v>27</v>
      </c>
      <c r="W372">
        <v>1</v>
      </c>
      <c r="X372">
        <v>22</v>
      </c>
      <c r="Y372">
        <v>1</v>
      </c>
    </row>
    <row r="373" spans="1:25" x14ac:dyDescent="0.2">
      <c r="A373">
        <v>102057733</v>
      </c>
      <c r="B373" s="1">
        <v>44270.40347222222</v>
      </c>
      <c r="C373">
        <v>102057655</v>
      </c>
      <c r="D373">
        <v>78</v>
      </c>
      <c r="E373">
        <v>1</v>
      </c>
      <c r="F373">
        <v>42</v>
      </c>
      <c r="G373">
        <v>1</v>
      </c>
      <c r="H373">
        <v>52</v>
      </c>
      <c r="I373">
        <v>1</v>
      </c>
      <c r="J373">
        <v>48</v>
      </c>
      <c r="K373">
        <v>1</v>
      </c>
      <c r="L373">
        <v>39</v>
      </c>
      <c r="M373">
        <v>1</v>
      </c>
      <c r="N373">
        <v>25</v>
      </c>
      <c r="O373">
        <v>1</v>
      </c>
      <c r="P373">
        <v>44</v>
      </c>
      <c r="Q373">
        <v>1</v>
      </c>
      <c r="R373">
        <v>48</v>
      </c>
      <c r="S373">
        <v>1</v>
      </c>
      <c r="T373">
        <v>37</v>
      </c>
      <c r="U373">
        <v>1</v>
      </c>
      <c r="V373">
        <v>21</v>
      </c>
      <c r="W373">
        <v>1</v>
      </c>
      <c r="X373">
        <v>23</v>
      </c>
      <c r="Y373">
        <v>1</v>
      </c>
    </row>
    <row r="374" spans="1:25" x14ac:dyDescent="0.2">
      <c r="A374">
        <v>102057724</v>
      </c>
      <c r="B374" s="1">
        <v>44270.404166666667</v>
      </c>
      <c r="C374">
        <v>102057655</v>
      </c>
      <c r="D374">
        <v>69</v>
      </c>
      <c r="E374">
        <v>1</v>
      </c>
      <c r="F374">
        <v>43</v>
      </c>
      <c r="G374">
        <v>1</v>
      </c>
      <c r="H374">
        <v>40</v>
      </c>
      <c r="I374">
        <v>1</v>
      </c>
      <c r="J374">
        <v>36</v>
      </c>
      <c r="K374">
        <v>1</v>
      </c>
      <c r="L374">
        <v>22</v>
      </c>
      <c r="M374">
        <v>1</v>
      </c>
      <c r="N374">
        <v>31</v>
      </c>
      <c r="O374">
        <v>1</v>
      </c>
      <c r="P374">
        <v>39</v>
      </c>
      <c r="Q374">
        <v>1</v>
      </c>
      <c r="R374">
        <v>47</v>
      </c>
      <c r="S374">
        <v>1</v>
      </c>
      <c r="T374">
        <v>34</v>
      </c>
      <c r="U374">
        <v>1</v>
      </c>
      <c r="V374">
        <v>20</v>
      </c>
      <c r="W374">
        <v>1</v>
      </c>
      <c r="X374">
        <v>25</v>
      </c>
      <c r="Y374">
        <v>1</v>
      </c>
    </row>
    <row r="375" spans="1:25" x14ac:dyDescent="0.2">
      <c r="A375">
        <v>102057754</v>
      </c>
      <c r="B375" s="1">
        <v>44270.404861111114</v>
      </c>
      <c r="C375">
        <v>102057655</v>
      </c>
      <c r="D375">
        <v>99</v>
      </c>
      <c r="E375">
        <v>1</v>
      </c>
      <c r="F375">
        <v>41</v>
      </c>
      <c r="G375">
        <v>1</v>
      </c>
      <c r="H375">
        <v>39</v>
      </c>
      <c r="I375">
        <v>1</v>
      </c>
      <c r="J375">
        <v>44</v>
      </c>
      <c r="K375">
        <v>1</v>
      </c>
      <c r="L375">
        <v>35</v>
      </c>
      <c r="M375">
        <v>1</v>
      </c>
      <c r="N375">
        <v>31</v>
      </c>
      <c r="O375">
        <v>1</v>
      </c>
      <c r="P375">
        <v>34</v>
      </c>
      <c r="Q375">
        <v>1</v>
      </c>
      <c r="R375">
        <v>48</v>
      </c>
      <c r="S375">
        <v>1</v>
      </c>
      <c r="T375">
        <v>34</v>
      </c>
      <c r="U375">
        <v>1</v>
      </c>
      <c r="V375">
        <v>28</v>
      </c>
      <c r="W375">
        <v>1</v>
      </c>
      <c r="X375">
        <v>31</v>
      </c>
      <c r="Y375">
        <v>1</v>
      </c>
    </row>
    <row r="376" spans="1:25" x14ac:dyDescent="0.2">
      <c r="A376">
        <v>102057657</v>
      </c>
      <c r="B376" s="1">
        <v>44270.404861111114</v>
      </c>
      <c r="C376">
        <v>102057655</v>
      </c>
      <c r="D376">
        <v>2</v>
      </c>
      <c r="E376">
        <v>1</v>
      </c>
      <c r="F376">
        <v>40</v>
      </c>
      <c r="G376">
        <v>1</v>
      </c>
      <c r="H376">
        <v>49</v>
      </c>
      <c r="I376">
        <v>1</v>
      </c>
      <c r="J376">
        <v>36</v>
      </c>
      <c r="K376">
        <v>1</v>
      </c>
      <c r="L376">
        <v>16</v>
      </c>
      <c r="M376">
        <v>0</v>
      </c>
      <c r="N376">
        <v>33</v>
      </c>
      <c r="O376">
        <v>1</v>
      </c>
      <c r="P376">
        <v>43</v>
      </c>
      <c r="Q376">
        <v>1</v>
      </c>
      <c r="R376">
        <v>49</v>
      </c>
      <c r="S376">
        <v>1</v>
      </c>
      <c r="T376">
        <v>34</v>
      </c>
      <c r="U376">
        <v>1</v>
      </c>
      <c r="V376">
        <v>28</v>
      </c>
      <c r="W376">
        <v>1</v>
      </c>
      <c r="X376">
        <v>25</v>
      </c>
      <c r="Y376">
        <v>1</v>
      </c>
    </row>
    <row r="377" spans="1:25" x14ac:dyDescent="0.2">
      <c r="A377">
        <v>102057749</v>
      </c>
      <c r="B377" s="1">
        <v>44270.405555555553</v>
      </c>
      <c r="C377">
        <v>102057655</v>
      </c>
      <c r="D377">
        <v>94</v>
      </c>
      <c r="E377">
        <v>1</v>
      </c>
      <c r="F377">
        <v>41</v>
      </c>
      <c r="G377">
        <v>1</v>
      </c>
      <c r="H377">
        <v>47</v>
      </c>
      <c r="I377">
        <v>1</v>
      </c>
      <c r="J377">
        <v>49</v>
      </c>
      <c r="K377">
        <v>1</v>
      </c>
      <c r="L377">
        <v>31</v>
      </c>
      <c r="M377">
        <v>1</v>
      </c>
      <c r="N377">
        <v>33</v>
      </c>
      <c r="O377">
        <v>1</v>
      </c>
      <c r="P377">
        <v>38</v>
      </c>
      <c r="Q377">
        <v>1</v>
      </c>
      <c r="R377">
        <v>46</v>
      </c>
      <c r="S377">
        <v>1</v>
      </c>
      <c r="T377">
        <v>34</v>
      </c>
      <c r="U377">
        <v>1</v>
      </c>
      <c r="V377">
        <v>25</v>
      </c>
      <c r="W377">
        <v>1</v>
      </c>
      <c r="X377">
        <v>20</v>
      </c>
      <c r="Y377">
        <v>1</v>
      </c>
    </row>
    <row r="378" spans="1:25" x14ac:dyDescent="0.2">
      <c r="A378">
        <v>102057656</v>
      </c>
      <c r="B378" s="1">
        <v>44270.40625</v>
      </c>
      <c r="C378">
        <v>102057655</v>
      </c>
      <c r="D378">
        <v>1</v>
      </c>
      <c r="E378">
        <v>1</v>
      </c>
      <c r="F378">
        <v>39</v>
      </c>
      <c r="G378">
        <v>1</v>
      </c>
      <c r="H378">
        <v>49</v>
      </c>
      <c r="I378">
        <v>1</v>
      </c>
      <c r="J378">
        <v>46</v>
      </c>
      <c r="K378">
        <v>1</v>
      </c>
      <c r="L378">
        <v>33</v>
      </c>
      <c r="M378">
        <v>1</v>
      </c>
      <c r="N378">
        <v>28</v>
      </c>
      <c r="O378">
        <v>1</v>
      </c>
      <c r="P378">
        <v>45</v>
      </c>
      <c r="Q378">
        <v>1</v>
      </c>
      <c r="R378">
        <v>46</v>
      </c>
      <c r="S378">
        <v>1</v>
      </c>
      <c r="T378">
        <v>35</v>
      </c>
      <c r="U378">
        <v>1</v>
      </c>
      <c r="V378">
        <v>32</v>
      </c>
      <c r="W378">
        <v>1</v>
      </c>
      <c r="X378">
        <v>24</v>
      </c>
      <c r="Y378">
        <v>1</v>
      </c>
    </row>
    <row r="379" spans="1:25" x14ac:dyDescent="0.2">
      <c r="A379">
        <v>102057707</v>
      </c>
      <c r="B379" s="1">
        <v>44270.40625</v>
      </c>
      <c r="C379">
        <v>102057655</v>
      </c>
      <c r="D379">
        <v>52</v>
      </c>
      <c r="E379">
        <v>1</v>
      </c>
      <c r="F379">
        <v>42</v>
      </c>
      <c r="G379">
        <v>1</v>
      </c>
      <c r="H379">
        <v>49</v>
      </c>
      <c r="I379">
        <v>1</v>
      </c>
      <c r="J379">
        <v>43</v>
      </c>
      <c r="K379">
        <v>1</v>
      </c>
      <c r="L379">
        <v>32</v>
      </c>
      <c r="M379">
        <v>1</v>
      </c>
      <c r="N379">
        <v>31</v>
      </c>
      <c r="O379">
        <v>1</v>
      </c>
      <c r="P379">
        <v>51</v>
      </c>
      <c r="Q379">
        <v>1</v>
      </c>
      <c r="R379">
        <v>44</v>
      </c>
      <c r="S379">
        <v>1</v>
      </c>
      <c r="T379">
        <v>40</v>
      </c>
      <c r="U379">
        <v>1</v>
      </c>
      <c r="V379">
        <v>20</v>
      </c>
      <c r="W379">
        <v>1</v>
      </c>
      <c r="X379">
        <v>22</v>
      </c>
      <c r="Y379">
        <v>1</v>
      </c>
    </row>
    <row r="380" spans="1:25" x14ac:dyDescent="0.2">
      <c r="A380">
        <v>102057686</v>
      </c>
      <c r="B380" s="1">
        <v>44270.407638888886</v>
      </c>
      <c r="C380">
        <v>102057655</v>
      </c>
      <c r="D380">
        <v>31</v>
      </c>
      <c r="E380">
        <v>1</v>
      </c>
      <c r="F380">
        <v>42</v>
      </c>
      <c r="G380">
        <v>1</v>
      </c>
      <c r="H380">
        <v>36</v>
      </c>
      <c r="I380">
        <v>1</v>
      </c>
      <c r="J380">
        <v>46</v>
      </c>
      <c r="K380">
        <v>1</v>
      </c>
      <c r="L380">
        <v>26</v>
      </c>
      <c r="M380">
        <v>1</v>
      </c>
      <c r="N380">
        <v>32</v>
      </c>
      <c r="O380">
        <v>1</v>
      </c>
      <c r="P380">
        <v>37</v>
      </c>
      <c r="Q380">
        <v>1</v>
      </c>
      <c r="R380">
        <v>42</v>
      </c>
      <c r="S380">
        <v>1</v>
      </c>
      <c r="T380">
        <v>38</v>
      </c>
      <c r="U380">
        <v>1</v>
      </c>
      <c r="V380">
        <v>27</v>
      </c>
      <c r="W380">
        <v>1</v>
      </c>
      <c r="X380">
        <v>23</v>
      </c>
      <c r="Y380">
        <v>1</v>
      </c>
    </row>
    <row r="381" spans="1:25" x14ac:dyDescent="0.2">
      <c r="A381">
        <v>102057696</v>
      </c>
      <c r="B381" s="1">
        <v>44270.413888888892</v>
      </c>
      <c r="C381">
        <v>102057655</v>
      </c>
      <c r="D381">
        <v>41</v>
      </c>
      <c r="E381">
        <v>1</v>
      </c>
      <c r="F381">
        <v>42</v>
      </c>
      <c r="G381">
        <v>1</v>
      </c>
      <c r="H381">
        <v>40</v>
      </c>
      <c r="I381">
        <v>1</v>
      </c>
      <c r="J381">
        <v>47</v>
      </c>
      <c r="K381">
        <v>1</v>
      </c>
      <c r="L381">
        <v>34</v>
      </c>
      <c r="M381">
        <v>1</v>
      </c>
      <c r="N381">
        <v>27</v>
      </c>
      <c r="O381">
        <v>1</v>
      </c>
      <c r="P381">
        <v>43</v>
      </c>
      <c r="Q381">
        <v>1</v>
      </c>
      <c r="R381">
        <v>47</v>
      </c>
      <c r="S381">
        <v>1</v>
      </c>
      <c r="T381">
        <v>30</v>
      </c>
      <c r="U381">
        <v>1</v>
      </c>
      <c r="V381">
        <v>16</v>
      </c>
      <c r="W381">
        <v>1</v>
      </c>
      <c r="X381">
        <v>27</v>
      </c>
      <c r="Y381">
        <v>1</v>
      </c>
    </row>
    <row r="382" spans="1:25" x14ac:dyDescent="0.2">
      <c r="A382">
        <v>102057675</v>
      </c>
      <c r="B382" s="1">
        <v>44270.414583333331</v>
      </c>
      <c r="C382">
        <v>102057655</v>
      </c>
      <c r="D382">
        <v>20</v>
      </c>
      <c r="E382">
        <v>1</v>
      </c>
      <c r="F382">
        <v>42</v>
      </c>
      <c r="G382">
        <v>1</v>
      </c>
      <c r="H382">
        <v>47</v>
      </c>
      <c r="I382">
        <v>1</v>
      </c>
      <c r="J382">
        <v>38</v>
      </c>
      <c r="K382">
        <v>1</v>
      </c>
      <c r="L382">
        <v>35</v>
      </c>
      <c r="M382">
        <v>1</v>
      </c>
      <c r="N382">
        <v>28</v>
      </c>
      <c r="O382">
        <v>1</v>
      </c>
      <c r="P382">
        <v>34</v>
      </c>
      <c r="Q382">
        <v>1</v>
      </c>
      <c r="R382">
        <v>41</v>
      </c>
      <c r="S382">
        <v>1</v>
      </c>
      <c r="T382">
        <v>35</v>
      </c>
      <c r="U382">
        <v>1</v>
      </c>
      <c r="V382">
        <v>31</v>
      </c>
      <c r="W382">
        <v>1</v>
      </c>
      <c r="X382">
        <v>30</v>
      </c>
      <c r="Y382">
        <v>1</v>
      </c>
    </row>
    <row r="383" spans="1:25" x14ac:dyDescent="0.2">
      <c r="A383">
        <v>102057693</v>
      </c>
      <c r="B383" s="1">
        <v>44270.415277777778</v>
      </c>
      <c r="C383">
        <v>102057655</v>
      </c>
      <c r="D383">
        <v>38</v>
      </c>
      <c r="E383">
        <v>1</v>
      </c>
      <c r="F383">
        <v>41</v>
      </c>
      <c r="G383">
        <v>1</v>
      </c>
      <c r="H383">
        <v>47</v>
      </c>
      <c r="I383">
        <v>1</v>
      </c>
      <c r="J383">
        <v>40</v>
      </c>
      <c r="K383">
        <v>1</v>
      </c>
      <c r="L383">
        <v>23</v>
      </c>
      <c r="M383">
        <v>1</v>
      </c>
      <c r="N383">
        <v>29</v>
      </c>
      <c r="O383">
        <v>1</v>
      </c>
      <c r="P383">
        <v>39</v>
      </c>
      <c r="Q383">
        <v>1</v>
      </c>
      <c r="R383">
        <v>46</v>
      </c>
      <c r="S383">
        <v>1</v>
      </c>
      <c r="T383">
        <v>37</v>
      </c>
      <c r="U383">
        <v>1</v>
      </c>
      <c r="V383">
        <v>27</v>
      </c>
      <c r="W383">
        <v>1</v>
      </c>
      <c r="X383">
        <v>26</v>
      </c>
      <c r="Y383">
        <v>1</v>
      </c>
    </row>
    <row r="384" spans="1:25" x14ac:dyDescent="0.2">
      <c r="A384">
        <v>102057713</v>
      </c>
      <c r="B384" s="1">
        <v>44270.415972222225</v>
      </c>
      <c r="C384">
        <v>102057655</v>
      </c>
      <c r="D384">
        <v>58</v>
      </c>
      <c r="E384">
        <v>1</v>
      </c>
      <c r="F384">
        <v>40</v>
      </c>
      <c r="G384">
        <v>1</v>
      </c>
      <c r="H384">
        <v>42</v>
      </c>
      <c r="I384">
        <v>1</v>
      </c>
      <c r="J384">
        <v>41</v>
      </c>
      <c r="K384">
        <v>1</v>
      </c>
      <c r="L384">
        <v>30</v>
      </c>
      <c r="M384">
        <v>1</v>
      </c>
      <c r="N384">
        <v>31</v>
      </c>
      <c r="O384">
        <v>1</v>
      </c>
      <c r="P384">
        <v>29</v>
      </c>
      <c r="Q384">
        <v>1</v>
      </c>
      <c r="R384">
        <v>47</v>
      </c>
      <c r="S384">
        <v>1</v>
      </c>
      <c r="T384">
        <v>15</v>
      </c>
      <c r="U384">
        <v>1</v>
      </c>
      <c r="V384">
        <v>24</v>
      </c>
      <c r="W384">
        <v>1</v>
      </c>
      <c r="X384">
        <v>23</v>
      </c>
      <c r="Y384">
        <v>1</v>
      </c>
    </row>
    <row r="385" spans="1:25" x14ac:dyDescent="0.2">
      <c r="A385">
        <v>102039144</v>
      </c>
      <c r="B385" s="1">
        <v>44270.44027777778</v>
      </c>
      <c r="C385">
        <v>102039022</v>
      </c>
      <c r="D385">
        <v>122</v>
      </c>
      <c r="E385">
        <v>1</v>
      </c>
      <c r="F385">
        <v>44</v>
      </c>
      <c r="G385">
        <v>1</v>
      </c>
      <c r="H385">
        <v>43</v>
      </c>
      <c r="I385">
        <v>1</v>
      </c>
      <c r="J385">
        <v>42</v>
      </c>
      <c r="K385">
        <v>1</v>
      </c>
      <c r="L385">
        <v>23</v>
      </c>
      <c r="M385">
        <v>1</v>
      </c>
      <c r="N385">
        <v>37</v>
      </c>
      <c r="O385">
        <v>1</v>
      </c>
      <c r="P385">
        <v>41</v>
      </c>
      <c r="Q385">
        <v>1</v>
      </c>
      <c r="R385">
        <v>38</v>
      </c>
      <c r="S385">
        <v>1</v>
      </c>
      <c r="T385">
        <v>42</v>
      </c>
      <c r="U385">
        <v>1</v>
      </c>
      <c r="V385">
        <v>19</v>
      </c>
      <c r="W385">
        <v>1</v>
      </c>
      <c r="X385">
        <v>21</v>
      </c>
      <c r="Y385">
        <v>1</v>
      </c>
    </row>
    <row r="386" spans="1:25" x14ac:dyDescent="0.2">
      <c r="A386">
        <v>102039154</v>
      </c>
      <c r="B386" s="1">
        <v>44270.44027777778</v>
      </c>
      <c r="C386">
        <v>102039022</v>
      </c>
      <c r="D386">
        <v>132</v>
      </c>
      <c r="E386">
        <v>1</v>
      </c>
      <c r="F386">
        <v>48</v>
      </c>
      <c r="G386">
        <v>1</v>
      </c>
      <c r="H386">
        <v>46</v>
      </c>
      <c r="I386">
        <v>1</v>
      </c>
      <c r="J386">
        <v>44</v>
      </c>
      <c r="K386">
        <v>1</v>
      </c>
      <c r="L386">
        <v>27</v>
      </c>
      <c r="M386">
        <v>1</v>
      </c>
      <c r="N386">
        <v>30</v>
      </c>
      <c r="O386">
        <v>1</v>
      </c>
      <c r="P386">
        <v>44</v>
      </c>
      <c r="Q386">
        <v>1</v>
      </c>
      <c r="R386">
        <v>50</v>
      </c>
      <c r="S386">
        <v>1</v>
      </c>
      <c r="T386">
        <v>34</v>
      </c>
      <c r="U386">
        <v>1</v>
      </c>
      <c r="V386">
        <v>24</v>
      </c>
      <c r="W386">
        <v>1</v>
      </c>
      <c r="X386">
        <v>16</v>
      </c>
      <c r="Y386">
        <v>1</v>
      </c>
    </row>
    <row r="387" spans="1:25" x14ac:dyDescent="0.2">
      <c r="A387">
        <v>102039173</v>
      </c>
      <c r="B387" s="1">
        <v>44270.440972222219</v>
      </c>
      <c r="C387">
        <v>102039022</v>
      </c>
      <c r="D387">
        <v>151</v>
      </c>
      <c r="E387">
        <v>1</v>
      </c>
      <c r="F387">
        <v>51</v>
      </c>
      <c r="G387">
        <v>1</v>
      </c>
      <c r="H387">
        <v>48</v>
      </c>
      <c r="I387">
        <v>1</v>
      </c>
      <c r="J387">
        <v>41</v>
      </c>
      <c r="K387">
        <v>1</v>
      </c>
      <c r="L387">
        <v>30</v>
      </c>
      <c r="M387">
        <v>1</v>
      </c>
      <c r="N387">
        <v>30</v>
      </c>
      <c r="O387">
        <v>1</v>
      </c>
      <c r="P387">
        <v>46</v>
      </c>
      <c r="Q387">
        <v>1</v>
      </c>
      <c r="R387">
        <v>52</v>
      </c>
      <c r="S387">
        <v>1</v>
      </c>
      <c r="T387">
        <v>40</v>
      </c>
      <c r="U387">
        <v>1</v>
      </c>
      <c r="V387">
        <v>21</v>
      </c>
      <c r="W387">
        <v>1</v>
      </c>
      <c r="X387">
        <v>20</v>
      </c>
      <c r="Y387">
        <v>1</v>
      </c>
    </row>
    <row r="388" spans="1:25" x14ac:dyDescent="0.2">
      <c r="A388">
        <v>102039078</v>
      </c>
      <c r="B388" s="1">
        <v>44270.441666666666</v>
      </c>
      <c r="C388">
        <v>102039022</v>
      </c>
      <c r="D388">
        <v>56</v>
      </c>
      <c r="E388">
        <v>1</v>
      </c>
      <c r="F388">
        <v>49</v>
      </c>
      <c r="G388">
        <v>1</v>
      </c>
      <c r="H388">
        <v>43</v>
      </c>
      <c r="I388">
        <v>1</v>
      </c>
      <c r="J388">
        <v>37</v>
      </c>
      <c r="K388">
        <v>1</v>
      </c>
      <c r="L388">
        <v>24</v>
      </c>
      <c r="M388">
        <v>1</v>
      </c>
      <c r="N388">
        <v>41</v>
      </c>
      <c r="O388">
        <v>1</v>
      </c>
      <c r="P388">
        <v>51</v>
      </c>
      <c r="Q388">
        <v>1</v>
      </c>
      <c r="R388">
        <v>50</v>
      </c>
      <c r="S388">
        <v>1</v>
      </c>
      <c r="T388">
        <v>41</v>
      </c>
      <c r="U388">
        <v>1</v>
      </c>
      <c r="V388">
        <v>27</v>
      </c>
      <c r="W388">
        <v>1</v>
      </c>
      <c r="X388">
        <v>16</v>
      </c>
      <c r="Y388">
        <v>1</v>
      </c>
    </row>
    <row r="389" spans="1:25" x14ac:dyDescent="0.2">
      <c r="A389">
        <v>102039153</v>
      </c>
      <c r="B389" s="1">
        <v>44270.441666666666</v>
      </c>
      <c r="C389">
        <v>102039022</v>
      </c>
      <c r="D389">
        <v>131</v>
      </c>
      <c r="E389">
        <v>1</v>
      </c>
      <c r="F389">
        <v>50</v>
      </c>
      <c r="G389">
        <v>1</v>
      </c>
      <c r="H389">
        <v>42</v>
      </c>
      <c r="I389">
        <v>1</v>
      </c>
      <c r="J389">
        <v>46</v>
      </c>
      <c r="K389">
        <v>1</v>
      </c>
      <c r="L389">
        <v>37</v>
      </c>
      <c r="M389">
        <v>1</v>
      </c>
      <c r="N389">
        <v>32</v>
      </c>
      <c r="O389">
        <v>1</v>
      </c>
      <c r="P389">
        <v>43</v>
      </c>
      <c r="Q389">
        <v>1</v>
      </c>
      <c r="R389">
        <v>47</v>
      </c>
      <c r="S389">
        <v>1</v>
      </c>
      <c r="T389">
        <v>34</v>
      </c>
      <c r="U389">
        <v>1</v>
      </c>
      <c r="V389">
        <v>34</v>
      </c>
      <c r="W389">
        <v>1</v>
      </c>
      <c r="X389">
        <v>27</v>
      </c>
      <c r="Y389">
        <v>1</v>
      </c>
    </row>
    <row r="390" spans="1:25" x14ac:dyDescent="0.2">
      <c r="A390">
        <v>102039178</v>
      </c>
      <c r="B390" s="1">
        <v>44270.442361111112</v>
      </c>
      <c r="C390">
        <v>102039022</v>
      </c>
      <c r="D390">
        <v>156</v>
      </c>
      <c r="E390">
        <v>1</v>
      </c>
      <c r="F390">
        <v>46</v>
      </c>
      <c r="G390">
        <v>1</v>
      </c>
      <c r="H390">
        <v>43</v>
      </c>
      <c r="I390">
        <v>1</v>
      </c>
      <c r="J390">
        <v>37</v>
      </c>
      <c r="K390">
        <v>1</v>
      </c>
      <c r="L390">
        <v>35</v>
      </c>
      <c r="M390">
        <v>1</v>
      </c>
      <c r="N390">
        <v>31</v>
      </c>
      <c r="O390">
        <v>1</v>
      </c>
      <c r="P390">
        <v>43</v>
      </c>
      <c r="Q390">
        <v>1</v>
      </c>
      <c r="R390">
        <v>46</v>
      </c>
      <c r="S390">
        <v>1</v>
      </c>
      <c r="T390">
        <v>39</v>
      </c>
      <c r="U390">
        <v>1</v>
      </c>
      <c r="V390">
        <v>24</v>
      </c>
      <c r="W390">
        <v>1</v>
      </c>
      <c r="X390">
        <v>16</v>
      </c>
      <c r="Y390">
        <v>1</v>
      </c>
    </row>
    <row r="391" spans="1:25" x14ac:dyDescent="0.2">
      <c r="A391">
        <v>102039069</v>
      </c>
      <c r="B391" s="1">
        <v>44270.442361111112</v>
      </c>
      <c r="C391">
        <v>102039022</v>
      </c>
      <c r="D391">
        <v>47</v>
      </c>
      <c r="E391">
        <v>1</v>
      </c>
      <c r="F391">
        <v>50</v>
      </c>
      <c r="G391">
        <v>1</v>
      </c>
      <c r="H391">
        <v>45</v>
      </c>
      <c r="I391">
        <v>1</v>
      </c>
      <c r="J391">
        <v>48</v>
      </c>
      <c r="K391">
        <v>1</v>
      </c>
      <c r="L391">
        <v>33</v>
      </c>
      <c r="M391">
        <v>1</v>
      </c>
      <c r="N391">
        <v>32</v>
      </c>
      <c r="O391">
        <v>1</v>
      </c>
      <c r="P391">
        <v>46</v>
      </c>
      <c r="Q391">
        <v>1</v>
      </c>
      <c r="R391">
        <v>45</v>
      </c>
      <c r="S391">
        <v>1</v>
      </c>
      <c r="T391">
        <v>41</v>
      </c>
      <c r="U391">
        <v>1</v>
      </c>
      <c r="V391">
        <v>31</v>
      </c>
      <c r="W391">
        <v>1</v>
      </c>
      <c r="X391">
        <v>22</v>
      </c>
      <c r="Y391">
        <v>1</v>
      </c>
    </row>
    <row r="392" spans="1:25" x14ac:dyDescent="0.2">
      <c r="A392">
        <v>102039155</v>
      </c>
      <c r="B392" s="1">
        <v>44270.443055555559</v>
      </c>
      <c r="C392">
        <v>102039022</v>
      </c>
      <c r="D392">
        <v>133</v>
      </c>
      <c r="E392">
        <v>1</v>
      </c>
      <c r="F392">
        <v>47</v>
      </c>
      <c r="G392">
        <v>1</v>
      </c>
      <c r="H392">
        <v>50</v>
      </c>
      <c r="I392">
        <v>1</v>
      </c>
      <c r="J392">
        <v>39</v>
      </c>
      <c r="K392">
        <v>1</v>
      </c>
      <c r="L392">
        <v>33</v>
      </c>
      <c r="M392">
        <v>1</v>
      </c>
      <c r="N392">
        <v>35</v>
      </c>
      <c r="O392">
        <v>1</v>
      </c>
      <c r="P392">
        <v>42</v>
      </c>
      <c r="Q392">
        <v>1</v>
      </c>
      <c r="R392">
        <v>50</v>
      </c>
      <c r="S392">
        <v>1</v>
      </c>
      <c r="T392">
        <v>39</v>
      </c>
      <c r="U392">
        <v>1</v>
      </c>
      <c r="V392">
        <v>30</v>
      </c>
      <c r="W392">
        <v>1</v>
      </c>
      <c r="X392">
        <v>29</v>
      </c>
      <c r="Y392">
        <v>1</v>
      </c>
    </row>
    <row r="393" spans="1:25" x14ac:dyDescent="0.2">
      <c r="A393">
        <v>102039047</v>
      </c>
      <c r="B393" s="1">
        <v>44270.443749999999</v>
      </c>
      <c r="C393">
        <v>102039022</v>
      </c>
      <c r="D393">
        <v>25</v>
      </c>
      <c r="E393">
        <v>1</v>
      </c>
      <c r="F393">
        <v>45</v>
      </c>
      <c r="G393">
        <v>1</v>
      </c>
      <c r="H393">
        <v>40</v>
      </c>
      <c r="I393">
        <v>1</v>
      </c>
      <c r="J393">
        <v>40</v>
      </c>
      <c r="K393">
        <v>1</v>
      </c>
      <c r="L393">
        <v>30</v>
      </c>
      <c r="M393">
        <v>1</v>
      </c>
      <c r="N393">
        <v>38</v>
      </c>
      <c r="O393">
        <v>1</v>
      </c>
      <c r="P393">
        <v>37</v>
      </c>
      <c r="Q393">
        <v>1</v>
      </c>
      <c r="R393">
        <v>44</v>
      </c>
      <c r="S393">
        <v>1</v>
      </c>
      <c r="T393">
        <v>40</v>
      </c>
      <c r="U393">
        <v>1</v>
      </c>
      <c r="V393">
        <v>32</v>
      </c>
      <c r="W393">
        <v>1</v>
      </c>
      <c r="X393">
        <v>22</v>
      </c>
      <c r="Y393">
        <v>1</v>
      </c>
    </row>
    <row r="394" spans="1:25" x14ac:dyDescent="0.2">
      <c r="A394">
        <v>102039231</v>
      </c>
      <c r="B394" s="1">
        <v>44270.443749999999</v>
      </c>
      <c r="C394">
        <v>102039022</v>
      </c>
      <c r="D394">
        <v>209</v>
      </c>
      <c r="E394">
        <v>1</v>
      </c>
      <c r="F394">
        <v>54</v>
      </c>
      <c r="G394">
        <v>1</v>
      </c>
      <c r="H394">
        <v>45</v>
      </c>
      <c r="I394">
        <v>1</v>
      </c>
      <c r="J394">
        <v>46</v>
      </c>
      <c r="K394">
        <v>1</v>
      </c>
      <c r="L394">
        <v>28</v>
      </c>
      <c r="M394">
        <v>1</v>
      </c>
      <c r="N394">
        <v>40</v>
      </c>
      <c r="O394">
        <v>1</v>
      </c>
      <c r="P394">
        <v>39</v>
      </c>
      <c r="Q394">
        <v>1</v>
      </c>
      <c r="R394">
        <v>54</v>
      </c>
      <c r="S394">
        <v>1</v>
      </c>
      <c r="T394">
        <v>36</v>
      </c>
      <c r="U394">
        <v>1</v>
      </c>
      <c r="V394">
        <v>25</v>
      </c>
      <c r="W394">
        <v>1</v>
      </c>
      <c r="X394">
        <v>20</v>
      </c>
      <c r="Y394">
        <v>1</v>
      </c>
    </row>
    <row r="395" spans="1:25" x14ac:dyDescent="0.2">
      <c r="A395">
        <v>102039132</v>
      </c>
      <c r="B395" s="1">
        <v>44270.444444444445</v>
      </c>
      <c r="C395">
        <v>102039022</v>
      </c>
      <c r="D395">
        <v>110</v>
      </c>
      <c r="E395">
        <v>1</v>
      </c>
      <c r="F395">
        <v>48</v>
      </c>
      <c r="G395">
        <v>1</v>
      </c>
      <c r="H395">
        <v>38</v>
      </c>
      <c r="I395">
        <v>1</v>
      </c>
      <c r="J395">
        <v>44</v>
      </c>
      <c r="K395">
        <v>1</v>
      </c>
      <c r="L395">
        <v>31</v>
      </c>
      <c r="M395">
        <v>1</v>
      </c>
      <c r="N395">
        <v>37</v>
      </c>
      <c r="O395">
        <v>1</v>
      </c>
      <c r="P395">
        <v>45</v>
      </c>
      <c r="Q395">
        <v>1</v>
      </c>
      <c r="R395">
        <v>52</v>
      </c>
      <c r="S395">
        <v>1</v>
      </c>
      <c r="T395">
        <v>37</v>
      </c>
      <c r="U395">
        <v>1</v>
      </c>
      <c r="V395">
        <v>20</v>
      </c>
      <c r="W395">
        <v>1</v>
      </c>
      <c r="X395">
        <v>23</v>
      </c>
      <c r="Y395">
        <v>1</v>
      </c>
    </row>
    <row r="396" spans="1:25" x14ac:dyDescent="0.2">
      <c r="A396">
        <v>102039123</v>
      </c>
      <c r="B396" s="1">
        <v>44270.444444444445</v>
      </c>
      <c r="C396">
        <v>102039022</v>
      </c>
      <c r="D396">
        <v>101</v>
      </c>
      <c r="E396">
        <v>1</v>
      </c>
      <c r="F396">
        <v>41</v>
      </c>
      <c r="G396">
        <v>1</v>
      </c>
      <c r="H396">
        <v>49</v>
      </c>
      <c r="I396">
        <v>1</v>
      </c>
      <c r="J396">
        <v>34</v>
      </c>
      <c r="K396">
        <v>1</v>
      </c>
      <c r="L396">
        <v>30</v>
      </c>
      <c r="M396">
        <v>1</v>
      </c>
      <c r="N396">
        <v>35</v>
      </c>
      <c r="O396">
        <v>1</v>
      </c>
      <c r="P396">
        <v>51</v>
      </c>
      <c r="Q396">
        <v>1</v>
      </c>
      <c r="R396">
        <v>51</v>
      </c>
      <c r="S396">
        <v>1</v>
      </c>
      <c r="T396">
        <v>37</v>
      </c>
      <c r="U396">
        <v>1</v>
      </c>
      <c r="V396">
        <v>32</v>
      </c>
      <c r="W396">
        <v>1</v>
      </c>
      <c r="X396">
        <v>19</v>
      </c>
      <c r="Y396">
        <v>1</v>
      </c>
    </row>
    <row r="397" spans="1:25" x14ac:dyDescent="0.2">
      <c r="A397">
        <v>102039151</v>
      </c>
      <c r="B397" s="1">
        <v>44270.445138888892</v>
      </c>
      <c r="C397">
        <v>102039022</v>
      </c>
      <c r="D397">
        <v>129</v>
      </c>
      <c r="E397">
        <v>1</v>
      </c>
      <c r="F397">
        <v>49</v>
      </c>
      <c r="G397">
        <v>1</v>
      </c>
      <c r="H397">
        <v>41</v>
      </c>
      <c r="I397">
        <v>1</v>
      </c>
      <c r="J397">
        <v>40</v>
      </c>
      <c r="K397">
        <v>1</v>
      </c>
      <c r="L397">
        <v>32</v>
      </c>
      <c r="M397">
        <v>1</v>
      </c>
      <c r="N397">
        <v>26</v>
      </c>
      <c r="O397">
        <v>1</v>
      </c>
      <c r="P397">
        <v>42</v>
      </c>
      <c r="Q397">
        <v>1</v>
      </c>
      <c r="R397">
        <v>49</v>
      </c>
      <c r="S397">
        <v>1</v>
      </c>
      <c r="T397">
        <v>37</v>
      </c>
      <c r="U397">
        <v>1</v>
      </c>
      <c r="V397">
        <v>26</v>
      </c>
      <c r="W397">
        <v>1</v>
      </c>
      <c r="X397">
        <v>23</v>
      </c>
      <c r="Y397">
        <v>1</v>
      </c>
    </row>
    <row r="398" spans="1:25" x14ac:dyDescent="0.2">
      <c r="A398">
        <v>102039044</v>
      </c>
      <c r="B398" s="1">
        <v>44270.445138888892</v>
      </c>
      <c r="C398">
        <v>102039022</v>
      </c>
      <c r="D398">
        <v>22</v>
      </c>
      <c r="E398">
        <v>1</v>
      </c>
      <c r="F398">
        <v>46</v>
      </c>
      <c r="G398">
        <v>1</v>
      </c>
      <c r="H398">
        <v>46</v>
      </c>
      <c r="I398">
        <v>1</v>
      </c>
      <c r="J398">
        <v>42</v>
      </c>
      <c r="K398">
        <v>1</v>
      </c>
      <c r="L398">
        <v>30</v>
      </c>
      <c r="M398">
        <v>1</v>
      </c>
      <c r="N398">
        <v>31</v>
      </c>
      <c r="O398">
        <v>1</v>
      </c>
      <c r="P398">
        <v>31</v>
      </c>
      <c r="Q398">
        <v>1</v>
      </c>
      <c r="R398">
        <v>56</v>
      </c>
      <c r="S398">
        <v>1</v>
      </c>
      <c r="T398">
        <v>36</v>
      </c>
      <c r="U398">
        <v>1</v>
      </c>
      <c r="V398">
        <v>18</v>
      </c>
      <c r="W398">
        <v>1</v>
      </c>
      <c r="X398">
        <v>26</v>
      </c>
      <c r="Y398">
        <v>1</v>
      </c>
    </row>
    <row r="399" spans="1:25" x14ac:dyDescent="0.2">
      <c r="A399">
        <v>102039168</v>
      </c>
      <c r="B399" s="1">
        <v>44270.445833333331</v>
      </c>
      <c r="C399">
        <v>102039022</v>
      </c>
      <c r="D399">
        <v>146</v>
      </c>
      <c r="E399">
        <v>1</v>
      </c>
      <c r="F399">
        <v>54</v>
      </c>
      <c r="G399">
        <v>1</v>
      </c>
      <c r="H399">
        <v>37</v>
      </c>
      <c r="I399">
        <v>1</v>
      </c>
      <c r="J399">
        <v>49</v>
      </c>
      <c r="K399">
        <v>1</v>
      </c>
      <c r="L399">
        <v>26</v>
      </c>
      <c r="M399">
        <v>1</v>
      </c>
      <c r="N399">
        <v>33</v>
      </c>
      <c r="O399">
        <v>1</v>
      </c>
      <c r="P399">
        <v>37</v>
      </c>
      <c r="Q399">
        <v>1</v>
      </c>
      <c r="R399">
        <v>58</v>
      </c>
      <c r="S399">
        <v>1</v>
      </c>
      <c r="T399">
        <v>41</v>
      </c>
      <c r="U399">
        <v>1</v>
      </c>
      <c r="V399">
        <v>32</v>
      </c>
      <c r="W399">
        <v>1</v>
      </c>
      <c r="X399">
        <v>28</v>
      </c>
      <c r="Y399">
        <v>1</v>
      </c>
    </row>
    <row r="400" spans="1:25" x14ac:dyDescent="0.2">
      <c r="A400">
        <v>102039262</v>
      </c>
      <c r="B400" s="1">
        <v>44270.446527777778</v>
      </c>
      <c r="C400">
        <v>102039022</v>
      </c>
      <c r="D400">
        <v>240</v>
      </c>
      <c r="E400">
        <v>1</v>
      </c>
      <c r="F400">
        <v>47</v>
      </c>
      <c r="G400">
        <v>1</v>
      </c>
      <c r="H400">
        <v>42</v>
      </c>
      <c r="I400">
        <v>1</v>
      </c>
      <c r="J400">
        <v>42</v>
      </c>
      <c r="K400">
        <v>1</v>
      </c>
      <c r="L400">
        <v>35</v>
      </c>
      <c r="M400">
        <v>1</v>
      </c>
      <c r="N400">
        <v>28</v>
      </c>
      <c r="O400">
        <v>1</v>
      </c>
      <c r="P400">
        <v>36</v>
      </c>
      <c r="Q400">
        <v>1</v>
      </c>
      <c r="R400">
        <v>51</v>
      </c>
      <c r="S400">
        <v>1</v>
      </c>
      <c r="T400">
        <v>37</v>
      </c>
      <c r="U400">
        <v>1</v>
      </c>
      <c r="V400">
        <v>26</v>
      </c>
      <c r="W400">
        <v>1</v>
      </c>
      <c r="X400">
        <v>21</v>
      </c>
      <c r="Y400">
        <v>1</v>
      </c>
    </row>
    <row r="401" spans="1:25" x14ac:dyDescent="0.2">
      <c r="A401">
        <v>102039025</v>
      </c>
      <c r="B401" s="1">
        <v>44270.446527777778</v>
      </c>
      <c r="C401">
        <v>102039022</v>
      </c>
      <c r="D401">
        <v>3</v>
      </c>
      <c r="E401">
        <v>1</v>
      </c>
      <c r="F401">
        <v>55</v>
      </c>
      <c r="G401">
        <v>1</v>
      </c>
      <c r="H401">
        <v>38</v>
      </c>
      <c r="I401">
        <v>1</v>
      </c>
      <c r="J401">
        <v>42</v>
      </c>
      <c r="K401">
        <v>1</v>
      </c>
      <c r="L401">
        <v>33</v>
      </c>
      <c r="M401">
        <v>1</v>
      </c>
      <c r="N401">
        <v>32</v>
      </c>
      <c r="O401">
        <v>1</v>
      </c>
      <c r="P401">
        <v>41</v>
      </c>
      <c r="Q401">
        <v>1</v>
      </c>
      <c r="R401">
        <v>49</v>
      </c>
      <c r="S401">
        <v>1</v>
      </c>
      <c r="T401">
        <v>35</v>
      </c>
      <c r="U401">
        <v>1</v>
      </c>
      <c r="V401">
        <v>23</v>
      </c>
      <c r="W401">
        <v>1</v>
      </c>
      <c r="X401">
        <v>25</v>
      </c>
      <c r="Y401">
        <v>1</v>
      </c>
    </row>
    <row r="402" spans="1:25" x14ac:dyDescent="0.2">
      <c r="A402">
        <v>102039211</v>
      </c>
      <c r="B402" s="1">
        <v>44270.447222222225</v>
      </c>
      <c r="C402">
        <v>102039022</v>
      </c>
      <c r="D402">
        <v>189</v>
      </c>
      <c r="E402">
        <v>1</v>
      </c>
      <c r="F402">
        <v>55</v>
      </c>
      <c r="G402">
        <v>1</v>
      </c>
      <c r="H402">
        <v>42</v>
      </c>
      <c r="I402">
        <v>1</v>
      </c>
      <c r="J402">
        <v>39</v>
      </c>
      <c r="K402">
        <v>1</v>
      </c>
      <c r="L402">
        <v>31</v>
      </c>
      <c r="M402">
        <v>1</v>
      </c>
      <c r="N402">
        <v>35</v>
      </c>
      <c r="O402">
        <v>1</v>
      </c>
      <c r="P402">
        <v>44</v>
      </c>
      <c r="Q402">
        <v>1</v>
      </c>
      <c r="R402">
        <v>49</v>
      </c>
      <c r="S402">
        <v>1</v>
      </c>
      <c r="T402">
        <v>10</v>
      </c>
      <c r="U402">
        <v>0</v>
      </c>
      <c r="V402">
        <v>29</v>
      </c>
      <c r="W402">
        <v>1</v>
      </c>
      <c r="X402">
        <v>25</v>
      </c>
      <c r="Y402">
        <v>1</v>
      </c>
    </row>
    <row r="403" spans="1:25" x14ac:dyDescent="0.2">
      <c r="A403">
        <v>102039175</v>
      </c>
      <c r="B403" s="1">
        <v>44270.447222222225</v>
      </c>
      <c r="C403">
        <v>102039022</v>
      </c>
      <c r="D403">
        <v>153</v>
      </c>
      <c r="E403">
        <v>1</v>
      </c>
      <c r="F403">
        <v>44</v>
      </c>
      <c r="G403">
        <v>1</v>
      </c>
      <c r="H403">
        <v>51</v>
      </c>
      <c r="I403">
        <v>1</v>
      </c>
      <c r="J403">
        <v>46</v>
      </c>
      <c r="K403">
        <v>1</v>
      </c>
      <c r="L403">
        <v>35</v>
      </c>
      <c r="M403">
        <v>1</v>
      </c>
      <c r="N403">
        <v>32</v>
      </c>
      <c r="O403">
        <v>1</v>
      </c>
      <c r="P403">
        <v>38</v>
      </c>
      <c r="Q403">
        <v>1</v>
      </c>
      <c r="R403">
        <v>48</v>
      </c>
      <c r="S403">
        <v>1</v>
      </c>
      <c r="T403">
        <v>39</v>
      </c>
      <c r="U403">
        <v>1</v>
      </c>
      <c r="V403">
        <v>27</v>
      </c>
      <c r="W403">
        <v>1</v>
      </c>
      <c r="X403">
        <v>23</v>
      </c>
      <c r="Y403">
        <v>1</v>
      </c>
    </row>
    <row r="404" spans="1:25" x14ac:dyDescent="0.2">
      <c r="A404">
        <v>102039160</v>
      </c>
      <c r="B404" s="1">
        <v>44270.447916666664</v>
      </c>
      <c r="C404">
        <v>102039022</v>
      </c>
      <c r="D404">
        <v>138</v>
      </c>
      <c r="E404">
        <v>1</v>
      </c>
      <c r="F404">
        <v>51</v>
      </c>
      <c r="G404">
        <v>1</v>
      </c>
      <c r="H404">
        <v>43</v>
      </c>
      <c r="I404">
        <v>1</v>
      </c>
      <c r="J404">
        <v>42</v>
      </c>
      <c r="K404">
        <v>1</v>
      </c>
      <c r="L404">
        <v>26</v>
      </c>
      <c r="M404">
        <v>1</v>
      </c>
      <c r="N404">
        <v>34</v>
      </c>
      <c r="O404">
        <v>1</v>
      </c>
      <c r="P404">
        <v>41</v>
      </c>
      <c r="Q404">
        <v>1</v>
      </c>
      <c r="R404">
        <v>43</v>
      </c>
      <c r="S404">
        <v>1</v>
      </c>
      <c r="T404">
        <v>35</v>
      </c>
      <c r="U404">
        <v>1</v>
      </c>
      <c r="V404">
        <v>23</v>
      </c>
      <c r="W404">
        <v>1</v>
      </c>
      <c r="X404">
        <v>20</v>
      </c>
      <c r="Y404">
        <v>1</v>
      </c>
    </row>
    <row r="405" spans="1:25" x14ac:dyDescent="0.2">
      <c r="A405">
        <v>102039216</v>
      </c>
      <c r="B405" s="1">
        <v>44270.448611111111</v>
      </c>
      <c r="C405">
        <v>102039022</v>
      </c>
      <c r="D405">
        <v>194</v>
      </c>
      <c r="E405">
        <v>1</v>
      </c>
      <c r="F405">
        <v>47</v>
      </c>
      <c r="G405">
        <v>1</v>
      </c>
      <c r="H405">
        <v>44</v>
      </c>
      <c r="I405">
        <v>1</v>
      </c>
      <c r="J405">
        <v>40</v>
      </c>
      <c r="K405">
        <v>1</v>
      </c>
      <c r="L405">
        <v>30</v>
      </c>
      <c r="M405">
        <v>1</v>
      </c>
      <c r="N405">
        <v>23</v>
      </c>
      <c r="O405">
        <v>1</v>
      </c>
      <c r="P405">
        <v>41</v>
      </c>
      <c r="Q405">
        <v>1</v>
      </c>
      <c r="R405">
        <v>43</v>
      </c>
      <c r="S405">
        <v>1</v>
      </c>
      <c r="T405">
        <v>33</v>
      </c>
      <c r="U405">
        <v>1</v>
      </c>
      <c r="V405">
        <v>25</v>
      </c>
      <c r="W405">
        <v>1</v>
      </c>
      <c r="X405">
        <v>23</v>
      </c>
      <c r="Y405">
        <v>1</v>
      </c>
    </row>
    <row r="406" spans="1:25" x14ac:dyDescent="0.2">
      <c r="A406">
        <v>102039226</v>
      </c>
      <c r="B406" s="1">
        <v>44270.448611111111</v>
      </c>
      <c r="C406">
        <v>102039022</v>
      </c>
      <c r="D406">
        <v>204</v>
      </c>
      <c r="E406">
        <v>1</v>
      </c>
      <c r="F406">
        <v>48</v>
      </c>
      <c r="G406">
        <v>1</v>
      </c>
      <c r="H406">
        <v>47</v>
      </c>
      <c r="I406">
        <v>1</v>
      </c>
      <c r="J406">
        <v>43</v>
      </c>
      <c r="K406">
        <v>1</v>
      </c>
      <c r="L406">
        <v>27</v>
      </c>
      <c r="M406">
        <v>1</v>
      </c>
      <c r="N406">
        <v>33</v>
      </c>
      <c r="O406">
        <v>1</v>
      </c>
      <c r="P406">
        <v>40</v>
      </c>
      <c r="Q406">
        <v>1</v>
      </c>
      <c r="R406">
        <v>38</v>
      </c>
      <c r="S406">
        <v>1</v>
      </c>
      <c r="T406">
        <v>41</v>
      </c>
      <c r="U406">
        <v>1</v>
      </c>
      <c r="V406">
        <v>25</v>
      </c>
      <c r="W406">
        <v>1</v>
      </c>
      <c r="X406">
        <v>22</v>
      </c>
      <c r="Y406">
        <v>1</v>
      </c>
    </row>
    <row r="407" spans="1:25" x14ac:dyDescent="0.2">
      <c r="A407">
        <v>102039230</v>
      </c>
      <c r="B407" s="1">
        <v>44270.449305555558</v>
      </c>
      <c r="C407">
        <v>102039022</v>
      </c>
      <c r="D407">
        <v>208</v>
      </c>
      <c r="E407">
        <v>1</v>
      </c>
      <c r="F407">
        <v>46</v>
      </c>
      <c r="G407">
        <v>1</v>
      </c>
      <c r="H407">
        <v>50</v>
      </c>
      <c r="I407">
        <v>1</v>
      </c>
      <c r="J407">
        <v>41</v>
      </c>
      <c r="K407">
        <v>1</v>
      </c>
      <c r="L407">
        <v>24</v>
      </c>
      <c r="M407">
        <v>1</v>
      </c>
      <c r="N407">
        <v>31</v>
      </c>
      <c r="O407">
        <v>1</v>
      </c>
      <c r="P407">
        <v>42</v>
      </c>
      <c r="Q407">
        <v>1</v>
      </c>
      <c r="R407">
        <v>49</v>
      </c>
      <c r="S407">
        <v>1</v>
      </c>
      <c r="T407">
        <v>39</v>
      </c>
      <c r="U407">
        <v>1</v>
      </c>
      <c r="V407">
        <v>20</v>
      </c>
      <c r="W407">
        <v>1</v>
      </c>
      <c r="X407">
        <v>22</v>
      </c>
      <c r="Y407">
        <v>1</v>
      </c>
    </row>
    <row r="408" spans="1:25" x14ac:dyDescent="0.2">
      <c r="A408">
        <v>102039236</v>
      </c>
      <c r="B408" s="1">
        <v>44270.449305555558</v>
      </c>
      <c r="C408">
        <v>102039022</v>
      </c>
      <c r="D408">
        <v>214</v>
      </c>
      <c r="E408">
        <v>1</v>
      </c>
      <c r="F408">
        <v>50</v>
      </c>
      <c r="G408">
        <v>1</v>
      </c>
      <c r="H408">
        <v>43</v>
      </c>
      <c r="I408">
        <v>1</v>
      </c>
      <c r="J408">
        <v>39</v>
      </c>
      <c r="K408">
        <v>1</v>
      </c>
      <c r="L408">
        <v>30</v>
      </c>
      <c r="M408">
        <v>1</v>
      </c>
      <c r="N408">
        <v>29</v>
      </c>
      <c r="O408">
        <v>1</v>
      </c>
      <c r="P408">
        <v>45</v>
      </c>
      <c r="Q408">
        <v>1</v>
      </c>
      <c r="R408">
        <v>54</v>
      </c>
      <c r="S408">
        <v>1</v>
      </c>
      <c r="T408">
        <v>36</v>
      </c>
      <c r="U408">
        <v>1</v>
      </c>
      <c r="V408">
        <v>28</v>
      </c>
      <c r="W408">
        <v>1</v>
      </c>
      <c r="X408">
        <v>25</v>
      </c>
      <c r="Y408">
        <v>1</v>
      </c>
    </row>
    <row r="409" spans="1:25" x14ac:dyDescent="0.2">
      <c r="A409">
        <v>102039028</v>
      </c>
      <c r="B409" s="1">
        <v>44270.45</v>
      </c>
      <c r="C409">
        <v>102039022</v>
      </c>
      <c r="D409">
        <v>6</v>
      </c>
      <c r="E409">
        <v>1</v>
      </c>
      <c r="F409">
        <v>46</v>
      </c>
      <c r="G409">
        <v>1</v>
      </c>
      <c r="H409">
        <v>48</v>
      </c>
      <c r="I409">
        <v>1</v>
      </c>
      <c r="J409">
        <v>41</v>
      </c>
      <c r="K409">
        <v>1</v>
      </c>
      <c r="L409">
        <v>37</v>
      </c>
      <c r="M409">
        <v>1</v>
      </c>
      <c r="N409">
        <v>29</v>
      </c>
      <c r="O409">
        <v>1</v>
      </c>
      <c r="P409">
        <v>35</v>
      </c>
      <c r="Q409">
        <v>1</v>
      </c>
      <c r="R409">
        <v>47</v>
      </c>
      <c r="S409">
        <v>1</v>
      </c>
      <c r="T409">
        <v>37</v>
      </c>
      <c r="U409">
        <v>1</v>
      </c>
      <c r="V409">
        <v>22</v>
      </c>
      <c r="W409">
        <v>1</v>
      </c>
      <c r="X409">
        <v>20</v>
      </c>
      <c r="Y409">
        <v>1</v>
      </c>
    </row>
    <row r="410" spans="1:25" x14ac:dyDescent="0.2">
      <c r="A410">
        <v>102039174</v>
      </c>
      <c r="B410" s="1">
        <v>44270.450694444444</v>
      </c>
      <c r="C410">
        <v>102039022</v>
      </c>
      <c r="D410">
        <v>152</v>
      </c>
      <c r="E410">
        <v>1</v>
      </c>
      <c r="F410">
        <v>48</v>
      </c>
      <c r="G410">
        <v>1</v>
      </c>
      <c r="H410">
        <v>52</v>
      </c>
      <c r="I410">
        <v>1</v>
      </c>
      <c r="J410">
        <v>40</v>
      </c>
      <c r="K410">
        <v>1</v>
      </c>
      <c r="L410">
        <v>28</v>
      </c>
      <c r="M410">
        <v>1</v>
      </c>
      <c r="N410">
        <v>27</v>
      </c>
      <c r="O410">
        <v>1</v>
      </c>
      <c r="P410">
        <v>41</v>
      </c>
      <c r="Q410">
        <v>1</v>
      </c>
      <c r="R410">
        <v>42</v>
      </c>
      <c r="S410">
        <v>1</v>
      </c>
      <c r="T410">
        <v>40</v>
      </c>
      <c r="U410">
        <v>1</v>
      </c>
      <c r="V410">
        <v>29</v>
      </c>
      <c r="W410">
        <v>1</v>
      </c>
      <c r="X410">
        <v>21</v>
      </c>
      <c r="Y410">
        <v>1</v>
      </c>
    </row>
    <row r="411" spans="1:25" x14ac:dyDescent="0.2">
      <c r="A411">
        <v>102039171</v>
      </c>
      <c r="B411" s="1">
        <v>44270.451388888891</v>
      </c>
      <c r="C411">
        <v>102039022</v>
      </c>
      <c r="D411">
        <v>149</v>
      </c>
      <c r="E411">
        <v>1</v>
      </c>
      <c r="F411">
        <v>51</v>
      </c>
      <c r="G411">
        <v>1</v>
      </c>
      <c r="H411">
        <v>42</v>
      </c>
      <c r="I411">
        <v>1</v>
      </c>
      <c r="J411">
        <v>45</v>
      </c>
      <c r="K411">
        <v>1</v>
      </c>
      <c r="L411">
        <v>26</v>
      </c>
      <c r="M411">
        <v>1</v>
      </c>
      <c r="N411">
        <v>32</v>
      </c>
      <c r="O411">
        <v>1</v>
      </c>
      <c r="P411">
        <v>41</v>
      </c>
      <c r="Q411">
        <v>1</v>
      </c>
      <c r="R411">
        <v>46</v>
      </c>
      <c r="S411">
        <v>1</v>
      </c>
      <c r="T411">
        <v>43</v>
      </c>
      <c r="U411">
        <v>1</v>
      </c>
      <c r="V411">
        <v>27</v>
      </c>
      <c r="W411">
        <v>1</v>
      </c>
      <c r="X411">
        <v>21</v>
      </c>
      <c r="Y41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U291"/>
  <sheetViews>
    <sheetView workbookViewId="0">
      <pane ySplit="4" topLeftCell="A5" activePane="bottomLeft" state="frozen"/>
      <selection pane="bottomLeft" activeCell="H130" sqref="H130"/>
    </sheetView>
  </sheetViews>
  <sheetFormatPr baseColWidth="10" defaultRowHeight="12.75" x14ac:dyDescent="0.2"/>
  <cols>
    <col min="1" max="1" width="4.85546875" bestFit="1" customWidth="1"/>
    <col min="2" max="3" width="15.28515625" bestFit="1" customWidth="1"/>
    <col min="4" max="4" width="5" bestFit="1" customWidth="1"/>
    <col min="5" max="6" width="3" bestFit="1" customWidth="1"/>
    <col min="7" max="7" width="10.28515625" bestFit="1" customWidth="1"/>
    <col min="8" max="8" width="7.42578125" bestFit="1" customWidth="1"/>
    <col min="9" max="9" width="9.5703125" bestFit="1" customWidth="1"/>
    <col min="10" max="10" width="8.7109375" bestFit="1" customWidth="1"/>
    <col min="11" max="11" width="6.85546875" bestFit="1" customWidth="1"/>
    <col min="12" max="12" width="7" bestFit="1" customWidth="1"/>
    <col min="13" max="13" width="7.140625" bestFit="1" customWidth="1"/>
    <col min="14" max="14" width="9.5703125" bestFit="1" customWidth="1"/>
    <col min="15" max="15" width="10.28515625" bestFit="1" customWidth="1"/>
    <col min="16" max="16" width="5.28515625" bestFit="1" customWidth="1"/>
    <col min="17" max="17" width="9.5703125" bestFit="1" customWidth="1"/>
    <col min="18" max="28" width="5.28515625" bestFit="1" customWidth="1"/>
    <col min="29" max="30" width="7.42578125" bestFit="1" customWidth="1"/>
    <col min="31" max="32" width="5.28515625" bestFit="1" customWidth="1"/>
    <col min="33" max="43" width="3" bestFit="1" customWidth="1"/>
    <col min="44" max="47" width="5.140625" bestFit="1" customWidth="1"/>
  </cols>
  <sheetData>
    <row r="1" spans="1:47" x14ac:dyDescent="0.2">
      <c r="A1" s="2"/>
      <c r="B1" s="29" t="s">
        <v>27</v>
      </c>
      <c r="C1" s="30"/>
      <c r="D1" s="30"/>
      <c r="E1" s="30"/>
      <c r="F1" s="31"/>
      <c r="G1" s="2"/>
      <c r="H1" s="2" t="s">
        <v>28</v>
      </c>
      <c r="I1" s="2" t="s">
        <v>29</v>
      </c>
      <c r="J1" s="2"/>
      <c r="K1" s="2"/>
      <c r="L1" s="2"/>
      <c r="M1" s="2"/>
      <c r="N1" s="2"/>
      <c r="O1" s="2"/>
      <c r="Q1" s="4" t="s">
        <v>30</v>
      </c>
      <c r="R1" s="3">
        <v>20</v>
      </c>
      <c r="S1" s="3">
        <v>17</v>
      </c>
      <c r="T1" s="3">
        <v>17</v>
      </c>
      <c r="U1" s="3">
        <v>17</v>
      </c>
      <c r="V1" s="3">
        <v>16</v>
      </c>
      <c r="W1" s="3">
        <v>17</v>
      </c>
      <c r="X1" s="3">
        <v>17</v>
      </c>
      <c r="Y1" s="3">
        <v>15</v>
      </c>
      <c r="Z1" s="3">
        <v>15</v>
      </c>
      <c r="AA1" s="3">
        <v>15</v>
      </c>
      <c r="AB1" s="2"/>
      <c r="AC1" s="21"/>
      <c r="AD1" s="32"/>
      <c r="AE1" s="3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5"/>
      <c r="AR1" s="5"/>
      <c r="AS1" s="5"/>
      <c r="AT1" s="5"/>
      <c r="AU1" s="5"/>
    </row>
    <row r="2" spans="1:47" x14ac:dyDescent="0.2">
      <c r="A2" s="2" t="s">
        <v>31</v>
      </c>
      <c r="B2" s="6">
        <f ca="1">NOW()</f>
        <v>44271.331920254626</v>
      </c>
      <c r="C2" s="6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Q2" s="7" t="s">
        <v>32</v>
      </c>
      <c r="R2" s="3">
        <v>60</v>
      </c>
      <c r="S2" s="3">
        <v>63</v>
      </c>
      <c r="T2" s="3">
        <v>63</v>
      </c>
      <c r="U2" s="3">
        <v>63</v>
      </c>
      <c r="V2" s="3">
        <v>60</v>
      </c>
      <c r="W2" s="3">
        <v>63</v>
      </c>
      <c r="X2" s="3">
        <v>63</v>
      </c>
      <c r="Y2" s="3">
        <v>45</v>
      </c>
      <c r="Z2" s="3">
        <v>35</v>
      </c>
      <c r="AA2" s="3">
        <v>35</v>
      </c>
      <c r="AB2" s="2"/>
      <c r="AC2" s="21"/>
      <c r="AD2" s="32"/>
      <c r="AE2" s="3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5"/>
      <c r="AR2" s="5"/>
      <c r="AS2" s="5"/>
      <c r="AT2" s="5"/>
      <c r="AU2" s="5"/>
    </row>
    <row r="3" spans="1:47" ht="33.75" x14ac:dyDescent="0.25">
      <c r="C3" s="8"/>
      <c r="D3" s="9"/>
      <c r="E3" s="9"/>
      <c r="F3" s="9"/>
      <c r="G3" s="10" t="s">
        <v>33</v>
      </c>
      <c r="H3" s="10" t="s">
        <v>34</v>
      </c>
      <c r="I3" s="10" t="s">
        <v>35</v>
      </c>
      <c r="J3" s="10" t="s">
        <v>36</v>
      </c>
      <c r="K3" s="10" t="s">
        <v>37</v>
      </c>
      <c r="L3" s="10" t="s">
        <v>38</v>
      </c>
      <c r="M3" s="10" t="s">
        <v>39</v>
      </c>
      <c r="N3" s="10" t="s">
        <v>40</v>
      </c>
      <c r="O3" s="10" t="s">
        <v>41</v>
      </c>
      <c r="P3" s="10" t="s">
        <v>42</v>
      </c>
      <c r="T3" s="11"/>
      <c r="U3" s="11"/>
      <c r="V3" s="11"/>
      <c r="W3" s="11"/>
      <c r="AA3" s="12"/>
      <c r="AB3" s="12"/>
      <c r="AC3" s="20"/>
      <c r="AD3" s="20"/>
      <c r="AE3" s="12"/>
      <c r="AF3" s="12"/>
      <c r="AN3" s="13"/>
      <c r="AO3" s="14"/>
      <c r="AP3" s="14"/>
      <c r="AQ3" s="14"/>
      <c r="AR3" s="14"/>
      <c r="AS3" s="14"/>
      <c r="AT3" s="14"/>
      <c r="AU3" s="14"/>
    </row>
    <row r="4" spans="1:47" s="28" customFormat="1" ht="56.25" customHeight="1" x14ac:dyDescent="0.2">
      <c r="A4" s="22" t="s">
        <v>43</v>
      </c>
      <c r="B4" s="22" t="s">
        <v>44</v>
      </c>
      <c r="C4" s="23" t="s">
        <v>45</v>
      </c>
      <c r="D4" s="22" t="s">
        <v>46</v>
      </c>
      <c r="E4" s="22" t="s">
        <v>47</v>
      </c>
      <c r="F4" s="22" t="s">
        <v>48</v>
      </c>
      <c r="G4" s="24" t="s">
        <v>49</v>
      </c>
      <c r="H4" s="24" t="s">
        <v>50</v>
      </c>
      <c r="I4" s="25" t="s">
        <v>51</v>
      </c>
      <c r="J4" s="25" t="s">
        <v>52</v>
      </c>
      <c r="K4" s="26" t="s">
        <v>53</v>
      </c>
      <c r="L4" s="26" t="s">
        <v>54</v>
      </c>
      <c r="M4" s="26" t="s">
        <v>55</v>
      </c>
      <c r="N4" s="26" t="s">
        <v>56</v>
      </c>
      <c r="O4" s="26" t="s">
        <v>57</v>
      </c>
      <c r="P4" s="26" t="s">
        <v>58</v>
      </c>
      <c r="Q4" s="27" t="s">
        <v>59</v>
      </c>
      <c r="R4" s="15" t="s">
        <v>60</v>
      </c>
      <c r="S4" s="15" t="s">
        <v>61</v>
      </c>
      <c r="T4" s="15" t="s">
        <v>62</v>
      </c>
      <c r="U4" s="15" t="s">
        <v>63</v>
      </c>
      <c r="V4" s="15" t="s">
        <v>64</v>
      </c>
      <c r="W4" s="15" t="s">
        <v>65</v>
      </c>
      <c r="X4" s="15" t="s">
        <v>66</v>
      </c>
      <c r="Y4" s="15" t="s">
        <v>67</v>
      </c>
      <c r="Z4" s="15" t="s">
        <v>68</v>
      </c>
      <c r="AA4" s="16" t="s">
        <v>69</v>
      </c>
      <c r="AB4" s="17" t="s">
        <v>70</v>
      </c>
      <c r="AC4" s="17" t="s">
        <v>71</v>
      </c>
      <c r="AD4" s="17" t="s">
        <v>72</v>
      </c>
      <c r="AE4" s="17" t="s">
        <v>73</v>
      </c>
      <c r="AF4" s="18" t="s">
        <v>74</v>
      </c>
      <c r="AG4" s="19" t="s">
        <v>75</v>
      </c>
      <c r="AH4" s="19" t="s">
        <v>76</v>
      </c>
      <c r="AI4" s="19" t="s">
        <v>77</v>
      </c>
      <c r="AJ4" s="19" t="s">
        <v>78</v>
      </c>
      <c r="AK4" s="19" t="s">
        <v>79</v>
      </c>
      <c r="AL4" s="19" t="s">
        <v>80</v>
      </c>
      <c r="AM4" s="19" t="s">
        <v>81</v>
      </c>
      <c r="AN4" s="19" t="s">
        <v>82</v>
      </c>
      <c r="AO4" s="19" t="s">
        <v>83</v>
      </c>
      <c r="AP4" s="19" t="s">
        <v>84</v>
      </c>
      <c r="AQ4" s="19" t="s">
        <v>85</v>
      </c>
      <c r="AR4" s="19" t="s">
        <v>86</v>
      </c>
      <c r="AS4" s="19" t="s">
        <v>87</v>
      </c>
      <c r="AT4" s="19" t="s">
        <v>88</v>
      </c>
      <c r="AU4" s="19" t="s">
        <v>89</v>
      </c>
    </row>
    <row r="5" spans="1:47" x14ac:dyDescent="0.2">
      <c r="A5">
        <f>DATA!D2</f>
        <v>236</v>
      </c>
      <c r="B5">
        <f>DATA!C2</f>
        <v>102054723</v>
      </c>
      <c r="C5" s="1">
        <f>DATA!B2</f>
        <v>44267.343055555553</v>
      </c>
      <c r="D5">
        <f>YEAR(Tableau1[[#This Row],[Date ]])</f>
        <v>2021</v>
      </c>
      <c r="E5">
        <f>MONTH(Tableau1[[#This Row],[Date ]])</f>
        <v>3</v>
      </c>
      <c r="F5">
        <f>_xlfn.ISOWEEKNUM(Tableau1[[#This Row],[Date ]])</f>
        <v>10</v>
      </c>
      <c r="G5">
        <f>DATA!F2</f>
        <v>50</v>
      </c>
      <c r="H5">
        <f>DATA!H2</f>
        <v>47</v>
      </c>
      <c r="I5">
        <f>DATA!J2</f>
        <v>38</v>
      </c>
      <c r="J5">
        <f>DATA!L2</f>
        <v>30</v>
      </c>
      <c r="K5">
        <f>DATA!N2</f>
        <v>36</v>
      </c>
      <c r="L5">
        <f>DATA!P2</f>
        <v>47</v>
      </c>
      <c r="M5">
        <f>DATA!R2</f>
        <v>47</v>
      </c>
      <c r="N5">
        <f>DATA!T2</f>
        <v>33</v>
      </c>
      <c r="O5">
        <f>DATA!V2</f>
        <v>35</v>
      </c>
      <c r="P5">
        <f>DATA!X2</f>
        <v>29</v>
      </c>
      <c r="Q5">
        <f>DATA!E2</f>
        <v>1</v>
      </c>
      <c r="R5">
        <f t="shared" ref="R5:R18" si="0">IF(ISBLANK(G5),,IF(OR(G5&lt;R$1,G5&gt;R$2),1,0))</f>
        <v>0</v>
      </c>
      <c r="S5">
        <f t="shared" ref="S5:S18" si="1">IF(ISBLANK(H5),,IF(OR(H5&lt;S$1,H5&gt;S$2),1,0))</f>
        <v>0</v>
      </c>
      <c r="T5">
        <f t="shared" ref="T5:T18" si="2">IF(ISBLANK(I5),,IF(OR(I5&lt;T$1,I5&gt;T$2),1,0))</f>
        <v>0</v>
      </c>
      <c r="U5">
        <f t="shared" ref="U5:U18" si="3">IF(ISBLANK(J5),,IF(OR(J5&lt;U$1,J5&gt;U$2),1,0))</f>
        <v>0</v>
      </c>
      <c r="V5">
        <f t="shared" ref="V5:V18" si="4">IF(ISBLANK(K5),,IF(OR(K5&lt;V$1,K5&gt;V$2),1,0))</f>
        <v>0</v>
      </c>
      <c r="W5">
        <f t="shared" ref="W5:W18" si="5">IF(ISBLANK(L5),,IF(OR(L5&lt;W$1,L5&gt;W$2),1,0))</f>
        <v>0</v>
      </c>
      <c r="X5">
        <f t="shared" ref="X5:X18" si="6">IF(ISBLANK(M5),,IF(OR(M5&lt;X$1,M5&gt;X$2),1,0))</f>
        <v>0</v>
      </c>
      <c r="Y5">
        <f t="shared" ref="Y5:Y18" si="7">IF(ISBLANK(N5),,IF(OR(N5&lt;Y$1,N5&gt;Y$2),1,0))</f>
        <v>0</v>
      </c>
      <c r="Z5">
        <f t="shared" ref="Z5:Z18" si="8">IF(ISBLANK(O5),,IF(OR(O5&lt;Z$1,O5&gt;Z$2),1,0))</f>
        <v>0</v>
      </c>
      <c r="AA5">
        <f t="shared" ref="AA5:AA18" si="9">IF(ISBLANK(P5),,IF(OR(P5&lt;AA$1,P5&gt;AA$2),1,0))</f>
        <v>0</v>
      </c>
      <c r="AB5">
        <f t="shared" ref="AB5:AB18" si="10">IF(SUM(R5:AA5)&gt;0,1,0)</f>
        <v>0</v>
      </c>
      <c r="AE5">
        <f>SUM(Tableau1[[#This Row],[Tol 1]:[Tol 10]])</f>
        <v>0</v>
      </c>
      <c r="AF5" t="e">
        <f>ROW(#REF!)</f>
        <v>#REF!</v>
      </c>
    </row>
    <row r="6" spans="1:47" x14ac:dyDescent="0.2">
      <c r="A6">
        <f>DATA!D3</f>
        <v>291</v>
      </c>
      <c r="B6">
        <f>DATA!C3</f>
        <v>102054723</v>
      </c>
      <c r="C6" s="1">
        <f>DATA!B3</f>
        <v>44267.344444444447</v>
      </c>
      <c r="D6">
        <f>YEAR(Tableau1[[#This Row],[Date ]])</f>
        <v>2021</v>
      </c>
      <c r="E6">
        <f>MONTH(Tableau1[[#This Row],[Date ]])</f>
        <v>3</v>
      </c>
      <c r="F6">
        <f>_xlfn.ISOWEEKNUM(Tableau1[[#This Row],[Date ]])</f>
        <v>10</v>
      </c>
      <c r="G6">
        <f>DATA!F3</f>
        <v>48</v>
      </c>
      <c r="H6">
        <f>DATA!H3</f>
        <v>43</v>
      </c>
      <c r="I6">
        <f>DATA!J3</f>
        <v>41</v>
      </c>
      <c r="J6">
        <f>DATA!L3</f>
        <v>34</v>
      </c>
      <c r="K6">
        <f>DATA!N3</f>
        <v>27</v>
      </c>
      <c r="L6">
        <f>DATA!P3</f>
        <v>49</v>
      </c>
      <c r="M6">
        <f>DATA!R3</f>
        <v>48</v>
      </c>
      <c r="N6">
        <f>DATA!T3</f>
        <v>40</v>
      </c>
      <c r="O6">
        <f>DATA!V3</f>
        <v>31</v>
      </c>
      <c r="P6">
        <f>DATA!X3</f>
        <v>22</v>
      </c>
      <c r="Q6">
        <f>DATA!E3</f>
        <v>1</v>
      </c>
      <c r="R6">
        <f t="shared" si="0"/>
        <v>0</v>
      </c>
      <c r="S6">
        <f t="shared" si="1"/>
        <v>0</v>
      </c>
      <c r="T6">
        <f t="shared" si="2"/>
        <v>0</v>
      </c>
      <c r="U6">
        <f t="shared" si="3"/>
        <v>0</v>
      </c>
      <c r="V6">
        <f t="shared" si="4"/>
        <v>0</v>
      </c>
      <c r="W6">
        <f t="shared" si="5"/>
        <v>0</v>
      </c>
      <c r="X6">
        <f t="shared" si="6"/>
        <v>0</v>
      </c>
      <c r="Y6">
        <f t="shared" si="7"/>
        <v>0</v>
      </c>
      <c r="Z6">
        <f t="shared" si="8"/>
        <v>0</v>
      </c>
      <c r="AA6">
        <f t="shared" si="9"/>
        <v>0</v>
      </c>
      <c r="AB6">
        <f t="shared" si="10"/>
        <v>0</v>
      </c>
      <c r="AE6">
        <f>SUM(Tableau1[[#This Row],[Tol 1]:[Tol 10]])</f>
        <v>0</v>
      </c>
      <c r="AF6" t="e">
        <f>ROW(#REF!)</f>
        <v>#REF!</v>
      </c>
    </row>
    <row r="7" spans="1:47" x14ac:dyDescent="0.2">
      <c r="A7">
        <f>DATA!D4</f>
        <v>195</v>
      </c>
      <c r="B7">
        <f>DATA!C4</f>
        <v>102054723</v>
      </c>
      <c r="C7" s="1">
        <f>DATA!B4</f>
        <v>44267.345833333333</v>
      </c>
      <c r="D7">
        <f>YEAR(Tableau1[[#This Row],[Date ]])</f>
        <v>2021</v>
      </c>
      <c r="E7">
        <f>MONTH(Tableau1[[#This Row],[Date ]])</f>
        <v>3</v>
      </c>
      <c r="F7">
        <f>_xlfn.ISOWEEKNUM(Tableau1[[#This Row],[Date ]])</f>
        <v>10</v>
      </c>
      <c r="G7">
        <f>DATA!F4</f>
        <v>46</v>
      </c>
      <c r="H7">
        <f>DATA!H4</f>
        <v>44</v>
      </c>
      <c r="I7">
        <f>DATA!J4</f>
        <v>37</v>
      </c>
      <c r="J7">
        <f>DATA!L4</f>
        <v>31</v>
      </c>
      <c r="K7">
        <f>DATA!N4</f>
        <v>26</v>
      </c>
      <c r="L7">
        <f>DATA!P4</f>
        <v>49</v>
      </c>
      <c r="M7">
        <f>DATA!R4</f>
        <v>50</v>
      </c>
      <c r="N7">
        <f>DATA!T4</f>
        <v>35</v>
      </c>
      <c r="O7">
        <f>DATA!V4</f>
        <v>28</v>
      </c>
      <c r="P7">
        <f>DATA!X4</f>
        <v>21</v>
      </c>
      <c r="Q7">
        <f>DATA!E4</f>
        <v>1</v>
      </c>
      <c r="R7">
        <f t="shared" si="0"/>
        <v>0</v>
      </c>
      <c r="S7">
        <f t="shared" si="1"/>
        <v>0</v>
      </c>
      <c r="T7">
        <f t="shared" si="2"/>
        <v>0</v>
      </c>
      <c r="U7">
        <f t="shared" si="3"/>
        <v>0</v>
      </c>
      <c r="V7">
        <f t="shared" si="4"/>
        <v>0</v>
      </c>
      <c r="W7">
        <f t="shared" si="5"/>
        <v>0</v>
      </c>
      <c r="X7">
        <f t="shared" si="6"/>
        <v>0</v>
      </c>
      <c r="Y7">
        <f t="shared" si="7"/>
        <v>0</v>
      </c>
      <c r="Z7">
        <f t="shared" si="8"/>
        <v>0</v>
      </c>
      <c r="AA7">
        <f t="shared" si="9"/>
        <v>0</v>
      </c>
      <c r="AB7">
        <f t="shared" si="10"/>
        <v>0</v>
      </c>
      <c r="AE7">
        <f>SUM(Tableau1[[#This Row],[Tol 1]:[Tol 10]])</f>
        <v>0</v>
      </c>
      <c r="AF7" t="e">
        <f>ROW(#REF!)</f>
        <v>#REF!</v>
      </c>
    </row>
    <row r="8" spans="1:47" x14ac:dyDescent="0.2">
      <c r="A8">
        <f>DATA!D5</f>
        <v>217</v>
      </c>
      <c r="B8">
        <f>DATA!C5</f>
        <v>102054723</v>
      </c>
      <c r="C8" s="1">
        <f>DATA!B5</f>
        <v>44267.34652777778</v>
      </c>
      <c r="D8">
        <f>YEAR(Tableau1[[#This Row],[Date ]])</f>
        <v>2021</v>
      </c>
      <c r="E8">
        <f>MONTH(Tableau1[[#This Row],[Date ]])</f>
        <v>3</v>
      </c>
      <c r="F8">
        <f>_xlfn.ISOWEEKNUM(Tableau1[[#This Row],[Date ]])</f>
        <v>10</v>
      </c>
      <c r="G8">
        <f>DATA!F5</f>
        <v>50</v>
      </c>
      <c r="H8">
        <f>DATA!H5</f>
        <v>49</v>
      </c>
      <c r="I8">
        <f>DATA!J5</f>
        <v>35</v>
      </c>
      <c r="J8">
        <f>DATA!L5</f>
        <v>30</v>
      </c>
      <c r="K8">
        <f>DATA!N5</f>
        <v>26</v>
      </c>
      <c r="L8">
        <f>DATA!P5</f>
        <v>40</v>
      </c>
      <c r="M8">
        <f>DATA!R5</f>
        <v>52</v>
      </c>
      <c r="N8">
        <f>DATA!T5</f>
        <v>36</v>
      </c>
      <c r="O8">
        <f>DATA!V5</f>
        <v>27</v>
      </c>
      <c r="P8">
        <f>DATA!X5</f>
        <v>23</v>
      </c>
      <c r="Q8">
        <f>DATA!E5</f>
        <v>1</v>
      </c>
      <c r="R8">
        <f t="shared" si="0"/>
        <v>0</v>
      </c>
      <c r="S8">
        <f t="shared" si="1"/>
        <v>0</v>
      </c>
      <c r="T8">
        <f t="shared" si="2"/>
        <v>0</v>
      </c>
      <c r="U8">
        <f t="shared" si="3"/>
        <v>0</v>
      </c>
      <c r="V8">
        <f t="shared" si="4"/>
        <v>0</v>
      </c>
      <c r="W8">
        <f t="shared" si="5"/>
        <v>0</v>
      </c>
      <c r="X8">
        <f t="shared" si="6"/>
        <v>0</v>
      </c>
      <c r="Y8">
        <f t="shared" si="7"/>
        <v>0</v>
      </c>
      <c r="Z8">
        <f t="shared" si="8"/>
        <v>0</v>
      </c>
      <c r="AA8">
        <f t="shared" si="9"/>
        <v>0</v>
      </c>
      <c r="AB8">
        <f t="shared" si="10"/>
        <v>0</v>
      </c>
      <c r="AE8">
        <f>SUM(Tableau1[[#This Row],[Tol 1]:[Tol 10]])</f>
        <v>0</v>
      </c>
      <c r="AF8" t="e">
        <f>ROW(#REF!)</f>
        <v>#REF!</v>
      </c>
    </row>
    <row r="9" spans="1:47" x14ac:dyDescent="0.2">
      <c r="A9">
        <f>DATA!D6</f>
        <v>234</v>
      </c>
      <c r="B9">
        <f>DATA!C6</f>
        <v>102054723</v>
      </c>
      <c r="C9" s="1">
        <f>DATA!B6</f>
        <v>44267.347222222219</v>
      </c>
      <c r="D9">
        <f>YEAR(Tableau1[[#This Row],[Date ]])</f>
        <v>2021</v>
      </c>
      <c r="E9">
        <f>MONTH(Tableau1[[#This Row],[Date ]])</f>
        <v>3</v>
      </c>
      <c r="F9">
        <f>_xlfn.ISOWEEKNUM(Tableau1[[#This Row],[Date ]])</f>
        <v>10</v>
      </c>
      <c r="G9">
        <f>DATA!F6</f>
        <v>45</v>
      </c>
      <c r="H9">
        <f>DATA!H6</f>
        <v>43</v>
      </c>
      <c r="I9">
        <f>DATA!J6</f>
        <v>38</v>
      </c>
      <c r="J9">
        <f>DATA!L6</f>
        <v>31</v>
      </c>
      <c r="K9">
        <f>DATA!N6</f>
        <v>27</v>
      </c>
      <c r="L9">
        <f>DATA!P6</f>
        <v>39</v>
      </c>
      <c r="M9">
        <f>DATA!R6</f>
        <v>40</v>
      </c>
      <c r="N9">
        <f>DATA!T6</f>
        <v>39</v>
      </c>
      <c r="O9">
        <f>DATA!V6</f>
        <v>23</v>
      </c>
      <c r="P9">
        <f>DATA!X6</f>
        <v>25</v>
      </c>
      <c r="Q9">
        <f>DATA!E6</f>
        <v>1</v>
      </c>
      <c r="R9">
        <f t="shared" si="0"/>
        <v>0</v>
      </c>
      <c r="S9">
        <f t="shared" si="1"/>
        <v>0</v>
      </c>
      <c r="T9">
        <f t="shared" si="2"/>
        <v>0</v>
      </c>
      <c r="U9">
        <f t="shared" si="3"/>
        <v>0</v>
      </c>
      <c r="V9">
        <f t="shared" si="4"/>
        <v>0</v>
      </c>
      <c r="W9">
        <f t="shared" si="5"/>
        <v>0</v>
      </c>
      <c r="X9">
        <f t="shared" si="6"/>
        <v>0</v>
      </c>
      <c r="Y9">
        <f t="shared" si="7"/>
        <v>0</v>
      </c>
      <c r="Z9">
        <f t="shared" si="8"/>
        <v>0</v>
      </c>
      <c r="AA9">
        <f t="shared" si="9"/>
        <v>0</v>
      </c>
      <c r="AB9">
        <f t="shared" si="10"/>
        <v>0</v>
      </c>
      <c r="AE9">
        <f>SUM(Tableau1[[#This Row],[Tol 1]:[Tol 10]])</f>
        <v>0</v>
      </c>
      <c r="AF9">
        <f t="shared" ref="AF9:AF18" si="11">ROW(AD5)</f>
        <v>5</v>
      </c>
    </row>
    <row r="10" spans="1:47" x14ac:dyDescent="0.2">
      <c r="A10">
        <f>DATA!D7</f>
        <v>306</v>
      </c>
      <c r="B10">
        <f>DATA!C7</f>
        <v>102054723</v>
      </c>
      <c r="C10" s="1">
        <f>DATA!B7</f>
        <v>44267.347916666666</v>
      </c>
      <c r="D10">
        <f>YEAR(Tableau1[[#This Row],[Date ]])</f>
        <v>2021</v>
      </c>
      <c r="E10">
        <f>MONTH(Tableau1[[#This Row],[Date ]])</f>
        <v>3</v>
      </c>
      <c r="F10">
        <f>_xlfn.ISOWEEKNUM(Tableau1[[#This Row],[Date ]])</f>
        <v>10</v>
      </c>
      <c r="G10">
        <f>DATA!F7</f>
        <v>46</v>
      </c>
      <c r="H10">
        <f>DATA!H7</f>
        <v>40</v>
      </c>
      <c r="I10">
        <f>DATA!J7</f>
        <v>35</v>
      </c>
      <c r="J10">
        <f>DATA!L7</f>
        <v>32</v>
      </c>
      <c r="K10">
        <f>DATA!N7</f>
        <v>29</v>
      </c>
      <c r="L10">
        <f>DATA!P7</f>
        <v>44</v>
      </c>
      <c r="M10">
        <f>DATA!R7</f>
        <v>51</v>
      </c>
      <c r="N10">
        <f>DATA!T7</f>
        <v>40</v>
      </c>
      <c r="O10">
        <f>DATA!V7</f>
        <v>27</v>
      </c>
      <c r="P10">
        <f>DATA!X7</f>
        <v>20</v>
      </c>
      <c r="Q10">
        <f>DATA!E7</f>
        <v>1</v>
      </c>
      <c r="R10">
        <f t="shared" si="0"/>
        <v>0</v>
      </c>
      <c r="S10">
        <f t="shared" si="1"/>
        <v>0</v>
      </c>
      <c r="T10">
        <f t="shared" si="2"/>
        <v>0</v>
      </c>
      <c r="U10">
        <f t="shared" si="3"/>
        <v>0</v>
      </c>
      <c r="V10">
        <f t="shared" si="4"/>
        <v>0</v>
      </c>
      <c r="W10">
        <f t="shared" si="5"/>
        <v>0</v>
      </c>
      <c r="X10">
        <f t="shared" si="6"/>
        <v>0</v>
      </c>
      <c r="Y10">
        <f t="shared" si="7"/>
        <v>0</v>
      </c>
      <c r="Z10">
        <f t="shared" si="8"/>
        <v>0</v>
      </c>
      <c r="AA10">
        <f t="shared" si="9"/>
        <v>0</v>
      </c>
      <c r="AB10">
        <f t="shared" si="10"/>
        <v>0</v>
      </c>
      <c r="AE10">
        <f>SUM(Tableau1[[#This Row],[Tol 1]:[Tol 10]])</f>
        <v>0</v>
      </c>
      <c r="AF10">
        <f t="shared" si="11"/>
        <v>6</v>
      </c>
    </row>
    <row r="11" spans="1:47" x14ac:dyDescent="0.2">
      <c r="A11">
        <f>DATA!D8</f>
        <v>307</v>
      </c>
      <c r="B11">
        <f>DATA!C8</f>
        <v>102054723</v>
      </c>
      <c r="C11" s="1">
        <f>DATA!B8</f>
        <v>44267.349305555559</v>
      </c>
      <c r="D11">
        <f>YEAR(Tableau1[[#This Row],[Date ]])</f>
        <v>2021</v>
      </c>
      <c r="E11">
        <f>MONTH(Tableau1[[#This Row],[Date ]])</f>
        <v>3</v>
      </c>
      <c r="F11">
        <f>_xlfn.ISOWEEKNUM(Tableau1[[#This Row],[Date ]])</f>
        <v>10</v>
      </c>
      <c r="G11">
        <f>DATA!F8</f>
        <v>44</v>
      </c>
      <c r="H11">
        <f>DATA!H8</f>
        <v>51</v>
      </c>
      <c r="I11">
        <f>DATA!J8</f>
        <v>39</v>
      </c>
      <c r="J11">
        <f>DATA!L8</f>
        <v>29</v>
      </c>
      <c r="K11">
        <f>DATA!N8</f>
        <v>26</v>
      </c>
      <c r="L11">
        <f>DATA!P8</f>
        <v>36</v>
      </c>
      <c r="M11">
        <f>DATA!R8</f>
        <v>58</v>
      </c>
      <c r="N11">
        <f>DATA!T8</f>
        <v>37</v>
      </c>
      <c r="O11">
        <f>DATA!V8</f>
        <v>23</v>
      </c>
      <c r="P11">
        <f>DATA!X8</f>
        <v>18</v>
      </c>
      <c r="Q11">
        <f>DATA!E8</f>
        <v>1</v>
      </c>
      <c r="R11">
        <f t="shared" si="0"/>
        <v>0</v>
      </c>
      <c r="S11">
        <f t="shared" si="1"/>
        <v>0</v>
      </c>
      <c r="T11">
        <f t="shared" si="2"/>
        <v>0</v>
      </c>
      <c r="U11">
        <f t="shared" si="3"/>
        <v>0</v>
      </c>
      <c r="V11">
        <f t="shared" si="4"/>
        <v>0</v>
      </c>
      <c r="W11">
        <f t="shared" si="5"/>
        <v>0</v>
      </c>
      <c r="X11">
        <f t="shared" si="6"/>
        <v>0</v>
      </c>
      <c r="Y11">
        <f t="shared" si="7"/>
        <v>0</v>
      </c>
      <c r="Z11">
        <f t="shared" si="8"/>
        <v>0</v>
      </c>
      <c r="AA11">
        <f t="shared" si="9"/>
        <v>0</v>
      </c>
      <c r="AB11">
        <f t="shared" si="10"/>
        <v>0</v>
      </c>
      <c r="AE11">
        <f>SUM(Tableau1[[#This Row],[Tol 1]:[Tol 10]])</f>
        <v>0</v>
      </c>
      <c r="AF11">
        <f t="shared" si="11"/>
        <v>7</v>
      </c>
    </row>
    <row r="12" spans="1:47" x14ac:dyDescent="0.2">
      <c r="A12">
        <f>DATA!D9</f>
        <v>293</v>
      </c>
      <c r="B12">
        <f>DATA!C9</f>
        <v>102054723</v>
      </c>
      <c r="C12" s="1">
        <f>DATA!B9</f>
        <v>44267.35</v>
      </c>
      <c r="D12">
        <f>YEAR(Tableau1[[#This Row],[Date ]])</f>
        <v>2021</v>
      </c>
      <c r="E12">
        <f>MONTH(Tableau1[[#This Row],[Date ]])</f>
        <v>3</v>
      </c>
      <c r="F12">
        <f>_xlfn.ISOWEEKNUM(Tableau1[[#This Row],[Date ]])</f>
        <v>10</v>
      </c>
      <c r="G12">
        <f>DATA!F9</f>
        <v>51</v>
      </c>
      <c r="H12">
        <f>DATA!H9</f>
        <v>52</v>
      </c>
      <c r="I12">
        <f>DATA!J9</f>
        <v>43</v>
      </c>
      <c r="J12">
        <f>DATA!L9</f>
        <v>25</v>
      </c>
      <c r="K12">
        <f>DATA!N9</f>
        <v>30</v>
      </c>
      <c r="L12">
        <f>DATA!P9</f>
        <v>43</v>
      </c>
      <c r="M12">
        <f>DATA!R9</f>
        <v>52</v>
      </c>
      <c r="N12">
        <f>DATA!T9</f>
        <v>36</v>
      </c>
      <c r="O12">
        <f>DATA!V9</f>
        <v>29</v>
      </c>
      <c r="P12">
        <f>DATA!X9</f>
        <v>22</v>
      </c>
      <c r="Q12">
        <f>DATA!E9</f>
        <v>1</v>
      </c>
      <c r="R12">
        <f t="shared" si="0"/>
        <v>0</v>
      </c>
      <c r="S12">
        <f t="shared" si="1"/>
        <v>0</v>
      </c>
      <c r="T12">
        <f t="shared" si="2"/>
        <v>0</v>
      </c>
      <c r="U12">
        <f t="shared" si="3"/>
        <v>0</v>
      </c>
      <c r="V12">
        <f t="shared" si="4"/>
        <v>0</v>
      </c>
      <c r="W12">
        <f t="shared" si="5"/>
        <v>0</v>
      </c>
      <c r="X12">
        <f t="shared" si="6"/>
        <v>0</v>
      </c>
      <c r="Y12">
        <f t="shared" si="7"/>
        <v>0</v>
      </c>
      <c r="Z12">
        <f t="shared" si="8"/>
        <v>0</v>
      </c>
      <c r="AA12">
        <f t="shared" si="9"/>
        <v>0</v>
      </c>
      <c r="AB12">
        <f t="shared" si="10"/>
        <v>0</v>
      </c>
      <c r="AE12">
        <f>SUM(Tableau1[[#This Row],[Tol 1]:[Tol 10]])</f>
        <v>0</v>
      </c>
      <c r="AF12">
        <f t="shared" si="11"/>
        <v>8</v>
      </c>
    </row>
    <row r="13" spans="1:47" x14ac:dyDescent="0.2">
      <c r="A13">
        <f>DATA!D10</f>
        <v>233</v>
      </c>
      <c r="B13">
        <f>DATA!C10</f>
        <v>102054723</v>
      </c>
      <c r="C13" s="1">
        <f>DATA!B10</f>
        <v>44267.350694444445</v>
      </c>
      <c r="D13">
        <f>YEAR(Tableau1[[#This Row],[Date ]])</f>
        <v>2021</v>
      </c>
      <c r="E13">
        <f>MONTH(Tableau1[[#This Row],[Date ]])</f>
        <v>3</v>
      </c>
      <c r="F13">
        <f>_xlfn.ISOWEEKNUM(Tableau1[[#This Row],[Date ]])</f>
        <v>10</v>
      </c>
      <c r="G13">
        <f>DATA!F10</f>
        <v>50</v>
      </c>
      <c r="H13">
        <f>DATA!H10</f>
        <v>46</v>
      </c>
      <c r="I13">
        <f>DATA!J10</f>
        <v>37</v>
      </c>
      <c r="J13">
        <f>DATA!L10</f>
        <v>27</v>
      </c>
      <c r="K13">
        <f>DATA!N10</f>
        <v>37</v>
      </c>
      <c r="L13">
        <f>DATA!P10</f>
        <v>39</v>
      </c>
      <c r="M13">
        <f>DATA!R10</f>
        <v>50</v>
      </c>
      <c r="N13">
        <f>DATA!T10</f>
        <v>41</v>
      </c>
      <c r="O13">
        <f>DATA!V10</f>
        <v>32</v>
      </c>
      <c r="P13">
        <f>DATA!X10</f>
        <v>29</v>
      </c>
      <c r="Q13">
        <f>DATA!E10</f>
        <v>1</v>
      </c>
      <c r="R13">
        <f t="shared" si="0"/>
        <v>0</v>
      </c>
      <c r="S13">
        <f t="shared" si="1"/>
        <v>0</v>
      </c>
      <c r="T13">
        <f t="shared" si="2"/>
        <v>0</v>
      </c>
      <c r="U13">
        <f t="shared" si="3"/>
        <v>0</v>
      </c>
      <c r="V13">
        <f t="shared" si="4"/>
        <v>0</v>
      </c>
      <c r="W13">
        <f t="shared" si="5"/>
        <v>0</v>
      </c>
      <c r="X13">
        <f t="shared" si="6"/>
        <v>0</v>
      </c>
      <c r="Y13">
        <f t="shared" si="7"/>
        <v>0</v>
      </c>
      <c r="Z13">
        <f t="shared" si="8"/>
        <v>0</v>
      </c>
      <c r="AA13">
        <f t="shared" si="9"/>
        <v>0</v>
      </c>
      <c r="AB13">
        <f t="shared" si="10"/>
        <v>0</v>
      </c>
      <c r="AE13">
        <f>SUM(Tableau1[[#This Row],[Tol 1]:[Tol 10]])</f>
        <v>0</v>
      </c>
      <c r="AF13">
        <f t="shared" si="11"/>
        <v>9</v>
      </c>
    </row>
    <row r="14" spans="1:47" x14ac:dyDescent="0.2">
      <c r="A14">
        <f>DATA!D11</f>
        <v>271</v>
      </c>
      <c r="B14">
        <f>DATA!C11</f>
        <v>102054723</v>
      </c>
      <c r="C14" s="1">
        <f>DATA!B11</f>
        <v>44267.351388888892</v>
      </c>
      <c r="D14">
        <f>YEAR(Tableau1[[#This Row],[Date ]])</f>
        <v>2021</v>
      </c>
      <c r="E14">
        <f>MONTH(Tableau1[[#This Row],[Date ]])</f>
        <v>3</v>
      </c>
      <c r="F14">
        <f>_xlfn.ISOWEEKNUM(Tableau1[[#This Row],[Date ]])</f>
        <v>10</v>
      </c>
      <c r="G14">
        <f>DATA!F11</f>
        <v>47</v>
      </c>
      <c r="H14">
        <f>DATA!H11</f>
        <v>42</v>
      </c>
      <c r="I14">
        <f>DATA!J11</f>
        <v>35</v>
      </c>
      <c r="J14">
        <f>DATA!L11</f>
        <v>34</v>
      </c>
      <c r="K14">
        <f>DATA!N11</f>
        <v>29</v>
      </c>
      <c r="L14">
        <f>DATA!P11</f>
        <v>38</v>
      </c>
      <c r="M14">
        <f>DATA!R11</f>
        <v>42</v>
      </c>
      <c r="N14">
        <f>DATA!T11</f>
        <v>34</v>
      </c>
      <c r="O14">
        <f>DATA!V11</f>
        <v>20</v>
      </c>
      <c r="P14">
        <f>DATA!X11</f>
        <v>21</v>
      </c>
      <c r="Q14">
        <f>DATA!E11</f>
        <v>1</v>
      </c>
      <c r="R14">
        <f t="shared" si="0"/>
        <v>0</v>
      </c>
      <c r="S14">
        <f t="shared" si="1"/>
        <v>0</v>
      </c>
      <c r="T14">
        <f t="shared" si="2"/>
        <v>0</v>
      </c>
      <c r="U14">
        <f t="shared" si="3"/>
        <v>0</v>
      </c>
      <c r="V14">
        <f t="shared" si="4"/>
        <v>0</v>
      </c>
      <c r="W14">
        <f t="shared" si="5"/>
        <v>0</v>
      </c>
      <c r="X14">
        <f t="shared" si="6"/>
        <v>0</v>
      </c>
      <c r="Y14">
        <f t="shared" si="7"/>
        <v>0</v>
      </c>
      <c r="Z14">
        <f t="shared" si="8"/>
        <v>0</v>
      </c>
      <c r="AA14">
        <f t="shared" si="9"/>
        <v>0</v>
      </c>
      <c r="AB14">
        <f t="shared" si="10"/>
        <v>0</v>
      </c>
      <c r="AE14">
        <f>SUM(Tableau1[[#This Row],[Tol 1]:[Tol 10]])</f>
        <v>0</v>
      </c>
      <c r="AF14">
        <f t="shared" si="11"/>
        <v>10</v>
      </c>
    </row>
    <row r="15" spans="1:47" x14ac:dyDescent="0.2">
      <c r="A15">
        <f>DATA!D12</f>
        <v>303</v>
      </c>
      <c r="B15">
        <f>DATA!C12</f>
        <v>102054723</v>
      </c>
      <c r="C15" s="1">
        <f>DATA!B12</f>
        <v>44267.352083333331</v>
      </c>
      <c r="D15">
        <f>YEAR(Tableau1[[#This Row],[Date ]])</f>
        <v>2021</v>
      </c>
      <c r="E15">
        <f>MONTH(Tableau1[[#This Row],[Date ]])</f>
        <v>3</v>
      </c>
      <c r="F15">
        <f>_xlfn.ISOWEEKNUM(Tableau1[[#This Row],[Date ]])</f>
        <v>10</v>
      </c>
      <c r="G15">
        <f>DATA!F12</f>
        <v>46</v>
      </c>
      <c r="H15">
        <f>DATA!H12</f>
        <v>47</v>
      </c>
      <c r="I15">
        <f>DATA!J12</f>
        <v>38</v>
      </c>
      <c r="J15">
        <f>DATA!L12</f>
        <v>35</v>
      </c>
      <c r="K15">
        <f>DATA!N12</f>
        <v>34</v>
      </c>
      <c r="L15">
        <f>DATA!P12</f>
        <v>39</v>
      </c>
      <c r="M15">
        <f>DATA!R12</f>
        <v>47</v>
      </c>
      <c r="N15">
        <f>DATA!T12</f>
        <v>44</v>
      </c>
      <c r="O15">
        <f>DATA!V12</f>
        <v>42</v>
      </c>
      <c r="P15">
        <f>DATA!X12</f>
        <v>40</v>
      </c>
      <c r="Q15">
        <f>DATA!E12</f>
        <v>1</v>
      </c>
      <c r="R15">
        <f t="shared" si="0"/>
        <v>0</v>
      </c>
      <c r="S15">
        <f t="shared" si="1"/>
        <v>0</v>
      </c>
      <c r="T15">
        <f t="shared" si="2"/>
        <v>0</v>
      </c>
      <c r="U15">
        <f t="shared" si="3"/>
        <v>0</v>
      </c>
      <c r="V15">
        <f t="shared" si="4"/>
        <v>0</v>
      </c>
      <c r="W15">
        <f t="shared" si="5"/>
        <v>0</v>
      </c>
      <c r="X15">
        <f t="shared" si="6"/>
        <v>0</v>
      </c>
      <c r="Y15">
        <f t="shared" si="7"/>
        <v>0</v>
      </c>
      <c r="Z15">
        <f t="shared" si="8"/>
        <v>1</v>
      </c>
      <c r="AA15">
        <f t="shared" si="9"/>
        <v>1</v>
      </c>
      <c r="AB15">
        <f t="shared" si="10"/>
        <v>1</v>
      </c>
      <c r="AE15">
        <f>SUM(Tableau1[[#This Row],[Tol 1]:[Tol 10]])</f>
        <v>2</v>
      </c>
      <c r="AF15">
        <f t="shared" si="11"/>
        <v>11</v>
      </c>
    </row>
    <row r="16" spans="1:47" x14ac:dyDescent="0.2">
      <c r="A16">
        <f>DATA!D13</f>
        <v>256</v>
      </c>
      <c r="B16">
        <f>DATA!C13</f>
        <v>102054723</v>
      </c>
      <c r="C16" s="1">
        <f>DATA!B13</f>
        <v>44267.352083333331</v>
      </c>
      <c r="D16">
        <f>YEAR(Tableau1[[#This Row],[Date ]])</f>
        <v>2021</v>
      </c>
      <c r="E16">
        <f>MONTH(Tableau1[[#This Row],[Date ]])</f>
        <v>3</v>
      </c>
      <c r="F16">
        <f>_xlfn.ISOWEEKNUM(Tableau1[[#This Row],[Date ]])</f>
        <v>10</v>
      </c>
      <c r="G16">
        <f>DATA!F13</f>
        <v>48</v>
      </c>
      <c r="H16">
        <f>DATA!H13</f>
        <v>43</v>
      </c>
      <c r="I16">
        <f>DATA!J13</f>
        <v>38</v>
      </c>
      <c r="J16">
        <f>DATA!L13</f>
        <v>27</v>
      </c>
      <c r="K16">
        <f>DATA!N13</f>
        <v>33</v>
      </c>
      <c r="L16">
        <f>DATA!P13</f>
        <v>41</v>
      </c>
      <c r="M16">
        <f>DATA!R13</f>
        <v>46</v>
      </c>
      <c r="N16">
        <f>DATA!T13</f>
        <v>41</v>
      </c>
      <c r="O16">
        <f>DATA!V13</f>
        <v>26</v>
      </c>
      <c r="P16">
        <f>DATA!X13</f>
        <v>29</v>
      </c>
      <c r="Q16">
        <f>DATA!E13</f>
        <v>1</v>
      </c>
      <c r="R16">
        <f t="shared" si="0"/>
        <v>0</v>
      </c>
      <c r="S16">
        <f t="shared" si="1"/>
        <v>0</v>
      </c>
      <c r="T16">
        <f t="shared" si="2"/>
        <v>0</v>
      </c>
      <c r="U16">
        <f t="shared" si="3"/>
        <v>0</v>
      </c>
      <c r="V16">
        <f t="shared" si="4"/>
        <v>0</v>
      </c>
      <c r="W16">
        <f t="shared" si="5"/>
        <v>0</v>
      </c>
      <c r="X16">
        <f t="shared" si="6"/>
        <v>0</v>
      </c>
      <c r="Y16">
        <f t="shared" si="7"/>
        <v>0</v>
      </c>
      <c r="Z16">
        <f t="shared" si="8"/>
        <v>0</v>
      </c>
      <c r="AA16">
        <f t="shared" si="9"/>
        <v>0</v>
      </c>
      <c r="AB16">
        <f t="shared" si="10"/>
        <v>0</v>
      </c>
      <c r="AE16">
        <f>SUM(Tableau1[[#This Row],[Tol 1]:[Tol 10]])</f>
        <v>0</v>
      </c>
      <c r="AF16">
        <f t="shared" si="11"/>
        <v>12</v>
      </c>
    </row>
    <row r="17" spans="1:32" x14ac:dyDescent="0.2">
      <c r="A17">
        <f>DATA!D14</f>
        <v>322</v>
      </c>
      <c r="B17">
        <f>DATA!C14</f>
        <v>102054723</v>
      </c>
      <c r="C17" s="1">
        <f>DATA!B14</f>
        <v>44267.352777777778</v>
      </c>
      <c r="D17">
        <f>YEAR(Tableau1[[#This Row],[Date ]])</f>
        <v>2021</v>
      </c>
      <c r="E17">
        <f>MONTH(Tableau1[[#This Row],[Date ]])</f>
        <v>3</v>
      </c>
      <c r="F17">
        <f>_xlfn.ISOWEEKNUM(Tableau1[[#This Row],[Date ]])</f>
        <v>10</v>
      </c>
      <c r="G17">
        <f>DATA!F14</f>
        <v>48</v>
      </c>
      <c r="H17">
        <f>DATA!H14</f>
        <v>44</v>
      </c>
      <c r="I17">
        <f>DATA!J14</f>
        <v>38</v>
      </c>
      <c r="J17">
        <f>DATA!L14</f>
        <v>30</v>
      </c>
      <c r="K17">
        <f>DATA!N14</f>
        <v>34</v>
      </c>
      <c r="L17">
        <f>DATA!P14</f>
        <v>36</v>
      </c>
      <c r="M17">
        <f>DATA!R14</f>
        <v>50</v>
      </c>
      <c r="N17">
        <f>DATA!T14</f>
        <v>39</v>
      </c>
      <c r="O17">
        <f>DATA!V14</f>
        <v>20</v>
      </c>
      <c r="P17">
        <f>DATA!X14</f>
        <v>40</v>
      </c>
      <c r="Q17">
        <f>DATA!E14</f>
        <v>1</v>
      </c>
      <c r="R17">
        <f t="shared" si="0"/>
        <v>0</v>
      </c>
      <c r="S17">
        <f t="shared" si="1"/>
        <v>0</v>
      </c>
      <c r="T17">
        <f t="shared" si="2"/>
        <v>0</v>
      </c>
      <c r="U17">
        <f t="shared" si="3"/>
        <v>0</v>
      </c>
      <c r="V17">
        <f t="shared" si="4"/>
        <v>0</v>
      </c>
      <c r="W17">
        <f t="shared" si="5"/>
        <v>0</v>
      </c>
      <c r="X17">
        <f t="shared" si="6"/>
        <v>0</v>
      </c>
      <c r="Y17">
        <f t="shared" si="7"/>
        <v>0</v>
      </c>
      <c r="Z17">
        <f t="shared" si="8"/>
        <v>0</v>
      </c>
      <c r="AA17">
        <f t="shared" si="9"/>
        <v>1</v>
      </c>
      <c r="AB17">
        <f t="shared" si="10"/>
        <v>1</v>
      </c>
      <c r="AE17">
        <f>SUM(Tableau1[[#This Row],[Tol 1]:[Tol 10]])</f>
        <v>1</v>
      </c>
      <c r="AF17">
        <f t="shared" si="11"/>
        <v>13</v>
      </c>
    </row>
    <row r="18" spans="1:32" x14ac:dyDescent="0.2">
      <c r="A18">
        <f>DATA!D15</f>
        <v>311</v>
      </c>
      <c r="B18">
        <f>DATA!C15</f>
        <v>102054723</v>
      </c>
      <c r="C18" s="1">
        <f>DATA!B15</f>
        <v>44267.353472222225</v>
      </c>
      <c r="D18">
        <f>YEAR(Tableau1[[#This Row],[Date ]])</f>
        <v>2021</v>
      </c>
      <c r="E18">
        <f>MONTH(Tableau1[[#This Row],[Date ]])</f>
        <v>3</v>
      </c>
      <c r="F18">
        <f>_xlfn.ISOWEEKNUM(Tableau1[[#This Row],[Date ]])</f>
        <v>10</v>
      </c>
      <c r="G18">
        <f>DATA!F15</f>
        <v>53</v>
      </c>
      <c r="H18">
        <f>DATA!H15</f>
        <v>41</v>
      </c>
      <c r="I18">
        <f>DATA!J15</f>
        <v>41</v>
      </c>
      <c r="J18">
        <f>DATA!L15</f>
        <v>31</v>
      </c>
      <c r="K18">
        <f>DATA!N15</f>
        <v>27</v>
      </c>
      <c r="L18">
        <f>DATA!P15</f>
        <v>38</v>
      </c>
      <c r="M18">
        <f>DATA!R15</f>
        <v>52</v>
      </c>
      <c r="N18">
        <f>DATA!T15</f>
        <v>40</v>
      </c>
      <c r="O18">
        <f>DATA!V15</f>
        <v>16</v>
      </c>
      <c r="P18">
        <f>DATA!X15</f>
        <v>25</v>
      </c>
      <c r="Q18">
        <f>DATA!E15</f>
        <v>1</v>
      </c>
      <c r="R18">
        <f t="shared" si="0"/>
        <v>0</v>
      </c>
      <c r="S18">
        <f t="shared" si="1"/>
        <v>0</v>
      </c>
      <c r="T18">
        <f t="shared" si="2"/>
        <v>0</v>
      </c>
      <c r="U18">
        <f t="shared" si="3"/>
        <v>0</v>
      </c>
      <c r="V18">
        <f t="shared" si="4"/>
        <v>0</v>
      </c>
      <c r="W18">
        <f t="shared" si="5"/>
        <v>0</v>
      </c>
      <c r="X18">
        <f t="shared" si="6"/>
        <v>0</v>
      </c>
      <c r="Y18">
        <f t="shared" si="7"/>
        <v>0</v>
      </c>
      <c r="Z18">
        <f t="shared" si="8"/>
        <v>0</v>
      </c>
      <c r="AA18">
        <f t="shared" si="9"/>
        <v>0</v>
      </c>
      <c r="AB18">
        <f t="shared" si="10"/>
        <v>0</v>
      </c>
      <c r="AE18">
        <f>SUM(Tableau1[[#This Row],[Tol 1]:[Tol 10]])</f>
        <v>0</v>
      </c>
      <c r="AF18">
        <f t="shared" si="11"/>
        <v>14</v>
      </c>
    </row>
    <row r="19" spans="1:32" x14ac:dyDescent="0.2">
      <c r="A19">
        <f>DATA!D16</f>
        <v>80</v>
      </c>
      <c r="B19">
        <f>DATA!C16</f>
        <v>102054723</v>
      </c>
      <c r="C19" s="1">
        <f>DATA!B16</f>
        <v>44267.353472222225</v>
      </c>
      <c r="D19">
        <f>YEAR(Tableau1[[#This Row],[Date ]])</f>
        <v>2021</v>
      </c>
      <c r="E19">
        <f>MONTH(Tableau1[[#This Row],[Date ]])</f>
        <v>3</v>
      </c>
      <c r="F19">
        <f>_xlfn.ISOWEEKNUM(Tableau1[[#This Row],[Date ]])</f>
        <v>10</v>
      </c>
      <c r="G19">
        <f>DATA!F16</f>
        <v>49</v>
      </c>
      <c r="H19">
        <f>DATA!H16</f>
        <v>47</v>
      </c>
      <c r="I19">
        <f>DATA!J16</f>
        <v>45</v>
      </c>
      <c r="J19">
        <f>DATA!L16</f>
        <v>29</v>
      </c>
      <c r="K19">
        <f>DATA!N16</f>
        <v>37</v>
      </c>
      <c r="L19">
        <f>DATA!P16</f>
        <v>43</v>
      </c>
      <c r="M19">
        <f>DATA!R16</f>
        <v>45</v>
      </c>
      <c r="N19">
        <f>DATA!T16</f>
        <v>14</v>
      </c>
      <c r="O19">
        <f>DATA!V16</f>
        <v>24</v>
      </c>
      <c r="P19">
        <f>DATA!X16</f>
        <v>20</v>
      </c>
      <c r="Q19">
        <f>DATA!E16</f>
        <v>1</v>
      </c>
      <c r="R19">
        <f t="shared" ref="R19:R82" si="12">IF(ISBLANK(G19),,IF(OR(G19&lt;R$1,G19&gt;R$2),1,0))</f>
        <v>0</v>
      </c>
      <c r="S19">
        <f t="shared" ref="S19:S82" si="13">IF(ISBLANK(H19),,IF(OR(H19&lt;S$1,H19&gt;S$2),1,0))</f>
        <v>0</v>
      </c>
      <c r="T19">
        <f t="shared" ref="T19:T82" si="14">IF(ISBLANK(I19),,IF(OR(I19&lt;T$1,I19&gt;T$2),1,0))</f>
        <v>0</v>
      </c>
      <c r="U19">
        <f t="shared" ref="U19:U82" si="15">IF(ISBLANK(J19),,IF(OR(J19&lt;U$1,J19&gt;U$2),1,0))</f>
        <v>0</v>
      </c>
      <c r="V19">
        <f t="shared" ref="V19:V82" si="16">IF(ISBLANK(K19),,IF(OR(K19&lt;V$1,K19&gt;V$2),1,0))</f>
        <v>0</v>
      </c>
      <c r="W19">
        <f t="shared" ref="W19:W82" si="17">IF(ISBLANK(L19),,IF(OR(L19&lt;W$1,L19&gt;W$2),1,0))</f>
        <v>0</v>
      </c>
      <c r="X19">
        <f t="shared" ref="X19:X82" si="18">IF(ISBLANK(M19),,IF(OR(M19&lt;X$1,M19&gt;X$2),1,0))</f>
        <v>0</v>
      </c>
      <c r="Y19">
        <f t="shared" ref="Y19:Y82" si="19">IF(ISBLANK(N19),,IF(OR(N19&lt;Y$1,N19&gt;Y$2),1,0))</f>
        <v>1</v>
      </c>
      <c r="Z19">
        <f t="shared" ref="Z19:Z82" si="20">IF(ISBLANK(O19),,IF(OR(O19&lt;Z$1,O19&gt;Z$2),1,0))</f>
        <v>0</v>
      </c>
      <c r="AA19">
        <f t="shared" ref="AA19:AA82" si="21">IF(ISBLANK(P19),,IF(OR(P19&lt;AA$1,P19&gt;AA$2),1,0))</f>
        <v>0</v>
      </c>
      <c r="AB19">
        <f t="shared" ref="AB19:AB82" si="22">IF(SUM(R19:AA19)&gt;0,1,0)</f>
        <v>1</v>
      </c>
      <c r="AE19">
        <f>SUM(Tableau1[[#This Row],[Tol 1]:[Tol 10]])</f>
        <v>1</v>
      </c>
      <c r="AF19">
        <f t="shared" ref="AF19:AF82" si="23">ROW(AD15)</f>
        <v>15</v>
      </c>
    </row>
    <row r="20" spans="1:32" x14ac:dyDescent="0.2">
      <c r="A20">
        <f>DATA!D17</f>
        <v>310</v>
      </c>
      <c r="B20">
        <f>DATA!C17</f>
        <v>102054723</v>
      </c>
      <c r="C20" s="1">
        <f>DATA!B17</f>
        <v>44267.354166666664</v>
      </c>
      <c r="D20">
        <f>YEAR(Tableau1[[#This Row],[Date ]])</f>
        <v>2021</v>
      </c>
      <c r="E20">
        <f>MONTH(Tableau1[[#This Row],[Date ]])</f>
        <v>3</v>
      </c>
      <c r="F20">
        <f>_xlfn.ISOWEEKNUM(Tableau1[[#This Row],[Date ]])</f>
        <v>10</v>
      </c>
      <c r="G20">
        <f>DATA!F17</f>
        <v>48</v>
      </c>
      <c r="H20">
        <f>DATA!H17</f>
        <v>44</v>
      </c>
      <c r="I20">
        <f>DATA!J17</f>
        <v>39</v>
      </c>
      <c r="J20">
        <f>DATA!L17</f>
        <v>33</v>
      </c>
      <c r="K20">
        <f>DATA!N17</f>
        <v>30</v>
      </c>
      <c r="L20">
        <f>DATA!P17</f>
        <v>41</v>
      </c>
      <c r="M20">
        <f>DATA!R17</f>
        <v>50</v>
      </c>
      <c r="N20">
        <f>DATA!T17</f>
        <v>36</v>
      </c>
      <c r="O20">
        <f>DATA!V17</f>
        <v>9</v>
      </c>
      <c r="P20">
        <f>DATA!X17</f>
        <v>27</v>
      </c>
      <c r="Q20">
        <f>DATA!E17</f>
        <v>1</v>
      </c>
      <c r="R20">
        <f t="shared" si="12"/>
        <v>0</v>
      </c>
      <c r="S20">
        <f t="shared" si="13"/>
        <v>0</v>
      </c>
      <c r="T20">
        <f t="shared" si="14"/>
        <v>0</v>
      </c>
      <c r="U20">
        <f t="shared" si="15"/>
        <v>0</v>
      </c>
      <c r="V20">
        <f t="shared" si="16"/>
        <v>0</v>
      </c>
      <c r="W20">
        <f t="shared" si="17"/>
        <v>0</v>
      </c>
      <c r="X20">
        <f t="shared" si="18"/>
        <v>0</v>
      </c>
      <c r="Y20">
        <f t="shared" si="19"/>
        <v>0</v>
      </c>
      <c r="Z20">
        <f t="shared" si="20"/>
        <v>1</v>
      </c>
      <c r="AA20">
        <f t="shared" si="21"/>
        <v>0</v>
      </c>
      <c r="AB20">
        <f t="shared" si="22"/>
        <v>1</v>
      </c>
      <c r="AE20">
        <f>SUM(Tableau1[[#This Row],[Tol 1]:[Tol 10]])</f>
        <v>1</v>
      </c>
      <c r="AF20">
        <f t="shared" si="23"/>
        <v>16</v>
      </c>
    </row>
    <row r="21" spans="1:32" x14ac:dyDescent="0.2">
      <c r="A21">
        <f>DATA!D18</f>
        <v>309</v>
      </c>
      <c r="B21">
        <f>DATA!C18</f>
        <v>102054723</v>
      </c>
      <c r="C21" s="1">
        <f>DATA!B18</f>
        <v>44267.354166666664</v>
      </c>
      <c r="D21">
        <f>YEAR(Tableau1[[#This Row],[Date ]])</f>
        <v>2021</v>
      </c>
      <c r="E21">
        <f>MONTH(Tableau1[[#This Row],[Date ]])</f>
        <v>3</v>
      </c>
      <c r="F21">
        <f>_xlfn.ISOWEEKNUM(Tableau1[[#This Row],[Date ]])</f>
        <v>10</v>
      </c>
      <c r="G21">
        <f>DATA!F18</f>
        <v>42</v>
      </c>
      <c r="H21">
        <f>DATA!H18</f>
        <v>51</v>
      </c>
      <c r="I21">
        <f>DATA!J18</f>
        <v>45</v>
      </c>
      <c r="J21">
        <f>DATA!L18</f>
        <v>31</v>
      </c>
      <c r="K21">
        <f>DATA!N18</f>
        <v>25</v>
      </c>
      <c r="L21">
        <f>DATA!P18</f>
        <v>50</v>
      </c>
      <c r="M21">
        <f>DATA!R18</f>
        <v>55</v>
      </c>
      <c r="N21">
        <f>DATA!T18</f>
        <v>38</v>
      </c>
      <c r="O21">
        <f>DATA!V18</f>
        <v>19</v>
      </c>
      <c r="P21">
        <f>DATA!X18</f>
        <v>17</v>
      </c>
      <c r="Q21">
        <f>DATA!E18</f>
        <v>1</v>
      </c>
      <c r="R21">
        <f t="shared" si="12"/>
        <v>0</v>
      </c>
      <c r="S21">
        <f t="shared" si="13"/>
        <v>0</v>
      </c>
      <c r="T21">
        <f t="shared" si="14"/>
        <v>0</v>
      </c>
      <c r="U21">
        <f t="shared" si="15"/>
        <v>0</v>
      </c>
      <c r="V21">
        <f t="shared" si="16"/>
        <v>0</v>
      </c>
      <c r="W21">
        <f t="shared" si="17"/>
        <v>0</v>
      </c>
      <c r="X21">
        <f t="shared" si="18"/>
        <v>0</v>
      </c>
      <c r="Y21">
        <f t="shared" si="19"/>
        <v>0</v>
      </c>
      <c r="Z21">
        <f t="shared" si="20"/>
        <v>0</v>
      </c>
      <c r="AA21">
        <f t="shared" si="21"/>
        <v>0</v>
      </c>
      <c r="AB21">
        <f t="shared" si="22"/>
        <v>0</v>
      </c>
      <c r="AE21">
        <f>SUM(Tableau1[[#This Row],[Tol 1]:[Tol 10]])</f>
        <v>0</v>
      </c>
      <c r="AF21">
        <f t="shared" si="23"/>
        <v>17</v>
      </c>
    </row>
    <row r="22" spans="1:32" x14ac:dyDescent="0.2">
      <c r="A22">
        <f>DATA!D19</f>
        <v>77</v>
      </c>
      <c r="B22">
        <f>DATA!C19</f>
        <v>102054723</v>
      </c>
      <c r="C22" s="1">
        <f>DATA!B19</f>
        <v>44267.354861111111</v>
      </c>
      <c r="D22">
        <f>YEAR(Tableau1[[#This Row],[Date ]])</f>
        <v>2021</v>
      </c>
      <c r="E22">
        <f>MONTH(Tableau1[[#This Row],[Date ]])</f>
        <v>3</v>
      </c>
      <c r="F22">
        <f>_xlfn.ISOWEEKNUM(Tableau1[[#This Row],[Date ]])</f>
        <v>10</v>
      </c>
      <c r="G22">
        <f>DATA!F19</f>
        <v>44</v>
      </c>
      <c r="H22">
        <f>DATA!H19</f>
        <v>48</v>
      </c>
      <c r="I22">
        <f>DATA!J19</f>
        <v>44</v>
      </c>
      <c r="J22">
        <f>DATA!L19</f>
        <v>32</v>
      </c>
      <c r="K22">
        <f>DATA!N19</f>
        <v>27</v>
      </c>
      <c r="L22">
        <f>DATA!P19</f>
        <v>43</v>
      </c>
      <c r="M22">
        <f>DATA!R19</f>
        <v>49</v>
      </c>
      <c r="N22">
        <f>DATA!T19</f>
        <v>37</v>
      </c>
      <c r="O22">
        <f>DATA!V19</f>
        <v>22</v>
      </c>
      <c r="P22">
        <f>DATA!X19</f>
        <v>17</v>
      </c>
      <c r="Q22">
        <f>DATA!E19</f>
        <v>1</v>
      </c>
      <c r="R22">
        <f t="shared" si="12"/>
        <v>0</v>
      </c>
      <c r="S22">
        <f t="shared" si="13"/>
        <v>0</v>
      </c>
      <c r="T22">
        <f t="shared" si="14"/>
        <v>0</v>
      </c>
      <c r="U22">
        <f t="shared" si="15"/>
        <v>0</v>
      </c>
      <c r="V22">
        <f t="shared" si="16"/>
        <v>0</v>
      </c>
      <c r="W22">
        <f t="shared" si="17"/>
        <v>0</v>
      </c>
      <c r="X22">
        <f t="shared" si="18"/>
        <v>0</v>
      </c>
      <c r="Y22">
        <f t="shared" si="19"/>
        <v>0</v>
      </c>
      <c r="Z22">
        <f t="shared" si="20"/>
        <v>0</v>
      </c>
      <c r="AA22">
        <f t="shared" si="21"/>
        <v>0</v>
      </c>
      <c r="AB22">
        <f t="shared" si="22"/>
        <v>0</v>
      </c>
      <c r="AE22">
        <f>SUM(Tableau1[[#This Row],[Tol 1]:[Tol 10]])</f>
        <v>0</v>
      </c>
      <c r="AF22">
        <f t="shared" si="23"/>
        <v>18</v>
      </c>
    </row>
    <row r="23" spans="1:32" x14ac:dyDescent="0.2">
      <c r="A23">
        <f>DATA!D20</f>
        <v>287</v>
      </c>
      <c r="B23">
        <f>DATA!C20</f>
        <v>102054723</v>
      </c>
      <c r="C23" s="1">
        <f>DATA!B20</f>
        <v>44267.355555555558</v>
      </c>
      <c r="D23">
        <f>YEAR(Tableau1[[#This Row],[Date ]])</f>
        <v>2021</v>
      </c>
      <c r="E23">
        <f>MONTH(Tableau1[[#This Row],[Date ]])</f>
        <v>3</v>
      </c>
      <c r="F23">
        <f>_xlfn.ISOWEEKNUM(Tableau1[[#This Row],[Date ]])</f>
        <v>10</v>
      </c>
      <c r="G23">
        <f>DATA!F20</f>
        <v>45</v>
      </c>
      <c r="H23">
        <f>DATA!H20</f>
        <v>48</v>
      </c>
      <c r="I23">
        <f>DATA!J20</f>
        <v>39</v>
      </c>
      <c r="J23">
        <f>DATA!L20</f>
        <v>29</v>
      </c>
      <c r="K23">
        <f>DATA!N20</f>
        <v>33</v>
      </c>
      <c r="L23">
        <f>DATA!P20</f>
        <v>45</v>
      </c>
      <c r="M23">
        <f>DATA!R20</f>
        <v>51</v>
      </c>
      <c r="N23">
        <f>DATA!T20</f>
        <v>42</v>
      </c>
      <c r="O23">
        <f>DATA!V20</f>
        <v>28</v>
      </c>
      <c r="P23">
        <f>DATA!X20</f>
        <v>23</v>
      </c>
      <c r="Q23">
        <f>DATA!E20</f>
        <v>1</v>
      </c>
      <c r="R23">
        <f t="shared" si="12"/>
        <v>0</v>
      </c>
      <c r="S23">
        <f t="shared" si="13"/>
        <v>0</v>
      </c>
      <c r="T23">
        <f t="shared" si="14"/>
        <v>0</v>
      </c>
      <c r="U23">
        <f t="shared" si="15"/>
        <v>0</v>
      </c>
      <c r="V23">
        <f t="shared" si="16"/>
        <v>0</v>
      </c>
      <c r="W23">
        <f t="shared" si="17"/>
        <v>0</v>
      </c>
      <c r="X23">
        <f t="shared" si="18"/>
        <v>0</v>
      </c>
      <c r="Y23">
        <f t="shared" si="19"/>
        <v>0</v>
      </c>
      <c r="Z23">
        <f t="shared" si="20"/>
        <v>0</v>
      </c>
      <c r="AA23">
        <f t="shared" si="21"/>
        <v>0</v>
      </c>
      <c r="AB23">
        <f t="shared" si="22"/>
        <v>0</v>
      </c>
      <c r="AE23">
        <f>SUM(Tableau1[[#This Row],[Tol 1]:[Tol 10]])</f>
        <v>0</v>
      </c>
      <c r="AF23">
        <f t="shared" si="23"/>
        <v>19</v>
      </c>
    </row>
    <row r="24" spans="1:32" x14ac:dyDescent="0.2">
      <c r="A24">
        <f>DATA!D21</f>
        <v>282</v>
      </c>
      <c r="B24">
        <f>DATA!C21</f>
        <v>102054723</v>
      </c>
      <c r="C24" s="1">
        <f>DATA!B21</f>
        <v>44267.355555555558</v>
      </c>
      <c r="D24">
        <f>YEAR(Tableau1[[#This Row],[Date ]])</f>
        <v>2021</v>
      </c>
      <c r="E24">
        <f>MONTH(Tableau1[[#This Row],[Date ]])</f>
        <v>3</v>
      </c>
      <c r="F24">
        <f>_xlfn.ISOWEEKNUM(Tableau1[[#This Row],[Date ]])</f>
        <v>10</v>
      </c>
      <c r="G24">
        <f>DATA!F21</f>
        <v>48</v>
      </c>
      <c r="H24">
        <f>DATA!H21</f>
        <v>43</v>
      </c>
      <c r="I24">
        <f>DATA!J21</f>
        <v>39</v>
      </c>
      <c r="J24">
        <f>DATA!L21</f>
        <v>29</v>
      </c>
      <c r="K24">
        <f>DATA!N21</f>
        <v>25</v>
      </c>
      <c r="L24">
        <f>DATA!P21</f>
        <v>39</v>
      </c>
      <c r="M24">
        <f>DATA!R21</f>
        <v>48</v>
      </c>
      <c r="N24">
        <f>DATA!T21</f>
        <v>36</v>
      </c>
      <c r="O24">
        <f>DATA!V21</f>
        <v>22</v>
      </c>
      <c r="P24">
        <f>DATA!X21</f>
        <v>26</v>
      </c>
      <c r="Q24">
        <f>DATA!E21</f>
        <v>1</v>
      </c>
      <c r="R24">
        <f t="shared" si="12"/>
        <v>0</v>
      </c>
      <c r="S24">
        <f t="shared" si="13"/>
        <v>0</v>
      </c>
      <c r="T24">
        <f t="shared" si="14"/>
        <v>0</v>
      </c>
      <c r="U24">
        <f t="shared" si="15"/>
        <v>0</v>
      </c>
      <c r="V24">
        <f t="shared" si="16"/>
        <v>0</v>
      </c>
      <c r="W24">
        <f t="shared" si="17"/>
        <v>0</v>
      </c>
      <c r="X24">
        <f t="shared" si="18"/>
        <v>0</v>
      </c>
      <c r="Y24">
        <f t="shared" si="19"/>
        <v>0</v>
      </c>
      <c r="Z24">
        <f t="shared" si="20"/>
        <v>0</v>
      </c>
      <c r="AA24">
        <f t="shared" si="21"/>
        <v>0</v>
      </c>
      <c r="AB24">
        <f t="shared" si="22"/>
        <v>0</v>
      </c>
      <c r="AE24">
        <f>SUM(Tableau1[[#This Row],[Tol 1]:[Tol 10]])</f>
        <v>0</v>
      </c>
      <c r="AF24">
        <f t="shared" si="23"/>
        <v>20</v>
      </c>
    </row>
    <row r="25" spans="1:32" x14ac:dyDescent="0.2">
      <c r="A25">
        <f>DATA!D22</f>
        <v>274</v>
      </c>
      <c r="B25">
        <f>DATA!C22</f>
        <v>102054723</v>
      </c>
      <c r="C25" s="1">
        <f>DATA!B22</f>
        <v>44267.357638888891</v>
      </c>
      <c r="D25">
        <f>YEAR(Tableau1[[#This Row],[Date ]])</f>
        <v>2021</v>
      </c>
      <c r="E25">
        <f>MONTH(Tableau1[[#This Row],[Date ]])</f>
        <v>3</v>
      </c>
      <c r="F25">
        <f>_xlfn.ISOWEEKNUM(Tableau1[[#This Row],[Date ]])</f>
        <v>10</v>
      </c>
      <c r="G25">
        <f>DATA!F22</f>
        <v>49</v>
      </c>
      <c r="H25">
        <f>DATA!H22</f>
        <v>49</v>
      </c>
      <c r="I25">
        <f>DATA!J22</f>
        <v>45</v>
      </c>
      <c r="J25">
        <f>DATA!L22</f>
        <v>31</v>
      </c>
      <c r="K25">
        <f>DATA!N22</f>
        <v>32</v>
      </c>
      <c r="L25">
        <f>DATA!P22</f>
        <v>36</v>
      </c>
      <c r="M25">
        <f>DATA!R22</f>
        <v>52</v>
      </c>
      <c r="N25">
        <f>DATA!T22</f>
        <v>38</v>
      </c>
      <c r="O25">
        <f>DATA!V22</f>
        <v>25</v>
      </c>
      <c r="P25">
        <f>DATA!X22</f>
        <v>31</v>
      </c>
      <c r="Q25">
        <f>DATA!E22</f>
        <v>1</v>
      </c>
      <c r="R25">
        <f t="shared" si="12"/>
        <v>0</v>
      </c>
      <c r="S25">
        <f t="shared" si="13"/>
        <v>0</v>
      </c>
      <c r="T25">
        <f t="shared" si="14"/>
        <v>0</v>
      </c>
      <c r="U25">
        <f t="shared" si="15"/>
        <v>0</v>
      </c>
      <c r="V25">
        <f t="shared" si="16"/>
        <v>0</v>
      </c>
      <c r="W25">
        <f t="shared" si="17"/>
        <v>0</v>
      </c>
      <c r="X25">
        <f t="shared" si="18"/>
        <v>0</v>
      </c>
      <c r="Y25">
        <f t="shared" si="19"/>
        <v>0</v>
      </c>
      <c r="Z25">
        <f t="shared" si="20"/>
        <v>0</v>
      </c>
      <c r="AA25">
        <f t="shared" si="21"/>
        <v>0</v>
      </c>
      <c r="AB25">
        <f t="shared" si="22"/>
        <v>0</v>
      </c>
      <c r="AE25">
        <f>SUM(Tableau1[[#This Row],[Tol 1]:[Tol 10]])</f>
        <v>0</v>
      </c>
      <c r="AF25">
        <f t="shared" si="23"/>
        <v>21</v>
      </c>
    </row>
    <row r="26" spans="1:32" x14ac:dyDescent="0.2">
      <c r="A26">
        <f>DATA!D23</f>
        <v>45</v>
      </c>
      <c r="B26">
        <f>DATA!C23</f>
        <v>102054723</v>
      </c>
      <c r="C26" s="1">
        <f>DATA!B23</f>
        <v>44267.357638888891</v>
      </c>
      <c r="D26">
        <f>YEAR(Tableau1[[#This Row],[Date ]])</f>
        <v>2021</v>
      </c>
      <c r="E26">
        <f>MONTH(Tableau1[[#This Row],[Date ]])</f>
        <v>3</v>
      </c>
      <c r="F26">
        <f>_xlfn.ISOWEEKNUM(Tableau1[[#This Row],[Date ]])</f>
        <v>10</v>
      </c>
      <c r="G26">
        <f>DATA!F23</f>
        <v>52</v>
      </c>
      <c r="H26">
        <f>DATA!H23</f>
        <v>45</v>
      </c>
      <c r="I26">
        <f>DATA!J23</f>
        <v>37</v>
      </c>
      <c r="J26">
        <f>DATA!L23</f>
        <v>34</v>
      </c>
      <c r="K26">
        <f>DATA!N23</f>
        <v>28</v>
      </c>
      <c r="L26">
        <f>DATA!P23</f>
        <v>34</v>
      </c>
      <c r="M26">
        <f>DATA!R23</f>
        <v>57</v>
      </c>
      <c r="N26">
        <f>DATA!T23</f>
        <v>34</v>
      </c>
      <c r="O26">
        <f>DATA!V23</f>
        <v>25</v>
      </c>
      <c r="P26">
        <f>DATA!X23</f>
        <v>30</v>
      </c>
      <c r="Q26">
        <f>DATA!E23</f>
        <v>1</v>
      </c>
      <c r="R26">
        <f t="shared" si="12"/>
        <v>0</v>
      </c>
      <c r="S26">
        <f t="shared" si="13"/>
        <v>0</v>
      </c>
      <c r="T26">
        <f t="shared" si="14"/>
        <v>0</v>
      </c>
      <c r="U26">
        <f t="shared" si="15"/>
        <v>0</v>
      </c>
      <c r="V26">
        <f t="shared" si="16"/>
        <v>0</v>
      </c>
      <c r="W26">
        <f t="shared" si="17"/>
        <v>0</v>
      </c>
      <c r="X26">
        <f t="shared" si="18"/>
        <v>0</v>
      </c>
      <c r="Y26">
        <f t="shared" si="19"/>
        <v>0</v>
      </c>
      <c r="Z26">
        <f t="shared" si="20"/>
        <v>0</v>
      </c>
      <c r="AA26">
        <f t="shared" si="21"/>
        <v>0</v>
      </c>
      <c r="AB26">
        <f t="shared" si="22"/>
        <v>0</v>
      </c>
      <c r="AE26">
        <f>SUM(Tableau1[[#This Row],[Tol 1]:[Tol 10]])</f>
        <v>0</v>
      </c>
      <c r="AF26">
        <f t="shared" si="23"/>
        <v>22</v>
      </c>
    </row>
    <row r="27" spans="1:32" x14ac:dyDescent="0.2">
      <c r="A27">
        <f>DATA!D24</f>
        <v>173</v>
      </c>
      <c r="B27">
        <f>DATA!C24</f>
        <v>102054723</v>
      </c>
      <c r="C27" s="1">
        <f>DATA!B24</f>
        <v>44267.35833333333</v>
      </c>
      <c r="D27">
        <f>YEAR(Tableau1[[#This Row],[Date ]])</f>
        <v>2021</v>
      </c>
      <c r="E27">
        <f>MONTH(Tableau1[[#This Row],[Date ]])</f>
        <v>3</v>
      </c>
      <c r="F27">
        <f>_xlfn.ISOWEEKNUM(Tableau1[[#This Row],[Date ]])</f>
        <v>10</v>
      </c>
      <c r="G27">
        <f>DATA!F24</f>
        <v>47</v>
      </c>
      <c r="H27">
        <f>DATA!H24</f>
        <v>45</v>
      </c>
      <c r="I27">
        <f>DATA!J24</f>
        <v>39</v>
      </c>
      <c r="J27">
        <f>DATA!L24</f>
        <v>27</v>
      </c>
      <c r="K27">
        <f>DATA!N24</f>
        <v>27</v>
      </c>
      <c r="L27">
        <f>DATA!P24</f>
        <v>40</v>
      </c>
      <c r="M27">
        <f>DATA!R24</f>
        <v>42</v>
      </c>
      <c r="N27">
        <f>DATA!T24</f>
        <v>36</v>
      </c>
      <c r="O27">
        <f>DATA!V24</f>
        <v>26</v>
      </c>
      <c r="P27">
        <f>DATA!X24</f>
        <v>22</v>
      </c>
      <c r="Q27">
        <f>DATA!E24</f>
        <v>1</v>
      </c>
      <c r="R27">
        <f t="shared" si="12"/>
        <v>0</v>
      </c>
      <c r="S27">
        <f t="shared" si="13"/>
        <v>0</v>
      </c>
      <c r="T27">
        <f t="shared" si="14"/>
        <v>0</v>
      </c>
      <c r="U27">
        <f t="shared" si="15"/>
        <v>0</v>
      </c>
      <c r="V27">
        <f t="shared" si="16"/>
        <v>0</v>
      </c>
      <c r="W27">
        <f t="shared" si="17"/>
        <v>0</v>
      </c>
      <c r="X27">
        <f t="shared" si="18"/>
        <v>0</v>
      </c>
      <c r="Y27">
        <f t="shared" si="19"/>
        <v>0</v>
      </c>
      <c r="Z27">
        <f t="shared" si="20"/>
        <v>0</v>
      </c>
      <c r="AA27">
        <f t="shared" si="21"/>
        <v>0</v>
      </c>
      <c r="AB27">
        <f t="shared" si="22"/>
        <v>0</v>
      </c>
      <c r="AE27">
        <f>SUM(Tableau1[[#This Row],[Tol 1]:[Tol 10]])</f>
        <v>0</v>
      </c>
      <c r="AF27">
        <f t="shared" si="23"/>
        <v>23</v>
      </c>
    </row>
    <row r="28" spans="1:32" x14ac:dyDescent="0.2">
      <c r="A28">
        <f>DATA!D25</f>
        <v>210</v>
      </c>
      <c r="B28">
        <f>DATA!C25</f>
        <v>102054723</v>
      </c>
      <c r="C28" s="1">
        <f>DATA!B25</f>
        <v>44267.359027777777</v>
      </c>
      <c r="D28">
        <f>YEAR(Tableau1[[#This Row],[Date ]])</f>
        <v>2021</v>
      </c>
      <c r="E28">
        <f>MONTH(Tableau1[[#This Row],[Date ]])</f>
        <v>3</v>
      </c>
      <c r="F28">
        <f>_xlfn.ISOWEEKNUM(Tableau1[[#This Row],[Date ]])</f>
        <v>10</v>
      </c>
      <c r="G28">
        <f>DATA!F25</f>
        <v>51</v>
      </c>
      <c r="H28">
        <f>DATA!H25</f>
        <v>50</v>
      </c>
      <c r="I28">
        <f>DATA!J25</f>
        <v>42</v>
      </c>
      <c r="J28">
        <f>DATA!L25</f>
        <v>35</v>
      </c>
      <c r="K28">
        <f>DATA!N25</f>
        <v>32</v>
      </c>
      <c r="L28">
        <f>DATA!P25</f>
        <v>46</v>
      </c>
      <c r="M28">
        <f>DATA!R25</f>
        <v>44</v>
      </c>
      <c r="N28">
        <f>DATA!T25</f>
        <v>40</v>
      </c>
      <c r="O28">
        <f>DATA!V25</f>
        <v>35</v>
      </c>
      <c r="P28">
        <f>DATA!X25</f>
        <v>29</v>
      </c>
      <c r="Q28">
        <f>DATA!E25</f>
        <v>1</v>
      </c>
      <c r="R28">
        <f t="shared" si="12"/>
        <v>0</v>
      </c>
      <c r="S28">
        <f t="shared" si="13"/>
        <v>0</v>
      </c>
      <c r="T28">
        <f t="shared" si="14"/>
        <v>0</v>
      </c>
      <c r="U28">
        <f t="shared" si="15"/>
        <v>0</v>
      </c>
      <c r="V28">
        <f t="shared" si="16"/>
        <v>0</v>
      </c>
      <c r="W28">
        <f t="shared" si="17"/>
        <v>0</v>
      </c>
      <c r="X28">
        <f t="shared" si="18"/>
        <v>0</v>
      </c>
      <c r="Y28">
        <f t="shared" si="19"/>
        <v>0</v>
      </c>
      <c r="Z28">
        <f t="shared" si="20"/>
        <v>0</v>
      </c>
      <c r="AA28">
        <f t="shared" si="21"/>
        <v>0</v>
      </c>
      <c r="AB28">
        <f t="shared" si="22"/>
        <v>0</v>
      </c>
      <c r="AE28">
        <f>SUM(Tableau1[[#This Row],[Tol 1]:[Tol 10]])</f>
        <v>0</v>
      </c>
      <c r="AF28">
        <f t="shared" si="23"/>
        <v>24</v>
      </c>
    </row>
    <row r="29" spans="1:32" x14ac:dyDescent="0.2">
      <c r="A29">
        <f>DATA!D26</f>
        <v>260</v>
      </c>
      <c r="B29">
        <f>DATA!C26</f>
        <v>102054723</v>
      </c>
      <c r="C29" s="1">
        <f>DATA!B26</f>
        <v>44267.359722222223</v>
      </c>
      <c r="D29">
        <f>YEAR(Tableau1[[#This Row],[Date ]])</f>
        <v>2021</v>
      </c>
      <c r="E29">
        <f>MONTH(Tableau1[[#This Row],[Date ]])</f>
        <v>3</v>
      </c>
      <c r="F29">
        <f>_xlfn.ISOWEEKNUM(Tableau1[[#This Row],[Date ]])</f>
        <v>10</v>
      </c>
      <c r="G29">
        <f>DATA!F26</f>
        <v>46</v>
      </c>
      <c r="H29">
        <f>DATA!H26</f>
        <v>48</v>
      </c>
      <c r="I29">
        <f>DATA!J26</f>
        <v>39</v>
      </c>
      <c r="J29">
        <f>DATA!L26</f>
        <v>30</v>
      </c>
      <c r="K29">
        <f>DATA!N26</f>
        <v>24</v>
      </c>
      <c r="L29">
        <f>DATA!P26</f>
        <v>43</v>
      </c>
      <c r="M29">
        <f>DATA!R26</f>
        <v>39</v>
      </c>
      <c r="N29">
        <f>DATA!T26</f>
        <v>34</v>
      </c>
      <c r="O29">
        <f>DATA!V26</f>
        <v>29</v>
      </c>
      <c r="P29">
        <f>DATA!X26</f>
        <v>24</v>
      </c>
      <c r="Q29">
        <f>DATA!E26</f>
        <v>1</v>
      </c>
      <c r="R29">
        <f t="shared" si="12"/>
        <v>0</v>
      </c>
      <c r="S29">
        <f t="shared" si="13"/>
        <v>0</v>
      </c>
      <c r="T29">
        <f t="shared" si="14"/>
        <v>0</v>
      </c>
      <c r="U29">
        <f t="shared" si="15"/>
        <v>0</v>
      </c>
      <c r="V29">
        <f t="shared" si="16"/>
        <v>0</v>
      </c>
      <c r="W29">
        <f t="shared" si="17"/>
        <v>0</v>
      </c>
      <c r="X29">
        <f t="shared" si="18"/>
        <v>0</v>
      </c>
      <c r="Y29">
        <f t="shared" si="19"/>
        <v>0</v>
      </c>
      <c r="Z29">
        <f t="shared" si="20"/>
        <v>0</v>
      </c>
      <c r="AA29">
        <f t="shared" si="21"/>
        <v>0</v>
      </c>
      <c r="AB29">
        <f t="shared" si="22"/>
        <v>0</v>
      </c>
      <c r="AE29">
        <f>SUM(Tableau1[[#This Row],[Tol 1]:[Tol 10]])</f>
        <v>0</v>
      </c>
      <c r="AF29">
        <f t="shared" si="23"/>
        <v>25</v>
      </c>
    </row>
    <row r="30" spans="1:32" x14ac:dyDescent="0.2">
      <c r="A30">
        <f>DATA!D27</f>
        <v>179</v>
      </c>
      <c r="B30">
        <f>DATA!C27</f>
        <v>102054723</v>
      </c>
      <c r="C30" s="1">
        <f>DATA!B27</f>
        <v>44267.36041666667</v>
      </c>
      <c r="D30">
        <f>YEAR(Tableau1[[#This Row],[Date ]])</f>
        <v>2021</v>
      </c>
      <c r="E30">
        <f>MONTH(Tableau1[[#This Row],[Date ]])</f>
        <v>3</v>
      </c>
      <c r="F30">
        <f>_xlfn.ISOWEEKNUM(Tableau1[[#This Row],[Date ]])</f>
        <v>10</v>
      </c>
      <c r="G30">
        <f>DATA!F27</f>
        <v>48</v>
      </c>
      <c r="H30">
        <f>DATA!H27</f>
        <v>49</v>
      </c>
      <c r="I30">
        <f>DATA!J27</f>
        <v>41</v>
      </c>
      <c r="J30">
        <f>DATA!L27</f>
        <v>25</v>
      </c>
      <c r="K30">
        <f>DATA!N27</f>
        <v>31</v>
      </c>
      <c r="L30">
        <f>DATA!P27</f>
        <v>38</v>
      </c>
      <c r="M30">
        <f>DATA!R27</f>
        <v>50</v>
      </c>
      <c r="N30">
        <f>DATA!T27</f>
        <v>34</v>
      </c>
      <c r="O30">
        <f>DATA!V27</f>
        <v>16</v>
      </c>
      <c r="P30">
        <f>DATA!X27</f>
        <v>16</v>
      </c>
      <c r="Q30">
        <f>DATA!E27</f>
        <v>1</v>
      </c>
      <c r="R30">
        <f t="shared" si="12"/>
        <v>0</v>
      </c>
      <c r="S30">
        <f t="shared" si="13"/>
        <v>0</v>
      </c>
      <c r="T30">
        <f t="shared" si="14"/>
        <v>0</v>
      </c>
      <c r="U30">
        <f t="shared" si="15"/>
        <v>0</v>
      </c>
      <c r="V30">
        <f t="shared" si="16"/>
        <v>0</v>
      </c>
      <c r="W30">
        <f t="shared" si="17"/>
        <v>0</v>
      </c>
      <c r="X30">
        <f t="shared" si="18"/>
        <v>0</v>
      </c>
      <c r="Y30">
        <f t="shared" si="19"/>
        <v>0</v>
      </c>
      <c r="Z30">
        <f t="shared" si="20"/>
        <v>0</v>
      </c>
      <c r="AA30">
        <f t="shared" si="21"/>
        <v>0</v>
      </c>
      <c r="AB30">
        <f t="shared" si="22"/>
        <v>0</v>
      </c>
      <c r="AE30">
        <f>SUM(Tableau1[[#This Row],[Tol 1]:[Tol 10]])</f>
        <v>0</v>
      </c>
      <c r="AF30">
        <f t="shared" si="23"/>
        <v>26</v>
      </c>
    </row>
    <row r="31" spans="1:32" x14ac:dyDescent="0.2">
      <c r="A31">
        <f>DATA!D28</f>
        <v>158</v>
      </c>
      <c r="B31">
        <f>DATA!C28</f>
        <v>102054723</v>
      </c>
      <c r="C31" s="1">
        <f>DATA!B28</f>
        <v>44267.36041666667</v>
      </c>
      <c r="D31">
        <f>YEAR(Tableau1[[#This Row],[Date ]])</f>
        <v>2021</v>
      </c>
      <c r="E31">
        <f>MONTH(Tableau1[[#This Row],[Date ]])</f>
        <v>3</v>
      </c>
      <c r="F31">
        <f>_xlfn.ISOWEEKNUM(Tableau1[[#This Row],[Date ]])</f>
        <v>10</v>
      </c>
      <c r="G31">
        <f>DATA!F28</f>
        <v>42</v>
      </c>
      <c r="H31">
        <f>DATA!H28</f>
        <v>49</v>
      </c>
      <c r="I31">
        <f>DATA!J28</f>
        <v>49</v>
      </c>
      <c r="J31">
        <f>DATA!L28</f>
        <v>30</v>
      </c>
      <c r="K31">
        <f>DATA!N28</f>
        <v>31</v>
      </c>
      <c r="L31">
        <f>DATA!P28</f>
        <v>41</v>
      </c>
      <c r="M31">
        <f>DATA!R28</f>
        <v>59</v>
      </c>
      <c r="N31">
        <f>DATA!T28</f>
        <v>42</v>
      </c>
      <c r="O31">
        <f>DATA!V28</f>
        <v>24</v>
      </c>
      <c r="P31">
        <f>DATA!X28</f>
        <v>15</v>
      </c>
      <c r="Q31">
        <f>DATA!E28</f>
        <v>1</v>
      </c>
      <c r="R31">
        <f t="shared" si="12"/>
        <v>0</v>
      </c>
      <c r="S31">
        <f t="shared" si="13"/>
        <v>0</v>
      </c>
      <c r="T31">
        <f t="shared" si="14"/>
        <v>0</v>
      </c>
      <c r="U31">
        <f t="shared" si="15"/>
        <v>0</v>
      </c>
      <c r="V31">
        <f t="shared" si="16"/>
        <v>0</v>
      </c>
      <c r="W31">
        <f t="shared" si="17"/>
        <v>0</v>
      </c>
      <c r="X31">
        <f t="shared" si="18"/>
        <v>0</v>
      </c>
      <c r="Y31">
        <f t="shared" si="19"/>
        <v>0</v>
      </c>
      <c r="Z31">
        <f t="shared" si="20"/>
        <v>0</v>
      </c>
      <c r="AA31">
        <f t="shared" si="21"/>
        <v>0</v>
      </c>
      <c r="AB31">
        <f t="shared" si="22"/>
        <v>0</v>
      </c>
      <c r="AE31">
        <f>SUM(Tableau1[[#This Row],[Tol 1]:[Tol 10]])</f>
        <v>0</v>
      </c>
      <c r="AF31">
        <f t="shared" si="23"/>
        <v>27</v>
      </c>
    </row>
    <row r="32" spans="1:32" x14ac:dyDescent="0.2">
      <c r="A32">
        <f>DATA!D29</f>
        <v>251</v>
      </c>
      <c r="B32">
        <f>DATA!C29</f>
        <v>102054723</v>
      </c>
      <c r="C32" s="1">
        <f>DATA!B29</f>
        <v>44267.361111111109</v>
      </c>
      <c r="D32">
        <f>YEAR(Tableau1[[#This Row],[Date ]])</f>
        <v>2021</v>
      </c>
      <c r="E32">
        <f>MONTH(Tableau1[[#This Row],[Date ]])</f>
        <v>3</v>
      </c>
      <c r="F32">
        <f>_xlfn.ISOWEEKNUM(Tableau1[[#This Row],[Date ]])</f>
        <v>10</v>
      </c>
      <c r="G32">
        <f>DATA!F29</f>
        <v>46</v>
      </c>
      <c r="H32">
        <f>DATA!H29</f>
        <v>47</v>
      </c>
      <c r="I32">
        <f>DATA!J29</f>
        <v>41</v>
      </c>
      <c r="J32">
        <f>DATA!L29</f>
        <v>29</v>
      </c>
      <c r="K32">
        <f>DATA!N29</f>
        <v>29</v>
      </c>
      <c r="L32">
        <f>DATA!P29</f>
        <v>33</v>
      </c>
      <c r="M32">
        <f>DATA!R29</f>
        <v>42</v>
      </c>
      <c r="N32">
        <f>DATA!T29</f>
        <v>39</v>
      </c>
      <c r="O32">
        <f>DATA!V29</f>
        <v>32</v>
      </c>
      <c r="P32">
        <f>DATA!X29</f>
        <v>25</v>
      </c>
      <c r="Q32">
        <f>DATA!E29</f>
        <v>1</v>
      </c>
      <c r="R32">
        <f t="shared" si="12"/>
        <v>0</v>
      </c>
      <c r="S32">
        <f t="shared" si="13"/>
        <v>0</v>
      </c>
      <c r="T32">
        <f t="shared" si="14"/>
        <v>0</v>
      </c>
      <c r="U32">
        <f t="shared" si="15"/>
        <v>0</v>
      </c>
      <c r="V32">
        <f t="shared" si="16"/>
        <v>0</v>
      </c>
      <c r="W32">
        <f t="shared" si="17"/>
        <v>0</v>
      </c>
      <c r="X32">
        <f t="shared" si="18"/>
        <v>0</v>
      </c>
      <c r="Y32">
        <f t="shared" si="19"/>
        <v>0</v>
      </c>
      <c r="Z32">
        <f t="shared" si="20"/>
        <v>0</v>
      </c>
      <c r="AA32">
        <f t="shared" si="21"/>
        <v>0</v>
      </c>
      <c r="AB32">
        <f t="shared" si="22"/>
        <v>0</v>
      </c>
      <c r="AE32">
        <f>SUM(Tableau1[[#This Row],[Tol 1]:[Tol 10]])</f>
        <v>0</v>
      </c>
      <c r="AF32">
        <f t="shared" si="23"/>
        <v>28</v>
      </c>
    </row>
    <row r="33" spans="1:32" x14ac:dyDescent="0.2">
      <c r="A33">
        <f>DATA!D30</f>
        <v>301</v>
      </c>
      <c r="B33">
        <f>DATA!C30</f>
        <v>102054723</v>
      </c>
      <c r="C33" s="1">
        <f>DATA!B30</f>
        <v>44267.361805555556</v>
      </c>
      <c r="D33">
        <f>YEAR(Tableau1[[#This Row],[Date ]])</f>
        <v>2021</v>
      </c>
      <c r="E33">
        <f>MONTH(Tableau1[[#This Row],[Date ]])</f>
        <v>3</v>
      </c>
      <c r="F33">
        <f>_xlfn.ISOWEEKNUM(Tableau1[[#This Row],[Date ]])</f>
        <v>10</v>
      </c>
      <c r="G33">
        <f>DATA!F30</f>
        <v>45</v>
      </c>
      <c r="H33">
        <f>DATA!H30</f>
        <v>51</v>
      </c>
      <c r="I33">
        <f>DATA!J30</f>
        <v>43</v>
      </c>
      <c r="J33">
        <f>DATA!L30</f>
        <v>39</v>
      </c>
      <c r="K33">
        <f>DATA!N30</f>
        <v>33</v>
      </c>
      <c r="L33">
        <f>DATA!P30</f>
        <v>41</v>
      </c>
      <c r="M33">
        <f>DATA!R30</f>
        <v>44</v>
      </c>
      <c r="N33">
        <f>DATA!T30</f>
        <v>41</v>
      </c>
      <c r="O33">
        <f>DATA!V30</f>
        <v>29</v>
      </c>
      <c r="P33">
        <f>DATA!X30</f>
        <v>26</v>
      </c>
      <c r="Q33">
        <f>DATA!E30</f>
        <v>1</v>
      </c>
      <c r="R33">
        <f t="shared" si="12"/>
        <v>0</v>
      </c>
      <c r="S33">
        <f t="shared" si="13"/>
        <v>0</v>
      </c>
      <c r="T33">
        <f t="shared" si="14"/>
        <v>0</v>
      </c>
      <c r="U33">
        <f t="shared" si="15"/>
        <v>0</v>
      </c>
      <c r="V33">
        <f t="shared" si="16"/>
        <v>0</v>
      </c>
      <c r="W33">
        <f t="shared" si="17"/>
        <v>0</v>
      </c>
      <c r="X33">
        <f t="shared" si="18"/>
        <v>0</v>
      </c>
      <c r="Y33">
        <f t="shared" si="19"/>
        <v>0</v>
      </c>
      <c r="Z33">
        <f t="shared" si="20"/>
        <v>0</v>
      </c>
      <c r="AA33">
        <f t="shared" si="21"/>
        <v>0</v>
      </c>
      <c r="AB33">
        <f t="shared" si="22"/>
        <v>0</v>
      </c>
      <c r="AE33">
        <f>SUM(Tableau1[[#This Row],[Tol 1]:[Tol 10]])</f>
        <v>0</v>
      </c>
      <c r="AF33">
        <f t="shared" si="23"/>
        <v>29</v>
      </c>
    </row>
    <row r="34" spans="1:32" x14ac:dyDescent="0.2">
      <c r="A34">
        <f>DATA!D31</f>
        <v>286</v>
      </c>
      <c r="B34">
        <f>DATA!C31</f>
        <v>102054723</v>
      </c>
      <c r="C34" s="1">
        <f>DATA!B31</f>
        <v>44267.361805555556</v>
      </c>
      <c r="D34">
        <f>YEAR(Tableau1[[#This Row],[Date ]])</f>
        <v>2021</v>
      </c>
      <c r="E34">
        <f>MONTH(Tableau1[[#This Row],[Date ]])</f>
        <v>3</v>
      </c>
      <c r="F34">
        <f>_xlfn.ISOWEEKNUM(Tableau1[[#This Row],[Date ]])</f>
        <v>10</v>
      </c>
      <c r="G34">
        <f>DATA!F31</f>
        <v>51</v>
      </c>
      <c r="H34">
        <f>DATA!H31</f>
        <v>41</v>
      </c>
      <c r="I34">
        <f>DATA!J31</f>
        <v>33</v>
      </c>
      <c r="J34">
        <f>DATA!L31</f>
        <v>31</v>
      </c>
      <c r="K34">
        <f>DATA!N31</f>
        <v>27</v>
      </c>
      <c r="L34">
        <f>DATA!P31</f>
        <v>34</v>
      </c>
      <c r="M34">
        <f>DATA!R31</f>
        <v>50</v>
      </c>
      <c r="N34">
        <f>DATA!T31</f>
        <v>40</v>
      </c>
      <c r="O34">
        <f>DATA!V31</f>
        <v>24</v>
      </c>
      <c r="P34">
        <f>DATA!X31</f>
        <v>17</v>
      </c>
      <c r="Q34">
        <f>DATA!E31</f>
        <v>1</v>
      </c>
      <c r="R34">
        <f t="shared" si="12"/>
        <v>0</v>
      </c>
      <c r="S34">
        <f t="shared" si="13"/>
        <v>0</v>
      </c>
      <c r="T34">
        <f t="shared" si="14"/>
        <v>0</v>
      </c>
      <c r="U34">
        <f t="shared" si="15"/>
        <v>0</v>
      </c>
      <c r="V34">
        <f t="shared" si="16"/>
        <v>0</v>
      </c>
      <c r="W34">
        <f t="shared" si="17"/>
        <v>0</v>
      </c>
      <c r="X34">
        <f t="shared" si="18"/>
        <v>0</v>
      </c>
      <c r="Y34">
        <f t="shared" si="19"/>
        <v>0</v>
      </c>
      <c r="Z34">
        <f t="shared" si="20"/>
        <v>0</v>
      </c>
      <c r="AA34">
        <f t="shared" si="21"/>
        <v>0</v>
      </c>
      <c r="AB34">
        <f t="shared" si="22"/>
        <v>0</v>
      </c>
      <c r="AE34">
        <f>SUM(Tableau1[[#This Row],[Tol 1]:[Tol 10]])</f>
        <v>0</v>
      </c>
      <c r="AF34">
        <f t="shared" si="23"/>
        <v>30</v>
      </c>
    </row>
    <row r="35" spans="1:32" x14ac:dyDescent="0.2">
      <c r="A35">
        <f>DATA!D32</f>
        <v>324</v>
      </c>
      <c r="B35">
        <f>DATA!C32</f>
        <v>102054723</v>
      </c>
      <c r="C35" s="1">
        <f>DATA!B32</f>
        <v>44267.362500000003</v>
      </c>
      <c r="D35">
        <f>YEAR(Tableau1[[#This Row],[Date ]])</f>
        <v>2021</v>
      </c>
      <c r="E35">
        <f>MONTH(Tableau1[[#This Row],[Date ]])</f>
        <v>3</v>
      </c>
      <c r="F35">
        <f>_xlfn.ISOWEEKNUM(Tableau1[[#This Row],[Date ]])</f>
        <v>10</v>
      </c>
      <c r="G35">
        <f>DATA!F32</f>
        <v>49</v>
      </c>
      <c r="H35">
        <f>DATA!H32</f>
        <v>37</v>
      </c>
      <c r="I35">
        <f>DATA!J32</f>
        <v>37</v>
      </c>
      <c r="J35">
        <f>DATA!L32</f>
        <v>28</v>
      </c>
      <c r="K35">
        <f>DATA!N32</f>
        <v>23</v>
      </c>
      <c r="L35">
        <f>DATA!P32</f>
        <v>35</v>
      </c>
      <c r="M35">
        <f>DATA!R32</f>
        <v>53</v>
      </c>
      <c r="N35">
        <f>DATA!T32</f>
        <v>33</v>
      </c>
      <c r="O35">
        <f>DATA!V32</f>
        <v>24</v>
      </c>
      <c r="P35">
        <f>DATA!X32</f>
        <v>21</v>
      </c>
      <c r="Q35">
        <f>DATA!E32</f>
        <v>1</v>
      </c>
      <c r="R35">
        <f t="shared" si="12"/>
        <v>0</v>
      </c>
      <c r="S35">
        <f t="shared" si="13"/>
        <v>0</v>
      </c>
      <c r="T35">
        <f t="shared" si="14"/>
        <v>0</v>
      </c>
      <c r="U35">
        <f t="shared" si="15"/>
        <v>0</v>
      </c>
      <c r="V35">
        <f t="shared" si="16"/>
        <v>0</v>
      </c>
      <c r="W35">
        <f t="shared" si="17"/>
        <v>0</v>
      </c>
      <c r="X35">
        <f t="shared" si="18"/>
        <v>0</v>
      </c>
      <c r="Y35">
        <f t="shared" si="19"/>
        <v>0</v>
      </c>
      <c r="Z35">
        <f t="shared" si="20"/>
        <v>0</v>
      </c>
      <c r="AA35">
        <f t="shared" si="21"/>
        <v>0</v>
      </c>
      <c r="AB35">
        <f t="shared" si="22"/>
        <v>0</v>
      </c>
      <c r="AE35">
        <f>SUM(Tableau1[[#This Row],[Tol 1]:[Tol 10]])</f>
        <v>0</v>
      </c>
      <c r="AF35">
        <f t="shared" si="23"/>
        <v>31</v>
      </c>
    </row>
    <row r="36" spans="1:32" x14ac:dyDescent="0.2">
      <c r="A36">
        <f>DATA!D33</f>
        <v>258</v>
      </c>
      <c r="B36">
        <f>DATA!C33</f>
        <v>102054723</v>
      </c>
      <c r="C36" s="1">
        <f>DATA!B33</f>
        <v>44267.362500000003</v>
      </c>
      <c r="D36">
        <f>YEAR(Tableau1[[#This Row],[Date ]])</f>
        <v>2021</v>
      </c>
      <c r="E36">
        <f>MONTH(Tableau1[[#This Row],[Date ]])</f>
        <v>3</v>
      </c>
      <c r="F36">
        <f>_xlfn.ISOWEEKNUM(Tableau1[[#This Row],[Date ]])</f>
        <v>10</v>
      </c>
      <c r="G36">
        <f>DATA!F33</f>
        <v>44</v>
      </c>
      <c r="H36">
        <f>DATA!H33</f>
        <v>48</v>
      </c>
      <c r="I36">
        <f>DATA!J33</f>
        <v>38</v>
      </c>
      <c r="J36">
        <f>DATA!L33</f>
        <v>35</v>
      </c>
      <c r="K36">
        <f>DATA!N33</f>
        <v>33</v>
      </c>
      <c r="L36">
        <f>DATA!P33</f>
        <v>38</v>
      </c>
      <c r="M36">
        <f>DATA!R33</f>
        <v>47</v>
      </c>
      <c r="N36">
        <f>DATA!T33</f>
        <v>37</v>
      </c>
      <c r="O36">
        <f>DATA!V33</f>
        <v>28</v>
      </c>
      <c r="P36">
        <f>DATA!X33</f>
        <v>21</v>
      </c>
      <c r="Q36">
        <f>DATA!E33</f>
        <v>1</v>
      </c>
      <c r="R36">
        <f t="shared" si="12"/>
        <v>0</v>
      </c>
      <c r="S36">
        <f t="shared" si="13"/>
        <v>0</v>
      </c>
      <c r="T36">
        <f t="shared" si="14"/>
        <v>0</v>
      </c>
      <c r="U36">
        <f t="shared" si="15"/>
        <v>0</v>
      </c>
      <c r="V36">
        <f t="shared" si="16"/>
        <v>0</v>
      </c>
      <c r="W36">
        <f t="shared" si="17"/>
        <v>0</v>
      </c>
      <c r="X36">
        <f t="shared" si="18"/>
        <v>0</v>
      </c>
      <c r="Y36">
        <f t="shared" si="19"/>
        <v>0</v>
      </c>
      <c r="Z36">
        <f t="shared" si="20"/>
        <v>0</v>
      </c>
      <c r="AA36">
        <f t="shared" si="21"/>
        <v>0</v>
      </c>
      <c r="AB36">
        <f t="shared" si="22"/>
        <v>0</v>
      </c>
      <c r="AE36">
        <f>SUM(Tableau1[[#This Row],[Tol 1]:[Tol 10]])</f>
        <v>0</v>
      </c>
      <c r="AF36">
        <f t="shared" si="23"/>
        <v>32</v>
      </c>
    </row>
    <row r="37" spans="1:32" x14ac:dyDescent="0.2">
      <c r="A37">
        <f>DATA!D34</f>
        <v>279</v>
      </c>
      <c r="B37">
        <f>DATA!C34</f>
        <v>102054723</v>
      </c>
      <c r="C37" s="1">
        <f>DATA!B34</f>
        <v>44267.363194444442</v>
      </c>
      <c r="D37">
        <f>YEAR(Tableau1[[#This Row],[Date ]])</f>
        <v>2021</v>
      </c>
      <c r="E37">
        <f>MONTH(Tableau1[[#This Row],[Date ]])</f>
        <v>3</v>
      </c>
      <c r="F37">
        <f>_xlfn.ISOWEEKNUM(Tableau1[[#This Row],[Date ]])</f>
        <v>10</v>
      </c>
      <c r="G37">
        <f>DATA!F34</f>
        <v>45</v>
      </c>
      <c r="H37">
        <f>DATA!H34</f>
        <v>54</v>
      </c>
      <c r="I37">
        <f>DATA!J34</f>
        <v>42</v>
      </c>
      <c r="J37">
        <f>DATA!L34</f>
        <v>32</v>
      </c>
      <c r="K37">
        <f>DATA!N34</f>
        <v>33</v>
      </c>
      <c r="L37">
        <f>DATA!P34</f>
        <v>45</v>
      </c>
      <c r="M37">
        <f>DATA!R34</f>
        <v>51</v>
      </c>
      <c r="N37">
        <f>DATA!T34</f>
        <v>32</v>
      </c>
      <c r="O37">
        <f>DATA!V34</f>
        <v>22</v>
      </c>
      <c r="P37">
        <f>DATA!X34</f>
        <v>28</v>
      </c>
      <c r="Q37">
        <f>DATA!E34</f>
        <v>1</v>
      </c>
      <c r="R37">
        <f t="shared" si="12"/>
        <v>0</v>
      </c>
      <c r="S37">
        <f t="shared" si="13"/>
        <v>0</v>
      </c>
      <c r="T37">
        <f t="shared" si="14"/>
        <v>0</v>
      </c>
      <c r="U37">
        <f t="shared" si="15"/>
        <v>0</v>
      </c>
      <c r="V37">
        <f t="shared" si="16"/>
        <v>0</v>
      </c>
      <c r="W37">
        <f t="shared" si="17"/>
        <v>0</v>
      </c>
      <c r="X37">
        <f t="shared" si="18"/>
        <v>0</v>
      </c>
      <c r="Y37">
        <f t="shared" si="19"/>
        <v>0</v>
      </c>
      <c r="Z37">
        <f t="shared" si="20"/>
        <v>0</v>
      </c>
      <c r="AA37">
        <f t="shared" si="21"/>
        <v>0</v>
      </c>
      <c r="AB37">
        <f t="shared" si="22"/>
        <v>0</v>
      </c>
      <c r="AE37">
        <f>SUM(Tableau1[[#This Row],[Tol 1]:[Tol 10]])</f>
        <v>0</v>
      </c>
      <c r="AF37">
        <f t="shared" si="23"/>
        <v>33</v>
      </c>
    </row>
    <row r="38" spans="1:32" x14ac:dyDescent="0.2">
      <c r="A38">
        <f>DATA!D35</f>
        <v>378</v>
      </c>
      <c r="B38">
        <f>DATA!C35</f>
        <v>102054723</v>
      </c>
      <c r="C38" s="1">
        <f>DATA!B35</f>
        <v>44267.364583333336</v>
      </c>
      <c r="D38">
        <f>YEAR(Tableau1[[#This Row],[Date ]])</f>
        <v>2021</v>
      </c>
      <c r="E38">
        <f>MONTH(Tableau1[[#This Row],[Date ]])</f>
        <v>3</v>
      </c>
      <c r="F38">
        <f>_xlfn.ISOWEEKNUM(Tableau1[[#This Row],[Date ]])</f>
        <v>10</v>
      </c>
      <c r="G38">
        <f>DATA!F35</f>
        <v>50</v>
      </c>
      <c r="H38">
        <f>DATA!H35</f>
        <v>47</v>
      </c>
      <c r="I38">
        <f>DATA!J35</f>
        <v>41</v>
      </c>
      <c r="J38">
        <f>DATA!L35</f>
        <v>32</v>
      </c>
      <c r="K38">
        <f>DATA!N35</f>
        <v>35</v>
      </c>
      <c r="L38">
        <f>DATA!P35</f>
        <v>40</v>
      </c>
      <c r="M38">
        <f>DATA!R35</f>
        <v>49</v>
      </c>
      <c r="N38">
        <f>DATA!T35</f>
        <v>40</v>
      </c>
      <c r="O38">
        <f>DATA!V35</f>
        <v>35</v>
      </c>
      <c r="P38">
        <f>DATA!X35</f>
        <v>29</v>
      </c>
      <c r="Q38">
        <f>DATA!E35</f>
        <v>1</v>
      </c>
      <c r="R38">
        <f t="shared" si="12"/>
        <v>0</v>
      </c>
      <c r="S38">
        <f t="shared" si="13"/>
        <v>0</v>
      </c>
      <c r="T38">
        <f t="shared" si="14"/>
        <v>0</v>
      </c>
      <c r="U38">
        <f t="shared" si="15"/>
        <v>0</v>
      </c>
      <c r="V38">
        <f t="shared" si="16"/>
        <v>0</v>
      </c>
      <c r="W38">
        <f t="shared" si="17"/>
        <v>0</v>
      </c>
      <c r="X38">
        <f t="shared" si="18"/>
        <v>0</v>
      </c>
      <c r="Y38">
        <f t="shared" si="19"/>
        <v>0</v>
      </c>
      <c r="Z38">
        <f t="shared" si="20"/>
        <v>0</v>
      </c>
      <c r="AA38">
        <f t="shared" si="21"/>
        <v>0</v>
      </c>
      <c r="AB38">
        <f t="shared" si="22"/>
        <v>0</v>
      </c>
      <c r="AE38">
        <f>SUM(Tableau1[[#This Row],[Tol 1]:[Tol 10]])</f>
        <v>0</v>
      </c>
      <c r="AF38">
        <f t="shared" si="23"/>
        <v>34</v>
      </c>
    </row>
    <row r="39" spans="1:32" x14ac:dyDescent="0.2">
      <c r="A39">
        <f>DATA!D36</f>
        <v>283</v>
      </c>
      <c r="B39">
        <f>DATA!C36</f>
        <v>102054723</v>
      </c>
      <c r="C39" s="1">
        <f>DATA!B36</f>
        <v>44267.364583333336</v>
      </c>
      <c r="D39">
        <f>YEAR(Tableau1[[#This Row],[Date ]])</f>
        <v>2021</v>
      </c>
      <c r="E39">
        <f>MONTH(Tableau1[[#This Row],[Date ]])</f>
        <v>3</v>
      </c>
      <c r="F39">
        <f>_xlfn.ISOWEEKNUM(Tableau1[[#This Row],[Date ]])</f>
        <v>10</v>
      </c>
      <c r="G39">
        <f>DATA!F36</f>
        <v>47</v>
      </c>
      <c r="H39">
        <f>DATA!H36</f>
        <v>52</v>
      </c>
      <c r="I39">
        <f>DATA!J36</f>
        <v>43</v>
      </c>
      <c r="J39">
        <f>DATA!L36</f>
        <v>34</v>
      </c>
      <c r="K39">
        <f>DATA!N36</f>
        <v>28</v>
      </c>
      <c r="L39">
        <f>DATA!P36</f>
        <v>41</v>
      </c>
      <c r="M39">
        <f>DATA!R36</f>
        <v>52</v>
      </c>
      <c r="N39">
        <f>DATA!T36</f>
        <v>40</v>
      </c>
      <c r="O39">
        <f>DATA!V36</f>
        <v>26</v>
      </c>
      <c r="P39">
        <f>DATA!X36</f>
        <v>28</v>
      </c>
      <c r="Q39">
        <f>DATA!E36</f>
        <v>1</v>
      </c>
      <c r="R39">
        <f t="shared" si="12"/>
        <v>0</v>
      </c>
      <c r="S39">
        <f t="shared" si="13"/>
        <v>0</v>
      </c>
      <c r="T39">
        <f t="shared" si="14"/>
        <v>0</v>
      </c>
      <c r="U39">
        <f t="shared" si="15"/>
        <v>0</v>
      </c>
      <c r="V39">
        <f t="shared" si="16"/>
        <v>0</v>
      </c>
      <c r="W39">
        <f t="shared" si="17"/>
        <v>0</v>
      </c>
      <c r="X39">
        <f t="shared" si="18"/>
        <v>0</v>
      </c>
      <c r="Y39">
        <f t="shared" si="19"/>
        <v>0</v>
      </c>
      <c r="Z39">
        <f t="shared" si="20"/>
        <v>0</v>
      </c>
      <c r="AA39">
        <f t="shared" si="21"/>
        <v>0</v>
      </c>
      <c r="AB39">
        <f t="shared" si="22"/>
        <v>0</v>
      </c>
      <c r="AE39">
        <f>SUM(Tableau1[[#This Row],[Tol 1]:[Tol 10]])</f>
        <v>0</v>
      </c>
      <c r="AF39">
        <f t="shared" si="23"/>
        <v>35</v>
      </c>
    </row>
    <row r="40" spans="1:32" x14ac:dyDescent="0.2">
      <c r="A40">
        <f>DATA!D37</f>
        <v>350</v>
      </c>
      <c r="B40">
        <f>DATA!C37</f>
        <v>102054723</v>
      </c>
      <c r="C40" s="1">
        <f>DATA!B37</f>
        <v>44267.365277777775</v>
      </c>
      <c r="D40">
        <f>YEAR(Tableau1[[#This Row],[Date ]])</f>
        <v>2021</v>
      </c>
      <c r="E40">
        <f>MONTH(Tableau1[[#This Row],[Date ]])</f>
        <v>3</v>
      </c>
      <c r="F40">
        <f>_xlfn.ISOWEEKNUM(Tableau1[[#This Row],[Date ]])</f>
        <v>10</v>
      </c>
      <c r="G40">
        <f>DATA!F37</f>
        <v>45</v>
      </c>
      <c r="H40">
        <f>DATA!H37</f>
        <v>48</v>
      </c>
      <c r="I40">
        <f>DATA!J37</f>
        <v>37</v>
      </c>
      <c r="J40">
        <f>DATA!L37</f>
        <v>24</v>
      </c>
      <c r="K40">
        <f>DATA!N37</f>
        <v>27</v>
      </c>
      <c r="L40">
        <f>DATA!P37</f>
        <v>45</v>
      </c>
      <c r="M40">
        <f>DATA!R37</f>
        <v>60</v>
      </c>
      <c r="N40">
        <f>DATA!T37</f>
        <v>45</v>
      </c>
      <c r="O40">
        <f>DATA!V37</f>
        <v>26</v>
      </c>
      <c r="P40">
        <f>DATA!X37</f>
        <v>21</v>
      </c>
      <c r="Q40">
        <f>DATA!E37</f>
        <v>1</v>
      </c>
      <c r="R40">
        <f t="shared" si="12"/>
        <v>0</v>
      </c>
      <c r="S40">
        <f t="shared" si="13"/>
        <v>0</v>
      </c>
      <c r="T40">
        <f t="shared" si="14"/>
        <v>0</v>
      </c>
      <c r="U40">
        <f t="shared" si="15"/>
        <v>0</v>
      </c>
      <c r="V40">
        <f t="shared" si="16"/>
        <v>0</v>
      </c>
      <c r="W40">
        <f t="shared" si="17"/>
        <v>0</v>
      </c>
      <c r="X40">
        <f t="shared" si="18"/>
        <v>0</v>
      </c>
      <c r="Y40">
        <f t="shared" si="19"/>
        <v>0</v>
      </c>
      <c r="Z40">
        <f t="shared" si="20"/>
        <v>0</v>
      </c>
      <c r="AA40">
        <f t="shared" si="21"/>
        <v>0</v>
      </c>
      <c r="AB40">
        <f t="shared" si="22"/>
        <v>0</v>
      </c>
      <c r="AE40">
        <f>SUM(Tableau1[[#This Row],[Tol 1]:[Tol 10]])</f>
        <v>0</v>
      </c>
      <c r="AF40">
        <f t="shared" si="23"/>
        <v>36</v>
      </c>
    </row>
    <row r="41" spans="1:32" x14ac:dyDescent="0.2">
      <c r="A41">
        <f>DATA!D38</f>
        <v>292</v>
      </c>
      <c r="B41">
        <f>DATA!C38</f>
        <v>102054723</v>
      </c>
      <c r="C41" s="1">
        <f>DATA!B38</f>
        <v>44267.365277777775</v>
      </c>
      <c r="D41">
        <f>YEAR(Tableau1[[#This Row],[Date ]])</f>
        <v>2021</v>
      </c>
      <c r="E41">
        <f>MONTH(Tableau1[[#This Row],[Date ]])</f>
        <v>3</v>
      </c>
      <c r="F41">
        <f>_xlfn.ISOWEEKNUM(Tableau1[[#This Row],[Date ]])</f>
        <v>10</v>
      </c>
      <c r="G41">
        <f>DATA!F38</f>
        <v>50</v>
      </c>
      <c r="H41">
        <f>DATA!H38</f>
        <v>49</v>
      </c>
      <c r="I41">
        <f>DATA!J38</f>
        <v>42</v>
      </c>
      <c r="J41">
        <f>DATA!L38</f>
        <v>27</v>
      </c>
      <c r="K41">
        <f>DATA!N38</f>
        <v>31</v>
      </c>
      <c r="L41">
        <f>DATA!P38</f>
        <v>44</v>
      </c>
      <c r="M41">
        <f>DATA!R38</f>
        <v>44</v>
      </c>
      <c r="N41">
        <f>DATA!T38</f>
        <v>40</v>
      </c>
      <c r="O41">
        <f>DATA!V38</f>
        <v>25</v>
      </c>
      <c r="P41">
        <f>DATA!X38</f>
        <v>26</v>
      </c>
      <c r="Q41">
        <f>DATA!E38</f>
        <v>1</v>
      </c>
      <c r="R41">
        <f t="shared" si="12"/>
        <v>0</v>
      </c>
      <c r="S41">
        <f t="shared" si="13"/>
        <v>0</v>
      </c>
      <c r="T41">
        <f t="shared" si="14"/>
        <v>0</v>
      </c>
      <c r="U41">
        <f t="shared" si="15"/>
        <v>0</v>
      </c>
      <c r="V41">
        <f t="shared" si="16"/>
        <v>0</v>
      </c>
      <c r="W41">
        <f t="shared" si="17"/>
        <v>0</v>
      </c>
      <c r="X41">
        <f t="shared" si="18"/>
        <v>0</v>
      </c>
      <c r="Y41">
        <f t="shared" si="19"/>
        <v>0</v>
      </c>
      <c r="Z41">
        <f t="shared" si="20"/>
        <v>0</v>
      </c>
      <c r="AA41">
        <f t="shared" si="21"/>
        <v>0</v>
      </c>
      <c r="AB41">
        <f t="shared" si="22"/>
        <v>0</v>
      </c>
      <c r="AE41">
        <f>SUM(Tableau1[[#This Row],[Tol 1]:[Tol 10]])</f>
        <v>0</v>
      </c>
      <c r="AF41">
        <f t="shared" si="23"/>
        <v>37</v>
      </c>
    </row>
    <row r="42" spans="1:32" x14ac:dyDescent="0.2">
      <c r="A42">
        <f>DATA!D39</f>
        <v>257</v>
      </c>
      <c r="B42">
        <f>DATA!C39</f>
        <v>102054723</v>
      </c>
      <c r="C42" s="1">
        <f>DATA!B39</f>
        <v>44267.365972222222</v>
      </c>
      <c r="D42">
        <f>YEAR(Tableau1[[#This Row],[Date ]])</f>
        <v>2021</v>
      </c>
      <c r="E42">
        <f>MONTH(Tableau1[[#This Row],[Date ]])</f>
        <v>3</v>
      </c>
      <c r="F42">
        <f>_xlfn.ISOWEEKNUM(Tableau1[[#This Row],[Date ]])</f>
        <v>10</v>
      </c>
      <c r="G42">
        <f>DATA!F39</f>
        <v>46</v>
      </c>
      <c r="H42">
        <f>DATA!H39</f>
        <v>49</v>
      </c>
      <c r="I42">
        <f>DATA!J39</f>
        <v>41</v>
      </c>
      <c r="J42">
        <f>DATA!L39</f>
        <v>27</v>
      </c>
      <c r="K42">
        <f>DATA!N39</f>
        <v>29</v>
      </c>
      <c r="L42">
        <f>DATA!P39</f>
        <v>40</v>
      </c>
      <c r="M42">
        <f>DATA!R39</f>
        <v>47</v>
      </c>
      <c r="N42">
        <f>DATA!T39</f>
        <v>36</v>
      </c>
      <c r="O42">
        <f>DATA!V39</f>
        <v>31</v>
      </c>
      <c r="P42">
        <f>DATA!X39</f>
        <v>18</v>
      </c>
      <c r="Q42">
        <f>DATA!E39</f>
        <v>1</v>
      </c>
      <c r="R42">
        <f t="shared" si="12"/>
        <v>0</v>
      </c>
      <c r="S42">
        <f t="shared" si="13"/>
        <v>0</v>
      </c>
      <c r="T42">
        <f t="shared" si="14"/>
        <v>0</v>
      </c>
      <c r="U42">
        <f t="shared" si="15"/>
        <v>0</v>
      </c>
      <c r="V42">
        <f t="shared" si="16"/>
        <v>0</v>
      </c>
      <c r="W42">
        <f t="shared" si="17"/>
        <v>0</v>
      </c>
      <c r="X42">
        <f t="shared" si="18"/>
        <v>0</v>
      </c>
      <c r="Y42">
        <f t="shared" si="19"/>
        <v>0</v>
      </c>
      <c r="Z42">
        <f t="shared" si="20"/>
        <v>0</v>
      </c>
      <c r="AA42">
        <f t="shared" si="21"/>
        <v>0</v>
      </c>
      <c r="AB42">
        <f t="shared" si="22"/>
        <v>0</v>
      </c>
      <c r="AE42">
        <f>SUM(Tableau1[[#This Row],[Tol 1]:[Tol 10]])</f>
        <v>0</v>
      </c>
      <c r="AF42">
        <f t="shared" si="23"/>
        <v>38</v>
      </c>
    </row>
    <row r="43" spans="1:32" x14ac:dyDescent="0.2">
      <c r="A43">
        <f>DATA!D40</f>
        <v>259</v>
      </c>
      <c r="B43">
        <f>DATA!C40</f>
        <v>102054723</v>
      </c>
      <c r="C43" s="1">
        <f>DATA!B40</f>
        <v>44267.365972222222</v>
      </c>
      <c r="D43">
        <f>YEAR(Tableau1[[#This Row],[Date ]])</f>
        <v>2021</v>
      </c>
      <c r="E43">
        <f>MONTH(Tableau1[[#This Row],[Date ]])</f>
        <v>3</v>
      </c>
      <c r="F43">
        <f>_xlfn.ISOWEEKNUM(Tableau1[[#This Row],[Date ]])</f>
        <v>10</v>
      </c>
      <c r="G43">
        <f>DATA!F40</f>
        <v>47</v>
      </c>
      <c r="H43">
        <f>DATA!H40</f>
        <v>47</v>
      </c>
      <c r="I43">
        <f>DATA!J40</f>
        <v>36</v>
      </c>
      <c r="J43">
        <f>DATA!L40</f>
        <v>31</v>
      </c>
      <c r="K43">
        <f>DATA!N40</f>
        <v>29</v>
      </c>
      <c r="L43">
        <f>DATA!P40</f>
        <v>35</v>
      </c>
      <c r="M43">
        <f>DATA!R40</f>
        <v>49</v>
      </c>
      <c r="N43">
        <f>DATA!T40</f>
        <v>34</v>
      </c>
      <c r="O43">
        <f>DATA!V40</f>
        <v>30</v>
      </c>
      <c r="P43">
        <f>DATA!X40</f>
        <v>26</v>
      </c>
      <c r="Q43">
        <f>DATA!E40</f>
        <v>1</v>
      </c>
      <c r="R43">
        <f t="shared" si="12"/>
        <v>0</v>
      </c>
      <c r="S43">
        <f t="shared" si="13"/>
        <v>0</v>
      </c>
      <c r="T43">
        <f t="shared" si="14"/>
        <v>0</v>
      </c>
      <c r="U43">
        <f t="shared" si="15"/>
        <v>0</v>
      </c>
      <c r="V43">
        <f t="shared" si="16"/>
        <v>0</v>
      </c>
      <c r="W43">
        <f t="shared" si="17"/>
        <v>0</v>
      </c>
      <c r="X43">
        <f t="shared" si="18"/>
        <v>0</v>
      </c>
      <c r="Y43">
        <f t="shared" si="19"/>
        <v>0</v>
      </c>
      <c r="Z43">
        <f t="shared" si="20"/>
        <v>0</v>
      </c>
      <c r="AA43">
        <f t="shared" si="21"/>
        <v>0</v>
      </c>
      <c r="AB43">
        <f t="shared" si="22"/>
        <v>0</v>
      </c>
      <c r="AE43">
        <f>SUM(Tableau1[[#This Row],[Tol 1]:[Tol 10]])</f>
        <v>0</v>
      </c>
      <c r="AF43">
        <f t="shared" si="23"/>
        <v>39</v>
      </c>
    </row>
    <row r="44" spans="1:32" x14ac:dyDescent="0.2">
      <c r="A44">
        <f>DATA!D41</f>
        <v>180</v>
      </c>
      <c r="B44">
        <f>DATA!C41</f>
        <v>102054723</v>
      </c>
      <c r="C44" s="1">
        <f>DATA!B41</f>
        <v>44267.366666666669</v>
      </c>
      <c r="D44">
        <f>YEAR(Tableau1[[#This Row],[Date ]])</f>
        <v>2021</v>
      </c>
      <c r="E44">
        <f>MONTH(Tableau1[[#This Row],[Date ]])</f>
        <v>3</v>
      </c>
      <c r="F44">
        <f>_xlfn.ISOWEEKNUM(Tableau1[[#This Row],[Date ]])</f>
        <v>10</v>
      </c>
      <c r="G44">
        <f>DATA!F41</f>
        <v>51</v>
      </c>
      <c r="H44">
        <f>DATA!H41</f>
        <v>43</v>
      </c>
      <c r="I44">
        <f>DATA!J41</f>
        <v>44</v>
      </c>
      <c r="J44">
        <f>DATA!L41</f>
        <v>33</v>
      </c>
      <c r="K44">
        <f>DATA!N41</f>
        <v>23</v>
      </c>
      <c r="L44">
        <f>DATA!P41</f>
        <v>36</v>
      </c>
      <c r="M44">
        <f>DATA!R41</f>
        <v>53</v>
      </c>
      <c r="N44">
        <f>DATA!T41</f>
        <v>32</v>
      </c>
      <c r="O44">
        <f>DATA!V41</f>
        <v>23</v>
      </c>
      <c r="P44">
        <f>DATA!X41</f>
        <v>24</v>
      </c>
      <c r="Q44">
        <f>DATA!E41</f>
        <v>1</v>
      </c>
      <c r="R44">
        <f t="shared" si="12"/>
        <v>0</v>
      </c>
      <c r="S44">
        <f t="shared" si="13"/>
        <v>0</v>
      </c>
      <c r="T44">
        <f t="shared" si="14"/>
        <v>0</v>
      </c>
      <c r="U44">
        <f t="shared" si="15"/>
        <v>0</v>
      </c>
      <c r="V44">
        <f t="shared" si="16"/>
        <v>0</v>
      </c>
      <c r="W44">
        <f t="shared" si="17"/>
        <v>0</v>
      </c>
      <c r="X44">
        <f t="shared" si="18"/>
        <v>0</v>
      </c>
      <c r="Y44">
        <f t="shared" si="19"/>
        <v>0</v>
      </c>
      <c r="Z44">
        <f t="shared" si="20"/>
        <v>0</v>
      </c>
      <c r="AA44">
        <f t="shared" si="21"/>
        <v>0</v>
      </c>
      <c r="AB44">
        <f t="shared" si="22"/>
        <v>0</v>
      </c>
      <c r="AE44">
        <f>SUM(Tableau1[[#This Row],[Tol 1]:[Tol 10]])</f>
        <v>0</v>
      </c>
      <c r="AF44">
        <f t="shared" si="23"/>
        <v>40</v>
      </c>
    </row>
    <row r="45" spans="1:32" x14ac:dyDescent="0.2">
      <c r="A45">
        <f>DATA!D42</f>
        <v>269</v>
      </c>
      <c r="B45">
        <f>DATA!C42</f>
        <v>102054723</v>
      </c>
      <c r="C45" s="1">
        <f>DATA!B42</f>
        <v>44267.367361111108</v>
      </c>
      <c r="D45">
        <f>YEAR(Tableau1[[#This Row],[Date ]])</f>
        <v>2021</v>
      </c>
      <c r="E45">
        <f>MONTH(Tableau1[[#This Row],[Date ]])</f>
        <v>3</v>
      </c>
      <c r="F45">
        <f>_xlfn.ISOWEEKNUM(Tableau1[[#This Row],[Date ]])</f>
        <v>10</v>
      </c>
      <c r="G45">
        <f>DATA!F42</f>
        <v>50</v>
      </c>
      <c r="H45">
        <f>DATA!H42</f>
        <v>43</v>
      </c>
      <c r="I45">
        <f>DATA!J42</f>
        <v>44</v>
      </c>
      <c r="J45">
        <f>DATA!L42</f>
        <v>28</v>
      </c>
      <c r="K45">
        <f>DATA!N42</f>
        <v>23</v>
      </c>
      <c r="L45">
        <f>DATA!P42</f>
        <v>43</v>
      </c>
      <c r="M45">
        <f>DATA!R42</f>
        <v>50</v>
      </c>
      <c r="N45">
        <f>DATA!T42</f>
        <v>36</v>
      </c>
      <c r="O45">
        <f>DATA!V42</f>
        <v>26</v>
      </c>
      <c r="P45">
        <f>DATA!X42</f>
        <v>30</v>
      </c>
      <c r="Q45">
        <f>DATA!E42</f>
        <v>1</v>
      </c>
      <c r="R45">
        <f t="shared" si="12"/>
        <v>0</v>
      </c>
      <c r="S45">
        <f t="shared" si="13"/>
        <v>0</v>
      </c>
      <c r="T45">
        <f t="shared" si="14"/>
        <v>0</v>
      </c>
      <c r="U45">
        <f t="shared" si="15"/>
        <v>0</v>
      </c>
      <c r="V45">
        <f t="shared" si="16"/>
        <v>0</v>
      </c>
      <c r="W45">
        <f t="shared" si="17"/>
        <v>0</v>
      </c>
      <c r="X45">
        <f t="shared" si="18"/>
        <v>0</v>
      </c>
      <c r="Y45">
        <f t="shared" si="19"/>
        <v>0</v>
      </c>
      <c r="Z45">
        <f t="shared" si="20"/>
        <v>0</v>
      </c>
      <c r="AA45">
        <f t="shared" si="21"/>
        <v>0</v>
      </c>
      <c r="AB45">
        <f t="shared" si="22"/>
        <v>0</v>
      </c>
      <c r="AE45">
        <f>SUM(Tableau1[[#This Row],[Tol 1]:[Tol 10]])</f>
        <v>0</v>
      </c>
      <c r="AF45">
        <f t="shared" si="23"/>
        <v>41</v>
      </c>
    </row>
    <row r="46" spans="1:32" x14ac:dyDescent="0.2">
      <c r="A46">
        <f>DATA!D43</f>
        <v>317</v>
      </c>
      <c r="B46">
        <f>DATA!C43</f>
        <v>102054723</v>
      </c>
      <c r="C46" s="1">
        <f>DATA!B43</f>
        <v>44267.367361111108</v>
      </c>
      <c r="D46">
        <f>YEAR(Tableau1[[#This Row],[Date ]])</f>
        <v>2021</v>
      </c>
      <c r="E46">
        <f>MONTH(Tableau1[[#This Row],[Date ]])</f>
        <v>3</v>
      </c>
      <c r="F46">
        <f>_xlfn.ISOWEEKNUM(Tableau1[[#This Row],[Date ]])</f>
        <v>10</v>
      </c>
      <c r="G46">
        <f>DATA!F43</f>
        <v>52</v>
      </c>
      <c r="H46">
        <f>DATA!H43</f>
        <v>52</v>
      </c>
      <c r="I46">
        <f>DATA!J43</f>
        <v>37</v>
      </c>
      <c r="J46">
        <f>DATA!L43</f>
        <v>34</v>
      </c>
      <c r="K46">
        <f>DATA!N43</f>
        <v>28</v>
      </c>
      <c r="L46">
        <f>DATA!P43</f>
        <v>42</v>
      </c>
      <c r="M46">
        <f>DATA!R43</f>
        <v>50</v>
      </c>
      <c r="N46">
        <f>DATA!T43</f>
        <v>33</v>
      </c>
      <c r="O46">
        <f>DATA!V43</f>
        <v>28</v>
      </c>
      <c r="P46">
        <f>DATA!X43</f>
        <v>22</v>
      </c>
      <c r="Q46">
        <f>DATA!E43</f>
        <v>1</v>
      </c>
      <c r="R46">
        <f t="shared" si="12"/>
        <v>0</v>
      </c>
      <c r="S46">
        <f t="shared" si="13"/>
        <v>0</v>
      </c>
      <c r="T46">
        <f t="shared" si="14"/>
        <v>0</v>
      </c>
      <c r="U46">
        <f t="shared" si="15"/>
        <v>0</v>
      </c>
      <c r="V46">
        <f t="shared" si="16"/>
        <v>0</v>
      </c>
      <c r="W46">
        <f t="shared" si="17"/>
        <v>0</v>
      </c>
      <c r="X46">
        <f t="shared" si="18"/>
        <v>0</v>
      </c>
      <c r="Y46">
        <f t="shared" si="19"/>
        <v>0</v>
      </c>
      <c r="Z46">
        <f t="shared" si="20"/>
        <v>0</v>
      </c>
      <c r="AA46">
        <f t="shared" si="21"/>
        <v>0</v>
      </c>
      <c r="AB46">
        <f t="shared" si="22"/>
        <v>0</v>
      </c>
      <c r="AE46">
        <f>SUM(Tableau1[[#This Row],[Tol 1]:[Tol 10]])</f>
        <v>0</v>
      </c>
      <c r="AF46">
        <f t="shared" si="23"/>
        <v>42</v>
      </c>
    </row>
    <row r="47" spans="1:32" x14ac:dyDescent="0.2">
      <c r="A47">
        <f>DATA!D44</f>
        <v>249</v>
      </c>
      <c r="B47">
        <f>DATA!C44</f>
        <v>102054723</v>
      </c>
      <c r="C47" s="1">
        <f>DATA!B44</f>
        <v>44267.368055555555</v>
      </c>
      <c r="D47">
        <f>YEAR(Tableau1[[#This Row],[Date ]])</f>
        <v>2021</v>
      </c>
      <c r="E47">
        <f>MONTH(Tableau1[[#This Row],[Date ]])</f>
        <v>3</v>
      </c>
      <c r="F47">
        <f>_xlfn.ISOWEEKNUM(Tableau1[[#This Row],[Date ]])</f>
        <v>10</v>
      </c>
      <c r="G47">
        <f>DATA!F44</f>
        <v>50</v>
      </c>
      <c r="H47">
        <f>DATA!H44</f>
        <v>54</v>
      </c>
      <c r="I47">
        <f>DATA!J44</f>
        <v>42</v>
      </c>
      <c r="J47">
        <f>DATA!L44</f>
        <v>33</v>
      </c>
      <c r="K47">
        <f>DATA!N44</f>
        <v>32</v>
      </c>
      <c r="L47">
        <f>DATA!P44</f>
        <v>38</v>
      </c>
      <c r="M47">
        <f>DATA!R44</f>
        <v>47</v>
      </c>
      <c r="N47">
        <f>DATA!T44</f>
        <v>36</v>
      </c>
      <c r="O47">
        <f>DATA!V44</f>
        <v>22</v>
      </c>
      <c r="P47">
        <f>DATA!X44</f>
        <v>19</v>
      </c>
      <c r="Q47">
        <f>DATA!E44</f>
        <v>1</v>
      </c>
      <c r="R47">
        <f t="shared" si="12"/>
        <v>0</v>
      </c>
      <c r="S47">
        <f t="shared" si="13"/>
        <v>0</v>
      </c>
      <c r="T47">
        <f t="shared" si="14"/>
        <v>0</v>
      </c>
      <c r="U47">
        <f t="shared" si="15"/>
        <v>0</v>
      </c>
      <c r="V47">
        <f t="shared" si="16"/>
        <v>0</v>
      </c>
      <c r="W47">
        <f t="shared" si="17"/>
        <v>0</v>
      </c>
      <c r="X47">
        <f t="shared" si="18"/>
        <v>0</v>
      </c>
      <c r="Y47">
        <f t="shared" si="19"/>
        <v>0</v>
      </c>
      <c r="Z47">
        <f t="shared" si="20"/>
        <v>0</v>
      </c>
      <c r="AA47">
        <f t="shared" si="21"/>
        <v>0</v>
      </c>
      <c r="AB47">
        <f t="shared" si="22"/>
        <v>0</v>
      </c>
      <c r="AE47">
        <f>SUM(Tableau1[[#This Row],[Tol 1]:[Tol 10]])</f>
        <v>0</v>
      </c>
      <c r="AF47">
        <f t="shared" si="23"/>
        <v>43</v>
      </c>
    </row>
    <row r="48" spans="1:32" x14ac:dyDescent="0.2">
      <c r="A48">
        <f>DATA!D45</f>
        <v>253</v>
      </c>
      <c r="B48">
        <f>DATA!C45</f>
        <v>102054723</v>
      </c>
      <c r="C48" s="1">
        <f>DATA!B45</f>
        <v>44267.368750000001</v>
      </c>
      <c r="D48">
        <f>YEAR(Tableau1[[#This Row],[Date ]])</f>
        <v>2021</v>
      </c>
      <c r="E48">
        <f>MONTH(Tableau1[[#This Row],[Date ]])</f>
        <v>3</v>
      </c>
      <c r="F48">
        <f>_xlfn.ISOWEEKNUM(Tableau1[[#This Row],[Date ]])</f>
        <v>10</v>
      </c>
      <c r="G48">
        <f>DATA!F45</f>
        <v>45</v>
      </c>
      <c r="H48">
        <f>DATA!H45</f>
        <v>46</v>
      </c>
      <c r="I48">
        <f>DATA!J45</f>
        <v>40</v>
      </c>
      <c r="J48">
        <f>DATA!L45</f>
        <v>31</v>
      </c>
      <c r="K48">
        <f>DATA!N45</f>
        <v>34</v>
      </c>
      <c r="L48">
        <f>DATA!P45</f>
        <v>34</v>
      </c>
      <c r="M48">
        <f>DATA!R45</f>
        <v>45</v>
      </c>
      <c r="N48">
        <f>DATA!T45</f>
        <v>34</v>
      </c>
      <c r="O48">
        <f>DATA!V45</f>
        <v>23</v>
      </c>
      <c r="P48">
        <f>DATA!X45</f>
        <v>25</v>
      </c>
      <c r="Q48">
        <f>DATA!E45</f>
        <v>1</v>
      </c>
      <c r="R48">
        <f t="shared" si="12"/>
        <v>0</v>
      </c>
      <c r="S48">
        <f t="shared" si="13"/>
        <v>0</v>
      </c>
      <c r="T48">
        <f t="shared" si="14"/>
        <v>0</v>
      </c>
      <c r="U48">
        <f t="shared" si="15"/>
        <v>0</v>
      </c>
      <c r="V48">
        <f t="shared" si="16"/>
        <v>0</v>
      </c>
      <c r="W48">
        <f t="shared" si="17"/>
        <v>0</v>
      </c>
      <c r="X48">
        <f t="shared" si="18"/>
        <v>0</v>
      </c>
      <c r="Y48">
        <f t="shared" si="19"/>
        <v>0</v>
      </c>
      <c r="Z48">
        <f t="shared" si="20"/>
        <v>0</v>
      </c>
      <c r="AA48">
        <f t="shared" si="21"/>
        <v>0</v>
      </c>
      <c r="AB48">
        <f t="shared" si="22"/>
        <v>0</v>
      </c>
      <c r="AE48">
        <f>SUM(Tableau1[[#This Row],[Tol 1]:[Tol 10]])</f>
        <v>0</v>
      </c>
      <c r="AF48">
        <f t="shared" si="23"/>
        <v>44</v>
      </c>
    </row>
    <row r="49" spans="1:32" x14ac:dyDescent="0.2">
      <c r="A49">
        <f>DATA!D46</f>
        <v>365</v>
      </c>
      <c r="B49">
        <f>DATA!C46</f>
        <v>102054723</v>
      </c>
      <c r="C49" s="1">
        <f>DATA!B46</f>
        <v>44267.368750000001</v>
      </c>
      <c r="D49">
        <f>YEAR(Tableau1[[#This Row],[Date ]])</f>
        <v>2021</v>
      </c>
      <c r="E49">
        <f>MONTH(Tableau1[[#This Row],[Date ]])</f>
        <v>3</v>
      </c>
      <c r="F49">
        <f>_xlfn.ISOWEEKNUM(Tableau1[[#This Row],[Date ]])</f>
        <v>10</v>
      </c>
      <c r="G49">
        <f>DATA!F46</f>
        <v>49</v>
      </c>
      <c r="H49">
        <f>DATA!H46</f>
        <v>50</v>
      </c>
      <c r="I49">
        <f>DATA!J46</f>
        <v>36</v>
      </c>
      <c r="J49">
        <f>DATA!L46</f>
        <v>30</v>
      </c>
      <c r="K49">
        <f>DATA!N46</f>
        <v>32</v>
      </c>
      <c r="L49">
        <f>DATA!P46</f>
        <v>44</v>
      </c>
      <c r="M49">
        <f>DATA!R46</f>
        <v>49</v>
      </c>
      <c r="N49">
        <f>DATA!T46</f>
        <v>43</v>
      </c>
      <c r="O49">
        <f>DATA!V46</f>
        <v>32</v>
      </c>
      <c r="P49">
        <f>DATA!X46</f>
        <v>27</v>
      </c>
      <c r="Q49">
        <f>DATA!E46</f>
        <v>1</v>
      </c>
      <c r="R49">
        <f t="shared" si="12"/>
        <v>0</v>
      </c>
      <c r="S49">
        <f t="shared" si="13"/>
        <v>0</v>
      </c>
      <c r="T49">
        <f t="shared" si="14"/>
        <v>0</v>
      </c>
      <c r="U49">
        <f t="shared" si="15"/>
        <v>0</v>
      </c>
      <c r="V49">
        <f t="shared" si="16"/>
        <v>0</v>
      </c>
      <c r="W49">
        <f t="shared" si="17"/>
        <v>0</v>
      </c>
      <c r="X49">
        <f t="shared" si="18"/>
        <v>0</v>
      </c>
      <c r="Y49">
        <f t="shared" si="19"/>
        <v>0</v>
      </c>
      <c r="Z49">
        <f t="shared" si="20"/>
        <v>0</v>
      </c>
      <c r="AA49">
        <f t="shared" si="21"/>
        <v>0</v>
      </c>
      <c r="AB49">
        <f t="shared" si="22"/>
        <v>0</v>
      </c>
      <c r="AE49">
        <f>SUM(Tableau1[[#This Row],[Tol 1]:[Tol 10]])</f>
        <v>0</v>
      </c>
      <c r="AF49">
        <f t="shared" si="23"/>
        <v>45</v>
      </c>
    </row>
    <row r="50" spans="1:32" x14ac:dyDescent="0.2">
      <c r="A50">
        <f>DATA!D47</f>
        <v>270</v>
      </c>
      <c r="B50">
        <f>DATA!C47</f>
        <v>102054723</v>
      </c>
      <c r="C50" s="1">
        <f>DATA!B47</f>
        <v>44267.369444444441</v>
      </c>
      <c r="D50">
        <f>YEAR(Tableau1[[#This Row],[Date ]])</f>
        <v>2021</v>
      </c>
      <c r="E50">
        <f>MONTH(Tableau1[[#This Row],[Date ]])</f>
        <v>3</v>
      </c>
      <c r="F50">
        <f>_xlfn.ISOWEEKNUM(Tableau1[[#This Row],[Date ]])</f>
        <v>10</v>
      </c>
      <c r="G50">
        <f>DATA!F47</f>
        <v>51</v>
      </c>
      <c r="H50">
        <f>DATA!H47</f>
        <v>48</v>
      </c>
      <c r="I50">
        <f>DATA!J47</f>
        <v>42</v>
      </c>
      <c r="J50">
        <f>DATA!L47</f>
        <v>36</v>
      </c>
      <c r="K50">
        <f>DATA!N47</f>
        <v>31</v>
      </c>
      <c r="L50">
        <f>DATA!P47</f>
        <v>45</v>
      </c>
      <c r="M50">
        <f>DATA!R47</f>
        <v>60</v>
      </c>
      <c r="N50">
        <f>DATA!T47</f>
        <v>36</v>
      </c>
      <c r="O50">
        <f>DATA!V47</f>
        <v>25</v>
      </c>
      <c r="P50">
        <f>DATA!X47</f>
        <v>22</v>
      </c>
      <c r="Q50">
        <f>DATA!E47</f>
        <v>1</v>
      </c>
      <c r="R50">
        <f t="shared" si="12"/>
        <v>0</v>
      </c>
      <c r="S50">
        <f t="shared" si="13"/>
        <v>0</v>
      </c>
      <c r="T50">
        <f t="shared" si="14"/>
        <v>0</v>
      </c>
      <c r="U50">
        <f t="shared" si="15"/>
        <v>0</v>
      </c>
      <c r="V50">
        <f t="shared" si="16"/>
        <v>0</v>
      </c>
      <c r="W50">
        <f t="shared" si="17"/>
        <v>0</v>
      </c>
      <c r="X50">
        <f t="shared" si="18"/>
        <v>0</v>
      </c>
      <c r="Y50">
        <f t="shared" si="19"/>
        <v>0</v>
      </c>
      <c r="Z50">
        <f t="shared" si="20"/>
        <v>0</v>
      </c>
      <c r="AA50">
        <f t="shared" si="21"/>
        <v>0</v>
      </c>
      <c r="AB50">
        <f t="shared" si="22"/>
        <v>0</v>
      </c>
      <c r="AE50">
        <f>SUM(Tableau1[[#This Row],[Tol 1]:[Tol 10]])</f>
        <v>0</v>
      </c>
      <c r="AF50">
        <f t="shared" si="23"/>
        <v>46</v>
      </c>
    </row>
    <row r="51" spans="1:32" x14ac:dyDescent="0.2">
      <c r="A51">
        <f>DATA!D48</f>
        <v>280</v>
      </c>
      <c r="B51">
        <f>DATA!C48</f>
        <v>102054723</v>
      </c>
      <c r="C51" s="1">
        <f>DATA!B48</f>
        <v>44267.370138888888</v>
      </c>
      <c r="D51">
        <f>YEAR(Tableau1[[#This Row],[Date ]])</f>
        <v>2021</v>
      </c>
      <c r="E51">
        <f>MONTH(Tableau1[[#This Row],[Date ]])</f>
        <v>3</v>
      </c>
      <c r="F51">
        <f>_xlfn.ISOWEEKNUM(Tableau1[[#This Row],[Date ]])</f>
        <v>10</v>
      </c>
      <c r="G51">
        <f>DATA!F48</f>
        <v>48</v>
      </c>
      <c r="H51">
        <f>DATA!H48</f>
        <v>39</v>
      </c>
      <c r="I51">
        <f>DATA!J48</f>
        <v>42</v>
      </c>
      <c r="J51">
        <f>DATA!L48</f>
        <v>33</v>
      </c>
      <c r="K51">
        <f>DATA!N48</f>
        <v>33</v>
      </c>
      <c r="L51">
        <f>DATA!P48</f>
        <v>39</v>
      </c>
      <c r="M51">
        <f>DATA!R48</f>
        <v>46</v>
      </c>
      <c r="N51">
        <f>DATA!T48</f>
        <v>37</v>
      </c>
      <c r="O51">
        <f>DATA!V48</f>
        <v>19</v>
      </c>
      <c r="P51">
        <f>DATA!X48</f>
        <v>22</v>
      </c>
      <c r="Q51">
        <f>DATA!E48</f>
        <v>1</v>
      </c>
      <c r="R51">
        <f t="shared" si="12"/>
        <v>0</v>
      </c>
      <c r="S51">
        <f t="shared" si="13"/>
        <v>0</v>
      </c>
      <c r="T51">
        <f t="shared" si="14"/>
        <v>0</v>
      </c>
      <c r="U51">
        <f t="shared" si="15"/>
        <v>0</v>
      </c>
      <c r="V51">
        <f t="shared" si="16"/>
        <v>0</v>
      </c>
      <c r="W51">
        <f t="shared" si="17"/>
        <v>0</v>
      </c>
      <c r="X51">
        <f t="shared" si="18"/>
        <v>0</v>
      </c>
      <c r="Y51">
        <f t="shared" si="19"/>
        <v>0</v>
      </c>
      <c r="Z51">
        <f t="shared" si="20"/>
        <v>0</v>
      </c>
      <c r="AA51">
        <f t="shared" si="21"/>
        <v>0</v>
      </c>
      <c r="AB51">
        <f t="shared" si="22"/>
        <v>0</v>
      </c>
      <c r="AE51">
        <f>SUM(Tableau1[[#This Row],[Tol 1]:[Tol 10]])</f>
        <v>0</v>
      </c>
      <c r="AF51">
        <f t="shared" si="23"/>
        <v>47</v>
      </c>
    </row>
    <row r="52" spans="1:32" x14ac:dyDescent="0.2">
      <c r="A52">
        <f>DATA!D49</f>
        <v>280</v>
      </c>
      <c r="B52">
        <f>DATA!C49</f>
        <v>102054723</v>
      </c>
      <c r="C52" s="1">
        <f>DATA!B49</f>
        <v>44267.371527777781</v>
      </c>
      <c r="D52">
        <f>YEAR(Tableau1[[#This Row],[Date ]])</f>
        <v>2021</v>
      </c>
      <c r="E52">
        <f>MONTH(Tableau1[[#This Row],[Date ]])</f>
        <v>3</v>
      </c>
      <c r="F52">
        <f>_xlfn.ISOWEEKNUM(Tableau1[[#This Row],[Date ]])</f>
        <v>10</v>
      </c>
      <c r="G52">
        <f>DATA!F49</f>
        <v>42</v>
      </c>
      <c r="H52">
        <f>DATA!H49</f>
        <v>40</v>
      </c>
      <c r="I52">
        <f>DATA!J49</f>
        <v>51</v>
      </c>
      <c r="J52">
        <f>DATA!L49</f>
        <v>30</v>
      </c>
      <c r="K52">
        <f>DATA!N49</f>
        <v>33</v>
      </c>
      <c r="L52">
        <f>DATA!P49</f>
        <v>29</v>
      </c>
      <c r="M52">
        <f>DATA!R49</f>
        <v>32</v>
      </c>
      <c r="N52">
        <f>DATA!T49</f>
        <v>47</v>
      </c>
      <c r="O52">
        <f>DATA!V49</f>
        <v>35</v>
      </c>
      <c r="P52">
        <f>DATA!X49</f>
        <v>31</v>
      </c>
      <c r="Q52">
        <f>DATA!E49</f>
        <v>1</v>
      </c>
      <c r="R52">
        <f t="shared" si="12"/>
        <v>0</v>
      </c>
      <c r="S52">
        <f t="shared" si="13"/>
        <v>0</v>
      </c>
      <c r="T52">
        <f t="shared" si="14"/>
        <v>0</v>
      </c>
      <c r="U52">
        <f t="shared" si="15"/>
        <v>0</v>
      </c>
      <c r="V52">
        <f t="shared" si="16"/>
        <v>0</v>
      </c>
      <c r="W52">
        <f t="shared" si="17"/>
        <v>0</v>
      </c>
      <c r="X52">
        <f t="shared" si="18"/>
        <v>0</v>
      </c>
      <c r="Y52">
        <f t="shared" si="19"/>
        <v>1</v>
      </c>
      <c r="Z52">
        <f t="shared" si="20"/>
        <v>0</v>
      </c>
      <c r="AA52">
        <f t="shared" si="21"/>
        <v>0</v>
      </c>
      <c r="AB52">
        <f t="shared" si="22"/>
        <v>1</v>
      </c>
      <c r="AE52">
        <f>SUM(Tableau1[[#This Row],[Tol 1]:[Tol 10]])</f>
        <v>1</v>
      </c>
      <c r="AF52">
        <f t="shared" si="23"/>
        <v>48</v>
      </c>
    </row>
    <row r="53" spans="1:32" x14ac:dyDescent="0.2">
      <c r="A53">
        <f>DATA!D50</f>
        <v>280</v>
      </c>
      <c r="B53">
        <f>DATA!C50</f>
        <v>102054723</v>
      </c>
      <c r="C53" s="1">
        <f>DATA!B50</f>
        <v>44267.371527777781</v>
      </c>
      <c r="D53">
        <f>YEAR(Tableau1[[#This Row],[Date ]])</f>
        <v>2021</v>
      </c>
      <c r="E53">
        <f>MONTH(Tableau1[[#This Row],[Date ]])</f>
        <v>3</v>
      </c>
      <c r="F53">
        <f>_xlfn.ISOWEEKNUM(Tableau1[[#This Row],[Date ]])</f>
        <v>10</v>
      </c>
      <c r="G53">
        <f>DATA!F50</f>
        <v>42</v>
      </c>
      <c r="H53">
        <f>DATA!H50</f>
        <v>40</v>
      </c>
      <c r="I53">
        <f>DATA!J50</f>
        <v>51</v>
      </c>
      <c r="J53">
        <f>DATA!L50</f>
        <v>29</v>
      </c>
      <c r="K53">
        <f>DATA!N50</f>
        <v>33</v>
      </c>
      <c r="L53">
        <f>DATA!P50</f>
        <v>30</v>
      </c>
      <c r="M53">
        <f>DATA!R50</f>
        <v>32</v>
      </c>
      <c r="N53">
        <f>DATA!T50</f>
        <v>48</v>
      </c>
      <c r="O53">
        <f>DATA!V50</f>
        <v>35</v>
      </c>
      <c r="P53">
        <f>DATA!X50</f>
        <v>19</v>
      </c>
      <c r="Q53">
        <f>DATA!E50</f>
        <v>1</v>
      </c>
      <c r="R53">
        <f t="shared" si="12"/>
        <v>0</v>
      </c>
      <c r="S53">
        <f t="shared" si="13"/>
        <v>0</v>
      </c>
      <c r="T53">
        <f t="shared" si="14"/>
        <v>0</v>
      </c>
      <c r="U53">
        <f t="shared" si="15"/>
        <v>0</v>
      </c>
      <c r="V53">
        <f t="shared" si="16"/>
        <v>0</v>
      </c>
      <c r="W53">
        <f t="shared" si="17"/>
        <v>0</v>
      </c>
      <c r="X53">
        <f t="shared" si="18"/>
        <v>0</v>
      </c>
      <c r="Y53">
        <f t="shared" si="19"/>
        <v>1</v>
      </c>
      <c r="Z53">
        <f t="shared" si="20"/>
        <v>0</v>
      </c>
      <c r="AA53">
        <f t="shared" si="21"/>
        <v>0</v>
      </c>
      <c r="AB53">
        <f t="shared" si="22"/>
        <v>1</v>
      </c>
      <c r="AE53">
        <f>SUM(Tableau1[[#This Row],[Tol 1]:[Tol 10]])</f>
        <v>1</v>
      </c>
      <c r="AF53">
        <f t="shared" si="23"/>
        <v>49</v>
      </c>
    </row>
    <row r="54" spans="1:32" x14ac:dyDescent="0.2">
      <c r="A54">
        <f>DATA!D51</f>
        <v>280</v>
      </c>
      <c r="B54">
        <f>DATA!C51</f>
        <v>102054723</v>
      </c>
      <c r="C54" s="1">
        <f>DATA!B51</f>
        <v>44267.374305555553</v>
      </c>
      <c r="D54">
        <f>YEAR(Tableau1[[#This Row],[Date ]])</f>
        <v>2021</v>
      </c>
      <c r="E54">
        <f>MONTH(Tableau1[[#This Row],[Date ]])</f>
        <v>3</v>
      </c>
      <c r="F54">
        <f>_xlfn.ISOWEEKNUM(Tableau1[[#This Row],[Date ]])</f>
        <v>10</v>
      </c>
      <c r="G54">
        <f>DATA!F51</f>
        <v>42</v>
      </c>
      <c r="H54">
        <f>DATA!H51</f>
        <v>40</v>
      </c>
      <c r="I54">
        <f>DATA!J51</f>
        <v>51</v>
      </c>
      <c r="J54">
        <f>DATA!L51</f>
        <v>29</v>
      </c>
      <c r="K54">
        <f>DATA!N51</f>
        <v>33</v>
      </c>
      <c r="L54">
        <f>DATA!P51</f>
        <v>30</v>
      </c>
      <c r="M54">
        <f>DATA!R51</f>
        <v>32</v>
      </c>
      <c r="N54">
        <f>DATA!T51</f>
        <v>47</v>
      </c>
      <c r="O54">
        <f>DATA!V51</f>
        <v>34</v>
      </c>
      <c r="P54">
        <f>DATA!X51</f>
        <v>26</v>
      </c>
      <c r="Q54">
        <f>DATA!E51</f>
        <v>1</v>
      </c>
      <c r="R54">
        <f t="shared" si="12"/>
        <v>0</v>
      </c>
      <c r="S54">
        <f t="shared" si="13"/>
        <v>0</v>
      </c>
      <c r="T54">
        <f t="shared" si="14"/>
        <v>0</v>
      </c>
      <c r="U54">
        <f t="shared" si="15"/>
        <v>0</v>
      </c>
      <c r="V54">
        <f t="shared" si="16"/>
        <v>0</v>
      </c>
      <c r="W54">
        <f t="shared" si="17"/>
        <v>0</v>
      </c>
      <c r="X54">
        <f t="shared" si="18"/>
        <v>0</v>
      </c>
      <c r="Y54">
        <f t="shared" si="19"/>
        <v>1</v>
      </c>
      <c r="Z54">
        <f t="shared" si="20"/>
        <v>0</v>
      </c>
      <c r="AA54">
        <f t="shared" si="21"/>
        <v>0</v>
      </c>
      <c r="AB54">
        <f t="shared" si="22"/>
        <v>1</v>
      </c>
      <c r="AE54">
        <f>SUM(Tableau1[[#This Row],[Tol 1]:[Tol 10]])</f>
        <v>1</v>
      </c>
      <c r="AF54">
        <f t="shared" si="23"/>
        <v>50</v>
      </c>
    </row>
    <row r="55" spans="1:32" x14ac:dyDescent="0.2">
      <c r="A55">
        <f>DATA!D52</f>
        <v>280</v>
      </c>
      <c r="B55">
        <f>DATA!C52</f>
        <v>102054723</v>
      </c>
      <c r="C55" s="1">
        <f>DATA!B52</f>
        <v>44267.375694444447</v>
      </c>
      <c r="D55">
        <f>YEAR(Tableau1[[#This Row],[Date ]])</f>
        <v>2021</v>
      </c>
      <c r="E55">
        <f>MONTH(Tableau1[[#This Row],[Date ]])</f>
        <v>3</v>
      </c>
      <c r="F55">
        <f>_xlfn.ISOWEEKNUM(Tableau1[[#This Row],[Date ]])</f>
        <v>10</v>
      </c>
      <c r="G55">
        <f>DATA!F52</f>
        <v>42</v>
      </c>
      <c r="H55">
        <f>DATA!H52</f>
        <v>40</v>
      </c>
      <c r="I55">
        <f>DATA!J52</f>
        <v>51</v>
      </c>
      <c r="J55">
        <f>DATA!L52</f>
        <v>30</v>
      </c>
      <c r="K55">
        <f>DATA!N52</f>
        <v>33</v>
      </c>
      <c r="L55">
        <f>DATA!P52</f>
        <v>30</v>
      </c>
      <c r="M55">
        <f>DATA!R52</f>
        <v>32</v>
      </c>
      <c r="N55">
        <f>DATA!T52</f>
        <v>47</v>
      </c>
      <c r="O55">
        <f>DATA!V52</f>
        <v>36</v>
      </c>
      <c r="P55">
        <f>DATA!X52</f>
        <v>32</v>
      </c>
      <c r="Q55">
        <f>DATA!E52</f>
        <v>1</v>
      </c>
      <c r="R55">
        <f t="shared" si="12"/>
        <v>0</v>
      </c>
      <c r="S55">
        <f t="shared" si="13"/>
        <v>0</v>
      </c>
      <c r="T55">
        <f t="shared" si="14"/>
        <v>0</v>
      </c>
      <c r="U55">
        <f t="shared" si="15"/>
        <v>0</v>
      </c>
      <c r="V55">
        <f t="shared" si="16"/>
        <v>0</v>
      </c>
      <c r="W55">
        <f t="shared" si="17"/>
        <v>0</v>
      </c>
      <c r="X55">
        <f t="shared" si="18"/>
        <v>0</v>
      </c>
      <c r="Y55">
        <f t="shared" si="19"/>
        <v>1</v>
      </c>
      <c r="Z55">
        <f t="shared" si="20"/>
        <v>1</v>
      </c>
      <c r="AA55">
        <f t="shared" si="21"/>
        <v>0</v>
      </c>
      <c r="AB55">
        <f t="shared" si="22"/>
        <v>1</v>
      </c>
      <c r="AE55">
        <f>SUM(Tableau1[[#This Row],[Tol 1]:[Tol 10]])</f>
        <v>2</v>
      </c>
      <c r="AF55">
        <f t="shared" si="23"/>
        <v>51</v>
      </c>
    </row>
    <row r="56" spans="1:32" x14ac:dyDescent="0.2">
      <c r="A56">
        <f>DATA!D53</f>
        <v>248</v>
      </c>
      <c r="B56">
        <f>DATA!C53</f>
        <v>102054723</v>
      </c>
      <c r="C56" s="1">
        <f>DATA!B53</f>
        <v>44267.37777777778</v>
      </c>
      <c r="D56">
        <f>YEAR(Tableau1[[#This Row],[Date ]])</f>
        <v>2021</v>
      </c>
      <c r="E56">
        <f>MONTH(Tableau1[[#This Row],[Date ]])</f>
        <v>3</v>
      </c>
      <c r="F56">
        <f>_xlfn.ISOWEEKNUM(Tableau1[[#This Row],[Date ]])</f>
        <v>10</v>
      </c>
      <c r="G56">
        <f>DATA!F53</f>
        <v>45</v>
      </c>
      <c r="H56">
        <f>DATA!H53</f>
        <v>47</v>
      </c>
      <c r="I56">
        <f>DATA!J53</f>
        <v>40</v>
      </c>
      <c r="J56">
        <f>DATA!L53</f>
        <v>32</v>
      </c>
      <c r="K56">
        <f>DATA!N53</f>
        <v>30</v>
      </c>
      <c r="L56">
        <f>DATA!P53</f>
        <v>38</v>
      </c>
      <c r="M56">
        <f>DATA!R53</f>
        <v>53</v>
      </c>
      <c r="N56">
        <f>DATA!T53</f>
        <v>36</v>
      </c>
      <c r="O56">
        <f>DATA!V53</f>
        <v>25</v>
      </c>
      <c r="P56">
        <f>DATA!X53</f>
        <v>27</v>
      </c>
      <c r="Q56">
        <f>DATA!E53</f>
        <v>1</v>
      </c>
      <c r="R56">
        <f t="shared" si="12"/>
        <v>0</v>
      </c>
      <c r="S56">
        <f t="shared" si="13"/>
        <v>0</v>
      </c>
      <c r="T56">
        <f t="shared" si="14"/>
        <v>0</v>
      </c>
      <c r="U56">
        <f t="shared" si="15"/>
        <v>0</v>
      </c>
      <c r="V56">
        <f t="shared" si="16"/>
        <v>0</v>
      </c>
      <c r="W56">
        <f t="shared" si="17"/>
        <v>0</v>
      </c>
      <c r="X56">
        <f t="shared" si="18"/>
        <v>0</v>
      </c>
      <c r="Y56">
        <f t="shared" si="19"/>
        <v>0</v>
      </c>
      <c r="Z56">
        <f t="shared" si="20"/>
        <v>0</v>
      </c>
      <c r="AA56">
        <f t="shared" si="21"/>
        <v>0</v>
      </c>
      <c r="AB56">
        <f t="shared" si="22"/>
        <v>0</v>
      </c>
      <c r="AE56">
        <f>SUM(Tableau1[[#This Row],[Tol 1]:[Tol 10]])</f>
        <v>0</v>
      </c>
      <c r="AF56">
        <f t="shared" si="23"/>
        <v>52</v>
      </c>
    </row>
    <row r="57" spans="1:32" x14ac:dyDescent="0.2">
      <c r="A57">
        <f>DATA!D54</f>
        <v>297</v>
      </c>
      <c r="B57">
        <f>DATA!C54</f>
        <v>102054723</v>
      </c>
      <c r="C57" s="1">
        <f>DATA!B54</f>
        <v>44267.378472222219</v>
      </c>
      <c r="D57">
        <f>YEAR(Tableau1[[#This Row],[Date ]])</f>
        <v>2021</v>
      </c>
      <c r="E57">
        <f>MONTH(Tableau1[[#This Row],[Date ]])</f>
        <v>3</v>
      </c>
      <c r="F57">
        <f>_xlfn.ISOWEEKNUM(Tableau1[[#This Row],[Date ]])</f>
        <v>10</v>
      </c>
      <c r="G57">
        <f>DATA!F54</f>
        <v>49</v>
      </c>
      <c r="H57">
        <f>DATA!H54</f>
        <v>48</v>
      </c>
      <c r="I57">
        <f>DATA!J54</f>
        <v>38</v>
      </c>
      <c r="J57">
        <f>DATA!L54</f>
        <v>32</v>
      </c>
      <c r="K57">
        <f>DATA!N54</f>
        <v>33</v>
      </c>
      <c r="L57">
        <f>DATA!P54</f>
        <v>37</v>
      </c>
      <c r="M57">
        <f>DATA!R54</f>
        <v>56</v>
      </c>
      <c r="N57">
        <f>DATA!T54</f>
        <v>38</v>
      </c>
      <c r="O57">
        <f>DATA!V54</f>
        <v>31</v>
      </c>
      <c r="P57">
        <f>DATA!X54</f>
        <v>31</v>
      </c>
      <c r="Q57">
        <f>DATA!E54</f>
        <v>1</v>
      </c>
      <c r="R57">
        <f t="shared" si="12"/>
        <v>0</v>
      </c>
      <c r="S57">
        <f t="shared" si="13"/>
        <v>0</v>
      </c>
      <c r="T57">
        <f t="shared" si="14"/>
        <v>0</v>
      </c>
      <c r="U57">
        <f t="shared" si="15"/>
        <v>0</v>
      </c>
      <c r="V57">
        <f t="shared" si="16"/>
        <v>0</v>
      </c>
      <c r="W57">
        <f t="shared" si="17"/>
        <v>0</v>
      </c>
      <c r="X57">
        <f t="shared" si="18"/>
        <v>0</v>
      </c>
      <c r="Y57">
        <f t="shared" si="19"/>
        <v>0</v>
      </c>
      <c r="Z57">
        <f t="shared" si="20"/>
        <v>0</v>
      </c>
      <c r="AA57">
        <f t="shared" si="21"/>
        <v>0</v>
      </c>
      <c r="AB57">
        <f t="shared" si="22"/>
        <v>0</v>
      </c>
      <c r="AE57">
        <f>SUM(Tableau1[[#This Row],[Tol 1]:[Tol 10]])</f>
        <v>0</v>
      </c>
      <c r="AF57">
        <f t="shared" si="23"/>
        <v>53</v>
      </c>
    </row>
    <row r="58" spans="1:32" x14ac:dyDescent="0.2">
      <c r="A58">
        <f>DATA!D55</f>
        <v>295</v>
      </c>
      <c r="B58">
        <f>DATA!C55</f>
        <v>102054723</v>
      </c>
      <c r="C58" s="1">
        <f>DATA!B55</f>
        <v>44267.378472222219</v>
      </c>
      <c r="D58">
        <f>YEAR(Tableau1[[#This Row],[Date ]])</f>
        <v>2021</v>
      </c>
      <c r="E58">
        <f>MONTH(Tableau1[[#This Row],[Date ]])</f>
        <v>3</v>
      </c>
      <c r="F58">
        <f>_xlfn.ISOWEEKNUM(Tableau1[[#This Row],[Date ]])</f>
        <v>10</v>
      </c>
      <c r="G58">
        <f>DATA!F55</f>
        <v>49</v>
      </c>
      <c r="H58">
        <f>DATA!H55</f>
        <v>51</v>
      </c>
      <c r="I58">
        <f>DATA!J55</f>
        <v>42</v>
      </c>
      <c r="J58">
        <f>DATA!L55</f>
        <v>35</v>
      </c>
      <c r="K58">
        <f>DATA!N55</f>
        <v>27</v>
      </c>
      <c r="L58">
        <f>DATA!P55</f>
        <v>39</v>
      </c>
      <c r="M58">
        <f>DATA!R55</f>
        <v>49</v>
      </c>
      <c r="N58">
        <f>DATA!T55</f>
        <v>37</v>
      </c>
      <c r="O58">
        <f>DATA!V55</f>
        <v>33</v>
      </c>
      <c r="P58">
        <f>DATA!X55</f>
        <v>24</v>
      </c>
      <c r="Q58">
        <f>DATA!E55</f>
        <v>1</v>
      </c>
      <c r="R58">
        <f t="shared" si="12"/>
        <v>0</v>
      </c>
      <c r="S58">
        <f t="shared" si="13"/>
        <v>0</v>
      </c>
      <c r="T58">
        <f t="shared" si="14"/>
        <v>0</v>
      </c>
      <c r="U58">
        <f t="shared" si="15"/>
        <v>0</v>
      </c>
      <c r="V58">
        <f t="shared" si="16"/>
        <v>0</v>
      </c>
      <c r="W58">
        <f t="shared" si="17"/>
        <v>0</v>
      </c>
      <c r="X58">
        <f t="shared" si="18"/>
        <v>0</v>
      </c>
      <c r="Y58">
        <f t="shared" si="19"/>
        <v>0</v>
      </c>
      <c r="Z58">
        <f t="shared" si="20"/>
        <v>0</v>
      </c>
      <c r="AA58">
        <f t="shared" si="21"/>
        <v>0</v>
      </c>
      <c r="AB58">
        <f t="shared" si="22"/>
        <v>0</v>
      </c>
      <c r="AE58">
        <f>SUM(Tableau1[[#This Row],[Tol 1]:[Tol 10]])</f>
        <v>0</v>
      </c>
      <c r="AF58">
        <f t="shared" si="23"/>
        <v>54</v>
      </c>
    </row>
    <row r="59" spans="1:32" x14ac:dyDescent="0.2">
      <c r="A59">
        <f>DATA!D56</f>
        <v>284</v>
      </c>
      <c r="B59">
        <f>DATA!C56</f>
        <v>102054723</v>
      </c>
      <c r="C59" s="1">
        <f>DATA!B56</f>
        <v>44267.379166666666</v>
      </c>
      <c r="D59">
        <f>YEAR(Tableau1[[#This Row],[Date ]])</f>
        <v>2021</v>
      </c>
      <c r="E59">
        <f>MONTH(Tableau1[[#This Row],[Date ]])</f>
        <v>3</v>
      </c>
      <c r="F59">
        <f>_xlfn.ISOWEEKNUM(Tableau1[[#This Row],[Date ]])</f>
        <v>10</v>
      </c>
      <c r="G59">
        <f>DATA!F56</f>
        <v>49</v>
      </c>
      <c r="H59">
        <f>DATA!H56</f>
        <v>47</v>
      </c>
      <c r="I59">
        <f>DATA!J56</f>
        <v>42</v>
      </c>
      <c r="J59">
        <f>DATA!L56</f>
        <v>33</v>
      </c>
      <c r="K59">
        <f>DATA!N56</f>
        <v>35</v>
      </c>
      <c r="L59">
        <f>DATA!P56</f>
        <v>42</v>
      </c>
      <c r="M59">
        <f>DATA!R56</f>
        <v>47</v>
      </c>
      <c r="N59">
        <f>DATA!T56</f>
        <v>39</v>
      </c>
      <c r="O59">
        <f>DATA!V56</f>
        <v>28</v>
      </c>
      <c r="P59">
        <f>DATA!X56</f>
        <v>23</v>
      </c>
      <c r="Q59">
        <f>DATA!E56</f>
        <v>1</v>
      </c>
      <c r="R59">
        <f t="shared" si="12"/>
        <v>0</v>
      </c>
      <c r="S59">
        <f t="shared" si="13"/>
        <v>0</v>
      </c>
      <c r="T59">
        <f t="shared" si="14"/>
        <v>0</v>
      </c>
      <c r="U59">
        <f t="shared" si="15"/>
        <v>0</v>
      </c>
      <c r="V59">
        <f t="shared" si="16"/>
        <v>0</v>
      </c>
      <c r="W59">
        <f t="shared" si="17"/>
        <v>0</v>
      </c>
      <c r="X59">
        <f t="shared" si="18"/>
        <v>0</v>
      </c>
      <c r="Y59">
        <f t="shared" si="19"/>
        <v>0</v>
      </c>
      <c r="Z59">
        <f t="shared" si="20"/>
        <v>0</v>
      </c>
      <c r="AA59">
        <f t="shared" si="21"/>
        <v>0</v>
      </c>
      <c r="AB59">
        <f t="shared" si="22"/>
        <v>0</v>
      </c>
      <c r="AE59">
        <f>SUM(Tableau1[[#This Row],[Tol 1]:[Tol 10]])</f>
        <v>0</v>
      </c>
      <c r="AF59">
        <f t="shared" si="23"/>
        <v>55</v>
      </c>
    </row>
    <row r="60" spans="1:32" x14ac:dyDescent="0.2">
      <c r="A60">
        <f>DATA!D57</f>
        <v>146</v>
      </c>
      <c r="B60">
        <f>DATA!C57</f>
        <v>102054723</v>
      </c>
      <c r="C60" s="1">
        <f>DATA!B57</f>
        <v>44267.379166666666</v>
      </c>
      <c r="D60">
        <f>YEAR(Tableau1[[#This Row],[Date ]])</f>
        <v>2021</v>
      </c>
      <c r="E60">
        <f>MONTH(Tableau1[[#This Row],[Date ]])</f>
        <v>3</v>
      </c>
      <c r="F60">
        <f>_xlfn.ISOWEEKNUM(Tableau1[[#This Row],[Date ]])</f>
        <v>10</v>
      </c>
      <c r="G60">
        <f>DATA!F57</f>
        <v>49</v>
      </c>
      <c r="H60">
        <f>DATA!H57</f>
        <v>47</v>
      </c>
      <c r="I60">
        <f>DATA!J57</f>
        <v>34</v>
      </c>
      <c r="J60">
        <f>DATA!L57</f>
        <v>30</v>
      </c>
      <c r="K60">
        <f>DATA!N57</f>
        <v>36</v>
      </c>
      <c r="L60">
        <f>DATA!P57</f>
        <v>43</v>
      </c>
      <c r="M60">
        <f>DATA!R57</f>
        <v>55</v>
      </c>
      <c r="N60">
        <f>DATA!T57</f>
        <v>39</v>
      </c>
      <c r="O60">
        <f>DATA!V57</f>
        <v>26</v>
      </c>
      <c r="P60">
        <f>DATA!X57</f>
        <v>25</v>
      </c>
      <c r="Q60">
        <f>DATA!E57</f>
        <v>1</v>
      </c>
      <c r="R60">
        <f t="shared" si="12"/>
        <v>0</v>
      </c>
      <c r="S60">
        <f t="shared" si="13"/>
        <v>0</v>
      </c>
      <c r="T60">
        <f t="shared" si="14"/>
        <v>0</v>
      </c>
      <c r="U60">
        <f t="shared" si="15"/>
        <v>0</v>
      </c>
      <c r="V60">
        <f t="shared" si="16"/>
        <v>0</v>
      </c>
      <c r="W60">
        <f t="shared" si="17"/>
        <v>0</v>
      </c>
      <c r="X60">
        <f t="shared" si="18"/>
        <v>0</v>
      </c>
      <c r="Y60">
        <f t="shared" si="19"/>
        <v>0</v>
      </c>
      <c r="Z60">
        <f t="shared" si="20"/>
        <v>0</v>
      </c>
      <c r="AA60">
        <f t="shared" si="21"/>
        <v>0</v>
      </c>
      <c r="AB60">
        <f t="shared" si="22"/>
        <v>0</v>
      </c>
      <c r="AE60">
        <f>SUM(Tableau1[[#This Row],[Tol 1]:[Tol 10]])</f>
        <v>0</v>
      </c>
      <c r="AF60">
        <f t="shared" si="23"/>
        <v>56</v>
      </c>
    </row>
    <row r="61" spans="1:32" x14ac:dyDescent="0.2">
      <c r="A61">
        <f>DATA!D58</f>
        <v>285</v>
      </c>
      <c r="B61">
        <f>DATA!C58</f>
        <v>102054723</v>
      </c>
      <c r="C61" s="1">
        <f>DATA!B58</f>
        <v>44267.379861111112</v>
      </c>
      <c r="D61">
        <f>YEAR(Tableau1[[#This Row],[Date ]])</f>
        <v>2021</v>
      </c>
      <c r="E61">
        <f>MONTH(Tableau1[[#This Row],[Date ]])</f>
        <v>3</v>
      </c>
      <c r="F61">
        <f>_xlfn.ISOWEEKNUM(Tableau1[[#This Row],[Date ]])</f>
        <v>10</v>
      </c>
      <c r="G61">
        <f>DATA!F58</f>
        <v>48</v>
      </c>
      <c r="H61">
        <f>DATA!H58</f>
        <v>48</v>
      </c>
      <c r="I61">
        <f>DATA!J58</f>
        <v>41</v>
      </c>
      <c r="J61">
        <f>DATA!L58</f>
        <v>30</v>
      </c>
      <c r="K61">
        <f>DATA!N58</f>
        <v>30</v>
      </c>
      <c r="L61">
        <f>DATA!P58</f>
        <v>42</v>
      </c>
      <c r="M61">
        <f>DATA!R58</f>
        <v>64</v>
      </c>
      <c r="N61">
        <f>DATA!T58</f>
        <v>39</v>
      </c>
      <c r="O61">
        <f>DATA!V58</f>
        <v>30</v>
      </c>
      <c r="P61">
        <f>DATA!X58</f>
        <v>26</v>
      </c>
      <c r="Q61">
        <f>DATA!E58</f>
        <v>1</v>
      </c>
      <c r="R61">
        <f t="shared" si="12"/>
        <v>0</v>
      </c>
      <c r="S61">
        <f t="shared" si="13"/>
        <v>0</v>
      </c>
      <c r="T61">
        <f t="shared" si="14"/>
        <v>0</v>
      </c>
      <c r="U61">
        <f t="shared" si="15"/>
        <v>0</v>
      </c>
      <c r="V61">
        <f t="shared" si="16"/>
        <v>0</v>
      </c>
      <c r="W61">
        <f t="shared" si="17"/>
        <v>0</v>
      </c>
      <c r="X61">
        <f t="shared" si="18"/>
        <v>1</v>
      </c>
      <c r="Y61">
        <f t="shared" si="19"/>
        <v>0</v>
      </c>
      <c r="Z61">
        <f t="shared" si="20"/>
        <v>0</v>
      </c>
      <c r="AA61">
        <f t="shared" si="21"/>
        <v>0</v>
      </c>
      <c r="AB61">
        <f t="shared" si="22"/>
        <v>1</v>
      </c>
      <c r="AE61">
        <f>SUM(Tableau1[[#This Row],[Tol 1]:[Tol 10]])</f>
        <v>1</v>
      </c>
      <c r="AF61">
        <f t="shared" si="23"/>
        <v>57</v>
      </c>
    </row>
    <row r="62" spans="1:32" x14ac:dyDescent="0.2">
      <c r="A62">
        <f>DATA!D59</f>
        <v>250</v>
      </c>
      <c r="B62">
        <f>DATA!C59</f>
        <v>102054723</v>
      </c>
      <c r="C62" s="1">
        <f>DATA!B59</f>
        <v>44267.380555555559</v>
      </c>
      <c r="D62">
        <f>YEAR(Tableau1[[#This Row],[Date ]])</f>
        <v>2021</v>
      </c>
      <c r="E62">
        <f>MONTH(Tableau1[[#This Row],[Date ]])</f>
        <v>3</v>
      </c>
      <c r="F62">
        <f>_xlfn.ISOWEEKNUM(Tableau1[[#This Row],[Date ]])</f>
        <v>10</v>
      </c>
      <c r="G62">
        <f>DATA!F59</f>
        <v>56</v>
      </c>
      <c r="H62">
        <f>DATA!H59</f>
        <v>45</v>
      </c>
      <c r="I62">
        <f>DATA!J59</f>
        <v>44</v>
      </c>
      <c r="J62">
        <f>DATA!L59</f>
        <v>32</v>
      </c>
      <c r="K62">
        <f>DATA!N59</f>
        <v>29</v>
      </c>
      <c r="L62">
        <f>DATA!P59</f>
        <v>47</v>
      </c>
      <c r="M62">
        <f>DATA!R59</f>
        <v>45</v>
      </c>
      <c r="N62">
        <f>DATA!T59</f>
        <v>37</v>
      </c>
      <c r="O62">
        <f>DATA!V59</f>
        <v>18</v>
      </c>
      <c r="P62">
        <f>DATA!X59</f>
        <v>28</v>
      </c>
      <c r="Q62">
        <f>DATA!E59</f>
        <v>1</v>
      </c>
      <c r="R62">
        <f t="shared" si="12"/>
        <v>0</v>
      </c>
      <c r="S62">
        <f t="shared" si="13"/>
        <v>0</v>
      </c>
      <c r="T62">
        <f t="shared" si="14"/>
        <v>0</v>
      </c>
      <c r="U62">
        <f t="shared" si="15"/>
        <v>0</v>
      </c>
      <c r="V62">
        <f t="shared" si="16"/>
        <v>0</v>
      </c>
      <c r="W62">
        <f t="shared" si="17"/>
        <v>0</v>
      </c>
      <c r="X62">
        <f t="shared" si="18"/>
        <v>0</v>
      </c>
      <c r="Y62">
        <f t="shared" si="19"/>
        <v>0</v>
      </c>
      <c r="Z62">
        <f t="shared" si="20"/>
        <v>0</v>
      </c>
      <c r="AA62">
        <f t="shared" si="21"/>
        <v>0</v>
      </c>
      <c r="AB62">
        <f t="shared" si="22"/>
        <v>0</v>
      </c>
      <c r="AE62">
        <f>SUM(Tableau1[[#This Row],[Tol 1]:[Tol 10]])</f>
        <v>0</v>
      </c>
      <c r="AF62">
        <f t="shared" si="23"/>
        <v>58</v>
      </c>
    </row>
    <row r="63" spans="1:32" x14ac:dyDescent="0.2">
      <c r="A63">
        <f>DATA!D60</f>
        <v>380</v>
      </c>
      <c r="B63">
        <f>DATA!C60</f>
        <v>102054723</v>
      </c>
      <c r="C63" s="1">
        <f>DATA!B60</f>
        <v>44267.380555555559</v>
      </c>
      <c r="D63">
        <f>YEAR(Tableau1[[#This Row],[Date ]])</f>
        <v>2021</v>
      </c>
      <c r="E63">
        <f>MONTH(Tableau1[[#This Row],[Date ]])</f>
        <v>3</v>
      </c>
      <c r="F63">
        <f>_xlfn.ISOWEEKNUM(Tableau1[[#This Row],[Date ]])</f>
        <v>10</v>
      </c>
      <c r="G63">
        <f>DATA!F60</f>
        <v>47</v>
      </c>
      <c r="H63">
        <f>DATA!H60</f>
        <v>48</v>
      </c>
      <c r="I63">
        <f>DATA!J60</f>
        <v>37</v>
      </c>
      <c r="J63">
        <f>DATA!L60</f>
        <v>28</v>
      </c>
      <c r="K63">
        <f>DATA!N60</f>
        <v>27</v>
      </c>
      <c r="L63">
        <f>DATA!P60</f>
        <v>41</v>
      </c>
      <c r="M63">
        <f>DATA!R60</f>
        <v>38</v>
      </c>
      <c r="N63">
        <f>DATA!T60</f>
        <v>33</v>
      </c>
      <c r="O63">
        <f>DATA!V60</f>
        <v>34</v>
      </c>
      <c r="P63">
        <f>DATA!X60</f>
        <v>37</v>
      </c>
      <c r="Q63">
        <f>DATA!E60</f>
        <v>1</v>
      </c>
      <c r="R63">
        <f t="shared" si="12"/>
        <v>0</v>
      </c>
      <c r="S63">
        <f t="shared" si="13"/>
        <v>0</v>
      </c>
      <c r="T63">
        <f t="shared" si="14"/>
        <v>0</v>
      </c>
      <c r="U63">
        <f t="shared" si="15"/>
        <v>0</v>
      </c>
      <c r="V63">
        <f t="shared" si="16"/>
        <v>0</v>
      </c>
      <c r="W63">
        <f t="shared" si="17"/>
        <v>0</v>
      </c>
      <c r="X63">
        <f t="shared" si="18"/>
        <v>0</v>
      </c>
      <c r="Y63">
        <f t="shared" si="19"/>
        <v>0</v>
      </c>
      <c r="Z63">
        <f t="shared" si="20"/>
        <v>0</v>
      </c>
      <c r="AA63">
        <f t="shared" si="21"/>
        <v>1</v>
      </c>
      <c r="AB63">
        <f t="shared" si="22"/>
        <v>1</v>
      </c>
      <c r="AE63">
        <f>SUM(Tableau1[[#This Row],[Tol 1]:[Tol 10]])</f>
        <v>1</v>
      </c>
      <c r="AF63">
        <f t="shared" si="23"/>
        <v>59</v>
      </c>
    </row>
    <row r="64" spans="1:32" x14ac:dyDescent="0.2">
      <c r="A64">
        <f>DATA!D61</f>
        <v>254</v>
      </c>
      <c r="B64">
        <f>DATA!C61</f>
        <v>102054723</v>
      </c>
      <c r="C64" s="1">
        <f>DATA!B61</f>
        <v>44267.381249999999</v>
      </c>
      <c r="D64">
        <f>YEAR(Tableau1[[#This Row],[Date ]])</f>
        <v>2021</v>
      </c>
      <c r="E64">
        <f>MONTH(Tableau1[[#This Row],[Date ]])</f>
        <v>3</v>
      </c>
      <c r="F64">
        <f>_xlfn.ISOWEEKNUM(Tableau1[[#This Row],[Date ]])</f>
        <v>10</v>
      </c>
      <c r="G64">
        <f>DATA!F61</f>
        <v>50</v>
      </c>
      <c r="H64">
        <f>DATA!H61</f>
        <v>46</v>
      </c>
      <c r="I64">
        <f>DATA!J61</f>
        <v>41</v>
      </c>
      <c r="J64">
        <f>DATA!L61</f>
        <v>32</v>
      </c>
      <c r="K64">
        <f>DATA!N61</f>
        <v>32</v>
      </c>
      <c r="L64">
        <f>DATA!P61</f>
        <v>34</v>
      </c>
      <c r="M64">
        <f>DATA!R61</f>
        <v>48</v>
      </c>
      <c r="N64">
        <f>DATA!T61</f>
        <v>40</v>
      </c>
      <c r="O64">
        <f>DATA!V61</f>
        <v>24</v>
      </c>
      <c r="P64">
        <f>DATA!X61</f>
        <v>22</v>
      </c>
      <c r="Q64">
        <f>DATA!E61</f>
        <v>1</v>
      </c>
      <c r="R64">
        <f t="shared" si="12"/>
        <v>0</v>
      </c>
      <c r="S64">
        <f t="shared" si="13"/>
        <v>0</v>
      </c>
      <c r="T64">
        <f t="shared" si="14"/>
        <v>0</v>
      </c>
      <c r="U64">
        <f t="shared" si="15"/>
        <v>0</v>
      </c>
      <c r="V64">
        <f t="shared" si="16"/>
        <v>0</v>
      </c>
      <c r="W64">
        <f t="shared" si="17"/>
        <v>0</v>
      </c>
      <c r="X64">
        <f t="shared" si="18"/>
        <v>0</v>
      </c>
      <c r="Y64">
        <f t="shared" si="19"/>
        <v>0</v>
      </c>
      <c r="Z64">
        <f t="shared" si="20"/>
        <v>0</v>
      </c>
      <c r="AA64">
        <f t="shared" si="21"/>
        <v>0</v>
      </c>
      <c r="AB64">
        <f t="shared" si="22"/>
        <v>0</v>
      </c>
      <c r="AE64">
        <f>SUM(Tableau1[[#This Row],[Tol 1]:[Tol 10]])</f>
        <v>0</v>
      </c>
      <c r="AF64">
        <f t="shared" si="23"/>
        <v>60</v>
      </c>
    </row>
    <row r="65" spans="1:32" x14ac:dyDescent="0.2">
      <c r="A65">
        <f>DATA!D62</f>
        <v>357</v>
      </c>
      <c r="B65">
        <f>DATA!C62</f>
        <v>102054723</v>
      </c>
      <c r="C65" s="1">
        <f>DATA!B62</f>
        <v>44267.381249999999</v>
      </c>
      <c r="D65">
        <f>YEAR(Tableau1[[#This Row],[Date ]])</f>
        <v>2021</v>
      </c>
      <c r="E65">
        <f>MONTH(Tableau1[[#This Row],[Date ]])</f>
        <v>3</v>
      </c>
      <c r="F65">
        <f>_xlfn.ISOWEEKNUM(Tableau1[[#This Row],[Date ]])</f>
        <v>10</v>
      </c>
      <c r="G65">
        <f>DATA!F62</f>
        <v>43</v>
      </c>
      <c r="H65">
        <f>DATA!H62</f>
        <v>50</v>
      </c>
      <c r="I65">
        <f>DATA!J62</f>
        <v>46</v>
      </c>
      <c r="J65">
        <f>DATA!L62</f>
        <v>35</v>
      </c>
      <c r="K65">
        <f>DATA!N62</f>
        <v>28</v>
      </c>
      <c r="L65">
        <f>DATA!P62</f>
        <v>42</v>
      </c>
      <c r="M65">
        <f>DATA!R62</f>
        <v>45</v>
      </c>
      <c r="N65">
        <f>DATA!T62</f>
        <v>42</v>
      </c>
      <c r="O65">
        <f>DATA!V62</f>
        <v>25</v>
      </c>
      <c r="P65">
        <f>DATA!X62</f>
        <v>22</v>
      </c>
      <c r="Q65">
        <f>DATA!E62</f>
        <v>1</v>
      </c>
      <c r="R65">
        <f t="shared" si="12"/>
        <v>0</v>
      </c>
      <c r="S65">
        <f t="shared" si="13"/>
        <v>0</v>
      </c>
      <c r="T65">
        <f t="shared" si="14"/>
        <v>0</v>
      </c>
      <c r="U65">
        <f t="shared" si="15"/>
        <v>0</v>
      </c>
      <c r="V65">
        <f t="shared" si="16"/>
        <v>0</v>
      </c>
      <c r="W65">
        <f t="shared" si="17"/>
        <v>0</v>
      </c>
      <c r="X65">
        <f t="shared" si="18"/>
        <v>0</v>
      </c>
      <c r="Y65">
        <f t="shared" si="19"/>
        <v>0</v>
      </c>
      <c r="Z65">
        <f t="shared" si="20"/>
        <v>0</v>
      </c>
      <c r="AA65">
        <f t="shared" si="21"/>
        <v>0</v>
      </c>
      <c r="AB65">
        <f t="shared" si="22"/>
        <v>0</v>
      </c>
      <c r="AE65">
        <f>SUM(Tableau1[[#This Row],[Tol 1]:[Tol 10]])</f>
        <v>0</v>
      </c>
      <c r="AF65">
        <f t="shared" si="23"/>
        <v>61</v>
      </c>
    </row>
    <row r="66" spans="1:32" x14ac:dyDescent="0.2">
      <c r="A66">
        <f>DATA!D63</f>
        <v>252</v>
      </c>
      <c r="B66">
        <f>DATA!C63</f>
        <v>102054723</v>
      </c>
      <c r="C66" s="1">
        <f>DATA!B63</f>
        <v>44267.381944444445</v>
      </c>
      <c r="D66">
        <f>YEAR(Tableau1[[#This Row],[Date ]])</f>
        <v>2021</v>
      </c>
      <c r="E66">
        <f>MONTH(Tableau1[[#This Row],[Date ]])</f>
        <v>3</v>
      </c>
      <c r="F66">
        <f>_xlfn.ISOWEEKNUM(Tableau1[[#This Row],[Date ]])</f>
        <v>10</v>
      </c>
      <c r="G66">
        <f>DATA!F63</f>
        <v>47</v>
      </c>
      <c r="H66">
        <f>DATA!H63</f>
        <v>47</v>
      </c>
      <c r="I66">
        <f>DATA!J63</f>
        <v>42</v>
      </c>
      <c r="J66">
        <f>DATA!L63</f>
        <v>38</v>
      </c>
      <c r="K66">
        <f>DATA!N63</f>
        <v>28</v>
      </c>
      <c r="L66">
        <f>DATA!P63</f>
        <v>47</v>
      </c>
      <c r="M66">
        <f>DATA!R63</f>
        <v>43</v>
      </c>
      <c r="N66">
        <f>DATA!T63</f>
        <v>36</v>
      </c>
      <c r="O66">
        <f>DATA!V63</f>
        <v>32</v>
      </c>
      <c r="P66">
        <f>DATA!X63</f>
        <v>27</v>
      </c>
      <c r="Q66">
        <f>DATA!E63</f>
        <v>1</v>
      </c>
      <c r="R66">
        <f t="shared" si="12"/>
        <v>0</v>
      </c>
      <c r="S66">
        <f t="shared" si="13"/>
        <v>0</v>
      </c>
      <c r="T66">
        <f t="shared" si="14"/>
        <v>0</v>
      </c>
      <c r="U66">
        <f t="shared" si="15"/>
        <v>0</v>
      </c>
      <c r="V66">
        <f t="shared" si="16"/>
        <v>0</v>
      </c>
      <c r="W66">
        <f t="shared" si="17"/>
        <v>0</v>
      </c>
      <c r="X66">
        <f t="shared" si="18"/>
        <v>0</v>
      </c>
      <c r="Y66">
        <f t="shared" si="19"/>
        <v>0</v>
      </c>
      <c r="Z66">
        <f t="shared" si="20"/>
        <v>0</v>
      </c>
      <c r="AA66">
        <f t="shared" si="21"/>
        <v>0</v>
      </c>
      <c r="AB66">
        <f t="shared" si="22"/>
        <v>0</v>
      </c>
      <c r="AE66">
        <f>SUM(Tableau1[[#This Row],[Tol 1]:[Tol 10]])</f>
        <v>0</v>
      </c>
      <c r="AF66">
        <f t="shared" si="23"/>
        <v>62</v>
      </c>
    </row>
    <row r="67" spans="1:32" x14ac:dyDescent="0.2">
      <c r="A67">
        <f>DATA!D64</f>
        <v>304</v>
      </c>
      <c r="B67">
        <f>DATA!C64</f>
        <v>102054723</v>
      </c>
      <c r="C67" s="1">
        <f>DATA!B64</f>
        <v>44267.382638888892</v>
      </c>
      <c r="D67">
        <f>YEAR(Tableau1[[#This Row],[Date ]])</f>
        <v>2021</v>
      </c>
      <c r="E67">
        <f>MONTH(Tableau1[[#This Row],[Date ]])</f>
        <v>3</v>
      </c>
      <c r="F67">
        <f>_xlfn.ISOWEEKNUM(Tableau1[[#This Row],[Date ]])</f>
        <v>10</v>
      </c>
      <c r="G67">
        <f>DATA!F64</f>
        <v>49</v>
      </c>
      <c r="H67">
        <f>DATA!H64</f>
        <v>42</v>
      </c>
      <c r="I67">
        <f>DATA!J64</f>
        <v>42</v>
      </c>
      <c r="J67">
        <f>DATA!L64</f>
        <v>34</v>
      </c>
      <c r="K67">
        <f>DATA!N64</f>
        <v>33</v>
      </c>
      <c r="L67">
        <f>DATA!P64</f>
        <v>38</v>
      </c>
      <c r="M67">
        <f>DATA!R64</f>
        <v>48</v>
      </c>
      <c r="N67">
        <f>DATA!T64</f>
        <v>35</v>
      </c>
      <c r="O67">
        <f>DATA!V64</f>
        <v>23</v>
      </c>
      <c r="P67">
        <f>DATA!X64</f>
        <v>20</v>
      </c>
      <c r="Q67">
        <f>DATA!E64</f>
        <v>1</v>
      </c>
      <c r="R67">
        <f t="shared" si="12"/>
        <v>0</v>
      </c>
      <c r="S67">
        <f t="shared" si="13"/>
        <v>0</v>
      </c>
      <c r="T67">
        <f t="shared" si="14"/>
        <v>0</v>
      </c>
      <c r="U67">
        <f t="shared" si="15"/>
        <v>0</v>
      </c>
      <c r="V67">
        <f t="shared" si="16"/>
        <v>0</v>
      </c>
      <c r="W67">
        <f t="shared" si="17"/>
        <v>0</v>
      </c>
      <c r="X67">
        <f t="shared" si="18"/>
        <v>0</v>
      </c>
      <c r="Y67">
        <f t="shared" si="19"/>
        <v>0</v>
      </c>
      <c r="Z67">
        <f t="shared" si="20"/>
        <v>0</v>
      </c>
      <c r="AA67">
        <f t="shared" si="21"/>
        <v>0</v>
      </c>
      <c r="AB67">
        <f t="shared" si="22"/>
        <v>0</v>
      </c>
      <c r="AE67">
        <f>SUM(Tableau1[[#This Row],[Tol 1]:[Tol 10]])</f>
        <v>0</v>
      </c>
      <c r="AF67">
        <f t="shared" si="23"/>
        <v>63</v>
      </c>
    </row>
    <row r="68" spans="1:32" x14ac:dyDescent="0.2">
      <c r="A68">
        <f>DATA!D65</f>
        <v>169</v>
      </c>
      <c r="B68">
        <f>DATA!C65</f>
        <v>102054723</v>
      </c>
      <c r="C68" s="1">
        <f>DATA!B65</f>
        <v>44267.383333333331</v>
      </c>
      <c r="D68">
        <f>YEAR(Tableau1[[#This Row],[Date ]])</f>
        <v>2021</v>
      </c>
      <c r="E68">
        <f>MONTH(Tableau1[[#This Row],[Date ]])</f>
        <v>3</v>
      </c>
      <c r="F68">
        <f>_xlfn.ISOWEEKNUM(Tableau1[[#This Row],[Date ]])</f>
        <v>10</v>
      </c>
      <c r="G68">
        <f>DATA!F65</f>
        <v>51</v>
      </c>
      <c r="H68">
        <f>DATA!H65</f>
        <v>45</v>
      </c>
      <c r="I68">
        <f>DATA!J65</f>
        <v>45</v>
      </c>
      <c r="J68">
        <f>DATA!L65</f>
        <v>31</v>
      </c>
      <c r="K68">
        <f>DATA!N65</f>
        <v>32</v>
      </c>
      <c r="L68">
        <f>DATA!P65</f>
        <v>39</v>
      </c>
      <c r="M68">
        <f>DATA!R65</f>
        <v>56</v>
      </c>
      <c r="N68">
        <f>DATA!T65</f>
        <v>37</v>
      </c>
      <c r="O68">
        <f>DATA!V65</f>
        <v>26</v>
      </c>
      <c r="P68">
        <f>DATA!X65</f>
        <v>23</v>
      </c>
      <c r="Q68">
        <f>DATA!E65</f>
        <v>1</v>
      </c>
      <c r="R68">
        <f t="shared" si="12"/>
        <v>0</v>
      </c>
      <c r="S68">
        <f t="shared" si="13"/>
        <v>0</v>
      </c>
      <c r="T68">
        <f t="shared" si="14"/>
        <v>0</v>
      </c>
      <c r="U68">
        <f t="shared" si="15"/>
        <v>0</v>
      </c>
      <c r="V68">
        <f t="shared" si="16"/>
        <v>0</v>
      </c>
      <c r="W68">
        <f t="shared" si="17"/>
        <v>0</v>
      </c>
      <c r="X68">
        <f t="shared" si="18"/>
        <v>0</v>
      </c>
      <c r="Y68">
        <f t="shared" si="19"/>
        <v>0</v>
      </c>
      <c r="Z68">
        <f t="shared" si="20"/>
        <v>0</v>
      </c>
      <c r="AA68">
        <f t="shared" si="21"/>
        <v>0</v>
      </c>
      <c r="AB68">
        <f t="shared" si="22"/>
        <v>0</v>
      </c>
      <c r="AE68">
        <f>SUM(Tableau1[[#This Row],[Tol 1]:[Tol 10]])</f>
        <v>0</v>
      </c>
      <c r="AF68">
        <f t="shared" si="23"/>
        <v>64</v>
      </c>
    </row>
    <row r="69" spans="1:32" x14ac:dyDescent="0.2">
      <c r="A69">
        <f>DATA!D66</f>
        <v>340</v>
      </c>
      <c r="B69">
        <f>DATA!C66</f>
        <v>102054723</v>
      </c>
      <c r="C69" s="1">
        <f>DATA!B66</f>
        <v>44267.384722222225</v>
      </c>
      <c r="D69">
        <f>YEAR(Tableau1[[#This Row],[Date ]])</f>
        <v>2021</v>
      </c>
      <c r="E69">
        <f>MONTH(Tableau1[[#This Row],[Date ]])</f>
        <v>3</v>
      </c>
      <c r="F69">
        <f>_xlfn.ISOWEEKNUM(Tableau1[[#This Row],[Date ]])</f>
        <v>10</v>
      </c>
      <c r="G69">
        <f>DATA!F66</f>
        <v>51</v>
      </c>
      <c r="H69">
        <f>DATA!H66</f>
        <v>45</v>
      </c>
      <c r="I69">
        <f>DATA!J66</f>
        <v>43</v>
      </c>
      <c r="J69">
        <f>DATA!L66</f>
        <v>33</v>
      </c>
      <c r="K69">
        <f>DATA!N66</f>
        <v>35</v>
      </c>
      <c r="L69">
        <f>DATA!P66</f>
        <v>36</v>
      </c>
      <c r="M69">
        <f>DATA!R66</f>
        <v>35</v>
      </c>
      <c r="N69">
        <f>DATA!T66</f>
        <v>37</v>
      </c>
      <c r="O69">
        <f>DATA!V66</f>
        <v>29</v>
      </c>
      <c r="P69">
        <f>DATA!X66</f>
        <v>24</v>
      </c>
      <c r="Q69">
        <f>DATA!E66</f>
        <v>1</v>
      </c>
      <c r="R69">
        <f t="shared" si="12"/>
        <v>0</v>
      </c>
      <c r="S69">
        <f t="shared" si="13"/>
        <v>0</v>
      </c>
      <c r="T69">
        <f t="shared" si="14"/>
        <v>0</v>
      </c>
      <c r="U69">
        <f t="shared" si="15"/>
        <v>0</v>
      </c>
      <c r="V69">
        <f t="shared" si="16"/>
        <v>0</v>
      </c>
      <c r="W69">
        <f t="shared" si="17"/>
        <v>0</v>
      </c>
      <c r="X69">
        <f t="shared" si="18"/>
        <v>0</v>
      </c>
      <c r="Y69">
        <f t="shared" si="19"/>
        <v>0</v>
      </c>
      <c r="Z69">
        <f t="shared" si="20"/>
        <v>0</v>
      </c>
      <c r="AA69">
        <f t="shared" si="21"/>
        <v>0</v>
      </c>
      <c r="AB69">
        <f t="shared" si="22"/>
        <v>0</v>
      </c>
      <c r="AE69">
        <f>SUM(Tableau1[[#This Row],[Tol 1]:[Tol 10]])</f>
        <v>0</v>
      </c>
      <c r="AF69">
        <f t="shared" si="23"/>
        <v>65</v>
      </c>
    </row>
    <row r="70" spans="1:32" x14ac:dyDescent="0.2">
      <c r="A70">
        <f>DATA!D67</f>
        <v>17</v>
      </c>
      <c r="B70">
        <f>DATA!C67</f>
        <v>102054723</v>
      </c>
      <c r="C70" s="1">
        <f>DATA!B67</f>
        <v>44267.4</v>
      </c>
      <c r="D70">
        <f>YEAR(Tableau1[[#This Row],[Date ]])</f>
        <v>2021</v>
      </c>
      <c r="E70">
        <f>MONTH(Tableau1[[#This Row],[Date ]])</f>
        <v>3</v>
      </c>
      <c r="F70">
        <f>_xlfn.ISOWEEKNUM(Tableau1[[#This Row],[Date ]])</f>
        <v>10</v>
      </c>
      <c r="G70">
        <f>DATA!F67</f>
        <v>47</v>
      </c>
      <c r="H70">
        <f>DATA!H67</f>
        <v>56</v>
      </c>
      <c r="I70">
        <f>DATA!J67</f>
        <v>38</v>
      </c>
      <c r="J70">
        <f>DATA!L67</f>
        <v>25</v>
      </c>
      <c r="K70">
        <f>DATA!N67</f>
        <v>33</v>
      </c>
      <c r="L70">
        <f>DATA!P67</f>
        <v>44</v>
      </c>
      <c r="M70">
        <f>DATA!R67</f>
        <v>48</v>
      </c>
      <c r="N70">
        <f>DATA!T67</f>
        <v>37</v>
      </c>
      <c r="O70">
        <f>DATA!V67</f>
        <v>18</v>
      </c>
      <c r="P70">
        <f>DATA!X67</f>
        <v>24</v>
      </c>
      <c r="Q70">
        <f>DATA!E67</f>
        <v>1</v>
      </c>
      <c r="R70">
        <f t="shared" si="12"/>
        <v>0</v>
      </c>
      <c r="S70">
        <f t="shared" si="13"/>
        <v>0</v>
      </c>
      <c r="T70">
        <f t="shared" si="14"/>
        <v>0</v>
      </c>
      <c r="U70">
        <f t="shared" si="15"/>
        <v>0</v>
      </c>
      <c r="V70">
        <f t="shared" si="16"/>
        <v>0</v>
      </c>
      <c r="W70">
        <f t="shared" si="17"/>
        <v>0</v>
      </c>
      <c r="X70">
        <f t="shared" si="18"/>
        <v>0</v>
      </c>
      <c r="Y70">
        <f t="shared" si="19"/>
        <v>0</v>
      </c>
      <c r="Z70">
        <f t="shared" si="20"/>
        <v>0</v>
      </c>
      <c r="AA70">
        <f t="shared" si="21"/>
        <v>0</v>
      </c>
      <c r="AB70">
        <f t="shared" si="22"/>
        <v>0</v>
      </c>
      <c r="AE70">
        <f>SUM(Tableau1[[#This Row],[Tol 1]:[Tol 10]])</f>
        <v>0</v>
      </c>
      <c r="AF70">
        <f t="shared" si="23"/>
        <v>66</v>
      </c>
    </row>
    <row r="71" spans="1:32" x14ac:dyDescent="0.2">
      <c r="A71">
        <f>DATA!D68</f>
        <v>263</v>
      </c>
      <c r="B71">
        <f>DATA!C68</f>
        <v>102054723</v>
      </c>
      <c r="C71" s="1">
        <f>DATA!B68</f>
        <v>44267.400694444441</v>
      </c>
      <c r="D71">
        <f>YEAR(Tableau1[[#This Row],[Date ]])</f>
        <v>2021</v>
      </c>
      <c r="E71">
        <f>MONTH(Tableau1[[#This Row],[Date ]])</f>
        <v>3</v>
      </c>
      <c r="F71">
        <f>_xlfn.ISOWEEKNUM(Tableau1[[#This Row],[Date ]])</f>
        <v>10</v>
      </c>
      <c r="G71">
        <f>DATA!F68</f>
        <v>43</v>
      </c>
      <c r="H71">
        <f>DATA!H68</f>
        <v>42</v>
      </c>
      <c r="I71">
        <f>DATA!J68</f>
        <v>40</v>
      </c>
      <c r="J71">
        <f>DATA!L68</f>
        <v>35</v>
      </c>
      <c r="K71">
        <f>DATA!N68</f>
        <v>24</v>
      </c>
      <c r="L71">
        <f>DATA!P68</f>
        <v>43</v>
      </c>
      <c r="M71">
        <f>DATA!R68</f>
        <v>50</v>
      </c>
      <c r="N71">
        <f>DATA!T68</f>
        <v>41</v>
      </c>
      <c r="O71">
        <f>DATA!V68</f>
        <v>34</v>
      </c>
      <c r="P71">
        <f>DATA!X68</f>
        <v>23</v>
      </c>
      <c r="Q71">
        <f>DATA!E68</f>
        <v>1</v>
      </c>
      <c r="R71">
        <f t="shared" si="12"/>
        <v>0</v>
      </c>
      <c r="S71">
        <f t="shared" si="13"/>
        <v>0</v>
      </c>
      <c r="T71">
        <f t="shared" si="14"/>
        <v>0</v>
      </c>
      <c r="U71">
        <f t="shared" si="15"/>
        <v>0</v>
      </c>
      <c r="V71">
        <f t="shared" si="16"/>
        <v>0</v>
      </c>
      <c r="W71">
        <f t="shared" si="17"/>
        <v>0</v>
      </c>
      <c r="X71">
        <f t="shared" si="18"/>
        <v>0</v>
      </c>
      <c r="Y71">
        <f t="shared" si="19"/>
        <v>0</v>
      </c>
      <c r="Z71">
        <f t="shared" si="20"/>
        <v>0</v>
      </c>
      <c r="AA71">
        <f t="shared" si="21"/>
        <v>0</v>
      </c>
      <c r="AB71">
        <f t="shared" si="22"/>
        <v>0</v>
      </c>
      <c r="AE71">
        <f>SUM(Tableau1[[#This Row],[Tol 1]:[Tol 10]])</f>
        <v>0</v>
      </c>
      <c r="AF71">
        <f t="shared" si="23"/>
        <v>67</v>
      </c>
    </row>
    <row r="72" spans="1:32" x14ac:dyDescent="0.2">
      <c r="A72">
        <f>DATA!D69</f>
        <v>264</v>
      </c>
      <c r="B72">
        <f>DATA!C69</f>
        <v>102054723</v>
      </c>
      <c r="C72" s="1">
        <f>DATA!B69</f>
        <v>44267.401388888888</v>
      </c>
      <c r="D72">
        <f>YEAR(Tableau1[[#This Row],[Date ]])</f>
        <v>2021</v>
      </c>
      <c r="E72">
        <f>MONTH(Tableau1[[#This Row],[Date ]])</f>
        <v>3</v>
      </c>
      <c r="F72">
        <f>_xlfn.ISOWEEKNUM(Tableau1[[#This Row],[Date ]])</f>
        <v>10</v>
      </c>
      <c r="G72">
        <f>DATA!F69</f>
        <v>45</v>
      </c>
      <c r="H72">
        <f>DATA!H69</f>
        <v>43</v>
      </c>
      <c r="I72">
        <f>DATA!J69</f>
        <v>36</v>
      </c>
      <c r="J72">
        <f>DATA!L69</f>
        <v>42</v>
      </c>
      <c r="K72">
        <f>DATA!N69</f>
        <v>27</v>
      </c>
      <c r="L72">
        <f>DATA!P69</f>
        <v>39</v>
      </c>
      <c r="M72">
        <f>DATA!R69</f>
        <v>53</v>
      </c>
      <c r="N72">
        <f>DATA!T69</f>
        <v>38</v>
      </c>
      <c r="O72">
        <f>DATA!V69</f>
        <v>30</v>
      </c>
      <c r="P72">
        <f>DATA!X69</f>
        <v>24</v>
      </c>
      <c r="Q72">
        <f>DATA!E69</f>
        <v>1</v>
      </c>
      <c r="R72">
        <f t="shared" si="12"/>
        <v>0</v>
      </c>
      <c r="S72">
        <f t="shared" si="13"/>
        <v>0</v>
      </c>
      <c r="T72">
        <f t="shared" si="14"/>
        <v>0</v>
      </c>
      <c r="U72">
        <f t="shared" si="15"/>
        <v>0</v>
      </c>
      <c r="V72">
        <f t="shared" si="16"/>
        <v>0</v>
      </c>
      <c r="W72">
        <f t="shared" si="17"/>
        <v>0</v>
      </c>
      <c r="X72">
        <f t="shared" si="18"/>
        <v>0</v>
      </c>
      <c r="Y72">
        <f t="shared" si="19"/>
        <v>0</v>
      </c>
      <c r="Z72">
        <f t="shared" si="20"/>
        <v>0</v>
      </c>
      <c r="AA72">
        <f t="shared" si="21"/>
        <v>0</v>
      </c>
      <c r="AB72">
        <f t="shared" si="22"/>
        <v>0</v>
      </c>
      <c r="AE72">
        <f>SUM(Tableau1[[#This Row],[Tol 1]:[Tol 10]])</f>
        <v>0</v>
      </c>
      <c r="AF72">
        <f t="shared" si="23"/>
        <v>68</v>
      </c>
    </row>
    <row r="73" spans="1:32" x14ac:dyDescent="0.2">
      <c r="A73">
        <f>DATA!D70</f>
        <v>277</v>
      </c>
      <c r="B73">
        <f>DATA!C70</f>
        <v>102054723</v>
      </c>
      <c r="C73" s="1">
        <f>DATA!B70</f>
        <v>44267.402083333334</v>
      </c>
      <c r="D73">
        <f>YEAR(Tableau1[[#This Row],[Date ]])</f>
        <v>2021</v>
      </c>
      <c r="E73">
        <f>MONTH(Tableau1[[#This Row],[Date ]])</f>
        <v>3</v>
      </c>
      <c r="F73">
        <f>_xlfn.ISOWEEKNUM(Tableau1[[#This Row],[Date ]])</f>
        <v>10</v>
      </c>
      <c r="G73">
        <f>DATA!F70</f>
        <v>45</v>
      </c>
      <c r="H73">
        <f>DATA!H70</f>
        <v>40</v>
      </c>
      <c r="I73">
        <f>DATA!J70</f>
        <v>35</v>
      </c>
      <c r="J73">
        <f>DATA!L70</f>
        <v>32</v>
      </c>
      <c r="K73">
        <f>DATA!N70</f>
        <v>33</v>
      </c>
      <c r="L73">
        <f>DATA!P70</f>
        <v>46</v>
      </c>
      <c r="M73">
        <f>DATA!R70</f>
        <v>43</v>
      </c>
      <c r="N73">
        <f>DATA!T70</f>
        <v>40</v>
      </c>
      <c r="O73">
        <f>DATA!V70</f>
        <v>18</v>
      </c>
      <c r="P73">
        <f>DATA!X70</f>
        <v>20</v>
      </c>
      <c r="Q73">
        <f>DATA!E70</f>
        <v>1</v>
      </c>
      <c r="R73">
        <f t="shared" si="12"/>
        <v>0</v>
      </c>
      <c r="S73">
        <f t="shared" si="13"/>
        <v>0</v>
      </c>
      <c r="T73">
        <f t="shared" si="14"/>
        <v>0</v>
      </c>
      <c r="U73">
        <f t="shared" si="15"/>
        <v>0</v>
      </c>
      <c r="V73">
        <f t="shared" si="16"/>
        <v>0</v>
      </c>
      <c r="W73">
        <f t="shared" si="17"/>
        <v>0</v>
      </c>
      <c r="X73">
        <f t="shared" si="18"/>
        <v>0</v>
      </c>
      <c r="Y73">
        <f t="shared" si="19"/>
        <v>0</v>
      </c>
      <c r="Z73">
        <f t="shared" si="20"/>
        <v>0</v>
      </c>
      <c r="AA73">
        <f t="shared" si="21"/>
        <v>0</v>
      </c>
      <c r="AB73">
        <f t="shared" si="22"/>
        <v>0</v>
      </c>
      <c r="AE73">
        <f>SUM(Tableau1[[#This Row],[Tol 1]:[Tol 10]])</f>
        <v>0</v>
      </c>
      <c r="AF73">
        <f t="shared" si="23"/>
        <v>69</v>
      </c>
    </row>
    <row r="74" spans="1:32" x14ac:dyDescent="0.2">
      <c r="A74">
        <f>DATA!D71</f>
        <v>321</v>
      </c>
      <c r="B74">
        <f>DATA!C71</f>
        <v>102054723</v>
      </c>
      <c r="C74" s="1">
        <f>DATA!B71</f>
        <v>44267.402777777781</v>
      </c>
      <c r="D74">
        <f>YEAR(Tableau1[[#This Row],[Date ]])</f>
        <v>2021</v>
      </c>
      <c r="E74">
        <f>MONTH(Tableau1[[#This Row],[Date ]])</f>
        <v>3</v>
      </c>
      <c r="F74">
        <f>_xlfn.ISOWEEKNUM(Tableau1[[#This Row],[Date ]])</f>
        <v>10</v>
      </c>
      <c r="G74">
        <f>DATA!F71</f>
        <v>43</v>
      </c>
      <c r="H74">
        <f>DATA!H71</f>
        <v>46</v>
      </c>
      <c r="I74">
        <f>DATA!J71</f>
        <v>39</v>
      </c>
      <c r="J74">
        <f>DATA!L71</f>
        <v>32</v>
      </c>
      <c r="K74">
        <f>DATA!N71</f>
        <v>30</v>
      </c>
      <c r="L74">
        <f>DATA!P71</f>
        <v>38</v>
      </c>
      <c r="M74">
        <f>DATA!R71</f>
        <v>58</v>
      </c>
      <c r="N74">
        <f>DATA!T71</f>
        <v>36</v>
      </c>
      <c r="O74">
        <f>DATA!V71</f>
        <v>26</v>
      </c>
      <c r="P74">
        <f>DATA!X71</f>
        <v>24</v>
      </c>
      <c r="Q74">
        <f>DATA!E71</f>
        <v>1</v>
      </c>
      <c r="R74">
        <f t="shared" si="12"/>
        <v>0</v>
      </c>
      <c r="S74">
        <f t="shared" si="13"/>
        <v>0</v>
      </c>
      <c r="T74">
        <f t="shared" si="14"/>
        <v>0</v>
      </c>
      <c r="U74">
        <f t="shared" si="15"/>
        <v>0</v>
      </c>
      <c r="V74">
        <f t="shared" si="16"/>
        <v>0</v>
      </c>
      <c r="W74">
        <f t="shared" si="17"/>
        <v>0</v>
      </c>
      <c r="X74">
        <f t="shared" si="18"/>
        <v>0</v>
      </c>
      <c r="Y74">
        <f t="shared" si="19"/>
        <v>0</v>
      </c>
      <c r="Z74">
        <f t="shared" si="20"/>
        <v>0</v>
      </c>
      <c r="AA74">
        <f t="shared" si="21"/>
        <v>0</v>
      </c>
      <c r="AB74">
        <f t="shared" si="22"/>
        <v>0</v>
      </c>
      <c r="AE74">
        <f>SUM(Tableau1[[#This Row],[Tol 1]:[Tol 10]])</f>
        <v>0</v>
      </c>
      <c r="AF74">
        <f t="shared" si="23"/>
        <v>70</v>
      </c>
    </row>
    <row r="75" spans="1:32" x14ac:dyDescent="0.2">
      <c r="A75">
        <f>DATA!D72</f>
        <v>368</v>
      </c>
      <c r="B75">
        <f>DATA!C72</f>
        <v>102054723</v>
      </c>
      <c r="C75" s="1">
        <f>DATA!B72</f>
        <v>44267.40347222222</v>
      </c>
      <c r="D75">
        <f>YEAR(Tableau1[[#This Row],[Date ]])</f>
        <v>2021</v>
      </c>
      <c r="E75">
        <f>MONTH(Tableau1[[#This Row],[Date ]])</f>
        <v>3</v>
      </c>
      <c r="F75">
        <f>_xlfn.ISOWEEKNUM(Tableau1[[#This Row],[Date ]])</f>
        <v>10</v>
      </c>
      <c r="G75">
        <f>DATA!F72</f>
        <v>48</v>
      </c>
      <c r="H75">
        <f>DATA!H72</f>
        <v>45</v>
      </c>
      <c r="I75">
        <f>DATA!J72</f>
        <v>37</v>
      </c>
      <c r="J75">
        <f>DATA!L72</f>
        <v>33</v>
      </c>
      <c r="K75">
        <f>DATA!N72</f>
        <v>29</v>
      </c>
      <c r="L75">
        <f>DATA!P72</f>
        <v>40</v>
      </c>
      <c r="M75">
        <f>DATA!R72</f>
        <v>61</v>
      </c>
      <c r="N75">
        <f>DATA!T72</f>
        <v>38</v>
      </c>
      <c r="O75">
        <f>DATA!V72</f>
        <v>29</v>
      </c>
      <c r="P75">
        <f>DATA!X72</f>
        <v>21</v>
      </c>
      <c r="Q75">
        <f>DATA!E72</f>
        <v>1</v>
      </c>
      <c r="R75">
        <f t="shared" si="12"/>
        <v>0</v>
      </c>
      <c r="S75">
        <f t="shared" si="13"/>
        <v>0</v>
      </c>
      <c r="T75">
        <f t="shared" si="14"/>
        <v>0</v>
      </c>
      <c r="U75">
        <f t="shared" si="15"/>
        <v>0</v>
      </c>
      <c r="V75">
        <f t="shared" si="16"/>
        <v>0</v>
      </c>
      <c r="W75">
        <f t="shared" si="17"/>
        <v>0</v>
      </c>
      <c r="X75">
        <f t="shared" si="18"/>
        <v>0</v>
      </c>
      <c r="Y75">
        <f t="shared" si="19"/>
        <v>0</v>
      </c>
      <c r="Z75">
        <f t="shared" si="20"/>
        <v>0</v>
      </c>
      <c r="AA75">
        <f t="shared" si="21"/>
        <v>0</v>
      </c>
      <c r="AB75">
        <f t="shared" si="22"/>
        <v>0</v>
      </c>
      <c r="AE75">
        <f>SUM(Tableau1[[#This Row],[Tol 1]:[Tol 10]])</f>
        <v>0</v>
      </c>
      <c r="AF75">
        <f t="shared" si="23"/>
        <v>71</v>
      </c>
    </row>
    <row r="76" spans="1:32" x14ac:dyDescent="0.2">
      <c r="A76">
        <f>DATA!D73</f>
        <v>352</v>
      </c>
      <c r="B76">
        <f>DATA!C73</f>
        <v>102054723</v>
      </c>
      <c r="C76" s="1">
        <f>DATA!B73</f>
        <v>44267.40347222222</v>
      </c>
      <c r="D76">
        <f>YEAR(Tableau1[[#This Row],[Date ]])</f>
        <v>2021</v>
      </c>
      <c r="E76">
        <f>MONTH(Tableau1[[#This Row],[Date ]])</f>
        <v>3</v>
      </c>
      <c r="F76">
        <f>_xlfn.ISOWEEKNUM(Tableau1[[#This Row],[Date ]])</f>
        <v>10</v>
      </c>
      <c r="G76">
        <f>DATA!F73</f>
        <v>52</v>
      </c>
      <c r="H76">
        <f>DATA!H73</f>
        <v>48</v>
      </c>
      <c r="I76">
        <f>DATA!J73</f>
        <v>40</v>
      </c>
      <c r="J76">
        <f>DATA!L73</f>
        <v>34</v>
      </c>
      <c r="K76">
        <f>DATA!N73</f>
        <v>30</v>
      </c>
      <c r="L76">
        <f>DATA!P73</f>
        <v>41</v>
      </c>
      <c r="M76">
        <f>DATA!R73</f>
        <v>40</v>
      </c>
      <c r="N76">
        <f>DATA!T73</f>
        <v>38</v>
      </c>
      <c r="O76">
        <f>DATA!V73</f>
        <v>26</v>
      </c>
      <c r="P76">
        <f>DATA!X73</f>
        <v>23</v>
      </c>
      <c r="Q76">
        <f>DATA!E73</f>
        <v>1</v>
      </c>
      <c r="R76">
        <f t="shared" si="12"/>
        <v>0</v>
      </c>
      <c r="S76">
        <f t="shared" si="13"/>
        <v>0</v>
      </c>
      <c r="T76">
        <f t="shared" si="14"/>
        <v>0</v>
      </c>
      <c r="U76">
        <f t="shared" si="15"/>
        <v>0</v>
      </c>
      <c r="V76">
        <f t="shared" si="16"/>
        <v>0</v>
      </c>
      <c r="W76">
        <f t="shared" si="17"/>
        <v>0</v>
      </c>
      <c r="X76">
        <f t="shared" si="18"/>
        <v>0</v>
      </c>
      <c r="Y76">
        <f t="shared" si="19"/>
        <v>0</v>
      </c>
      <c r="Z76">
        <f t="shared" si="20"/>
        <v>0</v>
      </c>
      <c r="AA76">
        <f t="shared" si="21"/>
        <v>0</v>
      </c>
      <c r="AB76">
        <f t="shared" si="22"/>
        <v>0</v>
      </c>
      <c r="AE76">
        <f>SUM(Tableau1[[#This Row],[Tol 1]:[Tol 10]])</f>
        <v>0</v>
      </c>
      <c r="AF76">
        <f t="shared" si="23"/>
        <v>72</v>
      </c>
    </row>
    <row r="77" spans="1:32" x14ac:dyDescent="0.2">
      <c r="A77">
        <f>DATA!D74</f>
        <v>334</v>
      </c>
      <c r="B77">
        <f>DATA!C74</f>
        <v>102054723</v>
      </c>
      <c r="C77" s="1">
        <f>DATA!B74</f>
        <v>44267.404861111114</v>
      </c>
      <c r="D77">
        <f>YEAR(Tableau1[[#This Row],[Date ]])</f>
        <v>2021</v>
      </c>
      <c r="E77">
        <f>MONTH(Tableau1[[#This Row],[Date ]])</f>
        <v>3</v>
      </c>
      <c r="F77">
        <f>_xlfn.ISOWEEKNUM(Tableau1[[#This Row],[Date ]])</f>
        <v>10</v>
      </c>
      <c r="G77">
        <f>DATA!F74</f>
        <v>47</v>
      </c>
      <c r="H77">
        <f>DATA!H74</f>
        <v>47</v>
      </c>
      <c r="I77">
        <f>DATA!J74</f>
        <v>39</v>
      </c>
      <c r="J77">
        <f>DATA!L74</f>
        <v>32</v>
      </c>
      <c r="K77">
        <f>DATA!N74</f>
        <v>28</v>
      </c>
      <c r="L77">
        <f>DATA!P74</f>
        <v>39</v>
      </c>
      <c r="M77">
        <f>DATA!R74</f>
        <v>50</v>
      </c>
      <c r="N77">
        <f>DATA!T74</f>
        <v>39</v>
      </c>
      <c r="O77">
        <f>DATA!V74</f>
        <v>28</v>
      </c>
      <c r="P77">
        <f>DATA!X74</f>
        <v>19</v>
      </c>
      <c r="Q77">
        <f>DATA!E74</f>
        <v>1</v>
      </c>
      <c r="R77">
        <f t="shared" si="12"/>
        <v>0</v>
      </c>
      <c r="S77">
        <f t="shared" si="13"/>
        <v>0</v>
      </c>
      <c r="T77">
        <f t="shared" si="14"/>
        <v>0</v>
      </c>
      <c r="U77">
        <f t="shared" si="15"/>
        <v>0</v>
      </c>
      <c r="V77">
        <f t="shared" si="16"/>
        <v>0</v>
      </c>
      <c r="W77">
        <f t="shared" si="17"/>
        <v>0</v>
      </c>
      <c r="X77">
        <f t="shared" si="18"/>
        <v>0</v>
      </c>
      <c r="Y77">
        <f t="shared" si="19"/>
        <v>0</v>
      </c>
      <c r="Z77">
        <f t="shared" si="20"/>
        <v>0</v>
      </c>
      <c r="AA77">
        <f t="shared" si="21"/>
        <v>0</v>
      </c>
      <c r="AB77">
        <f t="shared" si="22"/>
        <v>0</v>
      </c>
      <c r="AE77">
        <f>SUM(Tableau1[[#This Row],[Tol 1]:[Tol 10]])</f>
        <v>0</v>
      </c>
      <c r="AF77">
        <f t="shared" si="23"/>
        <v>73</v>
      </c>
    </row>
    <row r="78" spans="1:32" x14ac:dyDescent="0.2">
      <c r="A78">
        <f>DATA!D75</f>
        <v>342</v>
      </c>
      <c r="B78">
        <f>DATA!C75</f>
        <v>102054723</v>
      </c>
      <c r="C78" s="1">
        <f>DATA!B75</f>
        <v>44267.405555555553</v>
      </c>
      <c r="D78">
        <f>YEAR(Tableau1[[#This Row],[Date ]])</f>
        <v>2021</v>
      </c>
      <c r="E78">
        <f>MONTH(Tableau1[[#This Row],[Date ]])</f>
        <v>3</v>
      </c>
      <c r="F78">
        <f>_xlfn.ISOWEEKNUM(Tableau1[[#This Row],[Date ]])</f>
        <v>10</v>
      </c>
      <c r="G78">
        <f>DATA!F75</f>
        <v>51</v>
      </c>
      <c r="H78">
        <f>DATA!H75</f>
        <v>43</v>
      </c>
      <c r="I78">
        <f>DATA!J75</f>
        <v>39</v>
      </c>
      <c r="J78">
        <f>DATA!L75</f>
        <v>28</v>
      </c>
      <c r="K78">
        <f>DATA!N75</f>
        <v>31</v>
      </c>
      <c r="L78">
        <f>DATA!P75</f>
        <v>46</v>
      </c>
      <c r="M78">
        <f>DATA!R75</f>
        <v>48</v>
      </c>
      <c r="N78">
        <f>DATA!T75</f>
        <v>42</v>
      </c>
      <c r="O78">
        <f>DATA!V75</f>
        <v>27</v>
      </c>
      <c r="P78">
        <f>DATA!X75</f>
        <v>26</v>
      </c>
      <c r="Q78">
        <f>DATA!E75</f>
        <v>1</v>
      </c>
      <c r="R78">
        <f t="shared" si="12"/>
        <v>0</v>
      </c>
      <c r="S78">
        <f t="shared" si="13"/>
        <v>0</v>
      </c>
      <c r="T78">
        <f t="shared" si="14"/>
        <v>0</v>
      </c>
      <c r="U78">
        <f t="shared" si="15"/>
        <v>0</v>
      </c>
      <c r="V78">
        <f t="shared" si="16"/>
        <v>0</v>
      </c>
      <c r="W78">
        <f t="shared" si="17"/>
        <v>0</v>
      </c>
      <c r="X78">
        <f t="shared" si="18"/>
        <v>0</v>
      </c>
      <c r="Y78">
        <f t="shared" si="19"/>
        <v>0</v>
      </c>
      <c r="Z78">
        <f t="shared" si="20"/>
        <v>0</v>
      </c>
      <c r="AA78">
        <f t="shared" si="21"/>
        <v>0</v>
      </c>
      <c r="AB78">
        <f t="shared" si="22"/>
        <v>0</v>
      </c>
      <c r="AE78">
        <f>SUM(Tableau1[[#This Row],[Tol 1]:[Tol 10]])</f>
        <v>0</v>
      </c>
      <c r="AF78">
        <f t="shared" si="23"/>
        <v>74</v>
      </c>
    </row>
    <row r="79" spans="1:32" x14ac:dyDescent="0.2">
      <c r="A79">
        <f>DATA!D76</f>
        <v>364</v>
      </c>
      <c r="B79">
        <f>DATA!C76</f>
        <v>102054723</v>
      </c>
      <c r="C79" s="1">
        <f>DATA!B76</f>
        <v>44267.40625</v>
      </c>
      <c r="D79">
        <f>YEAR(Tableau1[[#This Row],[Date ]])</f>
        <v>2021</v>
      </c>
      <c r="E79">
        <f>MONTH(Tableau1[[#This Row],[Date ]])</f>
        <v>3</v>
      </c>
      <c r="F79">
        <f>_xlfn.ISOWEEKNUM(Tableau1[[#This Row],[Date ]])</f>
        <v>10</v>
      </c>
      <c r="G79">
        <f>DATA!F76</f>
        <v>48</v>
      </c>
      <c r="H79">
        <f>DATA!H76</f>
        <v>49</v>
      </c>
      <c r="I79">
        <f>DATA!J76</f>
        <v>37</v>
      </c>
      <c r="J79">
        <f>DATA!L76</f>
        <v>31</v>
      </c>
      <c r="K79">
        <f>DATA!N76</f>
        <v>30</v>
      </c>
      <c r="L79">
        <f>DATA!P76</f>
        <v>38</v>
      </c>
      <c r="M79">
        <f>DATA!R76</f>
        <v>59</v>
      </c>
      <c r="N79">
        <f>DATA!T76</f>
        <v>41</v>
      </c>
      <c r="O79">
        <f>DATA!V76</f>
        <v>32</v>
      </c>
      <c r="P79">
        <f>DATA!X76</f>
        <v>20</v>
      </c>
      <c r="Q79">
        <f>DATA!E76</f>
        <v>1</v>
      </c>
      <c r="R79">
        <f t="shared" si="12"/>
        <v>0</v>
      </c>
      <c r="S79">
        <f t="shared" si="13"/>
        <v>0</v>
      </c>
      <c r="T79">
        <f t="shared" si="14"/>
        <v>0</v>
      </c>
      <c r="U79">
        <f t="shared" si="15"/>
        <v>0</v>
      </c>
      <c r="V79">
        <f t="shared" si="16"/>
        <v>0</v>
      </c>
      <c r="W79">
        <f t="shared" si="17"/>
        <v>0</v>
      </c>
      <c r="X79">
        <f t="shared" si="18"/>
        <v>0</v>
      </c>
      <c r="Y79">
        <f t="shared" si="19"/>
        <v>0</v>
      </c>
      <c r="Z79">
        <f t="shared" si="20"/>
        <v>0</v>
      </c>
      <c r="AA79">
        <f t="shared" si="21"/>
        <v>0</v>
      </c>
      <c r="AB79">
        <f t="shared" si="22"/>
        <v>0</v>
      </c>
      <c r="AE79">
        <f>SUM(Tableau1[[#This Row],[Tol 1]:[Tol 10]])</f>
        <v>0</v>
      </c>
      <c r="AF79">
        <f t="shared" si="23"/>
        <v>75</v>
      </c>
    </row>
    <row r="80" spans="1:32" x14ac:dyDescent="0.2">
      <c r="A80">
        <f>DATA!D77</f>
        <v>351</v>
      </c>
      <c r="B80">
        <f>DATA!C77</f>
        <v>102054723</v>
      </c>
      <c r="C80" s="1">
        <f>DATA!B77</f>
        <v>44267.406944444447</v>
      </c>
      <c r="D80">
        <f>YEAR(Tableau1[[#This Row],[Date ]])</f>
        <v>2021</v>
      </c>
      <c r="E80">
        <f>MONTH(Tableau1[[#This Row],[Date ]])</f>
        <v>3</v>
      </c>
      <c r="F80">
        <f>_xlfn.ISOWEEKNUM(Tableau1[[#This Row],[Date ]])</f>
        <v>10</v>
      </c>
      <c r="G80">
        <f>DATA!F77</f>
        <v>43</v>
      </c>
      <c r="H80">
        <f>DATA!H77</f>
        <v>46</v>
      </c>
      <c r="I80">
        <f>DATA!J77</f>
        <v>40</v>
      </c>
      <c r="J80">
        <f>DATA!L77</f>
        <v>38</v>
      </c>
      <c r="K80">
        <f>DATA!N77</f>
        <v>32</v>
      </c>
      <c r="L80">
        <f>DATA!P77</f>
        <v>40</v>
      </c>
      <c r="M80">
        <f>DATA!R77</f>
        <v>55</v>
      </c>
      <c r="N80">
        <f>DATA!T77</f>
        <v>36</v>
      </c>
      <c r="O80">
        <f>DATA!V77</f>
        <v>22</v>
      </c>
      <c r="P80">
        <f>DATA!X77</f>
        <v>23</v>
      </c>
      <c r="Q80">
        <f>DATA!E77</f>
        <v>1</v>
      </c>
      <c r="R80">
        <f t="shared" si="12"/>
        <v>0</v>
      </c>
      <c r="S80">
        <f t="shared" si="13"/>
        <v>0</v>
      </c>
      <c r="T80">
        <f t="shared" si="14"/>
        <v>0</v>
      </c>
      <c r="U80">
        <f t="shared" si="15"/>
        <v>0</v>
      </c>
      <c r="V80">
        <f t="shared" si="16"/>
        <v>0</v>
      </c>
      <c r="W80">
        <f t="shared" si="17"/>
        <v>0</v>
      </c>
      <c r="X80">
        <f t="shared" si="18"/>
        <v>0</v>
      </c>
      <c r="Y80">
        <f t="shared" si="19"/>
        <v>0</v>
      </c>
      <c r="Z80">
        <f t="shared" si="20"/>
        <v>0</v>
      </c>
      <c r="AA80">
        <f t="shared" si="21"/>
        <v>0</v>
      </c>
      <c r="AB80">
        <f t="shared" si="22"/>
        <v>0</v>
      </c>
      <c r="AE80">
        <f>SUM(Tableau1[[#This Row],[Tol 1]:[Tol 10]])</f>
        <v>0</v>
      </c>
      <c r="AF80">
        <f t="shared" si="23"/>
        <v>76</v>
      </c>
    </row>
    <row r="81" spans="1:32" x14ac:dyDescent="0.2">
      <c r="A81">
        <f>DATA!D78</f>
        <v>358</v>
      </c>
      <c r="B81">
        <f>DATA!C78</f>
        <v>102054723</v>
      </c>
      <c r="C81" s="1">
        <f>DATA!B78</f>
        <v>44267.407638888886</v>
      </c>
      <c r="D81">
        <f>YEAR(Tableau1[[#This Row],[Date ]])</f>
        <v>2021</v>
      </c>
      <c r="E81">
        <f>MONTH(Tableau1[[#This Row],[Date ]])</f>
        <v>3</v>
      </c>
      <c r="F81">
        <f>_xlfn.ISOWEEKNUM(Tableau1[[#This Row],[Date ]])</f>
        <v>10</v>
      </c>
      <c r="G81">
        <f>DATA!F78</f>
        <v>49</v>
      </c>
      <c r="H81">
        <f>DATA!H78</f>
        <v>47</v>
      </c>
      <c r="I81">
        <f>DATA!J78</f>
        <v>42</v>
      </c>
      <c r="J81">
        <f>DATA!L78</f>
        <v>31</v>
      </c>
      <c r="K81">
        <f>DATA!N78</f>
        <v>33</v>
      </c>
      <c r="L81">
        <f>DATA!P78</f>
        <v>47</v>
      </c>
      <c r="M81">
        <f>DATA!R78</f>
        <v>51</v>
      </c>
      <c r="N81">
        <f>DATA!T78</f>
        <v>43</v>
      </c>
      <c r="O81">
        <f>DATA!V78</f>
        <v>25</v>
      </c>
      <c r="P81">
        <f>DATA!X78</f>
        <v>24</v>
      </c>
      <c r="Q81">
        <f>DATA!E78</f>
        <v>1</v>
      </c>
      <c r="R81">
        <f t="shared" si="12"/>
        <v>0</v>
      </c>
      <c r="S81">
        <f t="shared" si="13"/>
        <v>0</v>
      </c>
      <c r="T81">
        <f t="shared" si="14"/>
        <v>0</v>
      </c>
      <c r="U81">
        <f t="shared" si="15"/>
        <v>0</v>
      </c>
      <c r="V81">
        <f t="shared" si="16"/>
        <v>0</v>
      </c>
      <c r="W81">
        <f t="shared" si="17"/>
        <v>0</v>
      </c>
      <c r="X81">
        <f t="shared" si="18"/>
        <v>0</v>
      </c>
      <c r="Y81">
        <f t="shared" si="19"/>
        <v>0</v>
      </c>
      <c r="Z81">
        <f t="shared" si="20"/>
        <v>0</v>
      </c>
      <c r="AA81">
        <f t="shared" si="21"/>
        <v>0</v>
      </c>
      <c r="AB81">
        <f t="shared" si="22"/>
        <v>0</v>
      </c>
      <c r="AE81">
        <f>SUM(Tableau1[[#This Row],[Tol 1]:[Tol 10]])</f>
        <v>0</v>
      </c>
      <c r="AF81">
        <f t="shared" si="23"/>
        <v>77</v>
      </c>
    </row>
    <row r="82" spans="1:32" x14ac:dyDescent="0.2">
      <c r="A82">
        <f>DATA!D79</f>
        <v>377</v>
      </c>
      <c r="B82">
        <f>DATA!C79</f>
        <v>102054723</v>
      </c>
      <c r="C82" s="1">
        <f>DATA!B79</f>
        <v>44267.407638888886</v>
      </c>
      <c r="D82">
        <f>YEAR(Tableau1[[#This Row],[Date ]])</f>
        <v>2021</v>
      </c>
      <c r="E82">
        <f>MONTH(Tableau1[[#This Row],[Date ]])</f>
        <v>3</v>
      </c>
      <c r="F82">
        <f>_xlfn.ISOWEEKNUM(Tableau1[[#This Row],[Date ]])</f>
        <v>10</v>
      </c>
      <c r="G82">
        <f>DATA!F79</f>
        <v>42</v>
      </c>
      <c r="H82">
        <f>DATA!H79</f>
        <v>45</v>
      </c>
      <c r="I82">
        <f>DATA!J79</f>
        <v>42</v>
      </c>
      <c r="J82">
        <f>DATA!L79</f>
        <v>30</v>
      </c>
      <c r="K82">
        <f>DATA!N79</f>
        <v>33</v>
      </c>
      <c r="L82">
        <f>DATA!P79</f>
        <v>42</v>
      </c>
      <c r="M82">
        <f>DATA!R79</f>
        <v>54</v>
      </c>
      <c r="N82">
        <f>DATA!T79</f>
        <v>36</v>
      </c>
      <c r="O82">
        <f>DATA!V79</f>
        <v>34</v>
      </c>
      <c r="P82">
        <f>DATA!X79</f>
        <v>27</v>
      </c>
      <c r="Q82">
        <f>DATA!E79</f>
        <v>1</v>
      </c>
      <c r="R82">
        <f t="shared" si="12"/>
        <v>0</v>
      </c>
      <c r="S82">
        <f t="shared" si="13"/>
        <v>0</v>
      </c>
      <c r="T82">
        <f t="shared" si="14"/>
        <v>0</v>
      </c>
      <c r="U82">
        <f t="shared" si="15"/>
        <v>0</v>
      </c>
      <c r="V82">
        <f t="shared" si="16"/>
        <v>0</v>
      </c>
      <c r="W82">
        <f t="shared" si="17"/>
        <v>0</v>
      </c>
      <c r="X82">
        <f t="shared" si="18"/>
        <v>0</v>
      </c>
      <c r="Y82">
        <f t="shared" si="19"/>
        <v>0</v>
      </c>
      <c r="Z82">
        <f t="shared" si="20"/>
        <v>0</v>
      </c>
      <c r="AA82">
        <f t="shared" si="21"/>
        <v>0</v>
      </c>
      <c r="AB82">
        <f t="shared" si="22"/>
        <v>0</v>
      </c>
      <c r="AE82">
        <f>SUM(Tableau1[[#This Row],[Tol 1]:[Tol 10]])</f>
        <v>0</v>
      </c>
      <c r="AF82">
        <f t="shared" si="23"/>
        <v>78</v>
      </c>
    </row>
    <row r="83" spans="1:32" x14ac:dyDescent="0.2">
      <c r="A83">
        <f>DATA!D80</f>
        <v>369</v>
      </c>
      <c r="B83">
        <f>DATA!C80</f>
        <v>102054723</v>
      </c>
      <c r="C83" s="1">
        <f>DATA!B80</f>
        <v>44267.408333333333</v>
      </c>
      <c r="D83">
        <f>YEAR(Tableau1[[#This Row],[Date ]])</f>
        <v>2021</v>
      </c>
      <c r="E83">
        <f>MONTH(Tableau1[[#This Row],[Date ]])</f>
        <v>3</v>
      </c>
      <c r="F83">
        <f>_xlfn.ISOWEEKNUM(Tableau1[[#This Row],[Date ]])</f>
        <v>10</v>
      </c>
      <c r="G83">
        <f>DATA!F80</f>
        <v>48</v>
      </c>
      <c r="H83">
        <f>DATA!H80</f>
        <v>44</v>
      </c>
      <c r="I83">
        <f>DATA!J80</f>
        <v>35</v>
      </c>
      <c r="J83">
        <f>DATA!L80</f>
        <v>35</v>
      </c>
      <c r="K83">
        <f>DATA!N80</f>
        <v>31</v>
      </c>
      <c r="L83">
        <f>DATA!P80</f>
        <v>42</v>
      </c>
      <c r="M83">
        <f>DATA!R80</f>
        <v>48</v>
      </c>
      <c r="N83">
        <f>DATA!T80</f>
        <v>42</v>
      </c>
      <c r="O83">
        <f>DATA!V80</f>
        <v>19</v>
      </c>
      <c r="P83">
        <f>DATA!X80</f>
        <v>25</v>
      </c>
      <c r="Q83">
        <f>DATA!E80</f>
        <v>1</v>
      </c>
      <c r="R83">
        <f t="shared" ref="R83:R146" si="24">IF(ISBLANK(G83),,IF(OR(G83&lt;R$1,G83&gt;R$2),1,0))</f>
        <v>0</v>
      </c>
      <c r="S83">
        <f t="shared" ref="S83:S146" si="25">IF(ISBLANK(H83),,IF(OR(H83&lt;S$1,H83&gt;S$2),1,0))</f>
        <v>0</v>
      </c>
      <c r="T83">
        <f t="shared" ref="T83:T146" si="26">IF(ISBLANK(I83),,IF(OR(I83&lt;T$1,I83&gt;T$2),1,0))</f>
        <v>0</v>
      </c>
      <c r="U83">
        <f t="shared" ref="U83:U146" si="27">IF(ISBLANK(J83),,IF(OR(J83&lt;U$1,J83&gt;U$2),1,0))</f>
        <v>0</v>
      </c>
      <c r="V83">
        <f t="shared" ref="V83:V146" si="28">IF(ISBLANK(K83),,IF(OR(K83&lt;V$1,K83&gt;V$2),1,0))</f>
        <v>0</v>
      </c>
      <c r="W83">
        <f t="shared" ref="W83:W146" si="29">IF(ISBLANK(L83),,IF(OR(L83&lt;W$1,L83&gt;W$2),1,0))</f>
        <v>0</v>
      </c>
      <c r="X83">
        <f t="shared" ref="X83:X146" si="30">IF(ISBLANK(M83),,IF(OR(M83&lt;X$1,M83&gt;X$2),1,0))</f>
        <v>0</v>
      </c>
      <c r="Y83">
        <f t="shared" ref="Y83:Y146" si="31">IF(ISBLANK(N83),,IF(OR(N83&lt;Y$1,N83&gt;Y$2),1,0))</f>
        <v>0</v>
      </c>
      <c r="Z83">
        <f t="shared" ref="Z83:Z146" si="32">IF(ISBLANK(O83),,IF(OR(O83&lt;Z$1,O83&gt;Z$2),1,0))</f>
        <v>0</v>
      </c>
      <c r="AA83">
        <f t="shared" ref="AA83:AA146" si="33">IF(ISBLANK(P83),,IF(OR(P83&lt;AA$1,P83&gt;AA$2),1,0))</f>
        <v>0</v>
      </c>
      <c r="AB83">
        <f t="shared" ref="AB83:AB146" si="34">IF(SUM(R83:AA83)&gt;0,1,0)</f>
        <v>0</v>
      </c>
      <c r="AE83">
        <f>SUM(Tableau1[[#This Row],[Tol 1]:[Tol 10]])</f>
        <v>0</v>
      </c>
      <c r="AF83">
        <f t="shared" ref="AF83:AF146" si="35">ROW(AD79)</f>
        <v>79</v>
      </c>
    </row>
    <row r="84" spans="1:32" x14ac:dyDescent="0.2">
      <c r="A84">
        <f>DATA!D81</f>
        <v>376</v>
      </c>
      <c r="B84">
        <f>DATA!C81</f>
        <v>102054723</v>
      </c>
      <c r="C84" s="1">
        <f>DATA!B81</f>
        <v>44267.40902777778</v>
      </c>
      <c r="D84">
        <f>YEAR(Tableau1[[#This Row],[Date ]])</f>
        <v>2021</v>
      </c>
      <c r="E84">
        <f>MONTH(Tableau1[[#This Row],[Date ]])</f>
        <v>3</v>
      </c>
      <c r="F84">
        <f>_xlfn.ISOWEEKNUM(Tableau1[[#This Row],[Date ]])</f>
        <v>10</v>
      </c>
      <c r="G84">
        <f>DATA!F81</f>
        <v>45</v>
      </c>
      <c r="H84">
        <f>DATA!H81</f>
        <v>44</v>
      </c>
      <c r="I84">
        <f>DATA!J81</f>
        <v>34</v>
      </c>
      <c r="J84">
        <f>DATA!L81</f>
        <v>29</v>
      </c>
      <c r="K84">
        <f>DATA!N81</f>
        <v>32</v>
      </c>
      <c r="L84">
        <f>DATA!P81</f>
        <v>45</v>
      </c>
      <c r="M84">
        <f>DATA!R81</f>
        <v>46</v>
      </c>
      <c r="N84">
        <f>DATA!T81</f>
        <v>41</v>
      </c>
      <c r="O84">
        <f>DATA!V81</f>
        <v>18</v>
      </c>
      <c r="P84">
        <f>DATA!X81</f>
        <v>5</v>
      </c>
      <c r="Q84">
        <f>DATA!E81</f>
        <v>1</v>
      </c>
      <c r="R84">
        <f t="shared" si="24"/>
        <v>0</v>
      </c>
      <c r="S84">
        <f t="shared" si="25"/>
        <v>0</v>
      </c>
      <c r="T84">
        <f t="shared" si="26"/>
        <v>0</v>
      </c>
      <c r="U84">
        <f t="shared" si="27"/>
        <v>0</v>
      </c>
      <c r="V84">
        <f t="shared" si="28"/>
        <v>0</v>
      </c>
      <c r="W84">
        <f t="shared" si="29"/>
        <v>0</v>
      </c>
      <c r="X84">
        <f t="shared" si="30"/>
        <v>0</v>
      </c>
      <c r="Y84">
        <f t="shared" si="31"/>
        <v>0</v>
      </c>
      <c r="Z84">
        <f t="shared" si="32"/>
        <v>0</v>
      </c>
      <c r="AA84">
        <f t="shared" si="33"/>
        <v>1</v>
      </c>
      <c r="AB84">
        <f t="shared" si="34"/>
        <v>1</v>
      </c>
      <c r="AE84">
        <f>SUM(Tableau1[[#This Row],[Tol 1]:[Tol 10]])</f>
        <v>1</v>
      </c>
      <c r="AF84">
        <f t="shared" si="35"/>
        <v>80</v>
      </c>
    </row>
    <row r="85" spans="1:32" x14ac:dyDescent="0.2">
      <c r="A85">
        <f>DATA!D82</f>
        <v>426</v>
      </c>
      <c r="B85">
        <f>DATA!C82</f>
        <v>102054723</v>
      </c>
      <c r="C85" s="1">
        <f>DATA!B82</f>
        <v>44267.40902777778</v>
      </c>
      <c r="D85">
        <f>YEAR(Tableau1[[#This Row],[Date ]])</f>
        <v>2021</v>
      </c>
      <c r="E85">
        <f>MONTH(Tableau1[[#This Row],[Date ]])</f>
        <v>3</v>
      </c>
      <c r="F85">
        <f>_xlfn.ISOWEEKNUM(Tableau1[[#This Row],[Date ]])</f>
        <v>10</v>
      </c>
      <c r="G85">
        <f>DATA!F82</f>
        <v>49</v>
      </c>
      <c r="H85">
        <f>DATA!H82</f>
        <v>46</v>
      </c>
      <c r="I85">
        <f>DATA!J82</f>
        <v>40</v>
      </c>
      <c r="J85">
        <f>DATA!L82</f>
        <v>33</v>
      </c>
      <c r="K85">
        <f>DATA!N82</f>
        <v>34</v>
      </c>
      <c r="L85">
        <f>DATA!P82</f>
        <v>38</v>
      </c>
      <c r="M85">
        <f>DATA!R82</f>
        <v>52</v>
      </c>
      <c r="N85">
        <f>DATA!T82</f>
        <v>41</v>
      </c>
      <c r="O85">
        <f>DATA!V82</f>
        <v>33</v>
      </c>
      <c r="P85">
        <f>DATA!X82</f>
        <v>19</v>
      </c>
      <c r="Q85">
        <f>DATA!E82</f>
        <v>1</v>
      </c>
      <c r="R85">
        <f t="shared" si="24"/>
        <v>0</v>
      </c>
      <c r="S85">
        <f t="shared" si="25"/>
        <v>0</v>
      </c>
      <c r="T85">
        <f t="shared" si="26"/>
        <v>0</v>
      </c>
      <c r="U85">
        <f t="shared" si="27"/>
        <v>0</v>
      </c>
      <c r="V85">
        <f t="shared" si="28"/>
        <v>0</v>
      </c>
      <c r="W85">
        <f t="shared" si="29"/>
        <v>0</v>
      </c>
      <c r="X85">
        <f t="shared" si="30"/>
        <v>0</v>
      </c>
      <c r="Y85">
        <f t="shared" si="31"/>
        <v>0</v>
      </c>
      <c r="Z85">
        <f t="shared" si="32"/>
        <v>0</v>
      </c>
      <c r="AA85">
        <f t="shared" si="33"/>
        <v>0</v>
      </c>
      <c r="AB85">
        <f t="shared" si="34"/>
        <v>0</v>
      </c>
      <c r="AE85">
        <f>SUM(Tableau1[[#This Row],[Tol 1]:[Tol 10]])</f>
        <v>0</v>
      </c>
      <c r="AF85">
        <f t="shared" si="35"/>
        <v>81</v>
      </c>
    </row>
    <row r="86" spans="1:32" x14ac:dyDescent="0.2">
      <c r="A86">
        <f>DATA!D83</f>
        <v>341</v>
      </c>
      <c r="B86">
        <f>DATA!C83</f>
        <v>102054723</v>
      </c>
      <c r="C86" s="1">
        <f>DATA!B83</f>
        <v>44267.409722222219</v>
      </c>
      <c r="D86">
        <f>YEAR(Tableau1[[#This Row],[Date ]])</f>
        <v>2021</v>
      </c>
      <c r="E86">
        <f>MONTH(Tableau1[[#This Row],[Date ]])</f>
        <v>3</v>
      </c>
      <c r="F86">
        <f>_xlfn.ISOWEEKNUM(Tableau1[[#This Row],[Date ]])</f>
        <v>10</v>
      </c>
      <c r="G86">
        <f>DATA!F83</f>
        <v>51</v>
      </c>
      <c r="H86">
        <f>DATA!H83</f>
        <v>46</v>
      </c>
      <c r="I86">
        <f>DATA!J83</f>
        <v>39</v>
      </c>
      <c r="J86">
        <f>DATA!L83</f>
        <v>34</v>
      </c>
      <c r="K86">
        <f>DATA!N83</f>
        <v>24</v>
      </c>
      <c r="L86">
        <f>DATA!P83</f>
        <v>42</v>
      </c>
      <c r="M86">
        <f>DATA!R83</f>
        <v>51</v>
      </c>
      <c r="N86">
        <f>DATA!T83</f>
        <v>40</v>
      </c>
      <c r="O86">
        <f>DATA!V83</f>
        <v>26</v>
      </c>
      <c r="P86">
        <f>DATA!X83</f>
        <v>22</v>
      </c>
      <c r="Q86">
        <f>DATA!E83</f>
        <v>1</v>
      </c>
      <c r="R86">
        <f t="shared" si="24"/>
        <v>0</v>
      </c>
      <c r="S86">
        <f t="shared" si="25"/>
        <v>0</v>
      </c>
      <c r="T86">
        <f t="shared" si="26"/>
        <v>0</v>
      </c>
      <c r="U86">
        <f t="shared" si="27"/>
        <v>0</v>
      </c>
      <c r="V86">
        <f t="shared" si="28"/>
        <v>0</v>
      </c>
      <c r="W86">
        <f t="shared" si="29"/>
        <v>0</v>
      </c>
      <c r="X86">
        <f t="shared" si="30"/>
        <v>0</v>
      </c>
      <c r="Y86">
        <f t="shared" si="31"/>
        <v>0</v>
      </c>
      <c r="Z86">
        <f t="shared" si="32"/>
        <v>0</v>
      </c>
      <c r="AA86">
        <f t="shared" si="33"/>
        <v>0</v>
      </c>
      <c r="AB86">
        <f t="shared" si="34"/>
        <v>0</v>
      </c>
      <c r="AE86">
        <f>SUM(Tableau1[[#This Row],[Tol 1]:[Tol 10]])</f>
        <v>0</v>
      </c>
      <c r="AF86">
        <f t="shared" si="35"/>
        <v>82</v>
      </c>
    </row>
    <row r="87" spans="1:32" x14ac:dyDescent="0.2">
      <c r="A87">
        <f>DATA!D84</f>
        <v>359</v>
      </c>
      <c r="B87">
        <f>DATA!C84</f>
        <v>102054723</v>
      </c>
      <c r="C87" s="1">
        <f>DATA!B84</f>
        <v>44267.410416666666</v>
      </c>
      <c r="D87">
        <f>YEAR(Tableau1[[#This Row],[Date ]])</f>
        <v>2021</v>
      </c>
      <c r="E87">
        <f>MONTH(Tableau1[[#This Row],[Date ]])</f>
        <v>3</v>
      </c>
      <c r="F87">
        <f>_xlfn.ISOWEEKNUM(Tableau1[[#This Row],[Date ]])</f>
        <v>10</v>
      </c>
      <c r="G87">
        <f>DATA!F84</f>
        <v>54</v>
      </c>
      <c r="H87">
        <f>DATA!H84</f>
        <v>44</v>
      </c>
      <c r="I87">
        <f>DATA!J84</f>
        <v>40</v>
      </c>
      <c r="J87">
        <f>DATA!L84</f>
        <v>33</v>
      </c>
      <c r="K87">
        <f>DATA!N84</f>
        <v>33</v>
      </c>
      <c r="L87">
        <f>DATA!P84</f>
        <v>42</v>
      </c>
      <c r="M87">
        <f>DATA!R84</f>
        <v>56</v>
      </c>
      <c r="N87">
        <f>DATA!T84</f>
        <v>41</v>
      </c>
      <c r="O87">
        <f>DATA!V84</f>
        <v>16</v>
      </c>
      <c r="P87">
        <f>DATA!X84</f>
        <v>20</v>
      </c>
      <c r="Q87">
        <f>DATA!E84</f>
        <v>1</v>
      </c>
      <c r="R87">
        <f t="shared" si="24"/>
        <v>0</v>
      </c>
      <c r="S87">
        <f t="shared" si="25"/>
        <v>0</v>
      </c>
      <c r="T87">
        <f t="shared" si="26"/>
        <v>0</v>
      </c>
      <c r="U87">
        <f t="shared" si="27"/>
        <v>0</v>
      </c>
      <c r="V87">
        <f t="shared" si="28"/>
        <v>0</v>
      </c>
      <c r="W87">
        <f t="shared" si="29"/>
        <v>0</v>
      </c>
      <c r="X87">
        <f t="shared" si="30"/>
        <v>0</v>
      </c>
      <c r="Y87">
        <f t="shared" si="31"/>
        <v>0</v>
      </c>
      <c r="Z87">
        <f t="shared" si="32"/>
        <v>0</v>
      </c>
      <c r="AA87">
        <f t="shared" si="33"/>
        <v>0</v>
      </c>
      <c r="AB87">
        <f t="shared" si="34"/>
        <v>0</v>
      </c>
      <c r="AE87">
        <f>SUM(Tableau1[[#This Row],[Tol 1]:[Tol 10]])</f>
        <v>0</v>
      </c>
      <c r="AF87">
        <f t="shared" si="35"/>
        <v>83</v>
      </c>
    </row>
    <row r="88" spans="1:32" x14ac:dyDescent="0.2">
      <c r="A88">
        <f>DATA!D85</f>
        <v>338</v>
      </c>
      <c r="B88">
        <f>DATA!C85</f>
        <v>102054723</v>
      </c>
      <c r="C88" s="1">
        <f>DATA!B85</f>
        <v>44267.411805555559</v>
      </c>
      <c r="D88">
        <f>YEAR(Tableau1[[#This Row],[Date ]])</f>
        <v>2021</v>
      </c>
      <c r="E88">
        <f>MONTH(Tableau1[[#This Row],[Date ]])</f>
        <v>3</v>
      </c>
      <c r="F88">
        <f>_xlfn.ISOWEEKNUM(Tableau1[[#This Row],[Date ]])</f>
        <v>10</v>
      </c>
      <c r="G88">
        <f>DATA!F85</f>
        <v>48</v>
      </c>
      <c r="H88">
        <f>DATA!H85</f>
        <v>43</v>
      </c>
      <c r="I88">
        <f>DATA!J85</f>
        <v>37</v>
      </c>
      <c r="J88">
        <f>DATA!L85</f>
        <v>39</v>
      </c>
      <c r="K88">
        <f>DATA!N85</f>
        <v>26</v>
      </c>
      <c r="L88">
        <f>DATA!P85</f>
        <v>39</v>
      </c>
      <c r="M88">
        <f>DATA!R85</f>
        <v>52</v>
      </c>
      <c r="N88">
        <f>DATA!T85</f>
        <v>37</v>
      </c>
      <c r="O88">
        <f>DATA!V85</f>
        <v>20</v>
      </c>
      <c r="P88">
        <f>DATA!X85</f>
        <v>16</v>
      </c>
      <c r="Q88">
        <f>DATA!E85</f>
        <v>1</v>
      </c>
      <c r="R88">
        <f t="shared" si="24"/>
        <v>0</v>
      </c>
      <c r="S88">
        <f t="shared" si="25"/>
        <v>0</v>
      </c>
      <c r="T88">
        <f t="shared" si="26"/>
        <v>0</v>
      </c>
      <c r="U88">
        <f t="shared" si="27"/>
        <v>0</v>
      </c>
      <c r="V88">
        <f t="shared" si="28"/>
        <v>0</v>
      </c>
      <c r="W88">
        <f t="shared" si="29"/>
        <v>0</v>
      </c>
      <c r="X88">
        <f t="shared" si="30"/>
        <v>0</v>
      </c>
      <c r="Y88">
        <f t="shared" si="31"/>
        <v>0</v>
      </c>
      <c r="Z88">
        <f t="shared" si="32"/>
        <v>0</v>
      </c>
      <c r="AA88">
        <f t="shared" si="33"/>
        <v>0</v>
      </c>
      <c r="AB88">
        <f t="shared" si="34"/>
        <v>0</v>
      </c>
      <c r="AE88">
        <f>SUM(Tableau1[[#This Row],[Tol 1]:[Tol 10]])</f>
        <v>0</v>
      </c>
      <c r="AF88">
        <f t="shared" si="35"/>
        <v>84</v>
      </c>
    </row>
    <row r="89" spans="1:32" x14ac:dyDescent="0.2">
      <c r="A89">
        <f>DATA!D86</f>
        <v>373</v>
      </c>
      <c r="B89">
        <f>DATA!C86</f>
        <v>102054723</v>
      </c>
      <c r="C89" s="1">
        <f>DATA!B86</f>
        <v>44267.412499999999</v>
      </c>
      <c r="D89">
        <f>YEAR(Tableau1[[#This Row],[Date ]])</f>
        <v>2021</v>
      </c>
      <c r="E89">
        <f>MONTH(Tableau1[[#This Row],[Date ]])</f>
        <v>3</v>
      </c>
      <c r="F89">
        <f>_xlfn.ISOWEEKNUM(Tableau1[[#This Row],[Date ]])</f>
        <v>10</v>
      </c>
      <c r="G89">
        <f>DATA!F86</f>
        <v>49</v>
      </c>
      <c r="H89">
        <f>DATA!H86</f>
        <v>51</v>
      </c>
      <c r="I89">
        <f>DATA!J86</f>
        <v>42</v>
      </c>
      <c r="J89">
        <f>DATA!L86</f>
        <v>33</v>
      </c>
      <c r="K89">
        <f>DATA!N86</f>
        <v>32</v>
      </c>
      <c r="L89">
        <f>DATA!P86</f>
        <v>39</v>
      </c>
      <c r="M89">
        <f>DATA!R86</f>
        <v>49</v>
      </c>
      <c r="N89">
        <f>DATA!T86</f>
        <v>39</v>
      </c>
      <c r="O89">
        <f>DATA!V86</f>
        <v>23</v>
      </c>
      <c r="P89">
        <f>DATA!X86</f>
        <v>20</v>
      </c>
      <c r="Q89">
        <f>DATA!E86</f>
        <v>1</v>
      </c>
      <c r="R89">
        <f t="shared" si="24"/>
        <v>0</v>
      </c>
      <c r="S89">
        <f t="shared" si="25"/>
        <v>0</v>
      </c>
      <c r="T89">
        <f t="shared" si="26"/>
        <v>0</v>
      </c>
      <c r="U89">
        <f t="shared" si="27"/>
        <v>0</v>
      </c>
      <c r="V89">
        <f t="shared" si="28"/>
        <v>0</v>
      </c>
      <c r="W89">
        <f t="shared" si="29"/>
        <v>0</v>
      </c>
      <c r="X89">
        <f t="shared" si="30"/>
        <v>0</v>
      </c>
      <c r="Y89">
        <f t="shared" si="31"/>
        <v>0</v>
      </c>
      <c r="Z89">
        <f t="shared" si="32"/>
        <v>0</v>
      </c>
      <c r="AA89">
        <f t="shared" si="33"/>
        <v>0</v>
      </c>
      <c r="AB89">
        <f t="shared" si="34"/>
        <v>0</v>
      </c>
      <c r="AE89">
        <f>SUM(Tableau1[[#This Row],[Tol 1]:[Tol 10]])</f>
        <v>0</v>
      </c>
      <c r="AF89">
        <f t="shared" si="35"/>
        <v>85</v>
      </c>
    </row>
    <row r="90" spans="1:32" x14ac:dyDescent="0.2">
      <c r="A90">
        <f>DATA!D87</f>
        <v>337</v>
      </c>
      <c r="B90">
        <f>DATA!C87</f>
        <v>102054723</v>
      </c>
      <c r="C90" s="1">
        <f>DATA!B87</f>
        <v>44267.413194444445</v>
      </c>
      <c r="D90">
        <f>YEAR(Tableau1[[#This Row],[Date ]])</f>
        <v>2021</v>
      </c>
      <c r="E90">
        <f>MONTH(Tableau1[[#This Row],[Date ]])</f>
        <v>3</v>
      </c>
      <c r="F90">
        <f>_xlfn.ISOWEEKNUM(Tableau1[[#This Row],[Date ]])</f>
        <v>10</v>
      </c>
      <c r="G90">
        <f>DATA!F87</f>
        <v>48</v>
      </c>
      <c r="H90">
        <f>DATA!H87</f>
        <v>48</v>
      </c>
      <c r="I90">
        <f>DATA!J87</f>
        <v>44</v>
      </c>
      <c r="J90">
        <f>DATA!L87</f>
        <v>33</v>
      </c>
      <c r="K90">
        <f>DATA!N87</f>
        <v>34</v>
      </c>
      <c r="L90">
        <f>DATA!P87</f>
        <v>41</v>
      </c>
      <c r="M90">
        <f>DATA!R87</f>
        <v>54</v>
      </c>
      <c r="N90">
        <f>DATA!T87</f>
        <v>41</v>
      </c>
      <c r="O90">
        <f>DATA!V87</f>
        <v>20</v>
      </c>
      <c r="P90">
        <f>DATA!X87</f>
        <v>21</v>
      </c>
      <c r="Q90">
        <f>DATA!E87</f>
        <v>1</v>
      </c>
      <c r="R90">
        <f t="shared" si="24"/>
        <v>0</v>
      </c>
      <c r="S90">
        <f t="shared" si="25"/>
        <v>0</v>
      </c>
      <c r="T90">
        <f t="shared" si="26"/>
        <v>0</v>
      </c>
      <c r="U90">
        <f t="shared" si="27"/>
        <v>0</v>
      </c>
      <c r="V90">
        <f t="shared" si="28"/>
        <v>0</v>
      </c>
      <c r="W90">
        <f t="shared" si="29"/>
        <v>0</v>
      </c>
      <c r="X90">
        <f t="shared" si="30"/>
        <v>0</v>
      </c>
      <c r="Y90">
        <f t="shared" si="31"/>
        <v>0</v>
      </c>
      <c r="Z90">
        <f t="shared" si="32"/>
        <v>0</v>
      </c>
      <c r="AA90">
        <f t="shared" si="33"/>
        <v>0</v>
      </c>
      <c r="AB90">
        <f t="shared" si="34"/>
        <v>0</v>
      </c>
      <c r="AE90">
        <f>SUM(Tableau1[[#This Row],[Tol 1]:[Tol 10]])</f>
        <v>0</v>
      </c>
      <c r="AF90">
        <f t="shared" si="35"/>
        <v>86</v>
      </c>
    </row>
    <row r="91" spans="1:32" x14ac:dyDescent="0.2">
      <c r="A91">
        <f>DATA!D88</f>
        <v>243</v>
      </c>
      <c r="B91">
        <f>DATA!C88</f>
        <v>102054723</v>
      </c>
      <c r="C91" s="1">
        <f>DATA!B88</f>
        <v>44267.413194444445</v>
      </c>
      <c r="D91">
        <f>YEAR(Tableau1[[#This Row],[Date ]])</f>
        <v>2021</v>
      </c>
      <c r="E91">
        <f>MONTH(Tableau1[[#This Row],[Date ]])</f>
        <v>3</v>
      </c>
      <c r="F91">
        <f>_xlfn.ISOWEEKNUM(Tableau1[[#This Row],[Date ]])</f>
        <v>10</v>
      </c>
      <c r="G91">
        <f>DATA!F88</f>
        <v>48</v>
      </c>
      <c r="H91">
        <f>DATA!H88</f>
        <v>48</v>
      </c>
      <c r="I91">
        <f>DATA!J88</f>
        <v>45</v>
      </c>
      <c r="J91">
        <f>DATA!L88</f>
        <v>26</v>
      </c>
      <c r="K91">
        <f>DATA!N88</f>
        <v>32</v>
      </c>
      <c r="L91">
        <f>DATA!P88</f>
        <v>41</v>
      </c>
      <c r="M91">
        <f>DATA!R88</f>
        <v>55</v>
      </c>
      <c r="N91">
        <f>DATA!T88</f>
        <v>37</v>
      </c>
      <c r="O91">
        <f>DATA!V88</f>
        <v>21</v>
      </c>
      <c r="P91">
        <f>DATA!X88</f>
        <v>23</v>
      </c>
      <c r="Q91">
        <f>DATA!E88</f>
        <v>1</v>
      </c>
      <c r="R91">
        <f t="shared" si="24"/>
        <v>0</v>
      </c>
      <c r="S91">
        <f t="shared" si="25"/>
        <v>0</v>
      </c>
      <c r="T91">
        <f t="shared" si="26"/>
        <v>0</v>
      </c>
      <c r="U91">
        <f t="shared" si="27"/>
        <v>0</v>
      </c>
      <c r="V91">
        <f t="shared" si="28"/>
        <v>0</v>
      </c>
      <c r="W91">
        <f t="shared" si="29"/>
        <v>0</v>
      </c>
      <c r="X91">
        <f t="shared" si="30"/>
        <v>0</v>
      </c>
      <c r="Y91">
        <f t="shared" si="31"/>
        <v>0</v>
      </c>
      <c r="Z91">
        <f t="shared" si="32"/>
        <v>0</v>
      </c>
      <c r="AA91">
        <f t="shared" si="33"/>
        <v>0</v>
      </c>
      <c r="AB91">
        <f t="shared" si="34"/>
        <v>0</v>
      </c>
      <c r="AE91">
        <f>SUM(Tableau1[[#This Row],[Tol 1]:[Tol 10]])</f>
        <v>0</v>
      </c>
      <c r="AF91">
        <f t="shared" si="35"/>
        <v>87</v>
      </c>
    </row>
    <row r="92" spans="1:32" x14ac:dyDescent="0.2">
      <c r="A92">
        <f>DATA!D89</f>
        <v>370</v>
      </c>
      <c r="B92">
        <f>DATA!C89</f>
        <v>102054723</v>
      </c>
      <c r="C92" s="1">
        <f>DATA!B89</f>
        <v>44267.415972222225</v>
      </c>
      <c r="D92">
        <f>YEAR(Tableau1[[#This Row],[Date ]])</f>
        <v>2021</v>
      </c>
      <c r="E92">
        <f>MONTH(Tableau1[[#This Row],[Date ]])</f>
        <v>3</v>
      </c>
      <c r="F92">
        <f>_xlfn.ISOWEEKNUM(Tableau1[[#This Row],[Date ]])</f>
        <v>10</v>
      </c>
      <c r="G92">
        <f>DATA!F89</f>
        <v>49</v>
      </c>
      <c r="H92">
        <f>DATA!H89</f>
        <v>49</v>
      </c>
      <c r="I92">
        <f>DATA!J89</f>
        <v>39</v>
      </c>
      <c r="J92">
        <f>DATA!L89</f>
        <v>34</v>
      </c>
      <c r="K92">
        <f>DATA!N89</f>
        <v>27</v>
      </c>
      <c r="L92">
        <f>DATA!P89</f>
        <v>39</v>
      </c>
      <c r="M92">
        <f>DATA!R89</f>
        <v>54</v>
      </c>
      <c r="N92">
        <f>DATA!T89</f>
        <v>40</v>
      </c>
      <c r="O92">
        <f>DATA!V89</f>
        <v>24</v>
      </c>
      <c r="P92">
        <f>DATA!X89</f>
        <v>23</v>
      </c>
      <c r="Q92">
        <f>DATA!E89</f>
        <v>1</v>
      </c>
      <c r="R92">
        <f t="shared" si="24"/>
        <v>0</v>
      </c>
      <c r="S92">
        <f t="shared" si="25"/>
        <v>0</v>
      </c>
      <c r="T92">
        <f t="shared" si="26"/>
        <v>0</v>
      </c>
      <c r="U92">
        <f t="shared" si="27"/>
        <v>0</v>
      </c>
      <c r="V92">
        <f t="shared" si="28"/>
        <v>0</v>
      </c>
      <c r="W92">
        <f t="shared" si="29"/>
        <v>0</v>
      </c>
      <c r="X92">
        <f t="shared" si="30"/>
        <v>0</v>
      </c>
      <c r="Y92">
        <f t="shared" si="31"/>
        <v>0</v>
      </c>
      <c r="Z92">
        <f t="shared" si="32"/>
        <v>0</v>
      </c>
      <c r="AA92">
        <f t="shared" si="33"/>
        <v>0</v>
      </c>
      <c r="AB92">
        <f t="shared" si="34"/>
        <v>0</v>
      </c>
      <c r="AE92">
        <f>SUM(Tableau1[[#This Row],[Tol 1]:[Tol 10]])</f>
        <v>0</v>
      </c>
      <c r="AF92">
        <f t="shared" si="35"/>
        <v>88</v>
      </c>
    </row>
    <row r="93" spans="1:32" x14ac:dyDescent="0.2">
      <c r="A93">
        <f>DATA!D90</f>
        <v>354</v>
      </c>
      <c r="B93">
        <f>DATA!C90</f>
        <v>102054723</v>
      </c>
      <c r="C93" s="1">
        <f>DATA!B90</f>
        <v>44267.416666666664</v>
      </c>
      <c r="D93">
        <f>YEAR(Tableau1[[#This Row],[Date ]])</f>
        <v>2021</v>
      </c>
      <c r="E93">
        <f>MONTH(Tableau1[[#This Row],[Date ]])</f>
        <v>3</v>
      </c>
      <c r="F93">
        <f>_xlfn.ISOWEEKNUM(Tableau1[[#This Row],[Date ]])</f>
        <v>10</v>
      </c>
      <c r="G93">
        <f>DATA!F90</f>
        <v>48</v>
      </c>
      <c r="H93">
        <f>DATA!H90</f>
        <v>44</v>
      </c>
      <c r="I93">
        <f>DATA!J90</f>
        <v>40</v>
      </c>
      <c r="J93">
        <f>DATA!L90</f>
        <v>32</v>
      </c>
      <c r="K93">
        <f>DATA!N90</f>
        <v>36</v>
      </c>
      <c r="L93">
        <f>DATA!P90</f>
        <v>40</v>
      </c>
      <c r="M93">
        <f>DATA!R90</f>
        <v>54</v>
      </c>
      <c r="N93">
        <f>DATA!T90</f>
        <v>39</v>
      </c>
      <c r="O93">
        <f>DATA!V90</f>
        <v>26</v>
      </c>
      <c r="P93">
        <f>DATA!X90</f>
        <v>20</v>
      </c>
      <c r="Q93">
        <f>DATA!E90</f>
        <v>1</v>
      </c>
      <c r="R93">
        <f t="shared" si="24"/>
        <v>0</v>
      </c>
      <c r="S93">
        <f t="shared" si="25"/>
        <v>0</v>
      </c>
      <c r="T93">
        <f t="shared" si="26"/>
        <v>0</v>
      </c>
      <c r="U93">
        <f t="shared" si="27"/>
        <v>0</v>
      </c>
      <c r="V93">
        <f t="shared" si="28"/>
        <v>0</v>
      </c>
      <c r="W93">
        <f t="shared" si="29"/>
        <v>0</v>
      </c>
      <c r="X93">
        <f t="shared" si="30"/>
        <v>0</v>
      </c>
      <c r="Y93">
        <f t="shared" si="31"/>
        <v>0</v>
      </c>
      <c r="Z93">
        <f t="shared" si="32"/>
        <v>0</v>
      </c>
      <c r="AA93">
        <f t="shared" si="33"/>
        <v>0</v>
      </c>
      <c r="AB93">
        <f t="shared" si="34"/>
        <v>0</v>
      </c>
      <c r="AE93">
        <f>SUM(Tableau1[[#This Row],[Tol 1]:[Tol 10]])</f>
        <v>0</v>
      </c>
      <c r="AF93">
        <f t="shared" si="35"/>
        <v>89</v>
      </c>
    </row>
    <row r="94" spans="1:32" x14ac:dyDescent="0.2">
      <c r="A94">
        <f>DATA!D91</f>
        <v>339</v>
      </c>
      <c r="B94">
        <f>DATA!C91</f>
        <v>102054723</v>
      </c>
      <c r="C94" s="1">
        <f>DATA!B91</f>
        <v>44267.416666666664</v>
      </c>
      <c r="D94">
        <f>YEAR(Tableau1[[#This Row],[Date ]])</f>
        <v>2021</v>
      </c>
      <c r="E94">
        <f>MONTH(Tableau1[[#This Row],[Date ]])</f>
        <v>3</v>
      </c>
      <c r="F94">
        <f>_xlfn.ISOWEEKNUM(Tableau1[[#This Row],[Date ]])</f>
        <v>10</v>
      </c>
      <c r="G94">
        <f>DATA!F91</f>
        <v>50</v>
      </c>
      <c r="H94">
        <f>DATA!H91</f>
        <v>47</v>
      </c>
      <c r="I94">
        <f>DATA!J91</f>
        <v>42</v>
      </c>
      <c r="J94">
        <f>DATA!L91</f>
        <v>43</v>
      </c>
      <c r="K94">
        <f>DATA!N91</f>
        <v>23</v>
      </c>
      <c r="L94">
        <f>DATA!P91</f>
        <v>42</v>
      </c>
      <c r="M94">
        <f>DATA!R91</f>
        <v>47</v>
      </c>
      <c r="N94">
        <f>DATA!T91</f>
        <v>43</v>
      </c>
      <c r="O94">
        <f>DATA!V91</f>
        <v>21</v>
      </c>
      <c r="P94">
        <f>DATA!X91</f>
        <v>25</v>
      </c>
      <c r="Q94">
        <f>DATA!E91</f>
        <v>1</v>
      </c>
      <c r="R94">
        <f t="shared" si="24"/>
        <v>0</v>
      </c>
      <c r="S94">
        <f t="shared" si="25"/>
        <v>0</v>
      </c>
      <c r="T94">
        <f t="shared" si="26"/>
        <v>0</v>
      </c>
      <c r="U94">
        <f t="shared" si="27"/>
        <v>0</v>
      </c>
      <c r="V94">
        <f t="shared" si="28"/>
        <v>0</v>
      </c>
      <c r="W94">
        <f t="shared" si="29"/>
        <v>0</v>
      </c>
      <c r="X94">
        <f t="shared" si="30"/>
        <v>0</v>
      </c>
      <c r="Y94">
        <f t="shared" si="31"/>
        <v>0</v>
      </c>
      <c r="Z94">
        <f t="shared" si="32"/>
        <v>0</v>
      </c>
      <c r="AA94">
        <f t="shared" si="33"/>
        <v>0</v>
      </c>
      <c r="AB94">
        <f t="shared" si="34"/>
        <v>0</v>
      </c>
      <c r="AE94">
        <f>SUM(Tableau1[[#This Row],[Tol 1]:[Tol 10]])</f>
        <v>0</v>
      </c>
      <c r="AF94">
        <f t="shared" si="35"/>
        <v>90</v>
      </c>
    </row>
    <row r="95" spans="1:32" x14ac:dyDescent="0.2">
      <c r="A95">
        <f>DATA!D92</f>
        <v>422</v>
      </c>
      <c r="B95">
        <f>DATA!C92</f>
        <v>102054723</v>
      </c>
      <c r="C95" s="1">
        <f>DATA!B92</f>
        <v>44267.417361111111</v>
      </c>
      <c r="D95">
        <f>YEAR(Tableau1[[#This Row],[Date ]])</f>
        <v>2021</v>
      </c>
      <c r="E95">
        <f>MONTH(Tableau1[[#This Row],[Date ]])</f>
        <v>3</v>
      </c>
      <c r="F95">
        <f>_xlfn.ISOWEEKNUM(Tableau1[[#This Row],[Date ]])</f>
        <v>10</v>
      </c>
      <c r="G95">
        <f>DATA!F92</f>
        <v>48</v>
      </c>
      <c r="H95">
        <f>DATA!H92</f>
        <v>41</v>
      </c>
      <c r="I95">
        <f>DATA!J92</f>
        <v>41</v>
      </c>
      <c r="J95">
        <f>DATA!L92</f>
        <v>38</v>
      </c>
      <c r="K95">
        <f>DATA!N92</f>
        <v>33</v>
      </c>
      <c r="L95">
        <f>DATA!P92</f>
        <v>38</v>
      </c>
      <c r="M95">
        <f>DATA!R92</f>
        <v>47</v>
      </c>
      <c r="N95">
        <f>DATA!T92</f>
        <v>41</v>
      </c>
      <c r="O95">
        <f>DATA!V92</f>
        <v>17</v>
      </c>
      <c r="P95">
        <f>DATA!X92</f>
        <v>24</v>
      </c>
      <c r="Q95">
        <f>DATA!E92</f>
        <v>1</v>
      </c>
      <c r="R95">
        <f t="shared" si="24"/>
        <v>0</v>
      </c>
      <c r="S95">
        <f t="shared" si="25"/>
        <v>0</v>
      </c>
      <c r="T95">
        <f t="shared" si="26"/>
        <v>0</v>
      </c>
      <c r="U95">
        <f t="shared" si="27"/>
        <v>0</v>
      </c>
      <c r="V95">
        <f t="shared" si="28"/>
        <v>0</v>
      </c>
      <c r="W95">
        <f t="shared" si="29"/>
        <v>0</v>
      </c>
      <c r="X95">
        <f t="shared" si="30"/>
        <v>0</v>
      </c>
      <c r="Y95">
        <f t="shared" si="31"/>
        <v>0</v>
      </c>
      <c r="Z95">
        <f t="shared" si="32"/>
        <v>0</v>
      </c>
      <c r="AA95">
        <f t="shared" si="33"/>
        <v>0</v>
      </c>
      <c r="AB95">
        <f t="shared" si="34"/>
        <v>0</v>
      </c>
      <c r="AE95">
        <f>SUM(Tableau1[[#This Row],[Tol 1]:[Tol 10]])</f>
        <v>0</v>
      </c>
      <c r="AF95">
        <f t="shared" si="35"/>
        <v>91</v>
      </c>
    </row>
    <row r="96" spans="1:32" x14ac:dyDescent="0.2">
      <c r="A96">
        <f>DATA!D93</f>
        <v>382</v>
      </c>
      <c r="B96">
        <f>DATA!C93</f>
        <v>102054723</v>
      </c>
      <c r="C96" s="1">
        <f>DATA!B93</f>
        <v>44267.418055555558</v>
      </c>
      <c r="D96">
        <f>YEAR(Tableau1[[#This Row],[Date ]])</f>
        <v>2021</v>
      </c>
      <c r="E96">
        <f>MONTH(Tableau1[[#This Row],[Date ]])</f>
        <v>3</v>
      </c>
      <c r="F96">
        <f>_xlfn.ISOWEEKNUM(Tableau1[[#This Row],[Date ]])</f>
        <v>10</v>
      </c>
      <c r="G96">
        <f>DATA!F93</f>
        <v>47</v>
      </c>
      <c r="H96">
        <f>DATA!H93</f>
        <v>42</v>
      </c>
      <c r="I96">
        <f>DATA!J93</f>
        <v>42</v>
      </c>
      <c r="J96">
        <f>DATA!L93</f>
        <v>29</v>
      </c>
      <c r="K96">
        <f>DATA!N93</f>
        <v>26</v>
      </c>
      <c r="L96">
        <f>DATA!P93</f>
        <v>36</v>
      </c>
      <c r="M96">
        <f>DATA!R93</f>
        <v>48</v>
      </c>
      <c r="N96">
        <f>DATA!T93</f>
        <v>40</v>
      </c>
      <c r="O96">
        <f>DATA!V93</f>
        <v>30</v>
      </c>
      <c r="P96">
        <f>DATA!X93</f>
        <v>20</v>
      </c>
      <c r="Q96">
        <f>DATA!E93</f>
        <v>1</v>
      </c>
      <c r="R96">
        <f t="shared" si="24"/>
        <v>0</v>
      </c>
      <c r="S96">
        <f t="shared" si="25"/>
        <v>0</v>
      </c>
      <c r="T96">
        <f t="shared" si="26"/>
        <v>0</v>
      </c>
      <c r="U96">
        <f t="shared" si="27"/>
        <v>0</v>
      </c>
      <c r="V96">
        <f t="shared" si="28"/>
        <v>0</v>
      </c>
      <c r="W96">
        <f t="shared" si="29"/>
        <v>0</v>
      </c>
      <c r="X96">
        <f t="shared" si="30"/>
        <v>0</v>
      </c>
      <c r="Y96">
        <f t="shared" si="31"/>
        <v>0</v>
      </c>
      <c r="Z96">
        <f t="shared" si="32"/>
        <v>0</v>
      </c>
      <c r="AA96">
        <f t="shared" si="33"/>
        <v>0</v>
      </c>
      <c r="AB96">
        <f t="shared" si="34"/>
        <v>0</v>
      </c>
      <c r="AE96">
        <f>SUM(Tableau1[[#This Row],[Tol 1]:[Tol 10]])</f>
        <v>0</v>
      </c>
      <c r="AF96">
        <f t="shared" si="35"/>
        <v>92</v>
      </c>
    </row>
    <row r="97" spans="1:32" x14ac:dyDescent="0.2">
      <c r="A97">
        <f>DATA!D94</f>
        <v>349</v>
      </c>
      <c r="B97">
        <f>DATA!C94</f>
        <v>102054723</v>
      </c>
      <c r="C97" s="1">
        <f>DATA!B94</f>
        <v>44267.418055555558</v>
      </c>
      <c r="D97">
        <f>YEAR(Tableau1[[#This Row],[Date ]])</f>
        <v>2021</v>
      </c>
      <c r="E97">
        <f>MONTH(Tableau1[[#This Row],[Date ]])</f>
        <v>3</v>
      </c>
      <c r="F97">
        <f>_xlfn.ISOWEEKNUM(Tableau1[[#This Row],[Date ]])</f>
        <v>10</v>
      </c>
      <c r="G97">
        <f>DATA!F94</f>
        <v>47</v>
      </c>
      <c r="H97">
        <f>DATA!H94</f>
        <v>45</v>
      </c>
      <c r="I97">
        <f>DATA!J94</f>
        <v>37</v>
      </c>
      <c r="J97">
        <f>DATA!L94</f>
        <v>29</v>
      </c>
      <c r="K97">
        <f>DATA!N94</f>
        <v>31</v>
      </c>
      <c r="L97">
        <f>DATA!P94</f>
        <v>34</v>
      </c>
      <c r="M97">
        <f>DATA!R94</f>
        <v>50</v>
      </c>
      <c r="N97">
        <f>DATA!T94</f>
        <v>40</v>
      </c>
      <c r="O97">
        <f>DATA!V94</f>
        <v>24</v>
      </c>
      <c r="P97">
        <f>DATA!X94</f>
        <v>20</v>
      </c>
      <c r="Q97">
        <f>DATA!E94</f>
        <v>1</v>
      </c>
      <c r="R97">
        <f t="shared" si="24"/>
        <v>0</v>
      </c>
      <c r="S97">
        <f t="shared" si="25"/>
        <v>0</v>
      </c>
      <c r="T97">
        <f t="shared" si="26"/>
        <v>0</v>
      </c>
      <c r="U97">
        <f t="shared" si="27"/>
        <v>0</v>
      </c>
      <c r="V97">
        <f t="shared" si="28"/>
        <v>0</v>
      </c>
      <c r="W97">
        <f t="shared" si="29"/>
        <v>0</v>
      </c>
      <c r="X97">
        <f t="shared" si="30"/>
        <v>0</v>
      </c>
      <c r="Y97">
        <f t="shared" si="31"/>
        <v>0</v>
      </c>
      <c r="Z97">
        <f t="shared" si="32"/>
        <v>0</v>
      </c>
      <c r="AA97">
        <f t="shared" si="33"/>
        <v>0</v>
      </c>
      <c r="AB97">
        <f t="shared" si="34"/>
        <v>0</v>
      </c>
      <c r="AE97">
        <f>SUM(Tableau1[[#This Row],[Tol 1]:[Tol 10]])</f>
        <v>0</v>
      </c>
      <c r="AF97">
        <f t="shared" si="35"/>
        <v>93</v>
      </c>
    </row>
    <row r="98" spans="1:32" x14ac:dyDescent="0.2">
      <c r="A98">
        <f>DATA!D95</f>
        <v>371</v>
      </c>
      <c r="B98">
        <f>DATA!C95</f>
        <v>102054723</v>
      </c>
      <c r="C98" s="1">
        <f>DATA!B95</f>
        <v>44267.418749999997</v>
      </c>
      <c r="D98">
        <f>YEAR(Tableau1[[#This Row],[Date ]])</f>
        <v>2021</v>
      </c>
      <c r="E98">
        <f>MONTH(Tableau1[[#This Row],[Date ]])</f>
        <v>3</v>
      </c>
      <c r="F98">
        <f>_xlfn.ISOWEEKNUM(Tableau1[[#This Row],[Date ]])</f>
        <v>10</v>
      </c>
      <c r="G98">
        <f>DATA!F95</f>
        <v>54</v>
      </c>
      <c r="H98">
        <f>DATA!H95</f>
        <v>47</v>
      </c>
      <c r="I98">
        <f>DATA!J95</f>
        <v>40</v>
      </c>
      <c r="J98">
        <f>DATA!L95</f>
        <v>31</v>
      </c>
      <c r="K98">
        <f>DATA!N95</f>
        <v>34</v>
      </c>
      <c r="L98">
        <f>DATA!P95</f>
        <v>39</v>
      </c>
      <c r="M98">
        <f>DATA!R95</f>
        <v>44</v>
      </c>
      <c r="N98">
        <f>DATA!T95</f>
        <v>43</v>
      </c>
      <c r="O98">
        <f>DATA!V95</f>
        <v>30</v>
      </c>
      <c r="P98">
        <f>DATA!X95</f>
        <v>17</v>
      </c>
      <c r="Q98">
        <f>DATA!E95</f>
        <v>1</v>
      </c>
      <c r="R98">
        <f t="shared" si="24"/>
        <v>0</v>
      </c>
      <c r="S98">
        <f t="shared" si="25"/>
        <v>0</v>
      </c>
      <c r="T98">
        <f t="shared" si="26"/>
        <v>0</v>
      </c>
      <c r="U98">
        <f t="shared" si="27"/>
        <v>0</v>
      </c>
      <c r="V98">
        <f t="shared" si="28"/>
        <v>0</v>
      </c>
      <c r="W98">
        <f t="shared" si="29"/>
        <v>0</v>
      </c>
      <c r="X98">
        <f t="shared" si="30"/>
        <v>0</v>
      </c>
      <c r="Y98">
        <f t="shared" si="31"/>
        <v>0</v>
      </c>
      <c r="Z98">
        <f t="shared" si="32"/>
        <v>0</v>
      </c>
      <c r="AA98">
        <f t="shared" si="33"/>
        <v>0</v>
      </c>
      <c r="AB98">
        <f t="shared" si="34"/>
        <v>0</v>
      </c>
      <c r="AE98">
        <f>SUM(Tableau1[[#This Row],[Tol 1]:[Tol 10]])</f>
        <v>0</v>
      </c>
      <c r="AF98">
        <f t="shared" si="35"/>
        <v>94</v>
      </c>
    </row>
    <row r="99" spans="1:32" x14ac:dyDescent="0.2">
      <c r="A99">
        <f>DATA!D96</f>
        <v>332</v>
      </c>
      <c r="B99">
        <f>DATA!C96</f>
        <v>102054723</v>
      </c>
      <c r="C99" s="1">
        <f>DATA!B96</f>
        <v>44267.419444444444</v>
      </c>
      <c r="D99">
        <f>YEAR(Tableau1[[#This Row],[Date ]])</f>
        <v>2021</v>
      </c>
      <c r="E99">
        <f>MONTH(Tableau1[[#This Row],[Date ]])</f>
        <v>3</v>
      </c>
      <c r="F99">
        <f>_xlfn.ISOWEEKNUM(Tableau1[[#This Row],[Date ]])</f>
        <v>10</v>
      </c>
      <c r="G99">
        <f>DATA!F96</f>
        <v>50</v>
      </c>
      <c r="H99">
        <f>DATA!H96</f>
        <v>46</v>
      </c>
      <c r="I99">
        <f>DATA!J96</f>
        <v>43</v>
      </c>
      <c r="J99">
        <f>DATA!L96</f>
        <v>38</v>
      </c>
      <c r="K99">
        <f>DATA!N96</f>
        <v>24</v>
      </c>
      <c r="L99">
        <f>DATA!P96</f>
        <v>34</v>
      </c>
      <c r="M99">
        <f>DATA!R96</f>
        <v>49</v>
      </c>
      <c r="N99">
        <f>DATA!T96</f>
        <v>44</v>
      </c>
      <c r="O99">
        <f>DATA!V96</f>
        <v>25</v>
      </c>
      <c r="P99">
        <f>DATA!X96</f>
        <v>19</v>
      </c>
      <c r="Q99">
        <f>DATA!E96</f>
        <v>1</v>
      </c>
      <c r="R99">
        <f t="shared" si="24"/>
        <v>0</v>
      </c>
      <c r="S99">
        <f t="shared" si="25"/>
        <v>0</v>
      </c>
      <c r="T99">
        <f t="shared" si="26"/>
        <v>0</v>
      </c>
      <c r="U99">
        <f t="shared" si="27"/>
        <v>0</v>
      </c>
      <c r="V99">
        <f t="shared" si="28"/>
        <v>0</v>
      </c>
      <c r="W99">
        <f t="shared" si="29"/>
        <v>0</v>
      </c>
      <c r="X99">
        <f t="shared" si="30"/>
        <v>0</v>
      </c>
      <c r="Y99">
        <f t="shared" si="31"/>
        <v>0</v>
      </c>
      <c r="Z99">
        <f t="shared" si="32"/>
        <v>0</v>
      </c>
      <c r="AA99">
        <f t="shared" si="33"/>
        <v>0</v>
      </c>
      <c r="AB99">
        <f t="shared" si="34"/>
        <v>0</v>
      </c>
      <c r="AE99">
        <f>SUM(Tableau1[[#This Row],[Tol 1]:[Tol 10]])</f>
        <v>0</v>
      </c>
      <c r="AF99">
        <f t="shared" si="35"/>
        <v>95</v>
      </c>
    </row>
    <row r="100" spans="1:32" x14ac:dyDescent="0.2">
      <c r="A100">
        <f>DATA!D97</f>
        <v>245</v>
      </c>
      <c r="B100">
        <f>DATA!C97</f>
        <v>102054723</v>
      </c>
      <c r="C100" s="1">
        <f>DATA!B97</f>
        <v>44267.419444444444</v>
      </c>
      <c r="D100">
        <f>YEAR(Tableau1[[#This Row],[Date ]])</f>
        <v>2021</v>
      </c>
      <c r="E100">
        <f>MONTH(Tableau1[[#This Row],[Date ]])</f>
        <v>3</v>
      </c>
      <c r="F100">
        <f>_xlfn.ISOWEEKNUM(Tableau1[[#This Row],[Date ]])</f>
        <v>10</v>
      </c>
      <c r="G100">
        <f>DATA!F97</f>
        <v>46</v>
      </c>
      <c r="H100">
        <f>DATA!H97</f>
        <v>49</v>
      </c>
      <c r="I100">
        <f>DATA!J97</f>
        <v>38</v>
      </c>
      <c r="J100">
        <f>DATA!L97</f>
        <v>32</v>
      </c>
      <c r="K100">
        <f>DATA!N97</f>
        <v>34</v>
      </c>
      <c r="L100">
        <f>DATA!P97</f>
        <v>37</v>
      </c>
      <c r="M100">
        <f>DATA!R97</f>
        <v>41</v>
      </c>
      <c r="N100">
        <f>DATA!T97</f>
        <v>39</v>
      </c>
      <c r="O100">
        <f>DATA!V97</f>
        <v>34</v>
      </c>
      <c r="P100">
        <f>DATA!X97</f>
        <v>25</v>
      </c>
      <c r="Q100">
        <f>DATA!E97</f>
        <v>1</v>
      </c>
      <c r="R100">
        <f t="shared" si="24"/>
        <v>0</v>
      </c>
      <c r="S100">
        <f t="shared" si="25"/>
        <v>0</v>
      </c>
      <c r="T100">
        <f t="shared" si="26"/>
        <v>0</v>
      </c>
      <c r="U100">
        <f t="shared" si="27"/>
        <v>0</v>
      </c>
      <c r="V100">
        <f t="shared" si="28"/>
        <v>0</v>
      </c>
      <c r="W100">
        <f t="shared" si="29"/>
        <v>0</v>
      </c>
      <c r="X100">
        <f t="shared" si="30"/>
        <v>0</v>
      </c>
      <c r="Y100">
        <f t="shared" si="31"/>
        <v>0</v>
      </c>
      <c r="Z100">
        <f t="shared" si="32"/>
        <v>0</v>
      </c>
      <c r="AA100">
        <f t="shared" si="33"/>
        <v>0</v>
      </c>
      <c r="AB100">
        <f t="shared" si="34"/>
        <v>0</v>
      </c>
      <c r="AE100">
        <f>SUM(Tableau1[[#This Row],[Tol 1]:[Tol 10]])</f>
        <v>0</v>
      </c>
      <c r="AF100">
        <f t="shared" si="35"/>
        <v>96</v>
      </c>
    </row>
    <row r="101" spans="1:32" x14ac:dyDescent="0.2">
      <c r="A101">
        <f>DATA!D98</f>
        <v>447</v>
      </c>
      <c r="B101">
        <f>DATA!C98</f>
        <v>102054723</v>
      </c>
      <c r="C101" s="1">
        <f>DATA!B98</f>
        <v>44267.420138888891</v>
      </c>
      <c r="D101">
        <f>YEAR(Tableau1[[#This Row],[Date ]])</f>
        <v>2021</v>
      </c>
      <c r="E101">
        <f>MONTH(Tableau1[[#This Row],[Date ]])</f>
        <v>3</v>
      </c>
      <c r="F101">
        <f>_xlfn.ISOWEEKNUM(Tableau1[[#This Row],[Date ]])</f>
        <v>10</v>
      </c>
      <c r="G101">
        <f>DATA!F98</f>
        <v>52</v>
      </c>
      <c r="H101">
        <f>DATA!H98</f>
        <v>50</v>
      </c>
      <c r="I101">
        <f>DATA!J98</f>
        <v>39</v>
      </c>
      <c r="J101">
        <f>DATA!L98</f>
        <v>35</v>
      </c>
      <c r="K101">
        <f>DATA!N98</f>
        <v>36</v>
      </c>
      <c r="L101">
        <f>DATA!P98</f>
        <v>41</v>
      </c>
      <c r="M101">
        <f>DATA!R98</f>
        <v>53</v>
      </c>
      <c r="N101">
        <f>DATA!T98</f>
        <v>38</v>
      </c>
      <c r="O101">
        <f>DATA!V98</f>
        <v>14</v>
      </c>
      <c r="P101">
        <f>DATA!X98</f>
        <v>18</v>
      </c>
      <c r="Q101">
        <f>DATA!E98</f>
        <v>1</v>
      </c>
      <c r="R101">
        <f t="shared" si="24"/>
        <v>0</v>
      </c>
      <c r="S101">
        <f t="shared" si="25"/>
        <v>0</v>
      </c>
      <c r="T101">
        <f t="shared" si="26"/>
        <v>0</v>
      </c>
      <c r="U101">
        <f t="shared" si="27"/>
        <v>0</v>
      </c>
      <c r="V101">
        <f t="shared" si="28"/>
        <v>0</v>
      </c>
      <c r="W101">
        <f t="shared" si="29"/>
        <v>0</v>
      </c>
      <c r="X101">
        <f t="shared" si="30"/>
        <v>0</v>
      </c>
      <c r="Y101">
        <f t="shared" si="31"/>
        <v>0</v>
      </c>
      <c r="Z101">
        <f t="shared" si="32"/>
        <v>1</v>
      </c>
      <c r="AA101">
        <f t="shared" si="33"/>
        <v>0</v>
      </c>
      <c r="AB101">
        <f t="shared" si="34"/>
        <v>1</v>
      </c>
      <c r="AE101">
        <f>SUM(Tableau1[[#This Row],[Tol 1]:[Tol 10]])</f>
        <v>1</v>
      </c>
      <c r="AF101">
        <f t="shared" si="35"/>
        <v>97</v>
      </c>
    </row>
    <row r="102" spans="1:32" x14ac:dyDescent="0.2">
      <c r="A102">
        <f>DATA!D99</f>
        <v>385</v>
      </c>
      <c r="B102">
        <f>DATA!C99</f>
        <v>102054723</v>
      </c>
      <c r="C102" s="1">
        <f>DATA!B99</f>
        <v>44267.42083333333</v>
      </c>
      <c r="D102">
        <f>YEAR(Tableau1[[#This Row],[Date ]])</f>
        <v>2021</v>
      </c>
      <c r="E102">
        <f>MONTH(Tableau1[[#This Row],[Date ]])</f>
        <v>3</v>
      </c>
      <c r="F102">
        <f>_xlfn.ISOWEEKNUM(Tableau1[[#This Row],[Date ]])</f>
        <v>10</v>
      </c>
      <c r="G102">
        <f>DATA!F99</f>
        <v>51</v>
      </c>
      <c r="H102">
        <f>DATA!H99</f>
        <v>47</v>
      </c>
      <c r="I102">
        <f>DATA!J99</f>
        <v>40</v>
      </c>
      <c r="J102">
        <f>DATA!L99</f>
        <v>36</v>
      </c>
      <c r="K102">
        <f>DATA!N99</f>
        <v>25</v>
      </c>
      <c r="L102">
        <f>DATA!P99</f>
        <v>39</v>
      </c>
      <c r="M102">
        <f>DATA!R99</f>
        <v>46</v>
      </c>
      <c r="N102">
        <f>DATA!T99</f>
        <v>45</v>
      </c>
      <c r="O102">
        <f>DATA!V99</f>
        <v>30</v>
      </c>
      <c r="P102">
        <f>DATA!X99</f>
        <v>24</v>
      </c>
      <c r="Q102">
        <f>DATA!E99</f>
        <v>1</v>
      </c>
      <c r="R102">
        <f t="shared" si="24"/>
        <v>0</v>
      </c>
      <c r="S102">
        <f t="shared" si="25"/>
        <v>0</v>
      </c>
      <c r="T102">
        <f t="shared" si="26"/>
        <v>0</v>
      </c>
      <c r="U102">
        <f t="shared" si="27"/>
        <v>0</v>
      </c>
      <c r="V102">
        <f t="shared" si="28"/>
        <v>0</v>
      </c>
      <c r="W102">
        <f t="shared" si="29"/>
        <v>0</v>
      </c>
      <c r="X102">
        <f t="shared" si="30"/>
        <v>0</v>
      </c>
      <c r="Y102">
        <f t="shared" si="31"/>
        <v>0</v>
      </c>
      <c r="Z102">
        <f t="shared" si="32"/>
        <v>0</v>
      </c>
      <c r="AA102">
        <f t="shared" si="33"/>
        <v>0</v>
      </c>
      <c r="AB102">
        <f t="shared" si="34"/>
        <v>0</v>
      </c>
      <c r="AE102">
        <f>SUM(Tableau1[[#This Row],[Tol 1]:[Tol 10]])</f>
        <v>0</v>
      </c>
      <c r="AF102">
        <f t="shared" si="35"/>
        <v>98</v>
      </c>
    </row>
    <row r="103" spans="1:32" x14ac:dyDescent="0.2">
      <c r="A103">
        <f>DATA!D100</f>
        <v>247</v>
      </c>
      <c r="B103">
        <f>DATA!C100</f>
        <v>102054723</v>
      </c>
      <c r="C103" s="1">
        <f>DATA!B100</f>
        <v>44267.421527777777</v>
      </c>
      <c r="D103">
        <f>YEAR(Tableau1[[#This Row],[Date ]])</f>
        <v>2021</v>
      </c>
      <c r="E103">
        <f>MONTH(Tableau1[[#This Row],[Date ]])</f>
        <v>3</v>
      </c>
      <c r="F103">
        <f>_xlfn.ISOWEEKNUM(Tableau1[[#This Row],[Date ]])</f>
        <v>10</v>
      </c>
      <c r="G103">
        <f>DATA!F100</f>
        <v>50</v>
      </c>
      <c r="H103">
        <f>DATA!H100</f>
        <v>45</v>
      </c>
      <c r="I103">
        <f>DATA!J100</f>
        <v>37</v>
      </c>
      <c r="J103">
        <f>DATA!L100</f>
        <v>33</v>
      </c>
      <c r="K103">
        <f>DATA!N100</f>
        <v>30</v>
      </c>
      <c r="L103">
        <f>DATA!P100</f>
        <v>41</v>
      </c>
      <c r="M103">
        <f>DATA!R100</f>
        <v>45</v>
      </c>
      <c r="N103">
        <f>DATA!T100</f>
        <v>38</v>
      </c>
      <c r="O103">
        <f>DATA!V100</f>
        <v>29</v>
      </c>
      <c r="P103">
        <f>DATA!X100</f>
        <v>24</v>
      </c>
      <c r="Q103">
        <f>DATA!E100</f>
        <v>1</v>
      </c>
      <c r="R103">
        <f t="shared" si="24"/>
        <v>0</v>
      </c>
      <c r="S103">
        <f t="shared" si="25"/>
        <v>0</v>
      </c>
      <c r="T103">
        <f t="shared" si="26"/>
        <v>0</v>
      </c>
      <c r="U103">
        <f t="shared" si="27"/>
        <v>0</v>
      </c>
      <c r="V103">
        <f t="shared" si="28"/>
        <v>0</v>
      </c>
      <c r="W103">
        <f t="shared" si="29"/>
        <v>0</v>
      </c>
      <c r="X103">
        <f t="shared" si="30"/>
        <v>0</v>
      </c>
      <c r="Y103">
        <f t="shared" si="31"/>
        <v>0</v>
      </c>
      <c r="Z103">
        <f t="shared" si="32"/>
        <v>0</v>
      </c>
      <c r="AA103">
        <f t="shared" si="33"/>
        <v>0</v>
      </c>
      <c r="AB103">
        <f t="shared" si="34"/>
        <v>0</v>
      </c>
      <c r="AE103">
        <f>SUM(Tableau1[[#This Row],[Tol 1]:[Tol 10]])</f>
        <v>0</v>
      </c>
      <c r="AF103">
        <f t="shared" si="35"/>
        <v>99</v>
      </c>
    </row>
    <row r="104" spans="1:32" x14ac:dyDescent="0.2">
      <c r="A104">
        <f>DATA!D101</f>
        <v>429</v>
      </c>
      <c r="B104">
        <f>DATA!C101</f>
        <v>102054723</v>
      </c>
      <c r="C104" s="1">
        <f>DATA!B101</f>
        <v>44267.421527777777</v>
      </c>
      <c r="D104">
        <f>YEAR(Tableau1[[#This Row],[Date ]])</f>
        <v>2021</v>
      </c>
      <c r="E104">
        <f>MONTH(Tableau1[[#This Row],[Date ]])</f>
        <v>3</v>
      </c>
      <c r="F104">
        <f>_xlfn.ISOWEEKNUM(Tableau1[[#This Row],[Date ]])</f>
        <v>10</v>
      </c>
      <c r="G104">
        <f>DATA!F101</f>
        <v>48</v>
      </c>
      <c r="H104">
        <f>DATA!H101</f>
        <v>51</v>
      </c>
      <c r="I104">
        <f>DATA!J101</f>
        <v>48</v>
      </c>
      <c r="J104">
        <f>DATA!L101</f>
        <v>33</v>
      </c>
      <c r="K104">
        <f>DATA!N101</f>
        <v>36</v>
      </c>
      <c r="L104">
        <f>DATA!P101</f>
        <v>36</v>
      </c>
      <c r="M104">
        <f>DATA!R101</f>
        <v>54</v>
      </c>
      <c r="N104">
        <f>DATA!T101</f>
        <v>43</v>
      </c>
      <c r="O104">
        <f>DATA!V101</f>
        <v>23</v>
      </c>
      <c r="P104">
        <f>DATA!X101</f>
        <v>20</v>
      </c>
      <c r="Q104">
        <f>DATA!E101</f>
        <v>1</v>
      </c>
      <c r="R104">
        <f t="shared" si="24"/>
        <v>0</v>
      </c>
      <c r="S104">
        <f t="shared" si="25"/>
        <v>0</v>
      </c>
      <c r="T104">
        <f t="shared" si="26"/>
        <v>0</v>
      </c>
      <c r="U104">
        <f t="shared" si="27"/>
        <v>0</v>
      </c>
      <c r="V104">
        <f t="shared" si="28"/>
        <v>0</v>
      </c>
      <c r="W104">
        <f t="shared" si="29"/>
        <v>0</v>
      </c>
      <c r="X104">
        <f t="shared" si="30"/>
        <v>0</v>
      </c>
      <c r="Y104">
        <f t="shared" si="31"/>
        <v>0</v>
      </c>
      <c r="Z104">
        <f t="shared" si="32"/>
        <v>0</v>
      </c>
      <c r="AA104">
        <f t="shared" si="33"/>
        <v>0</v>
      </c>
      <c r="AB104">
        <f t="shared" si="34"/>
        <v>0</v>
      </c>
      <c r="AE104">
        <f>SUM(Tableau1[[#This Row],[Tol 1]:[Tol 10]])</f>
        <v>0</v>
      </c>
      <c r="AF104">
        <f t="shared" si="35"/>
        <v>100</v>
      </c>
    </row>
    <row r="105" spans="1:32" x14ac:dyDescent="0.2">
      <c r="A105">
        <f>DATA!D102</f>
        <v>331</v>
      </c>
      <c r="B105">
        <f>DATA!C102</f>
        <v>102054723</v>
      </c>
      <c r="C105" s="1">
        <f>DATA!B102</f>
        <v>44267.42291666667</v>
      </c>
      <c r="D105">
        <f>YEAR(Tableau1[[#This Row],[Date ]])</f>
        <v>2021</v>
      </c>
      <c r="E105">
        <f>MONTH(Tableau1[[#This Row],[Date ]])</f>
        <v>3</v>
      </c>
      <c r="F105">
        <f>_xlfn.ISOWEEKNUM(Tableau1[[#This Row],[Date ]])</f>
        <v>10</v>
      </c>
      <c r="G105">
        <f>DATA!F102</f>
        <v>45</v>
      </c>
      <c r="H105">
        <f>DATA!H102</f>
        <v>47</v>
      </c>
      <c r="I105">
        <f>DATA!J102</f>
        <v>41</v>
      </c>
      <c r="J105">
        <f>DATA!L102</f>
        <v>37</v>
      </c>
      <c r="K105">
        <f>DATA!N102</f>
        <v>33</v>
      </c>
      <c r="L105">
        <f>DATA!P102</f>
        <v>45</v>
      </c>
      <c r="M105">
        <f>DATA!R102</f>
        <v>51</v>
      </c>
      <c r="N105">
        <f>DATA!T102</f>
        <v>42</v>
      </c>
      <c r="O105">
        <f>DATA!V102</f>
        <v>18</v>
      </c>
      <c r="P105">
        <f>DATA!X102</f>
        <v>15</v>
      </c>
      <c r="Q105">
        <f>DATA!E102</f>
        <v>1</v>
      </c>
      <c r="R105">
        <f t="shared" si="24"/>
        <v>0</v>
      </c>
      <c r="S105">
        <f t="shared" si="25"/>
        <v>0</v>
      </c>
      <c r="T105">
        <f t="shared" si="26"/>
        <v>0</v>
      </c>
      <c r="U105">
        <f t="shared" si="27"/>
        <v>0</v>
      </c>
      <c r="V105">
        <f t="shared" si="28"/>
        <v>0</v>
      </c>
      <c r="W105">
        <f t="shared" si="29"/>
        <v>0</v>
      </c>
      <c r="X105">
        <f t="shared" si="30"/>
        <v>0</v>
      </c>
      <c r="Y105">
        <f t="shared" si="31"/>
        <v>0</v>
      </c>
      <c r="Z105">
        <f t="shared" si="32"/>
        <v>0</v>
      </c>
      <c r="AA105">
        <f t="shared" si="33"/>
        <v>0</v>
      </c>
      <c r="AB105">
        <f t="shared" si="34"/>
        <v>0</v>
      </c>
      <c r="AE105">
        <f>SUM(Tableau1[[#This Row],[Tol 1]:[Tol 10]])</f>
        <v>0</v>
      </c>
      <c r="AF105">
        <f t="shared" si="35"/>
        <v>101</v>
      </c>
    </row>
    <row r="106" spans="1:32" x14ac:dyDescent="0.2">
      <c r="A106">
        <f>DATA!D103</f>
        <v>445</v>
      </c>
      <c r="B106">
        <f>DATA!C103</f>
        <v>102054723</v>
      </c>
      <c r="C106" s="1">
        <f>DATA!B103</f>
        <v>44267.424305555556</v>
      </c>
      <c r="D106">
        <f>YEAR(Tableau1[[#This Row],[Date ]])</f>
        <v>2021</v>
      </c>
      <c r="E106">
        <f>MONTH(Tableau1[[#This Row],[Date ]])</f>
        <v>3</v>
      </c>
      <c r="F106">
        <f>_xlfn.ISOWEEKNUM(Tableau1[[#This Row],[Date ]])</f>
        <v>10</v>
      </c>
      <c r="G106">
        <f>DATA!F103</f>
        <v>48</v>
      </c>
      <c r="H106">
        <f>DATA!H103</f>
        <v>46</v>
      </c>
      <c r="I106">
        <f>DATA!J103</f>
        <v>34</v>
      </c>
      <c r="J106">
        <f>DATA!L103</f>
        <v>28</v>
      </c>
      <c r="K106">
        <f>DATA!N103</f>
        <v>33</v>
      </c>
      <c r="L106">
        <f>DATA!P103</f>
        <v>35</v>
      </c>
      <c r="M106">
        <f>DATA!R103</f>
        <v>55</v>
      </c>
      <c r="N106">
        <f>DATA!T103</f>
        <v>37</v>
      </c>
      <c r="O106">
        <f>DATA!V103</f>
        <v>26</v>
      </c>
      <c r="P106">
        <f>DATA!X103</f>
        <v>18</v>
      </c>
      <c r="Q106">
        <f>DATA!E103</f>
        <v>1</v>
      </c>
      <c r="R106">
        <f t="shared" si="24"/>
        <v>0</v>
      </c>
      <c r="S106">
        <f t="shared" si="25"/>
        <v>0</v>
      </c>
      <c r="T106">
        <f t="shared" si="26"/>
        <v>0</v>
      </c>
      <c r="U106">
        <f t="shared" si="27"/>
        <v>0</v>
      </c>
      <c r="V106">
        <f t="shared" si="28"/>
        <v>0</v>
      </c>
      <c r="W106">
        <f t="shared" si="29"/>
        <v>0</v>
      </c>
      <c r="X106">
        <f t="shared" si="30"/>
        <v>0</v>
      </c>
      <c r="Y106">
        <f t="shared" si="31"/>
        <v>0</v>
      </c>
      <c r="Z106">
        <f t="shared" si="32"/>
        <v>0</v>
      </c>
      <c r="AA106">
        <f t="shared" si="33"/>
        <v>0</v>
      </c>
      <c r="AB106">
        <f t="shared" si="34"/>
        <v>0</v>
      </c>
      <c r="AE106">
        <f>SUM(Tableau1[[#This Row],[Tol 1]:[Tol 10]])</f>
        <v>0</v>
      </c>
      <c r="AF106">
        <f t="shared" si="35"/>
        <v>102</v>
      </c>
    </row>
    <row r="107" spans="1:32" x14ac:dyDescent="0.2">
      <c r="A107">
        <f>DATA!D104</f>
        <v>346</v>
      </c>
      <c r="B107">
        <f>DATA!C104</f>
        <v>102054723</v>
      </c>
      <c r="C107" s="1">
        <f>DATA!B104</f>
        <v>44267.424305555556</v>
      </c>
      <c r="D107">
        <f>YEAR(Tableau1[[#This Row],[Date ]])</f>
        <v>2021</v>
      </c>
      <c r="E107">
        <f>MONTH(Tableau1[[#This Row],[Date ]])</f>
        <v>3</v>
      </c>
      <c r="F107">
        <f>_xlfn.ISOWEEKNUM(Tableau1[[#This Row],[Date ]])</f>
        <v>10</v>
      </c>
      <c r="G107">
        <f>DATA!F104</f>
        <v>45</v>
      </c>
      <c r="H107">
        <f>DATA!H104</f>
        <v>44</v>
      </c>
      <c r="I107">
        <f>DATA!J104</f>
        <v>45</v>
      </c>
      <c r="J107">
        <f>DATA!L104</f>
        <v>31</v>
      </c>
      <c r="K107">
        <f>DATA!N104</f>
        <v>35</v>
      </c>
      <c r="L107">
        <f>DATA!P104</f>
        <v>44</v>
      </c>
      <c r="M107">
        <f>DATA!R104</f>
        <v>45</v>
      </c>
      <c r="N107">
        <f>DATA!T104</f>
        <v>41</v>
      </c>
      <c r="O107">
        <f>DATA!V104</f>
        <v>26</v>
      </c>
      <c r="P107">
        <f>DATA!X104</f>
        <v>24</v>
      </c>
      <c r="Q107">
        <f>DATA!E104</f>
        <v>1</v>
      </c>
      <c r="R107">
        <f t="shared" si="24"/>
        <v>0</v>
      </c>
      <c r="S107">
        <f t="shared" si="25"/>
        <v>0</v>
      </c>
      <c r="T107">
        <f t="shared" si="26"/>
        <v>0</v>
      </c>
      <c r="U107">
        <f t="shared" si="27"/>
        <v>0</v>
      </c>
      <c r="V107">
        <f t="shared" si="28"/>
        <v>0</v>
      </c>
      <c r="W107">
        <f t="shared" si="29"/>
        <v>0</v>
      </c>
      <c r="X107">
        <f t="shared" si="30"/>
        <v>0</v>
      </c>
      <c r="Y107">
        <f t="shared" si="31"/>
        <v>0</v>
      </c>
      <c r="Z107">
        <f t="shared" si="32"/>
        <v>0</v>
      </c>
      <c r="AA107">
        <f t="shared" si="33"/>
        <v>0</v>
      </c>
      <c r="AB107">
        <f t="shared" si="34"/>
        <v>0</v>
      </c>
      <c r="AE107">
        <f>SUM(Tableau1[[#This Row],[Tol 1]:[Tol 10]])</f>
        <v>0</v>
      </c>
      <c r="AF107">
        <f t="shared" si="35"/>
        <v>103</v>
      </c>
    </row>
    <row r="108" spans="1:32" x14ac:dyDescent="0.2">
      <c r="A108">
        <f>DATA!D105</f>
        <v>356</v>
      </c>
      <c r="B108">
        <f>DATA!C105</f>
        <v>102054723</v>
      </c>
      <c r="C108" s="1">
        <f>DATA!B105</f>
        <v>44267.425694444442</v>
      </c>
      <c r="D108">
        <f>YEAR(Tableau1[[#This Row],[Date ]])</f>
        <v>2021</v>
      </c>
      <c r="E108">
        <f>MONTH(Tableau1[[#This Row],[Date ]])</f>
        <v>3</v>
      </c>
      <c r="F108">
        <f>_xlfn.ISOWEEKNUM(Tableau1[[#This Row],[Date ]])</f>
        <v>10</v>
      </c>
      <c r="G108">
        <f>DATA!F105</f>
        <v>50</v>
      </c>
      <c r="H108">
        <f>DATA!H105</f>
        <v>43</v>
      </c>
      <c r="I108">
        <f>DATA!J105</f>
        <v>40</v>
      </c>
      <c r="J108">
        <f>DATA!L105</f>
        <v>29</v>
      </c>
      <c r="K108">
        <f>DATA!N105</f>
        <v>32</v>
      </c>
      <c r="L108">
        <f>DATA!P105</f>
        <v>39</v>
      </c>
      <c r="M108">
        <f>DATA!R105</f>
        <v>49</v>
      </c>
      <c r="N108">
        <f>DATA!T105</f>
        <v>39</v>
      </c>
      <c r="O108">
        <f>DATA!V105</f>
        <v>35</v>
      </c>
      <c r="P108">
        <f>DATA!X105</f>
        <v>28</v>
      </c>
      <c r="Q108">
        <f>DATA!E105</f>
        <v>1</v>
      </c>
      <c r="R108">
        <f t="shared" si="24"/>
        <v>0</v>
      </c>
      <c r="S108">
        <f t="shared" si="25"/>
        <v>0</v>
      </c>
      <c r="T108">
        <f t="shared" si="26"/>
        <v>0</v>
      </c>
      <c r="U108">
        <f t="shared" si="27"/>
        <v>0</v>
      </c>
      <c r="V108">
        <f t="shared" si="28"/>
        <v>0</v>
      </c>
      <c r="W108">
        <f t="shared" si="29"/>
        <v>0</v>
      </c>
      <c r="X108">
        <f t="shared" si="30"/>
        <v>0</v>
      </c>
      <c r="Y108">
        <f t="shared" si="31"/>
        <v>0</v>
      </c>
      <c r="Z108">
        <f t="shared" si="32"/>
        <v>0</v>
      </c>
      <c r="AA108">
        <f t="shared" si="33"/>
        <v>0</v>
      </c>
      <c r="AB108">
        <f t="shared" si="34"/>
        <v>0</v>
      </c>
      <c r="AE108">
        <f>SUM(Tableau1[[#This Row],[Tol 1]:[Tol 10]])</f>
        <v>0</v>
      </c>
      <c r="AF108">
        <f t="shared" si="35"/>
        <v>104</v>
      </c>
    </row>
    <row r="109" spans="1:32" x14ac:dyDescent="0.2">
      <c r="A109">
        <f>DATA!D106</f>
        <v>347</v>
      </c>
      <c r="B109">
        <f>DATA!C106</f>
        <v>102054723</v>
      </c>
      <c r="C109" s="1">
        <f>DATA!B106</f>
        <v>44267.426388888889</v>
      </c>
      <c r="D109">
        <f>YEAR(Tableau1[[#This Row],[Date ]])</f>
        <v>2021</v>
      </c>
      <c r="E109">
        <f>MONTH(Tableau1[[#This Row],[Date ]])</f>
        <v>3</v>
      </c>
      <c r="F109">
        <f>_xlfn.ISOWEEKNUM(Tableau1[[#This Row],[Date ]])</f>
        <v>10</v>
      </c>
      <c r="G109">
        <f>DATA!F106</f>
        <v>44</v>
      </c>
      <c r="H109">
        <f>DATA!H106</f>
        <v>51</v>
      </c>
      <c r="I109">
        <f>DATA!J106</f>
        <v>42</v>
      </c>
      <c r="J109">
        <f>DATA!L106</f>
        <v>29</v>
      </c>
      <c r="K109">
        <f>DATA!N106</f>
        <v>34</v>
      </c>
      <c r="L109">
        <f>DATA!P106</f>
        <v>41</v>
      </c>
      <c r="M109">
        <f>DATA!R106</f>
        <v>39</v>
      </c>
      <c r="N109">
        <f>DATA!T106</f>
        <v>38</v>
      </c>
      <c r="O109">
        <f>DATA!V106</f>
        <v>25</v>
      </c>
      <c r="P109">
        <f>DATA!X106</f>
        <v>26</v>
      </c>
      <c r="Q109">
        <f>DATA!E106</f>
        <v>1</v>
      </c>
      <c r="R109">
        <f t="shared" si="24"/>
        <v>0</v>
      </c>
      <c r="S109">
        <f t="shared" si="25"/>
        <v>0</v>
      </c>
      <c r="T109">
        <f t="shared" si="26"/>
        <v>0</v>
      </c>
      <c r="U109">
        <f t="shared" si="27"/>
        <v>0</v>
      </c>
      <c r="V109">
        <f t="shared" si="28"/>
        <v>0</v>
      </c>
      <c r="W109">
        <f t="shared" si="29"/>
        <v>0</v>
      </c>
      <c r="X109">
        <f t="shared" si="30"/>
        <v>0</v>
      </c>
      <c r="Y109">
        <f t="shared" si="31"/>
        <v>0</v>
      </c>
      <c r="Z109">
        <f t="shared" si="32"/>
        <v>0</v>
      </c>
      <c r="AA109">
        <f t="shared" si="33"/>
        <v>0</v>
      </c>
      <c r="AB109">
        <f t="shared" si="34"/>
        <v>0</v>
      </c>
      <c r="AE109">
        <f>SUM(Tableau1[[#This Row],[Tol 1]:[Tol 10]])</f>
        <v>0</v>
      </c>
      <c r="AF109">
        <f t="shared" si="35"/>
        <v>105</v>
      </c>
    </row>
    <row r="110" spans="1:32" x14ac:dyDescent="0.2">
      <c r="A110">
        <f>DATA!D107</f>
        <v>458</v>
      </c>
      <c r="B110">
        <f>DATA!C107</f>
        <v>102054723</v>
      </c>
      <c r="C110" s="1">
        <f>DATA!B107</f>
        <v>44267.427083333336</v>
      </c>
      <c r="D110">
        <f>YEAR(Tableau1[[#This Row],[Date ]])</f>
        <v>2021</v>
      </c>
      <c r="E110">
        <f>MONTH(Tableau1[[#This Row],[Date ]])</f>
        <v>3</v>
      </c>
      <c r="F110">
        <f>_xlfn.ISOWEEKNUM(Tableau1[[#This Row],[Date ]])</f>
        <v>10</v>
      </c>
      <c r="G110">
        <f>DATA!F107</f>
        <v>49</v>
      </c>
      <c r="H110">
        <f>DATA!H107</f>
        <v>45</v>
      </c>
      <c r="I110">
        <f>DATA!J107</f>
        <v>43</v>
      </c>
      <c r="J110">
        <f>DATA!L107</f>
        <v>32</v>
      </c>
      <c r="K110">
        <f>DATA!N107</f>
        <v>36</v>
      </c>
      <c r="L110">
        <f>DATA!P107</f>
        <v>36</v>
      </c>
      <c r="M110">
        <f>DATA!R107</f>
        <v>43</v>
      </c>
      <c r="N110">
        <f>DATA!T107</f>
        <v>47</v>
      </c>
      <c r="O110">
        <f>DATA!V107</f>
        <v>28</v>
      </c>
      <c r="P110">
        <f>DATA!X107</f>
        <v>19</v>
      </c>
      <c r="Q110">
        <f>DATA!E107</f>
        <v>1</v>
      </c>
      <c r="R110">
        <f t="shared" si="24"/>
        <v>0</v>
      </c>
      <c r="S110">
        <f t="shared" si="25"/>
        <v>0</v>
      </c>
      <c r="T110">
        <f t="shared" si="26"/>
        <v>0</v>
      </c>
      <c r="U110">
        <f t="shared" si="27"/>
        <v>0</v>
      </c>
      <c r="V110">
        <f t="shared" si="28"/>
        <v>0</v>
      </c>
      <c r="W110">
        <f t="shared" si="29"/>
        <v>0</v>
      </c>
      <c r="X110">
        <f t="shared" si="30"/>
        <v>0</v>
      </c>
      <c r="Y110">
        <f t="shared" si="31"/>
        <v>1</v>
      </c>
      <c r="Z110">
        <f t="shared" si="32"/>
        <v>0</v>
      </c>
      <c r="AA110">
        <f t="shared" si="33"/>
        <v>0</v>
      </c>
      <c r="AB110">
        <f t="shared" si="34"/>
        <v>1</v>
      </c>
      <c r="AE110">
        <f>SUM(Tableau1[[#This Row],[Tol 1]:[Tol 10]])</f>
        <v>1</v>
      </c>
      <c r="AF110">
        <f t="shared" si="35"/>
        <v>106</v>
      </c>
    </row>
    <row r="111" spans="1:32" x14ac:dyDescent="0.2">
      <c r="A111">
        <f>DATA!D108</f>
        <v>416</v>
      </c>
      <c r="B111">
        <f>DATA!C108</f>
        <v>102054723</v>
      </c>
      <c r="C111" s="1">
        <f>DATA!B108</f>
        <v>44267.427777777775</v>
      </c>
      <c r="D111">
        <f>YEAR(Tableau1[[#This Row],[Date ]])</f>
        <v>2021</v>
      </c>
      <c r="E111">
        <f>MONTH(Tableau1[[#This Row],[Date ]])</f>
        <v>3</v>
      </c>
      <c r="F111">
        <f>_xlfn.ISOWEEKNUM(Tableau1[[#This Row],[Date ]])</f>
        <v>10</v>
      </c>
      <c r="G111">
        <f>DATA!F108</f>
        <v>43</v>
      </c>
      <c r="H111">
        <f>DATA!H108</f>
        <v>43</v>
      </c>
      <c r="I111">
        <f>DATA!J108</f>
        <v>38</v>
      </c>
      <c r="J111">
        <f>DATA!L108</f>
        <v>33</v>
      </c>
      <c r="K111">
        <f>DATA!N108</f>
        <v>34</v>
      </c>
      <c r="L111">
        <f>DATA!P108</f>
        <v>43</v>
      </c>
      <c r="M111">
        <f>DATA!R108</f>
        <v>51</v>
      </c>
      <c r="N111">
        <f>DATA!T108</f>
        <v>39</v>
      </c>
      <c r="O111">
        <f>DATA!V108</f>
        <v>26</v>
      </c>
      <c r="P111">
        <f>DATA!X108</f>
        <v>23</v>
      </c>
      <c r="Q111">
        <f>DATA!E108</f>
        <v>1</v>
      </c>
      <c r="R111">
        <f t="shared" si="24"/>
        <v>0</v>
      </c>
      <c r="S111">
        <f t="shared" si="25"/>
        <v>0</v>
      </c>
      <c r="T111">
        <f t="shared" si="26"/>
        <v>0</v>
      </c>
      <c r="U111">
        <f t="shared" si="27"/>
        <v>0</v>
      </c>
      <c r="V111">
        <f t="shared" si="28"/>
        <v>0</v>
      </c>
      <c r="W111">
        <f t="shared" si="29"/>
        <v>0</v>
      </c>
      <c r="X111">
        <f t="shared" si="30"/>
        <v>0</v>
      </c>
      <c r="Y111">
        <f t="shared" si="31"/>
        <v>0</v>
      </c>
      <c r="Z111">
        <f t="shared" si="32"/>
        <v>0</v>
      </c>
      <c r="AA111">
        <f t="shared" si="33"/>
        <v>0</v>
      </c>
      <c r="AB111">
        <f t="shared" si="34"/>
        <v>0</v>
      </c>
      <c r="AE111">
        <f>SUM(Tableau1[[#This Row],[Tol 1]:[Tol 10]])</f>
        <v>0</v>
      </c>
      <c r="AF111">
        <f t="shared" si="35"/>
        <v>107</v>
      </c>
    </row>
    <row r="112" spans="1:32" x14ac:dyDescent="0.2">
      <c r="A112">
        <f>DATA!D109</f>
        <v>246</v>
      </c>
      <c r="B112">
        <f>DATA!C109</f>
        <v>102054723</v>
      </c>
      <c r="C112" s="1">
        <f>DATA!B109</f>
        <v>44267.428472222222</v>
      </c>
      <c r="D112">
        <f>YEAR(Tableau1[[#This Row],[Date ]])</f>
        <v>2021</v>
      </c>
      <c r="E112">
        <f>MONTH(Tableau1[[#This Row],[Date ]])</f>
        <v>3</v>
      </c>
      <c r="F112">
        <f>_xlfn.ISOWEEKNUM(Tableau1[[#This Row],[Date ]])</f>
        <v>10</v>
      </c>
      <c r="G112">
        <f>DATA!F109</f>
        <v>49</v>
      </c>
      <c r="H112">
        <f>DATA!H109</f>
        <v>54</v>
      </c>
      <c r="I112">
        <f>DATA!J109</f>
        <v>48</v>
      </c>
      <c r="J112">
        <f>DATA!L109</f>
        <v>28</v>
      </c>
      <c r="K112">
        <f>DATA!N109</f>
        <v>27</v>
      </c>
      <c r="L112">
        <f>DATA!P109</f>
        <v>40</v>
      </c>
      <c r="M112">
        <f>DATA!R109</f>
        <v>46</v>
      </c>
      <c r="N112">
        <f>DATA!T109</f>
        <v>40</v>
      </c>
      <c r="O112">
        <f>DATA!V109</f>
        <v>26</v>
      </c>
      <c r="P112">
        <f>DATA!X109</f>
        <v>23</v>
      </c>
      <c r="Q112">
        <f>DATA!E109</f>
        <v>1</v>
      </c>
      <c r="R112">
        <f t="shared" si="24"/>
        <v>0</v>
      </c>
      <c r="S112">
        <f t="shared" si="25"/>
        <v>0</v>
      </c>
      <c r="T112">
        <f t="shared" si="26"/>
        <v>0</v>
      </c>
      <c r="U112">
        <f t="shared" si="27"/>
        <v>0</v>
      </c>
      <c r="V112">
        <f t="shared" si="28"/>
        <v>0</v>
      </c>
      <c r="W112">
        <f t="shared" si="29"/>
        <v>0</v>
      </c>
      <c r="X112">
        <f t="shared" si="30"/>
        <v>0</v>
      </c>
      <c r="Y112">
        <f t="shared" si="31"/>
        <v>0</v>
      </c>
      <c r="Z112">
        <f t="shared" si="32"/>
        <v>0</v>
      </c>
      <c r="AA112">
        <f t="shared" si="33"/>
        <v>0</v>
      </c>
      <c r="AB112">
        <f t="shared" si="34"/>
        <v>0</v>
      </c>
      <c r="AE112">
        <f>SUM(Tableau1[[#This Row],[Tol 1]:[Tol 10]])</f>
        <v>0</v>
      </c>
      <c r="AF112">
        <f t="shared" si="35"/>
        <v>108</v>
      </c>
    </row>
    <row r="113" spans="1:32" x14ac:dyDescent="0.2">
      <c r="A113">
        <f>DATA!D110</f>
        <v>432</v>
      </c>
      <c r="B113">
        <f>DATA!C110</f>
        <v>102054723</v>
      </c>
      <c r="C113" s="1">
        <f>DATA!B110</f>
        <v>44267.429861111108</v>
      </c>
      <c r="D113">
        <f>YEAR(Tableau1[[#This Row],[Date ]])</f>
        <v>2021</v>
      </c>
      <c r="E113">
        <f>MONTH(Tableau1[[#This Row],[Date ]])</f>
        <v>3</v>
      </c>
      <c r="F113">
        <f>_xlfn.ISOWEEKNUM(Tableau1[[#This Row],[Date ]])</f>
        <v>10</v>
      </c>
      <c r="G113">
        <f>DATA!F110</f>
        <v>44</v>
      </c>
      <c r="H113">
        <f>DATA!H110</f>
        <v>44</v>
      </c>
      <c r="I113">
        <f>DATA!J110</f>
        <v>39</v>
      </c>
      <c r="J113">
        <f>DATA!L110</f>
        <v>31</v>
      </c>
      <c r="K113">
        <f>DATA!N110</f>
        <v>26</v>
      </c>
      <c r="L113">
        <f>DATA!P110</f>
        <v>36</v>
      </c>
      <c r="M113">
        <f>DATA!R110</f>
        <v>46</v>
      </c>
      <c r="N113">
        <f>DATA!T110</f>
        <v>37</v>
      </c>
      <c r="O113">
        <f>DATA!V110</f>
        <v>28</v>
      </c>
      <c r="P113">
        <f>DATA!X110</f>
        <v>25</v>
      </c>
      <c r="Q113">
        <f>DATA!E110</f>
        <v>1</v>
      </c>
      <c r="R113">
        <f t="shared" si="24"/>
        <v>0</v>
      </c>
      <c r="S113">
        <f t="shared" si="25"/>
        <v>0</v>
      </c>
      <c r="T113">
        <f t="shared" si="26"/>
        <v>0</v>
      </c>
      <c r="U113">
        <f t="shared" si="27"/>
        <v>0</v>
      </c>
      <c r="V113">
        <f t="shared" si="28"/>
        <v>0</v>
      </c>
      <c r="W113">
        <f t="shared" si="29"/>
        <v>0</v>
      </c>
      <c r="X113">
        <f t="shared" si="30"/>
        <v>0</v>
      </c>
      <c r="Y113">
        <f t="shared" si="31"/>
        <v>0</v>
      </c>
      <c r="Z113">
        <f t="shared" si="32"/>
        <v>0</v>
      </c>
      <c r="AA113">
        <f t="shared" si="33"/>
        <v>0</v>
      </c>
      <c r="AB113">
        <f t="shared" si="34"/>
        <v>0</v>
      </c>
      <c r="AE113">
        <f>SUM(Tableau1[[#This Row],[Tol 1]:[Tol 10]])</f>
        <v>0</v>
      </c>
      <c r="AF113">
        <f t="shared" si="35"/>
        <v>109</v>
      </c>
    </row>
    <row r="114" spans="1:32" x14ac:dyDescent="0.2">
      <c r="A114">
        <f>DATA!D111</f>
        <v>336</v>
      </c>
      <c r="B114">
        <f>DATA!C111</f>
        <v>102054723</v>
      </c>
      <c r="C114" s="1">
        <f>DATA!B111</f>
        <v>44267.429861111108</v>
      </c>
      <c r="D114">
        <f>YEAR(Tableau1[[#This Row],[Date ]])</f>
        <v>2021</v>
      </c>
      <c r="E114">
        <f>MONTH(Tableau1[[#This Row],[Date ]])</f>
        <v>3</v>
      </c>
      <c r="F114">
        <f>_xlfn.ISOWEEKNUM(Tableau1[[#This Row],[Date ]])</f>
        <v>10</v>
      </c>
      <c r="G114">
        <f>DATA!F111</f>
        <v>51</v>
      </c>
      <c r="H114">
        <f>DATA!H111</f>
        <v>48</v>
      </c>
      <c r="I114">
        <f>DATA!J111</f>
        <v>38</v>
      </c>
      <c r="J114">
        <f>DATA!L111</f>
        <v>33</v>
      </c>
      <c r="K114">
        <f>DATA!N111</f>
        <v>27</v>
      </c>
      <c r="L114">
        <f>DATA!P111</f>
        <v>34</v>
      </c>
      <c r="M114">
        <f>DATA!R111</f>
        <v>43</v>
      </c>
      <c r="N114">
        <f>DATA!T111</f>
        <v>37</v>
      </c>
      <c r="O114">
        <f>DATA!V111</f>
        <v>28</v>
      </c>
      <c r="P114">
        <f>DATA!X111</f>
        <v>14</v>
      </c>
      <c r="Q114">
        <f>DATA!E111</f>
        <v>1</v>
      </c>
      <c r="R114">
        <f t="shared" si="24"/>
        <v>0</v>
      </c>
      <c r="S114">
        <f t="shared" si="25"/>
        <v>0</v>
      </c>
      <c r="T114">
        <f t="shared" si="26"/>
        <v>0</v>
      </c>
      <c r="U114">
        <f t="shared" si="27"/>
        <v>0</v>
      </c>
      <c r="V114">
        <f t="shared" si="28"/>
        <v>0</v>
      </c>
      <c r="W114">
        <f t="shared" si="29"/>
        <v>0</v>
      </c>
      <c r="X114">
        <f t="shared" si="30"/>
        <v>0</v>
      </c>
      <c r="Y114">
        <f t="shared" si="31"/>
        <v>0</v>
      </c>
      <c r="Z114">
        <f t="shared" si="32"/>
        <v>0</v>
      </c>
      <c r="AA114">
        <f t="shared" si="33"/>
        <v>1</v>
      </c>
      <c r="AB114">
        <f t="shared" si="34"/>
        <v>1</v>
      </c>
      <c r="AE114">
        <f>SUM(Tableau1[[#This Row],[Tol 1]:[Tol 10]])</f>
        <v>1</v>
      </c>
      <c r="AF114">
        <f t="shared" si="35"/>
        <v>110</v>
      </c>
    </row>
    <row r="115" spans="1:32" x14ac:dyDescent="0.2">
      <c r="A115">
        <f>DATA!D112</f>
        <v>353</v>
      </c>
      <c r="B115">
        <f>DATA!C112</f>
        <v>102054723</v>
      </c>
      <c r="C115" s="1">
        <f>DATA!B112</f>
        <v>44267.430555555555</v>
      </c>
      <c r="D115">
        <f>YEAR(Tableau1[[#This Row],[Date ]])</f>
        <v>2021</v>
      </c>
      <c r="E115">
        <f>MONTH(Tableau1[[#This Row],[Date ]])</f>
        <v>3</v>
      </c>
      <c r="F115">
        <f>_xlfn.ISOWEEKNUM(Tableau1[[#This Row],[Date ]])</f>
        <v>10</v>
      </c>
      <c r="G115">
        <f>DATA!F112</f>
        <v>49</v>
      </c>
      <c r="H115">
        <f>DATA!H112</f>
        <v>48</v>
      </c>
      <c r="I115">
        <f>DATA!J112</f>
        <v>39</v>
      </c>
      <c r="J115">
        <f>DATA!L112</f>
        <v>37</v>
      </c>
      <c r="K115">
        <f>DATA!N112</f>
        <v>26</v>
      </c>
      <c r="L115">
        <f>DATA!P112</f>
        <v>36</v>
      </c>
      <c r="M115">
        <f>DATA!R112</f>
        <v>47</v>
      </c>
      <c r="N115">
        <f>DATA!T112</f>
        <v>42</v>
      </c>
      <c r="O115">
        <f>DATA!V112</f>
        <v>22</v>
      </c>
      <c r="P115">
        <f>DATA!X112</f>
        <v>18</v>
      </c>
      <c r="Q115">
        <f>DATA!E112</f>
        <v>1</v>
      </c>
      <c r="R115">
        <f t="shared" si="24"/>
        <v>0</v>
      </c>
      <c r="S115">
        <f t="shared" si="25"/>
        <v>0</v>
      </c>
      <c r="T115">
        <f t="shared" si="26"/>
        <v>0</v>
      </c>
      <c r="U115">
        <f t="shared" si="27"/>
        <v>0</v>
      </c>
      <c r="V115">
        <f t="shared" si="28"/>
        <v>0</v>
      </c>
      <c r="W115">
        <f t="shared" si="29"/>
        <v>0</v>
      </c>
      <c r="X115">
        <f t="shared" si="30"/>
        <v>0</v>
      </c>
      <c r="Y115">
        <f t="shared" si="31"/>
        <v>0</v>
      </c>
      <c r="Z115">
        <f t="shared" si="32"/>
        <v>0</v>
      </c>
      <c r="AA115">
        <f t="shared" si="33"/>
        <v>0</v>
      </c>
      <c r="AB115">
        <f t="shared" si="34"/>
        <v>0</v>
      </c>
      <c r="AE115">
        <f>SUM(Tableau1[[#This Row],[Tol 1]:[Tol 10]])</f>
        <v>0</v>
      </c>
      <c r="AF115">
        <f t="shared" si="35"/>
        <v>111</v>
      </c>
    </row>
    <row r="116" spans="1:32" x14ac:dyDescent="0.2">
      <c r="A116">
        <f>DATA!D113</f>
        <v>345</v>
      </c>
      <c r="B116">
        <f>DATA!C113</f>
        <v>102054723</v>
      </c>
      <c r="C116" s="1">
        <f>DATA!B113</f>
        <v>44267.431250000001</v>
      </c>
      <c r="D116">
        <f>YEAR(Tableau1[[#This Row],[Date ]])</f>
        <v>2021</v>
      </c>
      <c r="E116">
        <f>MONTH(Tableau1[[#This Row],[Date ]])</f>
        <v>3</v>
      </c>
      <c r="F116">
        <f>_xlfn.ISOWEEKNUM(Tableau1[[#This Row],[Date ]])</f>
        <v>10</v>
      </c>
      <c r="G116">
        <f>DATA!F113</f>
        <v>47</v>
      </c>
      <c r="H116">
        <f>DATA!H113</f>
        <v>51</v>
      </c>
      <c r="I116">
        <f>DATA!J113</f>
        <v>45</v>
      </c>
      <c r="J116">
        <f>DATA!L113</f>
        <v>35</v>
      </c>
      <c r="K116">
        <f>DATA!N113</f>
        <v>30</v>
      </c>
      <c r="L116">
        <f>DATA!P113</f>
        <v>48</v>
      </c>
      <c r="M116">
        <f>DATA!R113</f>
        <v>44</v>
      </c>
      <c r="N116">
        <f>DATA!T113</f>
        <v>44</v>
      </c>
      <c r="O116">
        <f>DATA!V113</f>
        <v>23</v>
      </c>
      <c r="P116">
        <f>DATA!X113</f>
        <v>21</v>
      </c>
      <c r="Q116">
        <f>DATA!E113</f>
        <v>1</v>
      </c>
      <c r="R116">
        <f t="shared" si="24"/>
        <v>0</v>
      </c>
      <c r="S116">
        <f t="shared" si="25"/>
        <v>0</v>
      </c>
      <c r="T116">
        <f t="shared" si="26"/>
        <v>0</v>
      </c>
      <c r="U116">
        <f t="shared" si="27"/>
        <v>0</v>
      </c>
      <c r="V116">
        <f t="shared" si="28"/>
        <v>0</v>
      </c>
      <c r="W116">
        <f t="shared" si="29"/>
        <v>0</v>
      </c>
      <c r="X116">
        <f t="shared" si="30"/>
        <v>0</v>
      </c>
      <c r="Y116">
        <f t="shared" si="31"/>
        <v>0</v>
      </c>
      <c r="Z116">
        <f t="shared" si="32"/>
        <v>0</v>
      </c>
      <c r="AA116">
        <f t="shared" si="33"/>
        <v>0</v>
      </c>
      <c r="AB116">
        <f t="shared" si="34"/>
        <v>0</v>
      </c>
      <c r="AE116">
        <f>SUM(Tableau1[[#This Row],[Tol 1]:[Tol 10]])</f>
        <v>0</v>
      </c>
      <c r="AF116">
        <f t="shared" si="35"/>
        <v>112</v>
      </c>
    </row>
    <row r="117" spans="1:32" x14ac:dyDescent="0.2">
      <c r="A117">
        <f>DATA!D114</f>
        <v>335</v>
      </c>
      <c r="B117">
        <f>DATA!C114</f>
        <v>102054723</v>
      </c>
      <c r="C117" s="1">
        <f>DATA!B114</f>
        <v>44267.431250000001</v>
      </c>
      <c r="D117">
        <f>YEAR(Tableau1[[#This Row],[Date ]])</f>
        <v>2021</v>
      </c>
      <c r="E117">
        <f>MONTH(Tableau1[[#This Row],[Date ]])</f>
        <v>3</v>
      </c>
      <c r="F117">
        <f>_xlfn.ISOWEEKNUM(Tableau1[[#This Row],[Date ]])</f>
        <v>10</v>
      </c>
      <c r="G117">
        <f>DATA!F114</f>
        <v>50</v>
      </c>
      <c r="H117">
        <f>DATA!H114</f>
        <v>38</v>
      </c>
      <c r="I117">
        <f>DATA!J114</f>
        <v>41</v>
      </c>
      <c r="J117">
        <f>DATA!L114</f>
        <v>29</v>
      </c>
      <c r="K117">
        <f>DATA!N114</f>
        <v>28</v>
      </c>
      <c r="L117">
        <f>DATA!P114</f>
        <v>39</v>
      </c>
      <c r="M117">
        <f>DATA!R114</f>
        <v>50</v>
      </c>
      <c r="N117">
        <f>DATA!T114</f>
        <v>41</v>
      </c>
      <c r="O117">
        <f>DATA!V114</f>
        <v>26</v>
      </c>
      <c r="P117">
        <f>DATA!X114</f>
        <v>21</v>
      </c>
      <c r="Q117">
        <f>DATA!E114</f>
        <v>1</v>
      </c>
      <c r="R117">
        <f t="shared" si="24"/>
        <v>0</v>
      </c>
      <c r="S117">
        <f t="shared" si="25"/>
        <v>0</v>
      </c>
      <c r="T117">
        <f t="shared" si="26"/>
        <v>0</v>
      </c>
      <c r="U117">
        <f t="shared" si="27"/>
        <v>0</v>
      </c>
      <c r="V117">
        <f t="shared" si="28"/>
        <v>0</v>
      </c>
      <c r="W117">
        <f t="shared" si="29"/>
        <v>0</v>
      </c>
      <c r="X117">
        <f t="shared" si="30"/>
        <v>0</v>
      </c>
      <c r="Y117">
        <f t="shared" si="31"/>
        <v>0</v>
      </c>
      <c r="Z117">
        <f t="shared" si="32"/>
        <v>0</v>
      </c>
      <c r="AA117">
        <f t="shared" si="33"/>
        <v>0</v>
      </c>
      <c r="AB117">
        <f t="shared" si="34"/>
        <v>0</v>
      </c>
      <c r="AE117">
        <f>SUM(Tableau1[[#This Row],[Tol 1]:[Tol 10]])</f>
        <v>0</v>
      </c>
      <c r="AF117">
        <f t="shared" si="35"/>
        <v>113</v>
      </c>
    </row>
    <row r="118" spans="1:32" x14ac:dyDescent="0.2">
      <c r="A118">
        <f>DATA!D115</f>
        <v>464</v>
      </c>
      <c r="B118">
        <f>DATA!C115</f>
        <v>102054723</v>
      </c>
      <c r="C118" s="1">
        <f>DATA!B115</f>
        <v>44267.431944444441</v>
      </c>
      <c r="D118">
        <f>YEAR(Tableau1[[#This Row],[Date ]])</f>
        <v>2021</v>
      </c>
      <c r="E118">
        <f>MONTH(Tableau1[[#This Row],[Date ]])</f>
        <v>3</v>
      </c>
      <c r="F118">
        <f>_xlfn.ISOWEEKNUM(Tableau1[[#This Row],[Date ]])</f>
        <v>10</v>
      </c>
      <c r="G118">
        <f>DATA!F115</f>
        <v>49</v>
      </c>
      <c r="H118">
        <f>DATA!H115</f>
        <v>43</v>
      </c>
      <c r="I118">
        <f>DATA!J115</f>
        <v>39</v>
      </c>
      <c r="J118">
        <f>DATA!L115</f>
        <v>28</v>
      </c>
      <c r="K118">
        <f>DATA!N115</f>
        <v>41</v>
      </c>
      <c r="L118">
        <f>DATA!P115</f>
        <v>38</v>
      </c>
      <c r="M118">
        <f>DATA!R115</f>
        <v>47</v>
      </c>
      <c r="N118">
        <f>DATA!T115</f>
        <v>39</v>
      </c>
      <c r="O118">
        <f>DATA!V115</f>
        <v>32</v>
      </c>
      <c r="P118">
        <f>DATA!X115</f>
        <v>24</v>
      </c>
      <c r="Q118">
        <f>DATA!E115</f>
        <v>1</v>
      </c>
      <c r="R118">
        <f t="shared" si="24"/>
        <v>0</v>
      </c>
      <c r="S118">
        <f t="shared" si="25"/>
        <v>0</v>
      </c>
      <c r="T118">
        <f t="shared" si="26"/>
        <v>0</v>
      </c>
      <c r="U118">
        <f t="shared" si="27"/>
        <v>0</v>
      </c>
      <c r="V118">
        <f t="shared" si="28"/>
        <v>0</v>
      </c>
      <c r="W118">
        <f t="shared" si="29"/>
        <v>0</v>
      </c>
      <c r="X118">
        <f t="shared" si="30"/>
        <v>0</v>
      </c>
      <c r="Y118">
        <f t="shared" si="31"/>
        <v>0</v>
      </c>
      <c r="Z118">
        <f t="shared" si="32"/>
        <v>0</v>
      </c>
      <c r="AA118">
        <f t="shared" si="33"/>
        <v>0</v>
      </c>
      <c r="AB118">
        <f t="shared" si="34"/>
        <v>0</v>
      </c>
      <c r="AE118">
        <f>SUM(Tableau1[[#This Row],[Tol 1]:[Tol 10]])</f>
        <v>0</v>
      </c>
      <c r="AF118">
        <f t="shared" si="35"/>
        <v>114</v>
      </c>
    </row>
    <row r="119" spans="1:32" x14ac:dyDescent="0.2">
      <c r="A119">
        <f>DATA!D116</f>
        <v>362</v>
      </c>
      <c r="B119">
        <f>DATA!C116</f>
        <v>102054723</v>
      </c>
      <c r="C119" s="1">
        <f>DATA!B116</f>
        <v>44267.432638888888</v>
      </c>
      <c r="D119">
        <f>YEAR(Tableau1[[#This Row],[Date ]])</f>
        <v>2021</v>
      </c>
      <c r="E119">
        <f>MONTH(Tableau1[[#This Row],[Date ]])</f>
        <v>3</v>
      </c>
      <c r="F119">
        <f>_xlfn.ISOWEEKNUM(Tableau1[[#This Row],[Date ]])</f>
        <v>10</v>
      </c>
      <c r="G119">
        <f>DATA!F116</f>
        <v>45</v>
      </c>
      <c r="H119">
        <f>DATA!H116</f>
        <v>48</v>
      </c>
      <c r="I119">
        <f>DATA!J116</f>
        <v>35</v>
      </c>
      <c r="J119">
        <f>DATA!L116</f>
        <v>32</v>
      </c>
      <c r="K119">
        <f>DATA!N116</f>
        <v>26</v>
      </c>
      <c r="L119">
        <f>DATA!P116</f>
        <v>35</v>
      </c>
      <c r="M119">
        <f>DATA!R116</f>
        <v>41</v>
      </c>
      <c r="N119">
        <f>DATA!T116</f>
        <v>35</v>
      </c>
      <c r="O119">
        <f>DATA!V116</f>
        <v>18</v>
      </c>
      <c r="P119">
        <f>DATA!X116</f>
        <v>22</v>
      </c>
      <c r="Q119">
        <f>DATA!E116</f>
        <v>1</v>
      </c>
      <c r="R119">
        <f t="shared" si="24"/>
        <v>0</v>
      </c>
      <c r="S119">
        <f t="shared" si="25"/>
        <v>0</v>
      </c>
      <c r="T119">
        <f t="shared" si="26"/>
        <v>0</v>
      </c>
      <c r="U119">
        <f t="shared" si="27"/>
        <v>0</v>
      </c>
      <c r="V119">
        <f t="shared" si="28"/>
        <v>0</v>
      </c>
      <c r="W119">
        <f t="shared" si="29"/>
        <v>0</v>
      </c>
      <c r="X119">
        <f t="shared" si="30"/>
        <v>0</v>
      </c>
      <c r="Y119">
        <f t="shared" si="31"/>
        <v>0</v>
      </c>
      <c r="Z119">
        <f t="shared" si="32"/>
        <v>0</v>
      </c>
      <c r="AA119">
        <f t="shared" si="33"/>
        <v>0</v>
      </c>
      <c r="AB119">
        <f t="shared" si="34"/>
        <v>0</v>
      </c>
      <c r="AE119">
        <f>SUM(Tableau1[[#This Row],[Tol 1]:[Tol 10]])</f>
        <v>0</v>
      </c>
      <c r="AF119">
        <f t="shared" si="35"/>
        <v>115</v>
      </c>
    </row>
    <row r="120" spans="1:32" x14ac:dyDescent="0.2">
      <c r="A120">
        <f>DATA!D117</f>
        <v>363</v>
      </c>
      <c r="B120">
        <f>DATA!C117</f>
        <v>102054723</v>
      </c>
      <c r="C120" s="1">
        <f>DATA!B117</f>
        <v>44267.434027777781</v>
      </c>
      <c r="D120">
        <f>YEAR(Tableau1[[#This Row],[Date ]])</f>
        <v>2021</v>
      </c>
      <c r="E120">
        <f>MONTH(Tableau1[[#This Row],[Date ]])</f>
        <v>3</v>
      </c>
      <c r="F120">
        <f>_xlfn.ISOWEEKNUM(Tableau1[[#This Row],[Date ]])</f>
        <v>10</v>
      </c>
      <c r="G120">
        <f>DATA!F117</f>
        <v>48</v>
      </c>
      <c r="H120">
        <f>DATA!H117</f>
        <v>51</v>
      </c>
      <c r="I120">
        <f>DATA!J117</f>
        <v>40</v>
      </c>
      <c r="J120">
        <f>DATA!L117</f>
        <v>31</v>
      </c>
      <c r="K120">
        <f>DATA!N117</f>
        <v>39</v>
      </c>
      <c r="L120">
        <f>DATA!P117</f>
        <v>35</v>
      </c>
      <c r="M120">
        <f>DATA!R117</f>
        <v>45</v>
      </c>
      <c r="N120">
        <f>DATA!T117</f>
        <v>46</v>
      </c>
      <c r="O120">
        <f>DATA!V117</f>
        <v>31</v>
      </c>
      <c r="P120">
        <f>DATA!X117</f>
        <v>21</v>
      </c>
      <c r="Q120">
        <f>DATA!E117</f>
        <v>1</v>
      </c>
      <c r="R120">
        <f t="shared" si="24"/>
        <v>0</v>
      </c>
      <c r="S120">
        <f t="shared" si="25"/>
        <v>0</v>
      </c>
      <c r="T120">
        <f t="shared" si="26"/>
        <v>0</v>
      </c>
      <c r="U120">
        <f t="shared" si="27"/>
        <v>0</v>
      </c>
      <c r="V120">
        <f t="shared" si="28"/>
        <v>0</v>
      </c>
      <c r="W120">
        <f t="shared" si="29"/>
        <v>0</v>
      </c>
      <c r="X120">
        <f t="shared" si="30"/>
        <v>0</v>
      </c>
      <c r="Y120">
        <f t="shared" si="31"/>
        <v>1</v>
      </c>
      <c r="Z120">
        <f t="shared" si="32"/>
        <v>0</v>
      </c>
      <c r="AA120">
        <f t="shared" si="33"/>
        <v>0</v>
      </c>
      <c r="AB120">
        <f t="shared" si="34"/>
        <v>1</v>
      </c>
      <c r="AE120">
        <f>SUM(Tableau1[[#This Row],[Tol 1]:[Tol 10]])</f>
        <v>1</v>
      </c>
      <c r="AF120">
        <f t="shared" si="35"/>
        <v>116</v>
      </c>
    </row>
    <row r="121" spans="1:32" x14ac:dyDescent="0.2">
      <c r="A121">
        <f>DATA!D118</f>
        <v>372</v>
      </c>
      <c r="B121">
        <f>DATA!C118</f>
        <v>102054723</v>
      </c>
      <c r="C121" s="1">
        <f>DATA!B118</f>
        <v>44267.43472222222</v>
      </c>
      <c r="D121">
        <f>YEAR(Tableau1[[#This Row],[Date ]])</f>
        <v>2021</v>
      </c>
      <c r="E121">
        <f>MONTH(Tableau1[[#This Row],[Date ]])</f>
        <v>3</v>
      </c>
      <c r="F121">
        <f>_xlfn.ISOWEEKNUM(Tableau1[[#This Row],[Date ]])</f>
        <v>10</v>
      </c>
      <c r="G121">
        <f>DATA!F118</f>
        <v>48</v>
      </c>
      <c r="H121">
        <f>DATA!H118</f>
        <v>45</v>
      </c>
      <c r="I121">
        <f>DATA!J118</f>
        <v>38</v>
      </c>
      <c r="J121">
        <f>DATA!L118</f>
        <v>35</v>
      </c>
      <c r="K121">
        <f>DATA!N118</f>
        <v>31</v>
      </c>
      <c r="L121">
        <f>DATA!P118</f>
        <v>37</v>
      </c>
      <c r="M121">
        <f>DATA!R118</f>
        <v>54</v>
      </c>
      <c r="N121">
        <f>DATA!T118</f>
        <v>39</v>
      </c>
      <c r="O121">
        <f>DATA!V118</f>
        <v>24</v>
      </c>
      <c r="P121">
        <f>DATA!X118</f>
        <v>29</v>
      </c>
      <c r="Q121">
        <f>DATA!E118</f>
        <v>1</v>
      </c>
      <c r="R121">
        <f t="shared" si="24"/>
        <v>0</v>
      </c>
      <c r="S121">
        <f t="shared" si="25"/>
        <v>0</v>
      </c>
      <c r="T121">
        <f t="shared" si="26"/>
        <v>0</v>
      </c>
      <c r="U121">
        <f t="shared" si="27"/>
        <v>0</v>
      </c>
      <c r="V121">
        <f t="shared" si="28"/>
        <v>0</v>
      </c>
      <c r="W121">
        <f t="shared" si="29"/>
        <v>0</v>
      </c>
      <c r="X121">
        <f t="shared" si="30"/>
        <v>0</v>
      </c>
      <c r="Y121">
        <f t="shared" si="31"/>
        <v>0</v>
      </c>
      <c r="Z121">
        <f t="shared" si="32"/>
        <v>0</v>
      </c>
      <c r="AA121">
        <f t="shared" si="33"/>
        <v>0</v>
      </c>
      <c r="AB121">
        <f t="shared" si="34"/>
        <v>0</v>
      </c>
      <c r="AE121">
        <f>SUM(Tableau1[[#This Row],[Tol 1]:[Tol 10]])</f>
        <v>0</v>
      </c>
      <c r="AF121">
        <f t="shared" si="35"/>
        <v>117</v>
      </c>
    </row>
    <row r="122" spans="1:32" x14ac:dyDescent="0.2">
      <c r="A122">
        <f>DATA!D119</f>
        <v>435</v>
      </c>
      <c r="B122">
        <f>DATA!C119</f>
        <v>102054723</v>
      </c>
      <c r="C122" s="1">
        <f>DATA!B119</f>
        <v>44267.435416666667</v>
      </c>
      <c r="D122">
        <f>YEAR(Tableau1[[#This Row],[Date ]])</f>
        <v>2021</v>
      </c>
      <c r="E122">
        <f>MONTH(Tableau1[[#This Row],[Date ]])</f>
        <v>3</v>
      </c>
      <c r="F122">
        <f>_xlfn.ISOWEEKNUM(Tableau1[[#This Row],[Date ]])</f>
        <v>10</v>
      </c>
      <c r="G122">
        <f>DATA!F119</f>
        <v>53</v>
      </c>
      <c r="H122">
        <f>DATA!H119</f>
        <v>50</v>
      </c>
      <c r="I122">
        <f>DATA!J119</f>
        <v>40</v>
      </c>
      <c r="J122">
        <f>DATA!L119</f>
        <v>38</v>
      </c>
      <c r="K122">
        <f>DATA!N119</f>
        <v>26</v>
      </c>
      <c r="L122">
        <f>DATA!P119</f>
        <v>35</v>
      </c>
      <c r="M122">
        <f>DATA!R119</f>
        <v>54</v>
      </c>
      <c r="N122">
        <f>DATA!T119</f>
        <v>42</v>
      </c>
      <c r="O122">
        <f>DATA!V119</f>
        <v>27</v>
      </c>
      <c r="P122">
        <f>DATA!X119</f>
        <v>28</v>
      </c>
      <c r="Q122">
        <f>DATA!E119</f>
        <v>1</v>
      </c>
      <c r="R122">
        <f t="shared" si="24"/>
        <v>0</v>
      </c>
      <c r="S122">
        <f t="shared" si="25"/>
        <v>0</v>
      </c>
      <c r="T122">
        <f t="shared" si="26"/>
        <v>0</v>
      </c>
      <c r="U122">
        <f t="shared" si="27"/>
        <v>0</v>
      </c>
      <c r="V122">
        <f t="shared" si="28"/>
        <v>0</v>
      </c>
      <c r="W122">
        <f t="shared" si="29"/>
        <v>0</v>
      </c>
      <c r="X122">
        <f t="shared" si="30"/>
        <v>0</v>
      </c>
      <c r="Y122">
        <f t="shared" si="31"/>
        <v>0</v>
      </c>
      <c r="Z122">
        <f t="shared" si="32"/>
        <v>0</v>
      </c>
      <c r="AA122">
        <f t="shared" si="33"/>
        <v>0</v>
      </c>
      <c r="AB122">
        <f t="shared" si="34"/>
        <v>0</v>
      </c>
      <c r="AE122">
        <f>SUM(Tableau1[[#This Row],[Tol 1]:[Tol 10]])</f>
        <v>0</v>
      </c>
      <c r="AF122">
        <f t="shared" si="35"/>
        <v>118</v>
      </c>
    </row>
    <row r="123" spans="1:32" x14ac:dyDescent="0.2">
      <c r="A123">
        <f>DATA!D120</f>
        <v>276</v>
      </c>
      <c r="B123">
        <f>DATA!C120</f>
        <v>102054723</v>
      </c>
      <c r="C123" s="1">
        <f>DATA!B120</f>
        <v>44267.435416666667</v>
      </c>
      <c r="D123">
        <f>YEAR(Tableau1[[#This Row],[Date ]])</f>
        <v>2021</v>
      </c>
      <c r="E123">
        <f>MONTH(Tableau1[[#This Row],[Date ]])</f>
        <v>3</v>
      </c>
      <c r="F123">
        <f>_xlfn.ISOWEEKNUM(Tableau1[[#This Row],[Date ]])</f>
        <v>10</v>
      </c>
      <c r="G123">
        <f>DATA!F120</f>
        <v>42</v>
      </c>
      <c r="H123">
        <f>DATA!H120</f>
        <v>51</v>
      </c>
      <c r="I123">
        <f>DATA!J120</f>
        <v>36</v>
      </c>
      <c r="J123">
        <f>DATA!L120</f>
        <v>35</v>
      </c>
      <c r="K123">
        <f>DATA!N120</f>
        <v>29</v>
      </c>
      <c r="L123">
        <f>DATA!P120</f>
        <v>38</v>
      </c>
      <c r="M123">
        <f>DATA!R120</f>
        <v>47</v>
      </c>
      <c r="N123">
        <f>DATA!T120</f>
        <v>43</v>
      </c>
      <c r="O123">
        <f>DATA!V120</f>
        <v>27</v>
      </c>
      <c r="P123">
        <f>DATA!X120</f>
        <v>18</v>
      </c>
      <c r="Q123">
        <f>DATA!E120</f>
        <v>1</v>
      </c>
      <c r="R123">
        <f t="shared" si="24"/>
        <v>0</v>
      </c>
      <c r="S123">
        <f t="shared" si="25"/>
        <v>0</v>
      </c>
      <c r="T123">
        <f t="shared" si="26"/>
        <v>0</v>
      </c>
      <c r="U123">
        <f t="shared" si="27"/>
        <v>0</v>
      </c>
      <c r="V123">
        <f t="shared" si="28"/>
        <v>0</v>
      </c>
      <c r="W123">
        <f t="shared" si="29"/>
        <v>0</v>
      </c>
      <c r="X123">
        <f t="shared" si="30"/>
        <v>0</v>
      </c>
      <c r="Y123">
        <f t="shared" si="31"/>
        <v>0</v>
      </c>
      <c r="Z123">
        <f t="shared" si="32"/>
        <v>0</v>
      </c>
      <c r="AA123">
        <f t="shared" si="33"/>
        <v>0</v>
      </c>
      <c r="AB123">
        <f t="shared" si="34"/>
        <v>0</v>
      </c>
      <c r="AE123">
        <f>SUM(Tableau1[[#This Row],[Tol 1]:[Tol 10]])</f>
        <v>0</v>
      </c>
      <c r="AF123">
        <f t="shared" si="35"/>
        <v>119</v>
      </c>
    </row>
    <row r="124" spans="1:32" x14ac:dyDescent="0.2">
      <c r="A124">
        <f>DATA!D121</f>
        <v>255</v>
      </c>
      <c r="B124">
        <f>DATA!C121</f>
        <v>102054723</v>
      </c>
      <c r="C124" s="1">
        <f>DATA!B121</f>
        <v>44267.436111111114</v>
      </c>
      <c r="D124">
        <f>YEAR(Tableau1[[#This Row],[Date ]])</f>
        <v>2021</v>
      </c>
      <c r="E124">
        <f>MONTH(Tableau1[[#This Row],[Date ]])</f>
        <v>3</v>
      </c>
      <c r="F124">
        <f>_xlfn.ISOWEEKNUM(Tableau1[[#This Row],[Date ]])</f>
        <v>10</v>
      </c>
      <c r="G124">
        <f>DATA!F121</f>
        <v>47</v>
      </c>
      <c r="H124">
        <f>DATA!H121</f>
        <v>45</v>
      </c>
      <c r="I124">
        <f>DATA!J121</f>
        <v>35</v>
      </c>
      <c r="J124">
        <f>DATA!L121</f>
        <v>32</v>
      </c>
      <c r="K124">
        <f>DATA!N121</f>
        <v>34</v>
      </c>
      <c r="L124">
        <f>DATA!P121</f>
        <v>45</v>
      </c>
      <c r="M124">
        <f>DATA!R121</f>
        <v>53</v>
      </c>
      <c r="N124">
        <f>DATA!T121</f>
        <v>36</v>
      </c>
      <c r="O124">
        <f>DATA!V121</f>
        <v>27</v>
      </c>
      <c r="P124">
        <f>DATA!X121</f>
        <v>22</v>
      </c>
      <c r="Q124">
        <f>DATA!E121</f>
        <v>1</v>
      </c>
      <c r="R124">
        <f t="shared" si="24"/>
        <v>0</v>
      </c>
      <c r="S124">
        <f t="shared" si="25"/>
        <v>0</v>
      </c>
      <c r="T124">
        <f t="shared" si="26"/>
        <v>0</v>
      </c>
      <c r="U124">
        <f t="shared" si="27"/>
        <v>0</v>
      </c>
      <c r="V124">
        <f t="shared" si="28"/>
        <v>0</v>
      </c>
      <c r="W124">
        <f t="shared" si="29"/>
        <v>0</v>
      </c>
      <c r="X124">
        <f t="shared" si="30"/>
        <v>0</v>
      </c>
      <c r="Y124">
        <f t="shared" si="31"/>
        <v>0</v>
      </c>
      <c r="Z124">
        <f t="shared" si="32"/>
        <v>0</v>
      </c>
      <c r="AA124">
        <f t="shared" si="33"/>
        <v>0</v>
      </c>
      <c r="AB124">
        <f t="shared" si="34"/>
        <v>0</v>
      </c>
      <c r="AE124">
        <f>SUM(Tableau1[[#This Row],[Tol 1]:[Tol 10]])</f>
        <v>0</v>
      </c>
      <c r="AF124">
        <f t="shared" si="35"/>
        <v>120</v>
      </c>
    </row>
    <row r="125" spans="1:32" x14ac:dyDescent="0.2">
      <c r="A125">
        <f>DATA!D122</f>
        <v>375</v>
      </c>
      <c r="B125">
        <f>DATA!C122</f>
        <v>102054723</v>
      </c>
      <c r="C125" s="1">
        <f>DATA!B122</f>
        <v>44267.436111111114</v>
      </c>
      <c r="D125">
        <f>YEAR(Tableau1[[#This Row],[Date ]])</f>
        <v>2021</v>
      </c>
      <c r="E125">
        <f>MONTH(Tableau1[[#This Row],[Date ]])</f>
        <v>3</v>
      </c>
      <c r="F125">
        <f>_xlfn.ISOWEEKNUM(Tableau1[[#This Row],[Date ]])</f>
        <v>10</v>
      </c>
      <c r="G125">
        <f>DATA!F122</f>
        <v>47</v>
      </c>
      <c r="H125">
        <f>DATA!H122</f>
        <v>41</v>
      </c>
      <c r="I125">
        <f>DATA!J122</f>
        <v>38</v>
      </c>
      <c r="J125">
        <f>DATA!L122</f>
        <v>30</v>
      </c>
      <c r="K125">
        <f>DATA!N122</f>
        <v>39</v>
      </c>
      <c r="L125">
        <f>DATA!P122</f>
        <v>44</v>
      </c>
      <c r="M125">
        <f>DATA!R122</f>
        <v>49</v>
      </c>
      <c r="N125">
        <f>DATA!T122</f>
        <v>37</v>
      </c>
      <c r="O125">
        <f>DATA!V122</f>
        <v>20</v>
      </c>
      <c r="P125">
        <f>DATA!X122</f>
        <v>24</v>
      </c>
      <c r="Q125">
        <f>DATA!E122</f>
        <v>1</v>
      </c>
      <c r="R125">
        <f t="shared" si="24"/>
        <v>0</v>
      </c>
      <c r="S125">
        <f t="shared" si="25"/>
        <v>0</v>
      </c>
      <c r="T125">
        <f t="shared" si="26"/>
        <v>0</v>
      </c>
      <c r="U125">
        <f t="shared" si="27"/>
        <v>0</v>
      </c>
      <c r="V125">
        <f t="shared" si="28"/>
        <v>0</v>
      </c>
      <c r="W125">
        <f t="shared" si="29"/>
        <v>0</v>
      </c>
      <c r="X125">
        <f t="shared" si="30"/>
        <v>0</v>
      </c>
      <c r="Y125">
        <f t="shared" si="31"/>
        <v>0</v>
      </c>
      <c r="Z125">
        <f t="shared" si="32"/>
        <v>0</v>
      </c>
      <c r="AA125">
        <f t="shared" si="33"/>
        <v>0</v>
      </c>
      <c r="AB125">
        <f t="shared" si="34"/>
        <v>0</v>
      </c>
      <c r="AE125">
        <f>SUM(Tableau1[[#This Row],[Tol 1]:[Tol 10]])</f>
        <v>0</v>
      </c>
      <c r="AF125">
        <f t="shared" si="35"/>
        <v>121</v>
      </c>
    </row>
    <row r="126" spans="1:32" x14ac:dyDescent="0.2">
      <c r="A126">
        <f>DATA!D123</f>
        <v>273</v>
      </c>
      <c r="B126">
        <f>DATA!C123</f>
        <v>102054723</v>
      </c>
      <c r="C126" s="1">
        <f>DATA!B123</f>
        <v>44267.474305555559</v>
      </c>
      <c r="D126">
        <f>YEAR(Tableau1[[#This Row],[Date ]])</f>
        <v>2021</v>
      </c>
      <c r="E126">
        <f>MONTH(Tableau1[[#This Row],[Date ]])</f>
        <v>3</v>
      </c>
      <c r="F126">
        <f>_xlfn.ISOWEEKNUM(Tableau1[[#This Row],[Date ]])</f>
        <v>10</v>
      </c>
      <c r="G126">
        <f>DATA!F123</f>
        <v>56</v>
      </c>
      <c r="H126">
        <f>DATA!H123</f>
        <v>68</v>
      </c>
      <c r="I126">
        <f>DATA!J123</f>
        <v>62</v>
      </c>
      <c r="J126">
        <f>DATA!L123</f>
        <v>25</v>
      </c>
      <c r="K126">
        <f>DATA!N123</f>
        <v>35</v>
      </c>
      <c r="L126">
        <f>DATA!P123</f>
        <v>44</v>
      </c>
      <c r="M126">
        <f>DATA!R123</f>
        <v>48</v>
      </c>
      <c r="N126">
        <f>DATA!T123</f>
        <v>40</v>
      </c>
      <c r="O126">
        <f>DATA!V123</f>
        <v>35</v>
      </c>
      <c r="P126">
        <f>DATA!X123</f>
        <v>25</v>
      </c>
      <c r="Q126">
        <f>DATA!E123</f>
        <v>1</v>
      </c>
      <c r="R126">
        <f t="shared" si="24"/>
        <v>0</v>
      </c>
      <c r="S126">
        <f t="shared" si="25"/>
        <v>1</v>
      </c>
      <c r="T126">
        <f t="shared" si="26"/>
        <v>0</v>
      </c>
      <c r="U126">
        <f t="shared" si="27"/>
        <v>0</v>
      </c>
      <c r="V126">
        <f t="shared" si="28"/>
        <v>0</v>
      </c>
      <c r="W126">
        <f t="shared" si="29"/>
        <v>0</v>
      </c>
      <c r="X126">
        <f t="shared" si="30"/>
        <v>0</v>
      </c>
      <c r="Y126">
        <f t="shared" si="31"/>
        <v>0</v>
      </c>
      <c r="Z126">
        <f t="shared" si="32"/>
        <v>0</v>
      </c>
      <c r="AA126">
        <f t="shared" si="33"/>
        <v>0</v>
      </c>
      <c r="AB126">
        <f t="shared" si="34"/>
        <v>1</v>
      </c>
      <c r="AE126">
        <f>SUM(Tableau1[[#This Row],[Tol 1]:[Tol 10]])</f>
        <v>1</v>
      </c>
      <c r="AF126">
        <f t="shared" si="35"/>
        <v>122</v>
      </c>
    </row>
    <row r="127" spans="1:32" x14ac:dyDescent="0.2">
      <c r="A127">
        <f>DATA!D124</f>
        <v>456</v>
      </c>
      <c r="B127">
        <f>DATA!C124</f>
        <v>102054723</v>
      </c>
      <c r="C127" s="1">
        <f>DATA!B124</f>
        <v>44267.477083333331</v>
      </c>
      <c r="D127">
        <f>YEAR(Tableau1[[#This Row],[Date ]])</f>
        <v>2021</v>
      </c>
      <c r="E127">
        <f>MONTH(Tableau1[[#This Row],[Date ]])</f>
        <v>3</v>
      </c>
      <c r="F127">
        <f>_xlfn.ISOWEEKNUM(Tableau1[[#This Row],[Date ]])</f>
        <v>10</v>
      </c>
      <c r="G127">
        <f>DATA!F124</f>
        <v>49</v>
      </c>
      <c r="H127">
        <f>DATA!H124</f>
        <v>50</v>
      </c>
      <c r="I127">
        <f>DATA!J124</f>
        <v>37</v>
      </c>
      <c r="J127">
        <f>DATA!L124</f>
        <v>32</v>
      </c>
      <c r="K127">
        <f>DATA!N124</f>
        <v>31</v>
      </c>
      <c r="L127">
        <f>DATA!P124</f>
        <v>34</v>
      </c>
      <c r="M127">
        <f>DATA!R124</f>
        <v>54</v>
      </c>
      <c r="N127">
        <f>DATA!T124</f>
        <v>39</v>
      </c>
      <c r="O127">
        <f>DATA!V124</f>
        <v>26</v>
      </c>
      <c r="P127">
        <f>DATA!X124</f>
        <v>22</v>
      </c>
      <c r="Q127">
        <f>DATA!E124</f>
        <v>1</v>
      </c>
      <c r="R127">
        <f t="shared" si="24"/>
        <v>0</v>
      </c>
      <c r="S127">
        <f t="shared" si="25"/>
        <v>0</v>
      </c>
      <c r="T127">
        <f t="shared" si="26"/>
        <v>0</v>
      </c>
      <c r="U127">
        <f t="shared" si="27"/>
        <v>0</v>
      </c>
      <c r="V127">
        <f t="shared" si="28"/>
        <v>0</v>
      </c>
      <c r="W127">
        <f t="shared" si="29"/>
        <v>0</v>
      </c>
      <c r="X127">
        <f t="shared" si="30"/>
        <v>0</v>
      </c>
      <c r="Y127">
        <f t="shared" si="31"/>
        <v>0</v>
      </c>
      <c r="Z127">
        <f t="shared" si="32"/>
        <v>0</v>
      </c>
      <c r="AA127">
        <f t="shared" si="33"/>
        <v>0</v>
      </c>
      <c r="AB127">
        <f t="shared" si="34"/>
        <v>0</v>
      </c>
      <c r="AE127">
        <f>SUM(Tableau1[[#This Row],[Tol 1]:[Tol 10]])</f>
        <v>0</v>
      </c>
      <c r="AF127">
        <f t="shared" si="35"/>
        <v>123</v>
      </c>
    </row>
    <row r="128" spans="1:32" x14ac:dyDescent="0.2">
      <c r="A128">
        <f>DATA!D125</f>
        <v>367</v>
      </c>
      <c r="B128">
        <f>DATA!C125</f>
        <v>102054723</v>
      </c>
      <c r="C128" s="1">
        <f>DATA!B125</f>
        <v>44267.477777777778</v>
      </c>
      <c r="D128">
        <f>YEAR(Tableau1[[#This Row],[Date ]])</f>
        <v>2021</v>
      </c>
      <c r="E128">
        <f>MONTH(Tableau1[[#This Row],[Date ]])</f>
        <v>3</v>
      </c>
      <c r="F128">
        <f>_xlfn.ISOWEEKNUM(Tableau1[[#This Row],[Date ]])</f>
        <v>10</v>
      </c>
      <c r="G128">
        <f>DATA!F125</f>
        <v>50</v>
      </c>
      <c r="H128">
        <f>DATA!H125</f>
        <v>47</v>
      </c>
      <c r="I128">
        <f>DATA!J125</f>
        <v>39</v>
      </c>
      <c r="J128">
        <f>DATA!L125</f>
        <v>31</v>
      </c>
      <c r="K128">
        <f>DATA!N125</f>
        <v>32</v>
      </c>
      <c r="L128">
        <f>DATA!P125</f>
        <v>36</v>
      </c>
      <c r="M128">
        <f>DATA!R125</f>
        <v>40</v>
      </c>
      <c r="N128">
        <f>DATA!T125</f>
        <v>39</v>
      </c>
      <c r="O128">
        <f>DATA!V125</f>
        <v>18</v>
      </c>
      <c r="P128">
        <f>DATA!X125</f>
        <v>18</v>
      </c>
      <c r="Q128">
        <f>DATA!E125</f>
        <v>1</v>
      </c>
      <c r="R128">
        <f t="shared" si="24"/>
        <v>0</v>
      </c>
      <c r="S128">
        <f t="shared" si="25"/>
        <v>0</v>
      </c>
      <c r="T128">
        <f t="shared" si="26"/>
        <v>0</v>
      </c>
      <c r="U128">
        <f t="shared" si="27"/>
        <v>0</v>
      </c>
      <c r="V128">
        <f t="shared" si="28"/>
        <v>0</v>
      </c>
      <c r="W128">
        <f t="shared" si="29"/>
        <v>0</v>
      </c>
      <c r="X128">
        <f t="shared" si="30"/>
        <v>0</v>
      </c>
      <c r="Y128">
        <f t="shared" si="31"/>
        <v>0</v>
      </c>
      <c r="Z128">
        <f t="shared" si="32"/>
        <v>0</v>
      </c>
      <c r="AA128">
        <f t="shared" si="33"/>
        <v>0</v>
      </c>
      <c r="AB128">
        <f t="shared" si="34"/>
        <v>0</v>
      </c>
      <c r="AE128">
        <f>SUM(Tableau1[[#This Row],[Tol 1]:[Tol 10]])</f>
        <v>0</v>
      </c>
      <c r="AF128">
        <f t="shared" si="35"/>
        <v>124</v>
      </c>
    </row>
    <row r="129" spans="1:32" x14ac:dyDescent="0.2">
      <c r="A129">
        <f>DATA!D126</f>
        <v>461</v>
      </c>
      <c r="B129">
        <f>DATA!C126</f>
        <v>102054723</v>
      </c>
      <c r="C129" s="1">
        <f>DATA!B126</f>
        <v>44267.478472222225</v>
      </c>
      <c r="D129">
        <f>YEAR(Tableau1[[#This Row],[Date ]])</f>
        <v>2021</v>
      </c>
      <c r="E129">
        <f>MONTH(Tableau1[[#This Row],[Date ]])</f>
        <v>3</v>
      </c>
      <c r="F129">
        <f>_xlfn.ISOWEEKNUM(Tableau1[[#This Row],[Date ]])</f>
        <v>10</v>
      </c>
      <c r="G129">
        <f>DATA!F126</f>
        <v>48</v>
      </c>
      <c r="H129">
        <f>DATA!H126</f>
        <v>43</v>
      </c>
      <c r="I129">
        <f>DATA!J126</f>
        <v>39</v>
      </c>
      <c r="J129">
        <f>DATA!L126</f>
        <v>34</v>
      </c>
      <c r="K129">
        <f>DATA!N126</f>
        <v>29</v>
      </c>
      <c r="L129">
        <f>DATA!P126</f>
        <v>45</v>
      </c>
      <c r="M129">
        <f>DATA!R126</f>
        <v>44</v>
      </c>
      <c r="N129">
        <f>DATA!T126</f>
        <v>42</v>
      </c>
      <c r="O129">
        <f>DATA!V126</f>
        <v>31</v>
      </c>
      <c r="P129">
        <f>DATA!X126</f>
        <v>25</v>
      </c>
      <c r="Q129">
        <f>DATA!E126</f>
        <v>1</v>
      </c>
      <c r="R129">
        <f t="shared" si="24"/>
        <v>0</v>
      </c>
      <c r="S129">
        <f t="shared" si="25"/>
        <v>0</v>
      </c>
      <c r="T129">
        <f t="shared" si="26"/>
        <v>0</v>
      </c>
      <c r="U129">
        <f t="shared" si="27"/>
        <v>0</v>
      </c>
      <c r="V129">
        <f t="shared" si="28"/>
        <v>0</v>
      </c>
      <c r="W129">
        <f t="shared" si="29"/>
        <v>0</v>
      </c>
      <c r="X129">
        <f t="shared" si="30"/>
        <v>0</v>
      </c>
      <c r="Y129">
        <f t="shared" si="31"/>
        <v>0</v>
      </c>
      <c r="Z129">
        <f t="shared" si="32"/>
        <v>0</v>
      </c>
      <c r="AA129">
        <f t="shared" si="33"/>
        <v>0</v>
      </c>
      <c r="AB129">
        <f t="shared" si="34"/>
        <v>0</v>
      </c>
      <c r="AE129">
        <f>SUM(Tableau1[[#This Row],[Tol 1]:[Tol 10]])</f>
        <v>0</v>
      </c>
      <c r="AF129">
        <f t="shared" si="35"/>
        <v>125</v>
      </c>
    </row>
    <row r="130" spans="1:32" x14ac:dyDescent="0.2">
      <c r="A130">
        <f>DATA!D127</f>
        <v>453</v>
      </c>
      <c r="B130">
        <f>DATA!C127</f>
        <v>102054723</v>
      </c>
      <c r="C130" s="1">
        <f>DATA!B127</f>
        <v>44267.478472222225</v>
      </c>
      <c r="D130">
        <f>YEAR(Tableau1[[#This Row],[Date ]])</f>
        <v>2021</v>
      </c>
      <c r="E130">
        <f>MONTH(Tableau1[[#This Row],[Date ]])</f>
        <v>3</v>
      </c>
      <c r="F130">
        <f>_xlfn.ISOWEEKNUM(Tableau1[[#This Row],[Date ]])</f>
        <v>10</v>
      </c>
      <c r="G130">
        <f>DATA!F127</f>
        <v>48</v>
      </c>
      <c r="H130">
        <f>DATA!H127</f>
        <v>43</v>
      </c>
      <c r="I130">
        <f>DATA!J127</f>
        <v>41</v>
      </c>
      <c r="J130">
        <f>DATA!L127</f>
        <v>29</v>
      </c>
      <c r="K130">
        <f>DATA!N127</f>
        <v>30</v>
      </c>
      <c r="L130">
        <f>DATA!P127</f>
        <v>41</v>
      </c>
      <c r="M130">
        <f>DATA!R127</f>
        <v>45</v>
      </c>
      <c r="N130">
        <f>DATA!T127</f>
        <v>36</v>
      </c>
      <c r="O130">
        <f>DATA!V127</f>
        <v>28</v>
      </c>
      <c r="P130">
        <f>DATA!X127</f>
        <v>21</v>
      </c>
      <c r="Q130">
        <f>DATA!E127</f>
        <v>1</v>
      </c>
      <c r="R130">
        <f t="shared" si="24"/>
        <v>0</v>
      </c>
      <c r="S130">
        <f t="shared" si="25"/>
        <v>0</v>
      </c>
      <c r="T130">
        <f t="shared" si="26"/>
        <v>0</v>
      </c>
      <c r="U130">
        <f t="shared" si="27"/>
        <v>0</v>
      </c>
      <c r="V130">
        <f t="shared" si="28"/>
        <v>0</v>
      </c>
      <c r="W130">
        <f t="shared" si="29"/>
        <v>0</v>
      </c>
      <c r="X130">
        <f t="shared" si="30"/>
        <v>0</v>
      </c>
      <c r="Y130">
        <f t="shared" si="31"/>
        <v>0</v>
      </c>
      <c r="Z130">
        <f t="shared" si="32"/>
        <v>0</v>
      </c>
      <c r="AA130">
        <f t="shared" si="33"/>
        <v>0</v>
      </c>
      <c r="AB130">
        <f t="shared" si="34"/>
        <v>0</v>
      </c>
      <c r="AE130">
        <f>SUM(Tableau1[[#This Row],[Tol 1]:[Tol 10]])</f>
        <v>0</v>
      </c>
      <c r="AF130">
        <f t="shared" si="35"/>
        <v>126</v>
      </c>
    </row>
    <row r="131" spans="1:32" x14ac:dyDescent="0.2">
      <c r="A131">
        <f>DATA!D128</f>
        <v>412</v>
      </c>
      <c r="B131">
        <f>DATA!C128</f>
        <v>102054723</v>
      </c>
      <c r="C131" s="1">
        <f>DATA!B128</f>
        <v>44267.479166666664</v>
      </c>
      <c r="D131">
        <f>YEAR(Tableau1[[#This Row],[Date ]])</f>
        <v>2021</v>
      </c>
      <c r="E131">
        <f>MONTH(Tableau1[[#This Row],[Date ]])</f>
        <v>3</v>
      </c>
      <c r="F131">
        <f>_xlfn.ISOWEEKNUM(Tableau1[[#This Row],[Date ]])</f>
        <v>10</v>
      </c>
      <c r="G131">
        <f>DATA!F128</f>
        <v>45</v>
      </c>
      <c r="H131">
        <f>DATA!H128</f>
        <v>45</v>
      </c>
      <c r="I131">
        <f>DATA!J128</f>
        <v>42</v>
      </c>
      <c r="J131">
        <f>DATA!L128</f>
        <v>32</v>
      </c>
      <c r="K131">
        <f>DATA!N128</f>
        <v>32</v>
      </c>
      <c r="L131">
        <f>DATA!P128</f>
        <v>39</v>
      </c>
      <c r="M131">
        <f>DATA!R128</f>
        <v>49</v>
      </c>
      <c r="N131">
        <f>DATA!T128</f>
        <v>44</v>
      </c>
      <c r="O131">
        <f>DATA!V128</f>
        <v>33</v>
      </c>
      <c r="P131">
        <f>DATA!X128</f>
        <v>25</v>
      </c>
      <c r="Q131">
        <f>DATA!E128</f>
        <v>1</v>
      </c>
      <c r="R131">
        <f t="shared" si="24"/>
        <v>0</v>
      </c>
      <c r="S131">
        <f t="shared" si="25"/>
        <v>0</v>
      </c>
      <c r="T131">
        <f t="shared" si="26"/>
        <v>0</v>
      </c>
      <c r="U131">
        <f t="shared" si="27"/>
        <v>0</v>
      </c>
      <c r="V131">
        <f t="shared" si="28"/>
        <v>0</v>
      </c>
      <c r="W131">
        <f t="shared" si="29"/>
        <v>0</v>
      </c>
      <c r="X131">
        <f t="shared" si="30"/>
        <v>0</v>
      </c>
      <c r="Y131">
        <f t="shared" si="31"/>
        <v>0</v>
      </c>
      <c r="Z131">
        <f t="shared" si="32"/>
        <v>0</v>
      </c>
      <c r="AA131">
        <f t="shared" si="33"/>
        <v>0</v>
      </c>
      <c r="AB131">
        <f t="shared" si="34"/>
        <v>0</v>
      </c>
      <c r="AE131">
        <f>SUM(Tableau1[[#This Row],[Tol 1]:[Tol 10]])</f>
        <v>0</v>
      </c>
      <c r="AF131">
        <f t="shared" si="35"/>
        <v>127</v>
      </c>
    </row>
    <row r="132" spans="1:32" x14ac:dyDescent="0.2">
      <c r="A132">
        <f>DATA!D129</f>
        <v>449</v>
      </c>
      <c r="B132">
        <f>DATA!C129</f>
        <v>102054723</v>
      </c>
      <c r="C132" s="1">
        <f>DATA!B129</f>
        <v>44267.479166666664</v>
      </c>
      <c r="D132">
        <f>YEAR(Tableau1[[#This Row],[Date ]])</f>
        <v>2021</v>
      </c>
      <c r="E132">
        <f>MONTH(Tableau1[[#This Row],[Date ]])</f>
        <v>3</v>
      </c>
      <c r="F132">
        <f>_xlfn.ISOWEEKNUM(Tableau1[[#This Row],[Date ]])</f>
        <v>10</v>
      </c>
      <c r="G132">
        <f>DATA!F129</f>
        <v>45</v>
      </c>
      <c r="H132">
        <f>DATA!H129</f>
        <v>43</v>
      </c>
      <c r="I132">
        <f>DATA!J129</f>
        <v>43</v>
      </c>
      <c r="J132">
        <f>DATA!L129</f>
        <v>34</v>
      </c>
      <c r="K132">
        <f>DATA!N129</f>
        <v>32</v>
      </c>
      <c r="L132">
        <f>DATA!P129</f>
        <v>40</v>
      </c>
      <c r="M132">
        <f>DATA!R129</f>
        <v>50</v>
      </c>
      <c r="N132">
        <f>DATA!T129</f>
        <v>42</v>
      </c>
      <c r="O132">
        <f>DATA!V129</f>
        <v>24</v>
      </c>
      <c r="P132">
        <f>DATA!X129</f>
        <v>18</v>
      </c>
      <c r="Q132">
        <f>DATA!E129</f>
        <v>1</v>
      </c>
      <c r="R132">
        <f t="shared" si="24"/>
        <v>0</v>
      </c>
      <c r="S132">
        <f t="shared" si="25"/>
        <v>0</v>
      </c>
      <c r="T132">
        <f t="shared" si="26"/>
        <v>0</v>
      </c>
      <c r="U132">
        <f t="shared" si="27"/>
        <v>0</v>
      </c>
      <c r="V132">
        <f t="shared" si="28"/>
        <v>0</v>
      </c>
      <c r="W132">
        <f t="shared" si="29"/>
        <v>0</v>
      </c>
      <c r="X132">
        <f t="shared" si="30"/>
        <v>0</v>
      </c>
      <c r="Y132">
        <f t="shared" si="31"/>
        <v>0</v>
      </c>
      <c r="Z132">
        <f t="shared" si="32"/>
        <v>0</v>
      </c>
      <c r="AA132">
        <f t="shared" si="33"/>
        <v>0</v>
      </c>
      <c r="AB132">
        <f t="shared" si="34"/>
        <v>0</v>
      </c>
      <c r="AE132">
        <f>SUM(Tableau1[[#This Row],[Tol 1]:[Tol 10]])</f>
        <v>0</v>
      </c>
      <c r="AF132">
        <f t="shared" si="35"/>
        <v>128</v>
      </c>
    </row>
    <row r="133" spans="1:32" x14ac:dyDescent="0.2">
      <c r="A133">
        <f>DATA!D130</f>
        <v>450</v>
      </c>
      <c r="B133">
        <f>DATA!C130</f>
        <v>102054723</v>
      </c>
      <c r="C133" s="1">
        <f>DATA!B130</f>
        <v>44267.479861111111</v>
      </c>
      <c r="D133">
        <f>YEAR(Tableau1[[#This Row],[Date ]])</f>
        <v>2021</v>
      </c>
      <c r="E133">
        <f>MONTH(Tableau1[[#This Row],[Date ]])</f>
        <v>3</v>
      </c>
      <c r="F133">
        <f>_xlfn.ISOWEEKNUM(Tableau1[[#This Row],[Date ]])</f>
        <v>10</v>
      </c>
      <c r="G133">
        <f>DATA!F130</f>
        <v>49</v>
      </c>
      <c r="H133">
        <f>DATA!H130</f>
        <v>44</v>
      </c>
      <c r="I133">
        <f>DATA!J130</f>
        <v>38</v>
      </c>
      <c r="J133">
        <f>DATA!L130</f>
        <v>34</v>
      </c>
      <c r="K133">
        <f>DATA!N130</f>
        <v>31</v>
      </c>
      <c r="L133">
        <f>DATA!P130</f>
        <v>39</v>
      </c>
      <c r="M133">
        <f>DATA!R130</f>
        <v>49</v>
      </c>
      <c r="N133">
        <f>DATA!T130</f>
        <v>43</v>
      </c>
      <c r="O133">
        <f>DATA!V130</f>
        <v>20</v>
      </c>
      <c r="P133">
        <f>DATA!X130</f>
        <v>26</v>
      </c>
      <c r="Q133">
        <f>DATA!E130</f>
        <v>1</v>
      </c>
      <c r="R133">
        <f t="shared" si="24"/>
        <v>0</v>
      </c>
      <c r="S133">
        <f t="shared" si="25"/>
        <v>0</v>
      </c>
      <c r="T133">
        <f t="shared" si="26"/>
        <v>0</v>
      </c>
      <c r="U133">
        <f t="shared" si="27"/>
        <v>0</v>
      </c>
      <c r="V133">
        <f t="shared" si="28"/>
        <v>0</v>
      </c>
      <c r="W133">
        <f t="shared" si="29"/>
        <v>0</v>
      </c>
      <c r="X133">
        <f t="shared" si="30"/>
        <v>0</v>
      </c>
      <c r="Y133">
        <f t="shared" si="31"/>
        <v>0</v>
      </c>
      <c r="Z133">
        <f t="shared" si="32"/>
        <v>0</v>
      </c>
      <c r="AA133">
        <f t="shared" si="33"/>
        <v>0</v>
      </c>
      <c r="AB133">
        <f t="shared" si="34"/>
        <v>0</v>
      </c>
      <c r="AE133">
        <f>SUM(Tableau1[[#This Row],[Tol 1]:[Tol 10]])</f>
        <v>0</v>
      </c>
      <c r="AF133">
        <f t="shared" si="35"/>
        <v>129</v>
      </c>
    </row>
    <row r="134" spans="1:32" x14ac:dyDescent="0.2">
      <c r="A134">
        <f>DATA!D131</f>
        <v>433</v>
      </c>
      <c r="B134">
        <f>DATA!C131</f>
        <v>102054723</v>
      </c>
      <c r="C134" s="1">
        <f>DATA!B131</f>
        <v>44267.480555555558</v>
      </c>
      <c r="D134">
        <f>YEAR(Tableau1[[#This Row],[Date ]])</f>
        <v>2021</v>
      </c>
      <c r="E134">
        <f>MONTH(Tableau1[[#This Row],[Date ]])</f>
        <v>3</v>
      </c>
      <c r="F134">
        <f>_xlfn.ISOWEEKNUM(Tableau1[[#This Row],[Date ]])</f>
        <v>10</v>
      </c>
      <c r="G134">
        <f>DATA!F131</f>
        <v>49</v>
      </c>
      <c r="H134">
        <f>DATA!H131</f>
        <v>46</v>
      </c>
      <c r="I134">
        <f>DATA!J131</f>
        <v>41</v>
      </c>
      <c r="J134">
        <f>DATA!L131</f>
        <v>32</v>
      </c>
      <c r="K134">
        <f>DATA!N131</f>
        <v>31</v>
      </c>
      <c r="L134">
        <f>DATA!P131</f>
        <v>36</v>
      </c>
      <c r="M134">
        <f>DATA!R131</f>
        <v>49</v>
      </c>
      <c r="N134">
        <f>DATA!T131</f>
        <v>44</v>
      </c>
      <c r="O134">
        <f>DATA!V131</f>
        <v>33</v>
      </c>
      <c r="P134">
        <f>DATA!X131</f>
        <v>13</v>
      </c>
      <c r="Q134">
        <f>DATA!E131</f>
        <v>1</v>
      </c>
      <c r="R134">
        <f t="shared" si="24"/>
        <v>0</v>
      </c>
      <c r="S134">
        <f t="shared" si="25"/>
        <v>0</v>
      </c>
      <c r="T134">
        <f t="shared" si="26"/>
        <v>0</v>
      </c>
      <c r="U134">
        <f t="shared" si="27"/>
        <v>0</v>
      </c>
      <c r="V134">
        <f t="shared" si="28"/>
        <v>0</v>
      </c>
      <c r="W134">
        <f t="shared" si="29"/>
        <v>0</v>
      </c>
      <c r="X134">
        <f t="shared" si="30"/>
        <v>0</v>
      </c>
      <c r="Y134">
        <f t="shared" si="31"/>
        <v>0</v>
      </c>
      <c r="Z134">
        <f t="shared" si="32"/>
        <v>0</v>
      </c>
      <c r="AA134">
        <f t="shared" si="33"/>
        <v>1</v>
      </c>
      <c r="AB134">
        <f t="shared" si="34"/>
        <v>1</v>
      </c>
      <c r="AE134">
        <f>SUM(Tableau1[[#This Row],[Tol 1]:[Tol 10]])</f>
        <v>1</v>
      </c>
      <c r="AF134">
        <f t="shared" si="35"/>
        <v>130</v>
      </c>
    </row>
    <row r="135" spans="1:32" x14ac:dyDescent="0.2">
      <c r="A135">
        <f>DATA!D132</f>
        <v>470</v>
      </c>
      <c r="B135">
        <f>DATA!C132</f>
        <v>102054723</v>
      </c>
      <c r="C135" s="1">
        <f>DATA!B132</f>
        <v>44267.480555555558</v>
      </c>
      <c r="D135">
        <f>YEAR(Tableau1[[#This Row],[Date ]])</f>
        <v>2021</v>
      </c>
      <c r="E135">
        <f>MONTH(Tableau1[[#This Row],[Date ]])</f>
        <v>3</v>
      </c>
      <c r="F135">
        <f>_xlfn.ISOWEEKNUM(Tableau1[[#This Row],[Date ]])</f>
        <v>10</v>
      </c>
      <c r="G135">
        <f>DATA!F132</f>
        <v>52</v>
      </c>
      <c r="H135">
        <f>DATA!H132</f>
        <v>34</v>
      </c>
      <c r="I135">
        <f>DATA!J132</f>
        <v>40</v>
      </c>
      <c r="J135">
        <f>DATA!L132</f>
        <v>32</v>
      </c>
      <c r="K135">
        <f>DATA!N132</f>
        <v>29</v>
      </c>
      <c r="L135">
        <f>DATA!P132</f>
        <v>32</v>
      </c>
      <c r="M135">
        <f>DATA!R132</f>
        <v>57</v>
      </c>
      <c r="N135">
        <f>DATA!T132</f>
        <v>40</v>
      </c>
      <c r="O135">
        <f>DATA!V132</f>
        <v>26</v>
      </c>
      <c r="P135">
        <f>DATA!X132</f>
        <v>28</v>
      </c>
      <c r="Q135">
        <f>DATA!E132</f>
        <v>1</v>
      </c>
      <c r="R135">
        <f t="shared" si="24"/>
        <v>0</v>
      </c>
      <c r="S135">
        <f t="shared" si="25"/>
        <v>0</v>
      </c>
      <c r="T135">
        <f t="shared" si="26"/>
        <v>0</v>
      </c>
      <c r="U135">
        <f t="shared" si="27"/>
        <v>0</v>
      </c>
      <c r="V135">
        <f t="shared" si="28"/>
        <v>0</v>
      </c>
      <c r="W135">
        <f t="shared" si="29"/>
        <v>0</v>
      </c>
      <c r="X135">
        <f t="shared" si="30"/>
        <v>0</v>
      </c>
      <c r="Y135">
        <f t="shared" si="31"/>
        <v>0</v>
      </c>
      <c r="Z135">
        <f t="shared" si="32"/>
        <v>0</v>
      </c>
      <c r="AA135">
        <f t="shared" si="33"/>
        <v>0</v>
      </c>
      <c r="AB135">
        <f t="shared" si="34"/>
        <v>0</v>
      </c>
      <c r="AE135">
        <f>SUM(Tableau1[[#This Row],[Tol 1]:[Tol 10]])</f>
        <v>0</v>
      </c>
      <c r="AF135">
        <f t="shared" si="35"/>
        <v>131</v>
      </c>
    </row>
    <row r="136" spans="1:32" x14ac:dyDescent="0.2">
      <c r="A136">
        <f>DATA!D133</f>
        <v>427</v>
      </c>
      <c r="B136">
        <f>DATA!C133</f>
        <v>102054723</v>
      </c>
      <c r="C136" s="1">
        <f>DATA!B133</f>
        <v>44267.481249999997</v>
      </c>
      <c r="D136">
        <f>YEAR(Tableau1[[#This Row],[Date ]])</f>
        <v>2021</v>
      </c>
      <c r="E136">
        <f>MONTH(Tableau1[[#This Row],[Date ]])</f>
        <v>3</v>
      </c>
      <c r="F136">
        <f>_xlfn.ISOWEEKNUM(Tableau1[[#This Row],[Date ]])</f>
        <v>10</v>
      </c>
      <c r="G136">
        <f>DATA!F133</f>
        <v>46</v>
      </c>
      <c r="H136">
        <f>DATA!H133</f>
        <v>48</v>
      </c>
      <c r="I136">
        <f>DATA!J133</f>
        <v>37</v>
      </c>
      <c r="J136">
        <f>DATA!L133</f>
        <v>39</v>
      </c>
      <c r="K136">
        <f>DATA!N133</f>
        <v>32</v>
      </c>
      <c r="L136">
        <f>DATA!P133</f>
        <v>35</v>
      </c>
      <c r="M136">
        <f>DATA!R133</f>
        <v>49</v>
      </c>
      <c r="N136">
        <f>DATA!T133</f>
        <v>43</v>
      </c>
      <c r="O136">
        <f>DATA!V133</f>
        <v>27</v>
      </c>
      <c r="P136">
        <f>DATA!X133</f>
        <v>22</v>
      </c>
      <c r="Q136">
        <f>DATA!E133</f>
        <v>1</v>
      </c>
      <c r="R136">
        <f t="shared" si="24"/>
        <v>0</v>
      </c>
      <c r="S136">
        <f t="shared" si="25"/>
        <v>0</v>
      </c>
      <c r="T136">
        <f t="shared" si="26"/>
        <v>0</v>
      </c>
      <c r="U136">
        <f t="shared" si="27"/>
        <v>0</v>
      </c>
      <c r="V136">
        <f t="shared" si="28"/>
        <v>0</v>
      </c>
      <c r="W136">
        <f t="shared" si="29"/>
        <v>0</v>
      </c>
      <c r="X136">
        <f t="shared" si="30"/>
        <v>0</v>
      </c>
      <c r="Y136">
        <f t="shared" si="31"/>
        <v>0</v>
      </c>
      <c r="Z136">
        <f t="shared" si="32"/>
        <v>0</v>
      </c>
      <c r="AA136">
        <f t="shared" si="33"/>
        <v>0</v>
      </c>
      <c r="AB136">
        <f t="shared" si="34"/>
        <v>0</v>
      </c>
      <c r="AE136">
        <f>SUM(Tableau1[[#This Row],[Tol 1]:[Tol 10]])</f>
        <v>0</v>
      </c>
      <c r="AF136">
        <f t="shared" si="35"/>
        <v>132</v>
      </c>
    </row>
    <row r="137" spans="1:32" x14ac:dyDescent="0.2">
      <c r="A137">
        <f>DATA!D134</f>
        <v>406</v>
      </c>
      <c r="B137">
        <f>DATA!C134</f>
        <v>102054723</v>
      </c>
      <c r="C137" s="1">
        <f>DATA!B134</f>
        <v>44267.481249999997</v>
      </c>
      <c r="D137">
        <f>YEAR(Tableau1[[#This Row],[Date ]])</f>
        <v>2021</v>
      </c>
      <c r="E137">
        <f>MONTH(Tableau1[[#This Row],[Date ]])</f>
        <v>3</v>
      </c>
      <c r="F137">
        <f>_xlfn.ISOWEEKNUM(Tableau1[[#This Row],[Date ]])</f>
        <v>10</v>
      </c>
      <c r="G137">
        <f>DATA!F134</f>
        <v>46</v>
      </c>
      <c r="H137">
        <f>DATA!H134</f>
        <v>39</v>
      </c>
      <c r="I137">
        <f>DATA!J134</f>
        <v>43</v>
      </c>
      <c r="J137">
        <f>DATA!L134</f>
        <v>35</v>
      </c>
      <c r="K137">
        <f>DATA!N134</f>
        <v>33</v>
      </c>
      <c r="L137">
        <f>DATA!P134</f>
        <v>32</v>
      </c>
      <c r="M137">
        <f>DATA!R134</f>
        <v>45</v>
      </c>
      <c r="N137">
        <f>DATA!T134</f>
        <v>46</v>
      </c>
      <c r="O137">
        <f>DATA!V134</f>
        <v>29</v>
      </c>
      <c r="P137">
        <f>DATA!X134</f>
        <v>22</v>
      </c>
      <c r="Q137">
        <f>DATA!E134</f>
        <v>1</v>
      </c>
      <c r="R137">
        <f t="shared" si="24"/>
        <v>0</v>
      </c>
      <c r="S137">
        <f t="shared" si="25"/>
        <v>0</v>
      </c>
      <c r="T137">
        <f t="shared" si="26"/>
        <v>0</v>
      </c>
      <c r="U137">
        <f t="shared" si="27"/>
        <v>0</v>
      </c>
      <c r="V137">
        <f t="shared" si="28"/>
        <v>0</v>
      </c>
      <c r="W137">
        <f t="shared" si="29"/>
        <v>0</v>
      </c>
      <c r="X137">
        <f t="shared" si="30"/>
        <v>0</v>
      </c>
      <c r="Y137">
        <f t="shared" si="31"/>
        <v>1</v>
      </c>
      <c r="Z137">
        <f t="shared" si="32"/>
        <v>0</v>
      </c>
      <c r="AA137">
        <f t="shared" si="33"/>
        <v>0</v>
      </c>
      <c r="AB137">
        <f t="shared" si="34"/>
        <v>1</v>
      </c>
      <c r="AE137">
        <f>SUM(Tableau1[[#This Row],[Tol 1]:[Tol 10]])</f>
        <v>1</v>
      </c>
      <c r="AF137">
        <f t="shared" si="35"/>
        <v>133</v>
      </c>
    </row>
    <row r="138" spans="1:32" x14ac:dyDescent="0.2">
      <c r="A138">
        <f>DATA!D135</f>
        <v>468</v>
      </c>
      <c r="B138">
        <f>DATA!C135</f>
        <v>102054723</v>
      </c>
      <c r="C138" s="1">
        <f>DATA!B135</f>
        <v>44267.481944444444</v>
      </c>
      <c r="D138">
        <f>YEAR(Tableau1[[#This Row],[Date ]])</f>
        <v>2021</v>
      </c>
      <c r="E138">
        <f>MONTH(Tableau1[[#This Row],[Date ]])</f>
        <v>3</v>
      </c>
      <c r="F138">
        <f>_xlfn.ISOWEEKNUM(Tableau1[[#This Row],[Date ]])</f>
        <v>10</v>
      </c>
      <c r="G138">
        <f>DATA!F135</f>
        <v>50</v>
      </c>
      <c r="H138">
        <f>DATA!H135</f>
        <v>37</v>
      </c>
      <c r="I138">
        <f>DATA!J135</f>
        <v>48</v>
      </c>
      <c r="J138">
        <f>DATA!L135</f>
        <v>29</v>
      </c>
      <c r="K138">
        <f>DATA!N135</f>
        <v>32</v>
      </c>
      <c r="L138">
        <f>DATA!P135</f>
        <v>38</v>
      </c>
      <c r="M138">
        <f>DATA!R135</f>
        <v>43</v>
      </c>
      <c r="N138">
        <f>DATA!T135</f>
        <v>42</v>
      </c>
      <c r="O138">
        <f>DATA!V135</f>
        <v>28</v>
      </c>
      <c r="P138">
        <f>DATA!X135</f>
        <v>25</v>
      </c>
      <c r="Q138">
        <f>DATA!E135</f>
        <v>1</v>
      </c>
      <c r="R138">
        <f t="shared" si="24"/>
        <v>0</v>
      </c>
      <c r="S138">
        <f t="shared" si="25"/>
        <v>0</v>
      </c>
      <c r="T138">
        <f t="shared" si="26"/>
        <v>0</v>
      </c>
      <c r="U138">
        <f t="shared" si="27"/>
        <v>0</v>
      </c>
      <c r="V138">
        <f t="shared" si="28"/>
        <v>0</v>
      </c>
      <c r="W138">
        <f t="shared" si="29"/>
        <v>0</v>
      </c>
      <c r="X138">
        <f t="shared" si="30"/>
        <v>0</v>
      </c>
      <c r="Y138">
        <f t="shared" si="31"/>
        <v>0</v>
      </c>
      <c r="Z138">
        <f t="shared" si="32"/>
        <v>0</v>
      </c>
      <c r="AA138">
        <f t="shared" si="33"/>
        <v>0</v>
      </c>
      <c r="AB138">
        <f t="shared" si="34"/>
        <v>0</v>
      </c>
      <c r="AE138">
        <f>SUM(Tableau1[[#This Row],[Tol 1]:[Tol 10]])</f>
        <v>0</v>
      </c>
      <c r="AF138">
        <f t="shared" si="35"/>
        <v>134</v>
      </c>
    </row>
    <row r="139" spans="1:32" x14ac:dyDescent="0.2">
      <c r="A139">
        <f>DATA!D136</f>
        <v>242</v>
      </c>
      <c r="B139">
        <f>DATA!C136</f>
        <v>102054723</v>
      </c>
      <c r="C139" s="1">
        <f>DATA!B136</f>
        <v>44267.482638888891</v>
      </c>
      <c r="D139">
        <f>YEAR(Tableau1[[#This Row],[Date ]])</f>
        <v>2021</v>
      </c>
      <c r="E139">
        <f>MONTH(Tableau1[[#This Row],[Date ]])</f>
        <v>3</v>
      </c>
      <c r="F139">
        <f>_xlfn.ISOWEEKNUM(Tableau1[[#This Row],[Date ]])</f>
        <v>10</v>
      </c>
      <c r="G139">
        <f>DATA!F136</f>
        <v>50</v>
      </c>
      <c r="H139">
        <f>DATA!H136</f>
        <v>44</v>
      </c>
      <c r="I139">
        <f>DATA!J136</f>
        <v>37</v>
      </c>
      <c r="J139">
        <f>DATA!L136</f>
        <v>28</v>
      </c>
      <c r="K139">
        <f>DATA!N136</f>
        <v>30</v>
      </c>
      <c r="L139">
        <f>DATA!P136</f>
        <v>37</v>
      </c>
      <c r="M139">
        <f>DATA!R136</f>
        <v>48</v>
      </c>
      <c r="N139">
        <f>DATA!T136</f>
        <v>37</v>
      </c>
      <c r="O139">
        <f>DATA!V136</f>
        <v>28</v>
      </c>
      <c r="P139">
        <f>DATA!X136</f>
        <v>24</v>
      </c>
      <c r="Q139">
        <f>DATA!E136</f>
        <v>1</v>
      </c>
      <c r="R139">
        <f t="shared" si="24"/>
        <v>0</v>
      </c>
      <c r="S139">
        <f t="shared" si="25"/>
        <v>0</v>
      </c>
      <c r="T139">
        <f t="shared" si="26"/>
        <v>0</v>
      </c>
      <c r="U139">
        <f t="shared" si="27"/>
        <v>0</v>
      </c>
      <c r="V139">
        <f t="shared" si="28"/>
        <v>0</v>
      </c>
      <c r="W139">
        <f t="shared" si="29"/>
        <v>0</v>
      </c>
      <c r="X139">
        <f t="shared" si="30"/>
        <v>0</v>
      </c>
      <c r="Y139">
        <f t="shared" si="31"/>
        <v>0</v>
      </c>
      <c r="Z139">
        <f t="shared" si="32"/>
        <v>0</v>
      </c>
      <c r="AA139">
        <f t="shared" si="33"/>
        <v>0</v>
      </c>
      <c r="AB139">
        <f t="shared" si="34"/>
        <v>0</v>
      </c>
      <c r="AE139">
        <f>SUM(Tableau1[[#This Row],[Tol 1]:[Tol 10]])</f>
        <v>0</v>
      </c>
      <c r="AF139">
        <f t="shared" si="35"/>
        <v>135</v>
      </c>
    </row>
    <row r="140" spans="1:32" x14ac:dyDescent="0.2">
      <c r="A140">
        <f>DATA!D137</f>
        <v>466</v>
      </c>
      <c r="B140">
        <f>DATA!C137</f>
        <v>102054723</v>
      </c>
      <c r="C140" s="1">
        <f>DATA!B137</f>
        <v>44267.48333333333</v>
      </c>
      <c r="D140">
        <f>YEAR(Tableau1[[#This Row],[Date ]])</f>
        <v>2021</v>
      </c>
      <c r="E140">
        <f>MONTH(Tableau1[[#This Row],[Date ]])</f>
        <v>3</v>
      </c>
      <c r="F140">
        <f>_xlfn.ISOWEEKNUM(Tableau1[[#This Row],[Date ]])</f>
        <v>10</v>
      </c>
      <c r="G140">
        <f>DATA!F137</f>
        <v>46</v>
      </c>
      <c r="H140">
        <f>DATA!H137</f>
        <v>49</v>
      </c>
      <c r="I140">
        <f>DATA!J137</f>
        <v>39</v>
      </c>
      <c r="J140">
        <f>DATA!L137</f>
        <v>31</v>
      </c>
      <c r="K140">
        <f>DATA!N137</f>
        <v>33</v>
      </c>
      <c r="L140">
        <f>DATA!P137</f>
        <v>32</v>
      </c>
      <c r="M140">
        <f>DATA!R137</f>
        <v>45</v>
      </c>
      <c r="N140">
        <f>DATA!T137</f>
        <v>40</v>
      </c>
      <c r="O140">
        <f>DATA!V137</f>
        <v>22</v>
      </c>
      <c r="P140">
        <f>DATA!X137</f>
        <v>23</v>
      </c>
      <c r="Q140">
        <f>DATA!E137</f>
        <v>1</v>
      </c>
      <c r="R140">
        <f t="shared" si="24"/>
        <v>0</v>
      </c>
      <c r="S140">
        <f t="shared" si="25"/>
        <v>0</v>
      </c>
      <c r="T140">
        <f t="shared" si="26"/>
        <v>0</v>
      </c>
      <c r="U140">
        <f t="shared" si="27"/>
        <v>0</v>
      </c>
      <c r="V140">
        <f t="shared" si="28"/>
        <v>0</v>
      </c>
      <c r="W140">
        <f t="shared" si="29"/>
        <v>0</v>
      </c>
      <c r="X140">
        <f t="shared" si="30"/>
        <v>0</v>
      </c>
      <c r="Y140">
        <f t="shared" si="31"/>
        <v>0</v>
      </c>
      <c r="Z140">
        <f t="shared" si="32"/>
        <v>0</v>
      </c>
      <c r="AA140">
        <f t="shared" si="33"/>
        <v>0</v>
      </c>
      <c r="AB140">
        <f t="shared" si="34"/>
        <v>0</v>
      </c>
      <c r="AE140">
        <f>SUM(Tableau1[[#This Row],[Tol 1]:[Tol 10]])</f>
        <v>0</v>
      </c>
      <c r="AF140">
        <f t="shared" si="35"/>
        <v>136</v>
      </c>
    </row>
    <row r="141" spans="1:32" x14ac:dyDescent="0.2">
      <c r="A141">
        <f>DATA!D138</f>
        <v>417</v>
      </c>
      <c r="B141">
        <f>DATA!C138</f>
        <v>102054723</v>
      </c>
      <c r="C141" s="1">
        <f>DATA!B138</f>
        <v>44267.484722222223</v>
      </c>
      <c r="D141">
        <f>YEAR(Tableau1[[#This Row],[Date ]])</f>
        <v>2021</v>
      </c>
      <c r="E141">
        <f>MONTH(Tableau1[[#This Row],[Date ]])</f>
        <v>3</v>
      </c>
      <c r="F141">
        <f>_xlfn.ISOWEEKNUM(Tableau1[[#This Row],[Date ]])</f>
        <v>10</v>
      </c>
      <c r="G141">
        <f>DATA!F138</f>
        <v>47</v>
      </c>
      <c r="H141">
        <f>DATA!H138</f>
        <v>45</v>
      </c>
      <c r="I141">
        <f>DATA!J138</f>
        <v>42</v>
      </c>
      <c r="J141">
        <f>DATA!L138</f>
        <v>33</v>
      </c>
      <c r="K141">
        <f>DATA!N138</f>
        <v>30</v>
      </c>
      <c r="L141">
        <f>DATA!P138</f>
        <v>34</v>
      </c>
      <c r="M141">
        <f>DATA!R138</f>
        <v>46</v>
      </c>
      <c r="N141">
        <f>DATA!T138</f>
        <v>42</v>
      </c>
      <c r="O141">
        <f>DATA!V138</f>
        <v>27</v>
      </c>
      <c r="P141">
        <f>DATA!X138</f>
        <v>27</v>
      </c>
      <c r="Q141">
        <f>DATA!E138</f>
        <v>1</v>
      </c>
      <c r="R141">
        <f t="shared" si="24"/>
        <v>0</v>
      </c>
      <c r="S141">
        <f t="shared" si="25"/>
        <v>0</v>
      </c>
      <c r="T141">
        <f t="shared" si="26"/>
        <v>0</v>
      </c>
      <c r="U141">
        <f t="shared" si="27"/>
        <v>0</v>
      </c>
      <c r="V141">
        <f t="shared" si="28"/>
        <v>0</v>
      </c>
      <c r="W141">
        <f t="shared" si="29"/>
        <v>0</v>
      </c>
      <c r="X141">
        <f t="shared" si="30"/>
        <v>0</v>
      </c>
      <c r="Y141">
        <f t="shared" si="31"/>
        <v>0</v>
      </c>
      <c r="Z141">
        <f t="shared" si="32"/>
        <v>0</v>
      </c>
      <c r="AA141">
        <f t="shared" si="33"/>
        <v>0</v>
      </c>
      <c r="AB141">
        <f t="shared" si="34"/>
        <v>0</v>
      </c>
      <c r="AE141">
        <f>SUM(Tableau1[[#This Row],[Tol 1]:[Tol 10]])</f>
        <v>0</v>
      </c>
      <c r="AF141">
        <f t="shared" si="35"/>
        <v>137</v>
      </c>
    </row>
    <row r="142" spans="1:32" x14ac:dyDescent="0.2">
      <c r="A142">
        <f>DATA!D139</f>
        <v>442</v>
      </c>
      <c r="B142">
        <f>DATA!C139</f>
        <v>102054723</v>
      </c>
      <c r="C142" s="1">
        <f>DATA!B139</f>
        <v>44267.484722222223</v>
      </c>
      <c r="D142">
        <f>YEAR(Tableau1[[#This Row],[Date ]])</f>
        <v>2021</v>
      </c>
      <c r="E142">
        <f>MONTH(Tableau1[[#This Row],[Date ]])</f>
        <v>3</v>
      </c>
      <c r="F142">
        <f>_xlfn.ISOWEEKNUM(Tableau1[[#This Row],[Date ]])</f>
        <v>10</v>
      </c>
      <c r="G142">
        <f>DATA!F139</f>
        <v>48</v>
      </c>
      <c r="H142">
        <f>DATA!H139</f>
        <v>46</v>
      </c>
      <c r="I142">
        <f>DATA!J139</f>
        <v>41</v>
      </c>
      <c r="J142">
        <f>DATA!L139</f>
        <v>34</v>
      </c>
      <c r="K142">
        <f>DATA!N139</f>
        <v>37</v>
      </c>
      <c r="L142">
        <f>DATA!P139</f>
        <v>47</v>
      </c>
      <c r="M142">
        <f>DATA!R139</f>
        <v>53</v>
      </c>
      <c r="N142">
        <f>DATA!T139</f>
        <v>39</v>
      </c>
      <c r="O142">
        <f>DATA!V139</f>
        <v>26</v>
      </c>
      <c r="P142">
        <f>DATA!X139</f>
        <v>22</v>
      </c>
      <c r="Q142">
        <f>DATA!E139</f>
        <v>1</v>
      </c>
      <c r="R142">
        <f t="shared" si="24"/>
        <v>0</v>
      </c>
      <c r="S142">
        <f t="shared" si="25"/>
        <v>0</v>
      </c>
      <c r="T142">
        <f t="shared" si="26"/>
        <v>0</v>
      </c>
      <c r="U142">
        <f t="shared" si="27"/>
        <v>0</v>
      </c>
      <c r="V142">
        <f t="shared" si="28"/>
        <v>0</v>
      </c>
      <c r="W142">
        <f t="shared" si="29"/>
        <v>0</v>
      </c>
      <c r="X142">
        <f t="shared" si="30"/>
        <v>0</v>
      </c>
      <c r="Y142">
        <f t="shared" si="31"/>
        <v>0</v>
      </c>
      <c r="Z142">
        <f t="shared" si="32"/>
        <v>0</v>
      </c>
      <c r="AA142">
        <f t="shared" si="33"/>
        <v>0</v>
      </c>
      <c r="AB142">
        <f t="shared" si="34"/>
        <v>0</v>
      </c>
      <c r="AE142">
        <f>SUM(Tableau1[[#This Row],[Tol 1]:[Tol 10]])</f>
        <v>0</v>
      </c>
      <c r="AF142">
        <f t="shared" si="35"/>
        <v>138</v>
      </c>
    </row>
    <row r="143" spans="1:32" x14ac:dyDescent="0.2">
      <c r="A143">
        <f>DATA!D140</f>
        <v>193</v>
      </c>
      <c r="B143">
        <f>DATA!C140</f>
        <v>102054723</v>
      </c>
      <c r="C143" s="1">
        <f>DATA!B140</f>
        <v>44267.48541666667</v>
      </c>
      <c r="D143">
        <f>YEAR(Tableau1[[#This Row],[Date ]])</f>
        <v>2021</v>
      </c>
      <c r="E143">
        <f>MONTH(Tableau1[[#This Row],[Date ]])</f>
        <v>3</v>
      </c>
      <c r="F143">
        <f>_xlfn.ISOWEEKNUM(Tableau1[[#This Row],[Date ]])</f>
        <v>10</v>
      </c>
      <c r="G143">
        <f>DATA!F140</f>
        <v>46</v>
      </c>
      <c r="H143">
        <f>DATA!H140</f>
        <v>54</v>
      </c>
      <c r="I143">
        <f>DATA!J140</f>
        <v>42</v>
      </c>
      <c r="J143">
        <f>DATA!L140</f>
        <v>33</v>
      </c>
      <c r="K143">
        <f>DATA!N140</f>
        <v>34</v>
      </c>
      <c r="L143">
        <f>DATA!P140</f>
        <v>35</v>
      </c>
      <c r="M143">
        <f>DATA!R140</f>
        <v>50</v>
      </c>
      <c r="N143">
        <f>DATA!T140</f>
        <v>42</v>
      </c>
      <c r="O143">
        <f>DATA!V140</f>
        <v>24</v>
      </c>
      <c r="P143">
        <f>DATA!X140</f>
        <v>22</v>
      </c>
      <c r="Q143">
        <f>DATA!E140</f>
        <v>1</v>
      </c>
      <c r="R143">
        <f t="shared" si="24"/>
        <v>0</v>
      </c>
      <c r="S143">
        <f t="shared" si="25"/>
        <v>0</v>
      </c>
      <c r="T143">
        <f t="shared" si="26"/>
        <v>0</v>
      </c>
      <c r="U143">
        <f t="shared" si="27"/>
        <v>0</v>
      </c>
      <c r="V143">
        <f t="shared" si="28"/>
        <v>0</v>
      </c>
      <c r="W143">
        <f t="shared" si="29"/>
        <v>0</v>
      </c>
      <c r="X143">
        <f t="shared" si="30"/>
        <v>0</v>
      </c>
      <c r="Y143">
        <f t="shared" si="31"/>
        <v>0</v>
      </c>
      <c r="Z143">
        <f t="shared" si="32"/>
        <v>0</v>
      </c>
      <c r="AA143">
        <f t="shared" si="33"/>
        <v>0</v>
      </c>
      <c r="AB143">
        <f t="shared" si="34"/>
        <v>0</v>
      </c>
      <c r="AE143">
        <f>SUM(Tableau1[[#This Row],[Tol 1]:[Tol 10]])</f>
        <v>0</v>
      </c>
      <c r="AF143">
        <f t="shared" si="35"/>
        <v>139</v>
      </c>
    </row>
    <row r="144" spans="1:32" x14ac:dyDescent="0.2">
      <c r="A144">
        <f>DATA!D141</f>
        <v>409</v>
      </c>
      <c r="B144">
        <f>DATA!C141</f>
        <v>102054723</v>
      </c>
      <c r="C144" s="1">
        <f>DATA!B141</f>
        <v>44267.48541666667</v>
      </c>
      <c r="D144">
        <f>YEAR(Tableau1[[#This Row],[Date ]])</f>
        <v>2021</v>
      </c>
      <c r="E144">
        <f>MONTH(Tableau1[[#This Row],[Date ]])</f>
        <v>3</v>
      </c>
      <c r="F144">
        <f>_xlfn.ISOWEEKNUM(Tableau1[[#This Row],[Date ]])</f>
        <v>10</v>
      </c>
      <c r="G144">
        <f>DATA!F141</f>
        <v>50</v>
      </c>
      <c r="H144">
        <f>DATA!H141</f>
        <v>40</v>
      </c>
      <c r="I144">
        <f>DATA!J141</f>
        <v>43</v>
      </c>
      <c r="J144">
        <f>DATA!L141</f>
        <v>26</v>
      </c>
      <c r="K144">
        <f>DATA!N141</f>
        <v>27</v>
      </c>
      <c r="L144">
        <f>DATA!P141</f>
        <v>38</v>
      </c>
      <c r="M144">
        <f>DATA!R141</f>
        <v>51</v>
      </c>
      <c r="N144">
        <f>DATA!T141</f>
        <v>41</v>
      </c>
      <c r="O144">
        <f>DATA!V141</f>
        <v>30</v>
      </c>
      <c r="P144">
        <f>DATA!X141</f>
        <v>22</v>
      </c>
      <c r="Q144">
        <f>DATA!E141</f>
        <v>1</v>
      </c>
      <c r="R144">
        <f t="shared" si="24"/>
        <v>0</v>
      </c>
      <c r="S144">
        <f t="shared" si="25"/>
        <v>0</v>
      </c>
      <c r="T144">
        <f t="shared" si="26"/>
        <v>0</v>
      </c>
      <c r="U144">
        <f t="shared" si="27"/>
        <v>0</v>
      </c>
      <c r="V144">
        <f t="shared" si="28"/>
        <v>0</v>
      </c>
      <c r="W144">
        <f t="shared" si="29"/>
        <v>0</v>
      </c>
      <c r="X144">
        <f t="shared" si="30"/>
        <v>0</v>
      </c>
      <c r="Y144">
        <f t="shared" si="31"/>
        <v>0</v>
      </c>
      <c r="Z144">
        <f t="shared" si="32"/>
        <v>0</v>
      </c>
      <c r="AA144">
        <f t="shared" si="33"/>
        <v>0</v>
      </c>
      <c r="AB144">
        <f t="shared" si="34"/>
        <v>0</v>
      </c>
      <c r="AE144">
        <f>SUM(Tableau1[[#This Row],[Tol 1]:[Tol 10]])</f>
        <v>0</v>
      </c>
      <c r="AF144">
        <f t="shared" si="35"/>
        <v>140</v>
      </c>
    </row>
    <row r="145" spans="1:32" x14ac:dyDescent="0.2">
      <c r="A145">
        <f>DATA!D142</f>
        <v>424</v>
      </c>
      <c r="B145">
        <f>DATA!C142</f>
        <v>102054723</v>
      </c>
      <c r="C145" s="1">
        <f>DATA!B142</f>
        <v>44267.486111111109</v>
      </c>
      <c r="D145">
        <f>YEAR(Tableau1[[#This Row],[Date ]])</f>
        <v>2021</v>
      </c>
      <c r="E145">
        <f>MONTH(Tableau1[[#This Row],[Date ]])</f>
        <v>3</v>
      </c>
      <c r="F145">
        <f>_xlfn.ISOWEEKNUM(Tableau1[[#This Row],[Date ]])</f>
        <v>10</v>
      </c>
      <c r="G145">
        <f>DATA!F142</f>
        <v>54</v>
      </c>
      <c r="H145">
        <f>DATA!H142</f>
        <v>47</v>
      </c>
      <c r="I145">
        <f>DATA!J142</f>
        <v>43</v>
      </c>
      <c r="J145">
        <f>DATA!L142</f>
        <v>31</v>
      </c>
      <c r="K145">
        <f>DATA!N142</f>
        <v>28</v>
      </c>
      <c r="L145">
        <f>DATA!P142</f>
        <v>40</v>
      </c>
      <c r="M145">
        <f>DATA!R142</f>
        <v>42</v>
      </c>
      <c r="N145">
        <f>DATA!T142</f>
        <v>35</v>
      </c>
      <c r="O145">
        <f>DATA!V142</f>
        <v>25</v>
      </c>
      <c r="P145">
        <f>DATA!X142</f>
        <v>26</v>
      </c>
      <c r="Q145">
        <f>DATA!E142</f>
        <v>1</v>
      </c>
      <c r="R145">
        <f t="shared" si="24"/>
        <v>0</v>
      </c>
      <c r="S145">
        <f t="shared" si="25"/>
        <v>0</v>
      </c>
      <c r="T145">
        <f t="shared" si="26"/>
        <v>0</v>
      </c>
      <c r="U145">
        <f t="shared" si="27"/>
        <v>0</v>
      </c>
      <c r="V145">
        <f t="shared" si="28"/>
        <v>0</v>
      </c>
      <c r="W145">
        <f t="shared" si="29"/>
        <v>0</v>
      </c>
      <c r="X145">
        <f t="shared" si="30"/>
        <v>0</v>
      </c>
      <c r="Y145">
        <f t="shared" si="31"/>
        <v>0</v>
      </c>
      <c r="Z145">
        <f t="shared" si="32"/>
        <v>0</v>
      </c>
      <c r="AA145">
        <f t="shared" si="33"/>
        <v>0</v>
      </c>
      <c r="AB145">
        <f t="shared" si="34"/>
        <v>0</v>
      </c>
      <c r="AE145">
        <f>SUM(Tableau1[[#This Row],[Tol 1]:[Tol 10]])</f>
        <v>0</v>
      </c>
      <c r="AF145">
        <f t="shared" si="35"/>
        <v>141</v>
      </c>
    </row>
    <row r="146" spans="1:32" x14ac:dyDescent="0.2">
      <c r="A146">
        <f>DATA!D143</f>
        <v>451</v>
      </c>
      <c r="B146">
        <f>DATA!C143</f>
        <v>102054723</v>
      </c>
      <c r="C146" s="1">
        <f>DATA!B143</f>
        <v>44267.486805555556</v>
      </c>
      <c r="D146">
        <f>YEAR(Tableau1[[#This Row],[Date ]])</f>
        <v>2021</v>
      </c>
      <c r="E146">
        <f>MONTH(Tableau1[[#This Row],[Date ]])</f>
        <v>3</v>
      </c>
      <c r="F146">
        <f>_xlfn.ISOWEEKNUM(Tableau1[[#This Row],[Date ]])</f>
        <v>10</v>
      </c>
      <c r="G146">
        <f>DATA!F143</f>
        <v>48</v>
      </c>
      <c r="H146">
        <f>DATA!H143</f>
        <v>44</v>
      </c>
      <c r="I146">
        <f>DATA!J143</f>
        <v>40</v>
      </c>
      <c r="J146">
        <f>DATA!L143</f>
        <v>29</v>
      </c>
      <c r="K146">
        <f>DATA!N143</f>
        <v>30</v>
      </c>
      <c r="L146">
        <f>DATA!P143</f>
        <v>28</v>
      </c>
      <c r="M146">
        <f>DATA!R143</f>
        <v>48</v>
      </c>
      <c r="N146">
        <f>DATA!T143</f>
        <v>36</v>
      </c>
      <c r="O146">
        <f>DATA!V143</f>
        <v>29</v>
      </c>
      <c r="P146">
        <f>DATA!X143</f>
        <v>25</v>
      </c>
      <c r="Q146">
        <f>DATA!E143</f>
        <v>1</v>
      </c>
      <c r="R146">
        <f t="shared" si="24"/>
        <v>0</v>
      </c>
      <c r="S146">
        <f t="shared" si="25"/>
        <v>0</v>
      </c>
      <c r="T146">
        <f t="shared" si="26"/>
        <v>0</v>
      </c>
      <c r="U146">
        <f t="shared" si="27"/>
        <v>0</v>
      </c>
      <c r="V146">
        <f t="shared" si="28"/>
        <v>0</v>
      </c>
      <c r="W146">
        <f t="shared" si="29"/>
        <v>0</v>
      </c>
      <c r="X146">
        <f t="shared" si="30"/>
        <v>0</v>
      </c>
      <c r="Y146">
        <f t="shared" si="31"/>
        <v>0</v>
      </c>
      <c r="Z146">
        <f t="shared" si="32"/>
        <v>0</v>
      </c>
      <c r="AA146">
        <f t="shared" si="33"/>
        <v>0</v>
      </c>
      <c r="AB146">
        <f t="shared" si="34"/>
        <v>0</v>
      </c>
      <c r="AE146">
        <f>SUM(Tableau1[[#This Row],[Tol 1]:[Tol 10]])</f>
        <v>0</v>
      </c>
      <c r="AF146">
        <f t="shared" si="35"/>
        <v>142</v>
      </c>
    </row>
    <row r="147" spans="1:32" x14ac:dyDescent="0.2">
      <c r="A147">
        <f>DATA!D144</f>
        <v>437</v>
      </c>
      <c r="B147">
        <f>DATA!C144</f>
        <v>102054723</v>
      </c>
      <c r="C147" s="1">
        <f>DATA!B144</f>
        <v>44267.486805555556</v>
      </c>
      <c r="D147">
        <f>YEAR(Tableau1[[#This Row],[Date ]])</f>
        <v>2021</v>
      </c>
      <c r="E147">
        <f>MONTH(Tableau1[[#This Row],[Date ]])</f>
        <v>3</v>
      </c>
      <c r="F147">
        <f>_xlfn.ISOWEEKNUM(Tableau1[[#This Row],[Date ]])</f>
        <v>10</v>
      </c>
      <c r="G147">
        <f>DATA!F144</f>
        <v>45</v>
      </c>
      <c r="H147">
        <f>DATA!H144</f>
        <v>41</v>
      </c>
      <c r="I147">
        <f>DATA!J144</f>
        <v>41</v>
      </c>
      <c r="J147">
        <f>DATA!L144</f>
        <v>32</v>
      </c>
      <c r="K147">
        <f>DATA!N144</f>
        <v>31</v>
      </c>
      <c r="L147">
        <f>DATA!P144</f>
        <v>40</v>
      </c>
      <c r="M147">
        <f>DATA!R144</f>
        <v>56</v>
      </c>
      <c r="N147">
        <f>DATA!T144</f>
        <v>39</v>
      </c>
      <c r="O147">
        <f>DATA!V144</f>
        <v>38</v>
      </c>
      <c r="P147">
        <f>DATA!X144</f>
        <v>28</v>
      </c>
      <c r="Q147">
        <f>DATA!E144</f>
        <v>1</v>
      </c>
      <c r="R147">
        <f t="shared" ref="R147:R210" si="36">IF(ISBLANK(G147),,IF(OR(G147&lt;R$1,G147&gt;R$2),1,0))</f>
        <v>0</v>
      </c>
      <c r="S147">
        <f t="shared" ref="S147:S210" si="37">IF(ISBLANK(H147),,IF(OR(H147&lt;S$1,H147&gt;S$2),1,0))</f>
        <v>0</v>
      </c>
      <c r="T147">
        <f t="shared" ref="T147:T210" si="38">IF(ISBLANK(I147),,IF(OR(I147&lt;T$1,I147&gt;T$2),1,0))</f>
        <v>0</v>
      </c>
      <c r="U147">
        <f t="shared" ref="U147:U210" si="39">IF(ISBLANK(J147),,IF(OR(J147&lt;U$1,J147&gt;U$2),1,0))</f>
        <v>0</v>
      </c>
      <c r="V147">
        <f t="shared" ref="V147:V210" si="40">IF(ISBLANK(K147),,IF(OR(K147&lt;V$1,K147&gt;V$2),1,0))</f>
        <v>0</v>
      </c>
      <c r="W147">
        <f t="shared" ref="W147:W210" si="41">IF(ISBLANK(L147),,IF(OR(L147&lt;W$1,L147&gt;W$2),1,0))</f>
        <v>0</v>
      </c>
      <c r="X147">
        <f t="shared" ref="X147:X210" si="42">IF(ISBLANK(M147),,IF(OR(M147&lt;X$1,M147&gt;X$2),1,0))</f>
        <v>0</v>
      </c>
      <c r="Y147">
        <f t="shared" ref="Y147:Y210" si="43">IF(ISBLANK(N147),,IF(OR(N147&lt;Y$1,N147&gt;Y$2),1,0))</f>
        <v>0</v>
      </c>
      <c r="Z147">
        <f t="shared" ref="Z147:Z210" si="44">IF(ISBLANK(O147),,IF(OR(O147&lt;Z$1,O147&gt;Z$2),1,0))</f>
        <v>1</v>
      </c>
      <c r="AA147">
        <f t="shared" ref="AA147:AA210" si="45">IF(ISBLANK(P147),,IF(OR(P147&lt;AA$1,P147&gt;AA$2),1,0))</f>
        <v>0</v>
      </c>
      <c r="AB147">
        <f t="shared" ref="AB147:AB210" si="46">IF(SUM(R147:AA147)&gt;0,1,0)</f>
        <v>1</v>
      </c>
      <c r="AE147">
        <f>SUM(Tableau1[[#This Row],[Tol 1]:[Tol 10]])</f>
        <v>1</v>
      </c>
      <c r="AF147">
        <f t="shared" ref="AF147:AF210" si="47">ROW(AD143)</f>
        <v>143</v>
      </c>
    </row>
    <row r="148" spans="1:32" x14ac:dyDescent="0.2">
      <c r="A148">
        <f>DATA!D145</f>
        <v>162</v>
      </c>
      <c r="B148">
        <f>DATA!C145</f>
        <v>102054723</v>
      </c>
      <c r="C148" s="1">
        <f>DATA!B145</f>
        <v>44267.487500000003</v>
      </c>
      <c r="D148">
        <f>YEAR(Tableau1[[#This Row],[Date ]])</f>
        <v>2021</v>
      </c>
      <c r="E148">
        <f>MONTH(Tableau1[[#This Row],[Date ]])</f>
        <v>3</v>
      </c>
      <c r="F148">
        <f>_xlfn.ISOWEEKNUM(Tableau1[[#This Row],[Date ]])</f>
        <v>10</v>
      </c>
      <c r="G148">
        <f>DATA!F145</f>
        <v>45</v>
      </c>
      <c r="H148">
        <f>DATA!H145</f>
        <v>50</v>
      </c>
      <c r="I148">
        <f>DATA!J145</f>
        <v>36</v>
      </c>
      <c r="J148">
        <f>DATA!L145</f>
        <v>36</v>
      </c>
      <c r="K148">
        <f>DATA!N145</f>
        <v>33</v>
      </c>
      <c r="L148">
        <f>DATA!P145</f>
        <v>39</v>
      </c>
      <c r="M148">
        <f>DATA!R145</f>
        <v>51</v>
      </c>
      <c r="N148">
        <f>DATA!T145</f>
        <v>40</v>
      </c>
      <c r="O148">
        <f>DATA!V145</f>
        <v>23</v>
      </c>
      <c r="P148">
        <f>DATA!X145</f>
        <v>25</v>
      </c>
      <c r="Q148">
        <f>DATA!E145</f>
        <v>1</v>
      </c>
      <c r="R148">
        <f t="shared" si="36"/>
        <v>0</v>
      </c>
      <c r="S148">
        <f t="shared" si="37"/>
        <v>0</v>
      </c>
      <c r="T148">
        <f t="shared" si="38"/>
        <v>0</v>
      </c>
      <c r="U148">
        <f t="shared" si="39"/>
        <v>0</v>
      </c>
      <c r="V148">
        <f t="shared" si="40"/>
        <v>0</v>
      </c>
      <c r="W148">
        <f t="shared" si="41"/>
        <v>0</v>
      </c>
      <c r="X148">
        <f t="shared" si="42"/>
        <v>0</v>
      </c>
      <c r="Y148">
        <f t="shared" si="43"/>
        <v>0</v>
      </c>
      <c r="Z148">
        <f t="shared" si="44"/>
        <v>0</v>
      </c>
      <c r="AA148">
        <f t="shared" si="45"/>
        <v>0</v>
      </c>
      <c r="AB148">
        <f t="shared" si="46"/>
        <v>0</v>
      </c>
      <c r="AE148">
        <f>SUM(Tableau1[[#This Row],[Tol 1]:[Tol 10]])</f>
        <v>0</v>
      </c>
      <c r="AF148">
        <f t="shared" si="47"/>
        <v>144</v>
      </c>
    </row>
    <row r="149" spans="1:32" x14ac:dyDescent="0.2">
      <c r="A149">
        <f>DATA!D146</f>
        <v>441</v>
      </c>
      <c r="B149">
        <f>DATA!C146</f>
        <v>102054723</v>
      </c>
      <c r="C149" s="1">
        <f>DATA!B146</f>
        <v>44267.488194444442</v>
      </c>
      <c r="D149">
        <f>YEAR(Tableau1[[#This Row],[Date ]])</f>
        <v>2021</v>
      </c>
      <c r="E149">
        <f>MONTH(Tableau1[[#This Row],[Date ]])</f>
        <v>3</v>
      </c>
      <c r="F149">
        <f>_xlfn.ISOWEEKNUM(Tableau1[[#This Row],[Date ]])</f>
        <v>10</v>
      </c>
      <c r="G149">
        <f>DATA!F146</f>
        <v>53</v>
      </c>
      <c r="H149">
        <f>DATA!H146</f>
        <v>40</v>
      </c>
      <c r="I149">
        <f>DATA!J146</f>
        <v>36</v>
      </c>
      <c r="J149">
        <f>DATA!L146</f>
        <v>31</v>
      </c>
      <c r="K149">
        <f>DATA!N146</f>
        <v>34</v>
      </c>
      <c r="L149">
        <f>DATA!P146</f>
        <v>38</v>
      </c>
      <c r="M149">
        <f>DATA!R146</f>
        <v>55</v>
      </c>
      <c r="N149">
        <f>DATA!T146</f>
        <v>41</v>
      </c>
      <c r="O149">
        <f>DATA!V146</f>
        <v>17</v>
      </c>
      <c r="P149">
        <f>DATA!X146</f>
        <v>18</v>
      </c>
      <c r="Q149">
        <f>DATA!E146</f>
        <v>1</v>
      </c>
      <c r="R149">
        <f t="shared" si="36"/>
        <v>0</v>
      </c>
      <c r="S149">
        <f t="shared" si="37"/>
        <v>0</v>
      </c>
      <c r="T149">
        <f t="shared" si="38"/>
        <v>0</v>
      </c>
      <c r="U149">
        <f t="shared" si="39"/>
        <v>0</v>
      </c>
      <c r="V149">
        <f t="shared" si="40"/>
        <v>0</v>
      </c>
      <c r="W149">
        <f t="shared" si="41"/>
        <v>0</v>
      </c>
      <c r="X149">
        <f t="shared" si="42"/>
        <v>0</v>
      </c>
      <c r="Y149">
        <f t="shared" si="43"/>
        <v>0</v>
      </c>
      <c r="Z149">
        <f t="shared" si="44"/>
        <v>0</v>
      </c>
      <c r="AA149">
        <f t="shared" si="45"/>
        <v>0</v>
      </c>
      <c r="AB149">
        <f t="shared" si="46"/>
        <v>0</v>
      </c>
      <c r="AE149">
        <f>SUM(Tableau1[[#This Row],[Tol 1]:[Tol 10]])</f>
        <v>0</v>
      </c>
      <c r="AF149">
        <f t="shared" si="47"/>
        <v>145</v>
      </c>
    </row>
    <row r="150" spans="1:32" x14ac:dyDescent="0.2">
      <c r="A150">
        <f>DATA!D147</f>
        <v>444</v>
      </c>
      <c r="B150">
        <f>DATA!C147</f>
        <v>102054723</v>
      </c>
      <c r="C150" s="1">
        <f>DATA!B147</f>
        <v>44267.488194444442</v>
      </c>
      <c r="D150">
        <f>YEAR(Tableau1[[#This Row],[Date ]])</f>
        <v>2021</v>
      </c>
      <c r="E150">
        <f>MONTH(Tableau1[[#This Row],[Date ]])</f>
        <v>3</v>
      </c>
      <c r="F150">
        <f>_xlfn.ISOWEEKNUM(Tableau1[[#This Row],[Date ]])</f>
        <v>10</v>
      </c>
      <c r="G150">
        <f>DATA!F147</f>
        <v>52</v>
      </c>
      <c r="H150">
        <f>DATA!H147</f>
        <v>51</v>
      </c>
      <c r="I150">
        <f>DATA!J147</f>
        <v>42</v>
      </c>
      <c r="J150">
        <f>DATA!L147</f>
        <v>35</v>
      </c>
      <c r="K150">
        <f>DATA!N147</f>
        <v>30</v>
      </c>
      <c r="L150">
        <f>DATA!P147</f>
        <v>36</v>
      </c>
      <c r="M150">
        <f>DATA!R147</f>
        <v>53</v>
      </c>
      <c r="N150">
        <f>DATA!T147</f>
        <v>37</v>
      </c>
      <c r="O150">
        <f>DATA!V147</f>
        <v>22</v>
      </c>
      <c r="P150">
        <f>DATA!X147</f>
        <v>20</v>
      </c>
      <c r="Q150">
        <f>DATA!E147</f>
        <v>1</v>
      </c>
      <c r="R150">
        <f t="shared" si="36"/>
        <v>0</v>
      </c>
      <c r="S150">
        <f t="shared" si="37"/>
        <v>0</v>
      </c>
      <c r="T150">
        <f t="shared" si="38"/>
        <v>0</v>
      </c>
      <c r="U150">
        <f t="shared" si="39"/>
        <v>0</v>
      </c>
      <c r="V150">
        <f t="shared" si="40"/>
        <v>0</v>
      </c>
      <c r="W150">
        <f t="shared" si="41"/>
        <v>0</v>
      </c>
      <c r="X150">
        <f t="shared" si="42"/>
        <v>0</v>
      </c>
      <c r="Y150">
        <f t="shared" si="43"/>
        <v>0</v>
      </c>
      <c r="Z150">
        <f t="shared" si="44"/>
        <v>0</v>
      </c>
      <c r="AA150">
        <f t="shared" si="45"/>
        <v>0</v>
      </c>
      <c r="AB150">
        <f t="shared" si="46"/>
        <v>0</v>
      </c>
      <c r="AE150">
        <f>SUM(Tableau1[[#This Row],[Tol 1]:[Tol 10]])</f>
        <v>0</v>
      </c>
      <c r="AF150">
        <f t="shared" si="47"/>
        <v>146</v>
      </c>
    </row>
    <row r="151" spans="1:32" x14ac:dyDescent="0.2">
      <c r="A151">
        <f>DATA!D148</f>
        <v>156</v>
      </c>
      <c r="B151">
        <f>DATA!C148</f>
        <v>102054723</v>
      </c>
      <c r="C151" s="1">
        <f>DATA!B148</f>
        <v>44267.488888888889</v>
      </c>
      <c r="D151">
        <f>YEAR(Tableau1[[#This Row],[Date ]])</f>
        <v>2021</v>
      </c>
      <c r="E151">
        <f>MONTH(Tableau1[[#This Row],[Date ]])</f>
        <v>3</v>
      </c>
      <c r="F151">
        <f>_xlfn.ISOWEEKNUM(Tableau1[[#This Row],[Date ]])</f>
        <v>10</v>
      </c>
      <c r="G151">
        <f>DATA!F148</f>
        <v>45</v>
      </c>
      <c r="H151">
        <f>DATA!H148</f>
        <v>38</v>
      </c>
      <c r="I151">
        <f>DATA!J148</f>
        <v>40</v>
      </c>
      <c r="J151">
        <f>DATA!L148</f>
        <v>38</v>
      </c>
      <c r="K151">
        <f>DATA!N148</f>
        <v>28</v>
      </c>
      <c r="L151">
        <f>DATA!P148</f>
        <v>33</v>
      </c>
      <c r="M151">
        <f>DATA!R148</f>
        <v>39</v>
      </c>
      <c r="N151">
        <f>DATA!T148</f>
        <v>37</v>
      </c>
      <c r="O151">
        <f>DATA!V148</f>
        <v>33</v>
      </c>
      <c r="P151">
        <f>DATA!X148</f>
        <v>31</v>
      </c>
      <c r="Q151">
        <f>DATA!E148</f>
        <v>1</v>
      </c>
      <c r="R151">
        <f t="shared" si="36"/>
        <v>0</v>
      </c>
      <c r="S151">
        <f t="shared" si="37"/>
        <v>0</v>
      </c>
      <c r="T151">
        <f t="shared" si="38"/>
        <v>0</v>
      </c>
      <c r="U151">
        <f t="shared" si="39"/>
        <v>0</v>
      </c>
      <c r="V151">
        <f t="shared" si="40"/>
        <v>0</v>
      </c>
      <c r="W151">
        <f t="shared" si="41"/>
        <v>0</v>
      </c>
      <c r="X151">
        <f t="shared" si="42"/>
        <v>0</v>
      </c>
      <c r="Y151">
        <f t="shared" si="43"/>
        <v>0</v>
      </c>
      <c r="Z151">
        <f t="shared" si="44"/>
        <v>0</v>
      </c>
      <c r="AA151">
        <f t="shared" si="45"/>
        <v>0</v>
      </c>
      <c r="AB151">
        <f t="shared" si="46"/>
        <v>0</v>
      </c>
      <c r="AE151">
        <f>SUM(Tableau1[[#This Row],[Tol 1]:[Tol 10]])</f>
        <v>0</v>
      </c>
      <c r="AF151">
        <f t="shared" si="47"/>
        <v>147</v>
      </c>
    </row>
    <row r="152" spans="1:32" x14ac:dyDescent="0.2">
      <c r="A152">
        <f>DATA!D149</f>
        <v>266</v>
      </c>
      <c r="B152">
        <f>DATA!C149</f>
        <v>102054723</v>
      </c>
      <c r="C152" s="1">
        <f>DATA!B149</f>
        <v>44267.489583333336</v>
      </c>
      <c r="D152">
        <f>YEAR(Tableau1[[#This Row],[Date ]])</f>
        <v>2021</v>
      </c>
      <c r="E152">
        <f>MONTH(Tableau1[[#This Row],[Date ]])</f>
        <v>3</v>
      </c>
      <c r="F152">
        <f>_xlfn.ISOWEEKNUM(Tableau1[[#This Row],[Date ]])</f>
        <v>10</v>
      </c>
      <c r="G152">
        <f>DATA!F149</f>
        <v>48</v>
      </c>
      <c r="H152">
        <f>DATA!H149</f>
        <v>52</v>
      </c>
      <c r="I152">
        <f>DATA!J149</f>
        <v>45</v>
      </c>
      <c r="J152">
        <f>DATA!L149</f>
        <v>37</v>
      </c>
      <c r="K152">
        <f>DATA!N149</f>
        <v>35</v>
      </c>
      <c r="L152">
        <f>DATA!P149</f>
        <v>36</v>
      </c>
      <c r="M152">
        <f>DATA!R149</f>
        <v>43</v>
      </c>
      <c r="N152">
        <f>DATA!T149</f>
        <v>37</v>
      </c>
      <c r="O152">
        <f>DATA!V149</f>
        <v>35</v>
      </c>
      <c r="P152">
        <f>DATA!X149</f>
        <v>29</v>
      </c>
      <c r="Q152">
        <f>DATA!E149</f>
        <v>1</v>
      </c>
      <c r="R152">
        <f t="shared" si="36"/>
        <v>0</v>
      </c>
      <c r="S152">
        <f t="shared" si="37"/>
        <v>0</v>
      </c>
      <c r="T152">
        <f t="shared" si="38"/>
        <v>0</v>
      </c>
      <c r="U152">
        <f t="shared" si="39"/>
        <v>0</v>
      </c>
      <c r="V152">
        <f t="shared" si="40"/>
        <v>0</v>
      </c>
      <c r="W152">
        <f t="shared" si="41"/>
        <v>0</v>
      </c>
      <c r="X152">
        <f t="shared" si="42"/>
        <v>0</v>
      </c>
      <c r="Y152">
        <f t="shared" si="43"/>
        <v>0</v>
      </c>
      <c r="Z152">
        <f t="shared" si="44"/>
        <v>0</v>
      </c>
      <c r="AA152">
        <f t="shared" si="45"/>
        <v>0</v>
      </c>
      <c r="AB152">
        <f t="shared" si="46"/>
        <v>0</v>
      </c>
      <c r="AE152">
        <f>SUM(Tableau1[[#This Row],[Tol 1]:[Tol 10]])</f>
        <v>0</v>
      </c>
      <c r="AF152">
        <f t="shared" si="47"/>
        <v>148</v>
      </c>
    </row>
    <row r="153" spans="1:32" x14ac:dyDescent="0.2">
      <c r="A153">
        <f>DATA!D150</f>
        <v>407</v>
      </c>
      <c r="B153">
        <f>DATA!C150</f>
        <v>102054723</v>
      </c>
      <c r="C153" s="1">
        <f>DATA!B150</f>
        <v>44267.490277777775</v>
      </c>
      <c r="D153">
        <f>YEAR(Tableau1[[#This Row],[Date ]])</f>
        <v>2021</v>
      </c>
      <c r="E153">
        <f>MONTH(Tableau1[[#This Row],[Date ]])</f>
        <v>3</v>
      </c>
      <c r="F153">
        <f>_xlfn.ISOWEEKNUM(Tableau1[[#This Row],[Date ]])</f>
        <v>10</v>
      </c>
      <c r="G153">
        <f>DATA!F150</f>
        <v>49</v>
      </c>
      <c r="H153">
        <f>DATA!H150</f>
        <v>48</v>
      </c>
      <c r="I153">
        <f>DATA!J150</f>
        <v>40</v>
      </c>
      <c r="J153">
        <f>DATA!L150</f>
        <v>29</v>
      </c>
      <c r="K153">
        <f>DATA!N150</f>
        <v>27</v>
      </c>
      <c r="L153">
        <f>DATA!P150</f>
        <v>36</v>
      </c>
      <c r="M153">
        <f>DATA!R150</f>
        <v>41</v>
      </c>
      <c r="N153">
        <f>DATA!T150</f>
        <v>37</v>
      </c>
      <c r="O153">
        <f>DATA!V150</f>
        <v>24</v>
      </c>
      <c r="P153">
        <f>DATA!X150</f>
        <v>27</v>
      </c>
      <c r="Q153">
        <f>DATA!E150</f>
        <v>1</v>
      </c>
      <c r="R153">
        <f t="shared" si="36"/>
        <v>0</v>
      </c>
      <c r="S153">
        <f t="shared" si="37"/>
        <v>0</v>
      </c>
      <c r="T153">
        <f t="shared" si="38"/>
        <v>0</v>
      </c>
      <c r="U153">
        <f t="shared" si="39"/>
        <v>0</v>
      </c>
      <c r="V153">
        <f t="shared" si="40"/>
        <v>0</v>
      </c>
      <c r="W153">
        <f t="shared" si="41"/>
        <v>0</v>
      </c>
      <c r="X153">
        <f t="shared" si="42"/>
        <v>0</v>
      </c>
      <c r="Y153">
        <f t="shared" si="43"/>
        <v>0</v>
      </c>
      <c r="Z153">
        <f t="shared" si="44"/>
        <v>0</v>
      </c>
      <c r="AA153">
        <f t="shared" si="45"/>
        <v>0</v>
      </c>
      <c r="AB153">
        <f t="shared" si="46"/>
        <v>0</v>
      </c>
      <c r="AE153">
        <f>SUM(Tableau1[[#This Row],[Tol 1]:[Tol 10]])</f>
        <v>0</v>
      </c>
      <c r="AF153">
        <f t="shared" si="47"/>
        <v>149</v>
      </c>
    </row>
    <row r="154" spans="1:32" x14ac:dyDescent="0.2">
      <c r="A154">
        <f>DATA!D151</f>
        <v>182</v>
      </c>
      <c r="B154">
        <f>DATA!C151</f>
        <v>102054723</v>
      </c>
      <c r="C154" s="1">
        <f>DATA!B151</f>
        <v>44267.490277777775</v>
      </c>
      <c r="D154">
        <f>YEAR(Tableau1[[#This Row],[Date ]])</f>
        <v>2021</v>
      </c>
      <c r="E154">
        <f>MONTH(Tableau1[[#This Row],[Date ]])</f>
        <v>3</v>
      </c>
      <c r="F154">
        <f>_xlfn.ISOWEEKNUM(Tableau1[[#This Row],[Date ]])</f>
        <v>10</v>
      </c>
      <c r="G154">
        <f>DATA!F151</f>
        <v>48</v>
      </c>
      <c r="H154">
        <f>DATA!H151</f>
        <v>46</v>
      </c>
      <c r="I154">
        <f>DATA!J151</f>
        <v>34</v>
      </c>
      <c r="J154">
        <f>DATA!L151</f>
        <v>28</v>
      </c>
      <c r="K154">
        <f>DATA!N151</f>
        <v>23</v>
      </c>
      <c r="L154">
        <f>DATA!P151</f>
        <v>39</v>
      </c>
      <c r="M154">
        <f>DATA!R151</f>
        <v>54</v>
      </c>
      <c r="N154">
        <f>DATA!T151</f>
        <v>42</v>
      </c>
      <c r="O154">
        <f>DATA!V151</f>
        <v>19</v>
      </c>
      <c r="P154">
        <f>DATA!X151</f>
        <v>17</v>
      </c>
      <c r="Q154">
        <f>DATA!E151</f>
        <v>1</v>
      </c>
      <c r="R154">
        <f t="shared" si="36"/>
        <v>0</v>
      </c>
      <c r="S154">
        <f t="shared" si="37"/>
        <v>0</v>
      </c>
      <c r="T154">
        <f t="shared" si="38"/>
        <v>0</v>
      </c>
      <c r="U154">
        <f t="shared" si="39"/>
        <v>0</v>
      </c>
      <c r="V154">
        <f t="shared" si="40"/>
        <v>0</v>
      </c>
      <c r="W154">
        <f t="shared" si="41"/>
        <v>0</v>
      </c>
      <c r="X154">
        <f t="shared" si="42"/>
        <v>0</v>
      </c>
      <c r="Y154">
        <f t="shared" si="43"/>
        <v>0</v>
      </c>
      <c r="Z154">
        <f t="shared" si="44"/>
        <v>0</v>
      </c>
      <c r="AA154">
        <f t="shared" si="45"/>
        <v>0</v>
      </c>
      <c r="AB154">
        <f t="shared" si="46"/>
        <v>0</v>
      </c>
      <c r="AE154">
        <f>SUM(Tableau1[[#This Row],[Tol 1]:[Tol 10]])</f>
        <v>0</v>
      </c>
      <c r="AF154">
        <f t="shared" si="47"/>
        <v>150</v>
      </c>
    </row>
    <row r="155" spans="1:32" x14ac:dyDescent="0.2">
      <c r="A155">
        <f>DATA!D152</f>
        <v>216</v>
      </c>
      <c r="B155">
        <f>DATA!C152</f>
        <v>102054723</v>
      </c>
      <c r="C155" s="1">
        <f>DATA!B152</f>
        <v>44267.490972222222</v>
      </c>
      <c r="D155">
        <f>YEAR(Tableau1[[#This Row],[Date ]])</f>
        <v>2021</v>
      </c>
      <c r="E155">
        <f>MONTH(Tableau1[[#This Row],[Date ]])</f>
        <v>3</v>
      </c>
      <c r="F155">
        <f>_xlfn.ISOWEEKNUM(Tableau1[[#This Row],[Date ]])</f>
        <v>10</v>
      </c>
      <c r="G155">
        <f>DATA!F152</f>
        <v>44</v>
      </c>
      <c r="H155">
        <f>DATA!H152</f>
        <v>49</v>
      </c>
      <c r="I155">
        <f>DATA!J152</f>
        <v>36</v>
      </c>
      <c r="J155">
        <f>DATA!L152</f>
        <v>31</v>
      </c>
      <c r="K155">
        <f>DATA!N152</f>
        <v>33</v>
      </c>
      <c r="L155">
        <f>DATA!P152</f>
        <v>39</v>
      </c>
      <c r="M155">
        <f>DATA!R152</f>
        <v>38</v>
      </c>
      <c r="N155">
        <f>DATA!T152</f>
        <v>43</v>
      </c>
      <c r="O155">
        <f>DATA!V152</f>
        <v>34</v>
      </c>
      <c r="P155">
        <f>DATA!X152</f>
        <v>26</v>
      </c>
      <c r="Q155">
        <f>DATA!E152</f>
        <v>1</v>
      </c>
      <c r="R155">
        <f t="shared" si="36"/>
        <v>0</v>
      </c>
      <c r="S155">
        <f t="shared" si="37"/>
        <v>0</v>
      </c>
      <c r="T155">
        <f t="shared" si="38"/>
        <v>0</v>
      </c>
      <c r="U155">
        <f t="shared" si="39"/>
        <v>0</v>
      </c>
      <c r="V155">
        <f t="shared" si="40"/>
        <v>0</v>
      </c>
      <c r="W155">
        <f t="shared" si="41"/>
        <v>0</v>
      </c>
      <c r="X155">
        <f t="shared" si="42"/>
        <v>0</v>
      </c>
      <c r="Y155">
        <f t="shared" si="43"/>
        <v>0</v>
      </c>
      <c r="Z155">
        <f t="shared" si="44"/>
        <v>0</v>
      </c>
      <c r="AA155">
        <f t="shared" si="45"/>
        <v>0</v>
      </c>
      <c r="AB155">
        <f t="shared" si="46"/>
        <v>0</v>
      </c>
      <c r="AE155">
        <f>SUM(Tableau1[[#This Row],[Tol 1]:[Tol 10]])</f>
        <v>0</v>
      </c>
      <c r="AF155">
        <f t="shared" si="47"/>
        <v>151</v>
      </c>
    </row>
    <row r="156" spans="1:32" x14ac:dyDescent="0.2">
      <c r="A156">
        <f>DATA!D153</f>
        <v>190</v>
      </c>
      <c r="B156">
        <f>DATA!C153</f>
        <v>102054723</v>
      </c>
      <c r="C156" s="1">
        <f>DATA!B153</f>
        <v>44267.491666666669</v>
      </c>
      <c r="D156">
        <f>YEAR(Tableau1[[#This Row],[Date ]])</f>
        <v>2021</v>
      </c>
      <c r="E156">
        <f>MONTH(Tableau1[[#This Row],[Date ]])</f>
        <v>3</v>
      </c>
      <c r="F156">
        <f>_xlfn.ISOWEEKNUM(Tableau1[[#This Row],[Date ]])</f>
        <v>10</v>
      </c>
      <c r="G156">
        <f>DATA!F153</f>
        <v>51</v>
      </c>
      <c r="H156">
        <f>DATA!H153</f>
        <v>53</v>
      </c>
      <c r="I156">
        <f>DATA!J153</f>
        <v>43</v>
      </c>
      <c r="J156">
        <f>DATA!L153</f>
        <v>29</v>
      </c>
      <c r="K156">
        <f>DATA!N153</f>
        <v>36</v>
      </c>
      <c r="L156">
        <f>DATA!P153</f>
        <v>38</v>
      </c>
      <c r="M156">
        <f>DATA!R153</f>
        <v>50</v>
      </c>
      <c r="N156">
        <f>DATA!T153</f>
        <v>41</v>
      </c>
      <c r="O156">
        <f>DATA!V153</f>
        <v>30</v>
      </c>
      <c r="P156">
        <f>DATA!X153</f>
        <v>27</v>
      </c>
      <c r="Q156">
        <f>DATA!E153</f>
        <v>1</v>
      </c>
      <c r="R156">
        <f t="shared" si="36"/>
        <v>0</v>
      </c>
      <c r="S156">
        <f t="shared" si="37"/>
        <v>0</v>
      </c>
      <c r="T156">
        <f t="shared" si="38"/>
        <v>0</v>
      </c>
      <c r="U156">
        <f t="shared" si="39"/>
        <v>0</v>
      </c>
      <c r="V156">
        <f t="shared" si="40"/>
        <v>0</v>
      </c>
      <c r="W156">
        <f t="shared" si="41"/>
        <v>0</v>
      </c>
      <c r="X156">
        <f t="shared" si="42"/>
        <v>0</v>
      </c>
      <c r="Y156">
        <f t="shared" si="43"/>
        <v>0</v>
      </c>
      <c r="Z156">
        <f t="shared" si="44"/>
        <v>0</v>
      </c>
      <c r="AA156">
        <f t="shared" si="45"/>
        <v>0</v>
      </c>
      <c r="AB156">
        <f t="shared" si="46"/>
        <v>0</v>
      </c>
      <c r="AE156">
        <f>SUM(Tableau1[[#This Row],[Tol 1]:[Tol 10]])</f>
        <v>0</v>
      </c>
      <c r="AF156">
        <f t="shared" si="47"/>
        <v>152</v>
      </c>
    </row>
    <row r="157" spans="1:32" x14ac:dyDescent="0.2">
      <c r="A157">
        <f>DATA!D154</f>
        <v>213</v>
      </c>
      <c r="B157">
        <f>DATA!C154</f>
        <v>102054723</v>
      </c>
      <c r="C157" s="1">
        <f>DATA!B154</f>
        <v>44267.491666666669</v>
      </c>
      <c r="D157">
        <f>YEAR(Tableau1[[#This Row],[Date ]])</f>
        <v>2021</v>
      </c>
      <c r="E157">
        <f>MONTH(Tableau1[[#This Row],[Date ]])</f>
        <v>3</v>
      </c>
      <c r="F157">
        <f>_xlfn.ISOWEEKNUM(Tableau1[[#This Row],[Date ]])</f>
        <v>10</v>
      </c>
      <c r="G157">
        <f>DATA!F154</f>
        <v>49</v>
      </c>
      <c r="H157">
        <f>DATA!H154</f>
        <v>46</v>
      </c>
      <c r="I157">
        <f>DATA!J154</f>
        <v>38</v>
      </c>
      <c r="J157">
        <f>DATA!L154</f>
        <v>26</v>
      </c>
      <c r="K157">
        <f>DATA!N154</f>
        <v>32</v>
      </c>
      <c r="L157">
        <f>DATA!P154</f>
        <v>29</v>
      </c>
      <c r="M157">
        <f>DATA!R154</f>
        <v>49</v>
      </c>
      <c r="N157">
        <f>DATA!T154</f>
        <v>36</v>
      </c>
      <c r="O157">
        <f>DATA!V154</f>
        <v>15</v>
      </c>
      <c r="P157">
        <f>DATA!X154</f>
        <v>27</v>
      </c>
      <c r="Q157">
        <f>DATA!E154</f>
        <v>1</v>
      </c>
      <c r="R157">
        <f t="shared" si="36"/>
        <v>0</v>
      </c>
      <c r="S157">
        <f t="shared" si="37"/>
        <v>0</v>
      </c>
      <c r="T157">
        <f t="shared" si="38"/>
        <v>0</v>
      </c>
      <c r="U157">
        <f t="shared" si="39"/>
        <v>0</v>
      </c>
      <c r="V157">
        <f t="shared" si="40"/>
        <v>0</v>
      </c>
      <c r="W157">
        <f t="shared" si="41"/>
        <v>0</v>
      </c>
      <c r="X157">
        <f t="shared" si="42"/>
        <v>0</v>
      </c>
      <c r="Y157">
        <f t="shared" si="43"/>
        <v>0</v>
      </c>
      <c r="Z157">
        <f t="shared" si="44"/>
        <v>0</v>
      </c>
      <c r="AA157">
        <f t="shared" si="45"/>
        <v>0</v>
      </c>
      <c r="AB157">
        <f t="shared" si="46"/>
        <v>0</v>
      </c>
      <c r="AE157">
        <f>SUM(Tableau1[[#This Row],[Tol 1]:[Tol 10]])</f>
        <v>0</v>
      </c>
      <c r="AF157">
        <f t="shared" si="47"/>
        <v>153</v>
      </c>
    </row>
    <row r="158" spans="1:32" x14ac:dyDescent="0.2">
      <c r="A158">
        <f>DATA!D155</f>
        <v>79</v>
      </c>
      <c r="B158">
        <f>DATA!C155</f>
        <v>102054723</v>
      </c>
      <c r="C158" s="1">
        <f>DATA!B155</f>
        <v>44267.492361111108</v>
      </c>
      <c r="D158">
        <f>YEAR(Tableau1[[#This Row],[Date ]])</f>
        <v>2021</v>
      </c>
      <c r="E158">
        <f>MONTH(Tableau1[[#This Row],[Date ]])</f>
        <v>3</v>
      </c>
      <c r="F158">
        <f>_xlfn.ISOWEEKNUM(Tableau1[[#This Row],[Date ]])</f>
        <v>10</v>
      </c>
      <c r="G158">
        <f>DATA!F155</f>
        <v>50</v>
      </c>
      <c r="H158">
        <f>DATA!H155</f>
        <v>76</v>
      </c>
      <c r="I158">
        <f>DATA!J155</f>
        <v>40</v>
      </c>
      <c r="J158">
        <f>DATA!L155</f>
        <v>33</v>
      </c>
      <c r="K158">
        <f>DATA!N155</f>
        <v>29</v>
      </c>
      <c r="L158">
        <f>DATA!P155</f>
        <v>41</v>
      </c>
      <c r="M158">
        <f>DATA!R155</f>
        <v>36</v>
      </c>
      <c r="N158">
        <f>DATA!T155</f>
        <v>44</v>
      </c>
      <c r="O158">
        <f>DATA!V155</f>
        <v>30</v>
      </c>
      <c r="P158">
        <f>DATA!X155</f>
        <v>23</v>
      </c>
      <c r="Q158">
        <f>DATA!E155</f>
        <v>1</v>
      </c>
      <c r="R158">
        <f t="shared" si="36"/>
        <v>0</v>
      </c>
      <c r="S158">
        <f t="shared" si="37"/>
        <v>1</v>
      </c>
      <c r="T158">
        <f t="shared" si="38"/>
        <v>0</v>
      </c>
      <c r="U158">
        <f t="shared" si="39"/>
        <v>0</v>
      </c>
      <c r="V158">
        <f t="shared" si="40"/>
        <v>0</v>
      </c>
      <c r="W158">
        <f t="shared" si="41"/>
        <v>0</v>
      </c>
      <c r="X158">
        <f t="shared" si="42"/>
        <v>0</v>
      </c>
      <c r="Y158">
        <f t="shared" si="43"/>
        <v>0</v>
      </c>
      <c r="Z158">
        <f t="shared" si="44"/>
        <v>0</v>
      </c>
      <c r="AA158">
        <f t="shared" si="45"/>
        <v>0</v>
      </c>
      <c r="AB158">
        <f t="shared" si="46"/>
        <v>1</v>
      </c>
      <c r="AE158">
        <f>SUM(Tableau1[[#This Row],[Tol 1]:[Tol 10]])</f>
        <v>1</v>
      </c>
      <c r="AF158">
        <f t="shared" si="47"/>
        <v>154</v>
      </c>
    </row>
    <row r="159" spans="1:32" x14ac:dyDescent="0.2">
      <c r="A159">
        <f>DATA!D156</f>
        <v>187</v>
      </c>
      <c r="B159">
        <f>DATA!C156</f>
        <v>102054723</v>
      </c>
      <c r="C159" s="1">
        <f>DATA!B156</f>
        <v>44267.493055555555</v>
      </c>
      <c r="D159">
        <f>YEAR(Tableau1[[#This Row],[Date ]])</f>
        <v>2021</v>
      </c>
      <c r="E159">
        <f>MONTH(Tableau1[[#This Row],[Date ]])</f>
        <v>3</v>
      </c>
      <c r="F159">
        <f>_xlfn.ISOWEEKNUM(Tableau1[[#This Row],[Date ]])</f>
        <v>10</v>
      </c>
      <c r="G159">
        <f>DATA!F156</f>
        <v>49</v>
      </c>
      <c r="H159">
        <f>DATA!H156</f>
        <v>47</v>
      </c>
      <c r="I159">
        <f>DATA!J156</f>
        <v>35</v>
      </c>
      <c r="J159">
        <f>DATA!L156</f>
        <v>29</v>
      </c>
      <c r="K159">
        <f>DATA!N156</f>
        <v>40</v>
      </c>
      <c r="L159">
        <f>DATA!P156</f>
        <v>44</v>
      </c>
      <c r="M159">
        <f>DATA!R156</f>
        <v>50</v>
      </c>
      <c r="N159">
        <f>DATA!T156</f>
        <v>33</v>
      </c>
      <c r="O159">
        <f>DATA!V156</f>
        <v>21</v>
      </c>
      <c r="P159">
        <f>DATA!X156</f>
        <v>23</v>
      </c>
      <c r="Q159">
        <f>DATA!E156</f>
        <v>1</v>
      </c>
      <c r="R159">
        <f t="shared" si="36"/>
        <v>0</v>
      </c>
      <c r="S159">
        <f t="shared" si="37"/>
        <v>0</v>
      </c>
      <c r="T159">
        <f t="shared" si="38"/>
        <v>0</v>
      </c>
      <c r="U159">
        <f t="shared" si="39"/>
        <v>0</v>
      </c>
      <c r="V159">
        <f t="shared" si="40"/>
        <v>0</v>
      </c>
      <c r="W159">
        <f t="shared" si="41"/>
        <v>0</v>
      </c>
      <c r="X159">
        <f t="shared" si="42"/>
        <v>0</v>
      </c>
      <c r="Y159">
        <f t="shared" si="43"/>
        <v>0</v>
      </c>
      <c r="Z159">
        <f t="shared" si="44"/>
        <v>0</v>
      </c>
      <c r="AA159">
        <f t="shared" si="45"/>
        <v>0</v>
      </c>
      <c r="AB159">
        <f t="shared" si="46"/>
        <v>0</v>
      </c>
      <c r="AE159">
        <f>SUM(Tableau1[[#This Row],[Tol 1]:[Tol 10]])</f>
        <v>0</v>
      </c>
      <c r="AF159">
        <f t="shared" si="47"/>
        <v>155</v>
      </c>
    </row>
    <row r="160" spans="1:32" x14ac:dyDescent="0.2">
      <c r="A160">
        <f>DATA!D157</f>
        <v>183</v>
      </c>
      <c r="B160">
        <f>DATA!C157</f>
        <v>102054723</v>
      </c>
      <c r="C160" s="1">
        <f>DATA!B157</f>
        <v>44267.493055555555</v>
      </c>
      <c r="D160">
        <f>YEAR(Tableau1[[#This Row],[Date ]])</f>
        <v>2021</v>
      </c>
      <c r="E160">
        <f>MONTH(Tableau1[[#This Row],[Date ]])</f>
        <v>3</v>
      </c>
      <c r="F160">
        <f>_xlfn.ISOWEEKNUM(Tableau1[[#This Row],[Date ]])</f>
        <v>10</v>
      </c>
      <c r="G160">
        <f>DATA!F157</f>
        <v>48</v>
      </c>
      <c r="H160">
        <f>DATA!H157</f>
        <v>44</v>
      </c>
      <c r="I160">
        <f>DATA!J157</f>
        <v>40</v>
      </c>
      <c r="J160">
        <f>DATA!L157</f>
        <v>36</v>
      </c>
      <c r="K160">
        <f>DATA!N157</f>
        <v>29</v>
      </c>
      <c r="L160">
        <f>DATA!P157</f>
        <v>43</v>
      </c>
      <c r="M160">
        <f>DATA!R157</f>
        <v>48</v>
      </c>
      <c r="N160">
        <f>DATA!T157</f>
        <v>42</v>
      </c>
      <c r="O160">
        <f>DATA!V157</f>
        <v>29</v>
      </c>
      <c r="P160">
        <f>DATA!X157</f>
        <v>31</v>
      </c>
      <c r="Q160">
        <f>DATA!E157</f>
        <v>1</v>
      </c>
      <c r="R160">
        <f t="shared" si="36"/>
        <v>0</v>
      </c>
      <c r="S160">
        <f t="shared" si="37"/>
        <v>0</v>
      </c>
      <c r="T160">
        <f t="shared" si="38"/>
        <v>0</v>
      </c>
      <c r="U160">
        <f t="shared" si="39"/>
        <v>0</v>
      </c>
      <c r="V160">
        <f t="shared" si="40"/>
        <v>0</v>
      </c>
      <c r="W160">
        <f t="shared" si="41"/>
        <v>0</v>
      </c>
      <c r="X160">
        <f t="shared" si="42"/>
        <v>0</v>
      </c>
      <c r="Y160">
        <f t="shared" si="43"/>
        <v>0</v>
      </c>
      <c r="Z160">
        <f t="shared" si="44"/>
        <v>0</v>
      </c>
      <c r="AA160">
        <f t="shared" si="45"/>
        <v>0</v>
      </c>
      <c r="AB160">
        <f t="shared" si="46"/>
        <v>0</v>
      </c>
      <c r="AE160">
        <f>SUM(Tableau1[[#This Row],[Tol 1]:[Tol 10]])</f>
        <v>0</v>
      </c>
      <c r="AF160">
        <f t="shared" si="47"/>
        <v>156</v>
      </c>
    </row>
    <row r="161" spans="1:32" x14ac:dyDescent="0.2">
      <c r="A161">
        <f>DATA!D158</f>
        <v>398</v>
      </c>
      <c r="B161">
        <f>DATA!C158</f>
        <v>102054723</v>
      </c>
      <c r="C161" s="1">
        <f>DATA!B158</f>
        <v>44267.493750000001</v>
      </c>
      <c r="D161">
        <f>YEAR(Tableau1[[#This Row],[Date ]])</f>
        <v>2021</v>
      </c>
      <c r="E161">
        <f>MONTH(Tableau1[[#This Row],[Date ]])</f>
        <v>3</v>
      </c>
      <c r="F161">
        <f>_xlfn.ISOWEEKNUM(Tableau1[[#This Row],[Date ]])</f>
        <v>10</v>
      </c>
      <c r="G161">
        <f>DATA!F158</f>
        <v>48</v>
      </c>
      <c r="H161">
        <f>DATA!H158</f>
        <v>46</v>
      </c>
      <c r="I161">
        <f>DATA!J158</f>
        <v>40</v>
      </c>
      <c r="J161">
        <f>DATA!L158</f>
        <v>37</v>
      </c>
      <c r="K161">
        <f>DATA!N158</f>
        <v>27</v>
      </c>
      <c r="L161">
        <f>DATA!P158</f>
        <v>38</v>
      </c>
      <c r="M161">
        <f>DATA!R158</f>
        <v>51</v>
      </c>
      <c r="N161">
        <f>DATA!T158</f>
        <v>41</v>
      </c>
      <c r="O161">
        <f>DATA!V158</f>
        <v>26</v>
      </c>
      <c r="P161">
        <f>DATA!X158</f>
        <v>18</v>
      </c>
      <c r="Q161">
        <f>DATA!E158</f>
        <v>1</v>
      </c>
      <c r="R161">
        <f t="shared" si="36"/>
        <v>0</v>
      </c>
      <c r="S161">
        <f t="shared" si="37"/>
        <v>0</v>
      </c>
      <c r="T161">
        <f t="shared" si="38"/>
        <v>0</v>
      </c>
      <c r="U161">
        <f t="shared" si="39"/>
        <v>0</v>
      </c>
      <c r="V161">
        <f t="shared" si="40"/>
        <v>0</v>
      </c>
      <c r="W161">
        <f t="shared" si="41"/>
        <v>0</v>
      </c>
      <c r="X161">
        <f t="shared" si="42"/>
        <v>0</v>
      </c>
      <c r="Y161">
        <f t="shared" si="43"/>
        <v>0</v>
      </c>
      <c r="Z161">
        <f t="shared" si="44"/>
        <v>0</v>
      </c>
      <c r="AA161">
        <f t="shared" si="45"/>
        <v>0</v>
      </c>
      <c r="AB161">
        <f t="shared" si="46"/>
        <v>0</v>
      </c>
      <c r="AE161">
        <f>SUM(Tableau1[[#This Row],[Tol 1]:[Tol 10]])</f>
        <v>0</v>
      </c>
      <c r="AF161">
        <f t="shared" si="47"/>
        <v>157</v>
      </c>
    </row>
    <row r="162" spans="1:32" x14ac:dyDescent="0.2">
      <c r="A162">
        <f>DATA!D159</f>
        <v>430</v>
      </c>
      <c r="B162">
        <f>DATA!C159</f>
        <v>102054723</v>
      </c>
      <c r="C162" s="1">
        <f>DATA!B159</f>
        <v>44267.493750000001</v>
      </c>
      <c r="D162">
        <f>YEAR(Tableau1[[#This Row],[Date ]])</f>
        <v>2021</v>
      </c>
      <c r="E162">
        <f>MONTH(Tableau1[[#This Row],[Date ]])</f>
        <v>3</v>
      </c>
      <c r="F162">
        <f>_xlfn.ISOWEEKNUM(Tableau1[[#This Row],[Date ]])</f>
        <v>10</v>
      </c>
      <c r="G162">
        <f>DATA!F159</f>
        <v>46</v>
      </c>
      <c r="H162">
        <f>DATA!H159</f>
        <v>43</v>
      </c>
      <c r="I162">
        <f>DATA!J159</f>
        <v>35</v>
      </c>
      <c r="J162">
        <f>DATA!L159</f>
        <v>32</v>
      </c>
      <c r="K162">
        <f>DATA!N159</f>
        <v>31</v>
      </c>
      <c r="L162">
        <f>DATA!P159</f>
        <v>38</v>
      </c>
      <c r="M162">
        <f>DATA!R159</f>
        <v>52</v>
      </c>
      <c r="N162">
        <f>DATA!T159</f>
        <v>39</v>
      </c>
      <c r="O162">
        <f>DATA!V159</f>
        <v>25</v>
      </c>
      <c r="P162">
        <f>DATA!X159</f>
        <v>17</v>
      </c>
      <c r="Q162">
        <f>DATA!E159</f>
        <v>1</v>
      </c>
      <c r="R162">
        <f t="shared" si="36"/>
        <v>0</v>
      </c>
      <c r="S162">
        <f t="shared" si="37"/>
        <v>0</v>
      </c>
      <c r="T162">
        <f t="shared" si="38"/>
        <v>0</v>
      </c>
      <c r="U162">
        <f t="shared" si="39"/>
        <v>0</v>
      </c>
      <c r="V162">
        <f t="shared" si="40"/>
        <v>0</v>
      </c>
      <c r="W162">
        <f t="shared" si="41"/>
        <v>0</v>
      </c>
      <c r="X162">
        <f t="shared" si="42"/>
        <v>0</v>
      </c>
      <c r="Y162">
        <f t="shared" si="43"/>
        <v>0</v>
      </c>
      <c r="Z162">
        <f t="shared" si="44"/>
        <v>0</v>
      </c>
      <c r="AA162">
        <f t="shared" si="45"/>
        <v>0</v>
      </c>
      <c r="AB162">
        <f t="shared" si="46"/>
        <v>0</v>
      </c>
      <c r="AE162">
        <f>SUM(Tableau1[[#This Row],[Tol 1]:[Tol 10]])</f>
        <v>0</v>
      </c>
      <c r="AF162">
        <f t="shared" si="47"/>
        <v>158</v>
      </c>
    </row>
    <row r="163" spans="1:32" x14ac:dyDescent="0.2">
      <c r="A163">
        <f>DATA!D160</f>
        <v>405</v>
      </c>
      <c r="B163">
        <f>DATA!C160</f>
        <v>102054723</v>
      </c>
      <c r="C163" s="1">
        <f>DATA!B160</f>
        <v>44267.494444444441</v>
      </c>
      <c r="D163">
        <f>YEAR(Tableau1[[#This Row],[Date ]])</f>
        <v>2021</v>
      </c>
      <c r="E163">
        <f>MONTH(Tableau1[[#This Row],[Date ]])</f>
        <v>3</v>
      </c>
      <c r="F163">
        <f>_xlfn.ISOWEEKNUM(Tableau1[[#This Row],[Date ]])</f>
        <v>10</v>
      </c>
      <c r="G163">
        <f>DATA!F160</f>
        <v>42</v>
      </c>
      <c r="H163">
        <f>DATA!H160</f>
        <v>44</v>
      </c>
      <c r="I163">
        <f>DATA!J160</f>
        <v>47</v>
      </c>
      <c r="J163">
        <f>DATA!L160</f>
        <v>30</v>
      </c>
      <c r="K163">
        <f>DATA!N160</f>
        <v>29</v>
      </c>
      <c r="L163">
        <f>DATA!P160</f>
        <v>32</v>
      </c>
      <c r="M163">
        <f>DATA!R160</f>
        <v>41</v>
      </c>
      <c r="N163">
        <f>DATA!T160</f>
        <v>42</v>
      </c>
      <c r="O163">
        <f>DATA!V160</f>
        <v>33</v>
      </c>
      <c r="P163">
        <f>DATA!X160</f>
        <v>24</v>
      </c>
      <c r="Q163">
        <f>DATA!E160</f>
        <v>1</v>
      </c>
      <c r="R163">
        <f t="shared" si="36"/>
        <v>0</v>
      </c>
      <c r="S163">
        <f t="shared" si="37"/>
        <v>0</v>
      </c>
      <c r="T163">
        <f t="shared" si="38"/>
        <v>0</v>
      </c>
      <c r="U163">
        <f t="shared" si="39"/>
        <v>0</v>
      </c>
      <c r="V163">
        <f t="shared" si="40"/>
        <v>0</v>
      </c>
      <c r="W163">
        <f t="shared" si="41"/>
        <v>0</v>
      </c>
      <c r="X163">
        <f t="shared" si="42"/>
        <v>0</v>
      </c>
      <c r="Y163">
        <f t="shared" si="43"/>
        <v>0</v>
      </c>
      <c r="Z163">
        <f t="shared" si="44"/>
        <v>0</v>
      </c>
      <c r="AA163">
        <f t="shared" si="45"/>
        <v>0</v>
      </c>
      <c r="AB163">
        <f t="shared" si="46"/>
        <v>0</v>
      </c>
      <c r="AE163">
        <f>SUM(Tableau1[[#This Row],[Tol 1]:[Tol 10]])</f>
        <v>0</v>
      </c>
      <c r="AF163">
        <f t="shared" si="47"/>
        <v>159</v>
      </c>
    </row>
    <row r="164" spans="1:32" x14ac:dyDescent="0.2">
      <c r="A164">
        <f>DATA!D161</f>
        <v>395</v>
      </c>
      <c r="B164">
        <f>DATA!C161</f>
        <v>102054723</v>
      </c>
      <c r="C164" s="1">
        <f>DATA!B161</f>
        <v>44267.495138888888</v>
      </c>
      <c r="D164">
        <f>YEAR(Tableau1[[#This Row],[Date ]])</f>
        <v>2021</v>
      </c>
      <c r="E164">
        <f>MONTH(Tableau1[[#This Row],[Date ]])</f>
        <v>3</v>
      </c>
      <c r="F164">
        <f>_xlfn.ISOWEEKNUM(Tableau1[[#This Row],[Date ]])</f>
        <v>10</v>
      </c>
      <c r="G164">
        <f>DATA!F161</f>
        <v>45</v>
      </c>
      <c r="H164">
        <f>DATA!H161</f>
        <v>36</v>
      </c>
      <c r="I164">
        <f>DATA!J161</f>
        <v>39</v>
      </c>
      <c r="J164">
        <f>DATA!L161</f>
        <v>29</v>
      </c>
      <c r="K164">
        <f>DATA!N161</f>
        <v>28</v>
      </c>
      <c r="L164">
        <f>DATA!P161</f>
        <v>34</v>
      </c>
      <c r="M164">
        <f>DATA!R161</f>
        <v>45</v>
      </c>
      <c r="N164">
        <f>DATA!T161</f>
        <v>39</v>
      </c>
      <c r="O164">
        <f>DATA!V161</f>
        <v>26</v>
      </c>
      <c r="P164">
        <f>DATA!X161</f>
        <v>20</v>
      </c>
      <c r="Q164">
        <f>DATA!E161</f>
        <v>1</v>
      </c>
      <c r="R164">
        <f t="shared" si="36"/>
        <v>0</v>
      </c>
      <c r="S164">
        <f t="shared" si="37"/>
        <v>0</v>
      </c>
      <c r="T164">
        <f t="shared" si="38"/>
        <v>0</v>
      </c>
      <c r="U164">
        <f t="shared" si="39"/>
        <v>0</v>
      </c>
      <c r="V164">
        <f t="shared" si="40"/>
        <v>0</v>
      </c>
      <c r="W164">
        <f t="shared" si="41"/>
        <v>0</v>
      </c>
      <c r="X164">
        <f t="shared" si="42"/>
        <v>0</v>
      </c>
      <c r="Y164">
        <f t="shared" si="43"/>
        <v>0</v>
      </c>
      <c r="Z164">
        <f t="shared" si="44"/>
        <v>0</v>
      </c>
      <c r="AA164">
        <f t="shared" si="45"/>
        <v>0</v>
      </c>
      <c r="AB164">
        <f t="shared" si="46"/>
        <v>0</v>
      </c>
      <c r="AE164">
        <f>SUM(Tableau1[[#This Row],[Tol 1]:[Tol 10]])</f>
        <v>0</v>
      </c>
      <c r="AF164">
        <f t="shared" si="47"/>
        <v>160</v>
      </c>
    </row>
    <row r="165" spans="1:32" x14ac:dyDescent="0.2">
      <c r="A165">
        <f>DATA!D162</f>
        <v>455</v>
      </c>
      <c r="B165">
        <f>DATA!C162</f>
        <v>102054723</v>
      </c>
      <c r="C165" s="1">
        <f>DATA!B162</f>
        <v>44267.495833333334</v>
      </c>
      <c r="D165">
        <f>YEAR(Tableau1[[#This Row],[Date ]])</f>
        <v>2021</v>
      </c>
      <c r="E165">
        <f>MONTH(Tableau1[[#This Row],[Date ]])</f>
        <v>3</v>
      </c>
      <c r="F165">
        <f>_xlfn.ISOWEEKNUM(Tableau1[[#This Row],[Date ]])</f>
        <v>10</v>
      </c>
      <c r="G165">
        <f>DATA!F162</f>
        <v>43</v>
      </c>
      <c r="H165">
        <f>DATA!H162</f>
        <v>43</v>
      </c>
      <c r="I165">
        <f>DATA!J162</f>
        <v>44</v>
      </c>
      <c r="J165">
        <f>DATA!L162</f>
        <v>35</v>
      </c>
      <c r="K165">
        <f>DATA!N162</f>
        <v>28</v>
      </c>
      <c r="L165">
        <f>DATA!P162</f>
        <v>34</v>
      </c>
      <c r="M165">
        <f>DATA!R162</f>
        <v>52</v>
      </c>
      <c r="N165">
        <f>DATA!T162</f>
        <v>40</v>
      </c>
      <c r="O165">
        <f>DATA!V162</f>
        <v>30</v>
      </c>
      <c r="P165">
        <f>DATA!X162</f>
        <v>21</v>
      </c>
      <c r="Q165">
        <f>DATA!E162</f>
        <v>1</v>
      </c>
      <c r="R165">
        <f t="shared" si="36"/>
        <v>0</v>
      </c>
      <c r="S165">
        <f t="shared" si="37"/>
        <v>0</v>
      </c>
      <c r="T165">
        <f t="shared" si="38"/>
        <v>0</v>
      </c>
      <c r="U165">
        <f t="shared" si="39"/>
        <v>0</v>
      </c>
      <c r="V165">
        <f t="shared" si="40"/>
        <v>0</v>
      </c>
      <c r="W165">
        <f t="shared" si="41"/>
        <v>0</v>
      </c>
      <c r="X165">
        <f t="shared" si="42"/>
        <v>0</v>
      </c>
      <c r="Y165">
        <f t="shared" si="43"/>
        <v>0</v>
      </c>
      <c r="Z165">
        <f t="shared" si="44"/>
        <v>0</v>
      </c>
      <c r="AA165">
        <f t="shared" si="45"/>
        <v>0</v>
      </c>
      <c r="AB165">
        <f t="shared" si="46"/>
        <v>0</v>
      </c>
      <c r="AE165">
        <f>SUM(Tableau1[[#This Row],[Tol 1]:[Tol 10]])</f>
        <v>0</v>
      </c>
      <c r="AF165">
        <f t="shared" si="47"/>
        <v>161</v>
      </c>
    </row>
    <row r="166" spans="1:32" x14ac:dyDescent="0.2">
      <c r="A166">
        <f>DATA!D163</f>
        <v>419</v>
      </c>
      <c r="B166">
        <f>DATA!C163</f>
        <v>102054723</v>
      </c>
      <c r="C166" s="1">
        <f>DATA!B163</f>
        <v>44267.496527777781</v>
      </c>
      <c r="D166">
        <f>YEAR(Tableau1[[#This Row],[Date ]])</f>
        <v>2021</v>
      </c>
      <c r="E166">
        <f>MONTH(Tableau1[[#This Row],[Date ]])</f>
        <v>3</v>
      </c>
      <c r="F166">
        <f>_xlfn.ISOWEEKNUM(Tableau1[[#This Row],[Date ]])</f>
        <v>10</v>
      </c>
      <c r="G166">
        <f>DATA!F163</f>
        <v>53</v>
      </c>
      <c r="H166">
        <f>DATA!H163</f>
        <v>46</v>
      </c>
      <c r="I166">
        <f>DATA!J163</f>
        <v>44</v>
      </c>
      <c r="J166">
        <f>DATA!L163</f>
        <v>33</v>
      </c>
      <c r="K166">
        <f>DATA!N163</f>
        <v>34</v>
      </c>
      <c r="L166">
        <f>DATA!P163</f>
        <v>35</v>
      </c>
      <c r="M166">
        <f>DATA!R163</f>
        <v>44</v>
      </c>
      <c r="N166">
        <f>DATA!T163</f>
        <v>38</v>
      </c>
      <c r="O166">
        <f>DATA!V163</f>
        <v>28</v>
      </c>
      <c r="P166">
        <f>DATA!X163</f>
        <v>22</v>
      </c>
      <c r="Q166">
        <f>DATA!E163</f>
        <v>1</v>
      </c>
      <c r="R166">
        <f t="shared" si="36"/>
        <v>0</v>
      </c>
      <c r="S166">
        <f t="shared" si="37"/>
        <v>0</v>
      </c>
      <c r="T166">
        <f t="shared" si="38"/>
        <v>0</v>
      </c>
      <c r="U166">
        <f t="shared" si="39"/>
        <v>0</v>
      </c>
      <c r="V166">
        <f t="shared" si="40"/>
        <v>0</v>
      </c>
      <c r="W166">
        <f t="shared" si="41"/>
        <v>0</v>
      </c>
      <c r="X166">
        <f t="shared" si="42"/>
        <v>0</v>
      </c>
      <c r="Y166">
        <f t="shared" si="43"/>
        <v>0</v>
      </c>
      <c r="Z166">
        <f t="shared" si="44"/>
        <v>0</v>
      </c>
      <c r="AA166">
        <f t="shared" si="45"/>
        <v>0</v>
      </c>
      <c r="AB166">
        <f t="shared" si="46"/>
        <v>0</v>
      </c>
      <c r="AE166">
        <f>SUM(Tableau1[[#This Row],[Tol 1]:[Tol 10]])</f>
        <v>0</v>
      </c>
      <c r="AF166">
        <f t="shared" si="47"/>
        <v>162</v>
      </c>
    </row>
    <row r="167" spans="1:32" x14ac:dyDescent="0.2">
      <c r="A167">
        <f>DATA!D164</f>
        <v>16</v>
      </c>
      <c r="B167">
        <f>DATA!C164</f>
        <v>102054723</v>
      </c>
      <c r="C167" s="1">
        <f>DATA!B164</f>
        <v>44267.496527777781</v>
      </c>
      <c r="D167">
        <f>YEAR(Tableau1[[#This Row],[Date ]])</f>
        <v>2021</v>
      </c>
      <c r="E167">
        <f>MONTH(Tableau1[[#This Row],[Date ]])</f>
        <v>3</v>
      </c>
      <c r="F167">
        <f>_xlfn.ISOWEEKNUM(Tableau1[[#This Row],[Date ]])</f>
        <v>10</v>
      </c>
      <c r="G167">
        <f>DATA!F164</f>
        <v>49</v>
      </c>
      <c r="H167">
        <f>DATA!H164</f>
        <v>45</v>
      </c>
      <c r="I167">
        <f>DATA!J164</f>
        <v>39</v>
      </c>
      <c r="J167">
        <f>DATA!L164</f>
        <v>34</v>
      </c>
      <c r="K167">
        <f>DATA!N164</f>
        <v>29</v>
      </c>
      <c r="L167">
        <f>DATA!P164</f>
        <v>42</v>
      </c>
      <c r="M167">
        <f>DATA!R164</f>
        <v>51</v>
      </c>
      <c r="N167">
        <f>DATA!T164</f>
        <v>36</v>
      </c>
      <c r="O167">
        <f>DATA!V164</f>
        <v>26</v>
      </c>
      <c r="P167">
        <f>DATA!X164</f>
        <v>23</v>
      </c>
      <c r="Q167">
        <f>DATA!E164</f>
        <v>1</v>
      </c>
      <c r="R167">
        <f t="shared" si="36"/>
        <v>0</v>
      </c>
      <c r="S167">
        <f t="shared" si="37"/>
        <v>0</v>
      </c>
      <c r="T167">
        <f t="shared" si="38"/>
        <v>0</v>
      </c>
      <c r="U167">
        <f t="shared" si="39"/>
        <v>0</v>
      </c>
      <c r="V167">
        <f t="shared" si="40"/>
        <v>0</v>
      </c>
      <c r="W167">
        <f t="shared" si="41"/>
        <v>0</v>
      </c>
      <c r="X167">
        <f t="shared" si="42"/>
        <v>0</v>
      </c>
      <c r="Y167">
        <f t="shared" si="43"/>
        <v>0</v>
      </c>
      <c r="Z167">
        <f t="shared" si="44"/>
        <v>0</v>
      </c>
      <c r="AA167">
        <f t="shared" si="45"/>
        <v>0</v>
      </c>
      <c r="AB167">
        <f t="shared" si="46"/>
        <v>0</v>
      </c>
      <c r="AE167">
        <f>SUM(Tableau1[[#This Row],[Tol 1]:[Tol 10]])</f>
        <v>0</v>
      </c>
      <c r="AF167">
        <f t="shared" si="47"/>
        <v>163</v>
      </c>
    </row>
    <row r="168" spans="1:32" x14ac:dyDescent="0.2">
      <c r="A168">
        <f>DATA!D165</f>
        <v>401</v>
      </c>
      <c r="B168">
        <f>DATA!C165</f>
        <v>102054723</v>
      </c>
      <c r="C168" s="1">
        <f>DATA!B165</f>
        <v>44267.497916666667</v>
      </c>
      <c r="D168">
        <f>YEAR(Tableau1[[#This Row],[Date ]])</f>
        <v>2021</v>
      </c>
      <c r="E168">
        <f>MONTH(Tableau1[[#This Row],[Date ]])</f>
        <v>3</v>
      </c>
      <c r="F168">
        <f>_xlfn.ISOWEEKNUM(Tableau1[[#This Row],[Date ]])</f>
        <v>10</v>
      </c>
      <c r="G168">
        <f>DATA!F165</f>
        <v>50</v>
      </c>
      <c r="H168">
        <f>DATA!H165</f>
        <v>46</v>
      </c>
      <c r="I168">
        <f>DATA!J165</f>
        <v>38</v>
      </c>
      <c r="J168">
        <f>DATA!L165</f>
        <v>25</v>
      </c>
      <c r="K168">
        <f>DATA!N165</f>
        <v>33</v>
      </c>
      <c r="L168">
        <f>DATA!P165</f>
        <v>45</v>
      </c>
      <c r="M168">
        <f>DATA!R165</f>
        <v>37</v>
      </c>
      <c r="N168">
        <f>DATA!T165</f>
        <v>34</v>
      </c>
      <c r="O168">
        <f>DATA!V165</f>
        <v>41</v>
      </c>
      <c r="P168">
        <f>DATA!X165</f>
        <v>29</v>
      </c>
      <c r="Q168">
        <f>DATA!E165</f>
        <v>1</v>
      </c>
      <c r="R168">
        <f t="shared" si="36"/>
        <v>0</v>
      </c>
      <c r="S168">
        <f t="shared" si="37"/>
        <v>0</v>
      </c>
      <c r="T168">
        <f t="shared" si="38"/>
        <v>0</v>
      </c>
      <c r="U168">
        <f t="shared" si="39"/>
        <v>0</v>
      </c>
      <c r="V168">
        <f t="shared" si="40"/>
        <v>0</v>
      </c>
      <c r="W168">
        <f t="shared" si="41"/>
        <v>0</v>
      </c>
      <c r="X168">
        <f t="shared" si="42"/>
        <v>0</v>
      </c>
      <c r="Y168">
        <f t="shared" si="43"/>
        <v>0</v>
      </c>
      <c r="Z168">
        <f t="shared" si="44"/>
        <v>1</v>
      </c>
      <c r="AA168">
        <f t="shared" si="45"/>
        <v>0</v>
      </c>
      <c r="AB168">
        <f t="shared" si="46"/>
        <v>1</v>
      </c>
      <c r="AE168">
        <f>SUM(Tableau1[[#This Row],[Tol 1]:[Tol 10]])</f>
        <v>1</v>
      </c>
      <c r="AF168">
        <f t="shared" si="47"/>
        <v>164</v>
      </c>
    </row>
    <row r="169" spans="1:32" x14ac:dyDescent="0.2">
      <c r="A169">
        <f>DATA!D166</f>
        <v>440</v>
      </c>
      <c r="B169">
        <f>DATA!C166</f>
        <v>102054723</v>
      </c>
      <c r="C169" s="1">
        <f>DATA!B166</f>
        <v>44267.497916666667</v>
      </c>
      <c r="D169">
        <f>YEAR(Tableau1[[#This Row],[Date ]])</f>
        <v>2021</v>
      </c>
      <c r="E169">
        <f>MONTH(Tableau1[[#This Row],[Date ]])</f>
        <v>3</v>
      </c>
      <c r="F169">
        <f>_xlfn.ISOWEEKNUM(Tableau1[[#This Row],[Date ]])</f>
        <v>10</v>
      </c>
      <c r="G169">
        <f>DATA!F166</f>
        <v>47</v>
      </c>
      <c r="H169">
        <f>DATA!H166</f>
        <v>43</v>
      </c>
      <c r="I169">
        <f>DATA!J166</f>
        <v>40</v>
      </c>
      <c r="J169">
        <f>DATA!L166</f>
        <v>34</v>
      </c>
      <c r="K169">
        <f>DATA!N166</f>
        <v>26</v>
      </c>
      <c r="L169">
        <f>DATA!P166</f>
        <v>30</v>
      </c>
      <c r="M169">
        <f>DATA!R166</f>
        <v>54</v>
      </c>
      <c r="N169">
        <f>DATA!T166</f>
        <v>38</v>
      </c>
      <c r="O169">
        <f>DATA!V166</f>
        <v>27</v>
      </c>
      <c r="P169">
        <f>DATA!X166</f>
        <v>16</v>
      </c>
      <c r="Q169">
        <f>DATA!E166</f>
        <v>1</v>
      </c>
      <c r="R169">
        <f t="shared" si="36"/>
        <v>0</v>
      </c>
      <c r="S169">
        <f t="shared" si="37"/>
        <v>0</v>
      </c>
      <c r="T169">
        <f t="shared" si="38"/>
        <v>0</v>
      </c>
      <c r="U169">
        <f t="shared" si="39"/>
        <v>0</v>
      </c>
      <c r="V169">
        <f t="shared" si="40"/>
        <v>0</v>
      </c>
      <c r="W169">
        <f t="shared" si="41"/>
        <v>0</v>
      </c>
      <c r="X169">
        <f t="shared" si="42"/>
        <v>0</v>
      </c>
      <c r="Y169">
        <f t="shared" si="43"/>
        <v>0</v>
      </c>
      <c r="Z169">
        <f t="shared" si="44"/>
        <v>0</v>
      </c>
      <c r="AA169">
        <f t="shared" si="45"/>
        <v>0</v>
      </c>
      <c r="AB169">
        <f t="shared" si="46"/>
        <v>0</v>
      </c>
      <c r="AE169">
        <f>SUM(Tableau1[[#This Row],[Tol 1]:[Tol 10]])</f>
        <v>0</v>
      </c>
      <c r="AF169">
        <f t="shared" si="47"/>
        <v>165</v>
      </c>
    </row>
    <row r="170" spans="1:32" x14ac:dyDescent="0.2">
      <c r="A170">
        <f>DATA!D167</f>
        <v>443</v>
      </c>
      <c r="B170">
        <f>DATA!C167</f>
        <v>102054723</v>
      </c>
      <c r="C170" s="1">
        <f>DATA!B167</f>
        <v>44267.498611111114</v>
      </c>
      <c r="D170">
        <f>YEAR(Tableau1[[#This Row],[Date ]])</f>
        <v>2021</v>
      </c>
      <c r="E170">
        <f>MONTH(Tableau1[[#This Row],[Date ]])</f>
        <v>3</v>
      </c>
      <c r="F170">
        <f>_xlfn.ISOWEEKNUM(Tableau1[[#This Row],[Date ]])</f>
        <v>10</v>
      </c>
      <c r="G170">
        <f>DATA!F167</f>
        <v>44</v>
      </c>
      <c r="H170">
        <f>DATA!H167</f>
        <v>40</v>
      </c>
      <c r="I170">
        <f>DATA!J167</f>
        <v>41</v>
      </c>
      <c r="J170">
        <f>DATA!L167</f>
        <v>33</v>
      </c>
      <c r="K170">
        <f>DATA!N167</f>
        <v>31</v>
      </c>
      <c r="L170">
        <f>DATA!P167</f>
        <v>35</v>
      </c>
      <c r="M170">
        <f>DATA!R167</f>
        <v>44</v>
      </c>
      <c r="N170">
        <f>DATA!T167</f>
        <v>37</v>
      </c>
      <c r="O170">
        <f>DATA!V167</f>
        <v>22</v>
      </c>
      <c r="P170">
        <f>DATA!X167</f>
        <v>13</v>
      </c>
      <c r="Q170">
        <f>DATA!E167</f>
        <v>1</v>
      </c>
      <c r="R170">
        <f t="shared" si="36"/>
        <v>0</v>
      </c>
      <c r="S170">
        <f t="shared" si="37"/>
        <v>0</v>
      </c>
      <c r="T170">
        <f t="shared" si="38"/>
        <v>0</v>
      </c>
      <c r="U170">
        <f t="shared" si="39"/>
        <v>0</v>
      </c>
      <c r="V170">
        <f t="shared" si="40"/>
        <v>0</v>
      </c>
      <c r="W170">
        <f t="shared" si="41"/>
        <v>0</v>
      </c>
      <c r="X170">
        <f t="shared" si="42"/>
        <v>0</v>
      </c>
      <c r="Y170">
        <f t="shared" si="43"/>
        <v>0</v>
      </c>
      <c r="Z170">
        <f t="shared" si="44"/>
        <v>0</v>
      </c>
      <c r="AA170">
        <f t="shared" si="45"/>
        <v>1</v>
      </c>
      <c r="AB170">
        <f t="shared" si="46"/>
        <v>1</v>
      </c>
      <c r="AE170">
        <f>SUM(Tableau1[[#This Row],[Tol 1]:[Tol 10]])</f>
        <v>1</v>
      </c>
      <c r="AF170">
        <f t="shared" si="47"/>
        <v>166</v>
      </c>
    </row>
    <row r="171" spans="1:32" x14ac:dyDescent="0.2">
      <c r="A171">
        <f>DATA!D168</f>
        <v>434</v>
      </c>
      <c r="B171">
        <f>DATA!C168</f>
        <v>102054723</v>
      </c>
      <c r="C171" s="1">
        <f>DATA!B168</f>
        <v>44267.498611111114</v>
      </c>
      <c r="D171">
        <f>YEAR(Tableau1[[#This Row],[Date ]])</f>
        <v>2021</v>
      </c>
      <c r="E171">
        <f>MONTH(Tableau1[[#This Row],[Date ]])</f>
        <v>3</v>
      </c>
      <c r="F171">
        <f>_xlfn.ISOWEEKNUM(Tableau1[[#This Row],[Date ]])</f>
        <v>10</v>
      </c>
      <c r="G171">
        <f>DATA!F168</f>
        <v>47</v>
      </c>
      <c r="H171">
        <f>DATA!H168</f>
        <v>50</v>
      </c>
      <c r="I171">
        <f>DATA!J168</f>
        <v>40</v>
      </c>
      <c r="J171">
        <f>DATA!L168</f>
        <v>32</v>
      </c>
      <c r="K171">
        <f>DATA!N168</f>
        <v>35</v>
      </c>
      <c r="L171">
        <f>DATA!P168</f>
        <v>45</v>
      </c>
      <c r="M171">
        <f>DATA!R168</f>
        <v>47</v>
      </c>
      <c r="N171">
        <f>DATA!T168</f>
        <v>35</v>
      </c>
      <c r="O171">
        <f>DATA!V168</f>
        <v>47</v>
      </c>
      <c r="P171">
        <f>DATA!X168</f>
        <v>28</v>
      </c>
      <c r="Q171">
        <f>DATA!E168</f>
        <v>1</v>
      </c>
      <c r="R171">
        <f t="shared" si="36"/>
        <v>0</v>
      </c>
      <c r="S171">
        <f t="shared" si="37"/>
        <v>0</v>
      </c>
      <c r="T171">
        <f t="shared" si="38"/>
        <v>0</v>
      </c>
      <c r="U171">
        <f t="shared" si="39"/>
        <v>0</v>
      </c>
      <c r="V171">
        <f t="shared" si="40"/>
        <v>0</v>
      </c>
      <c r="W171">
        <f t="shared" si="41"/>
        <v>0</v>
      </c>
      <c r="X171">
        <f t="shared" si="42"/>
        <v>0</v>
      </c>
      <c r="Y171">
        <f t="shared" si="43"/>
        <v>0</v>
      </c>
      <c r="Z171">
        <f t="shared" si="44"/>
        <v>1</v>
      </c>
      <c r="AA171">
        <f t="shared" si="45"/>
        <v>0</v>
      </c>
      <c r="AB171">
        <f t="shared" si="46"/>
        <v>1</v>
      </c>
      <c r="AE171">
        <f>SUM(Tableau1[[#This Row],[Tol 1]:[Tol 10]])</f>
        <v>1</v>
      </c>
      <c r="AF171">
        <f t="shared" si="47"/>
        <v>167</v>
      </c>
    </row>
    <row r="172" spans="1:32" x14ac:dyDescent="0.2">
      <c r="A172">
        <f>DATA!D169</f>
        <v>319</v>
      </c>
      <c r="B172">
        <f>DATA!C169</f>
        <v>102054723</v>
      </c>
      <c r="C172" s="1">
        <f>DATA!B169</f>
        <v>44267.499305555553</v>
      </c>
      <c r="D172">
        <f>YEAR(Tableau1[[#This Row],[Date ]])</f>
        <v>2021</v>
      </c>
      <c r="E172">
        <f>MONTH(Tableau1[[#This Row],[Date ]])</f>
        <v>3</v>
      </c>
      <c r="F172">
        <f>_xlfn.ISOWEEKNUM(Tableau1[[#This Row],[Date ]])</f>
        <v>10</v>
      </c>
      <c r="G172">
        <f>DATA!F169</f>
        <v>50</v>
      </c>
      <c r="H172">
        <f>DATA!H169</f>
        <v>52</v>
      </c>
      <c r="I172">
        <f>DATA!J169</f>
        <v>41</v>
      </c>
      <c r="J172">
        <f>DATA!L169</f>
        <v>35</v>
      </c>
      <c r="K172">
        <f>DATA!N169</f>
        <v>30</v>
      </c>
      <c r="L172">
        <f>DATA!P169</f>
        <v>34</v>
      </c>
      <c r="M172">
        <f>DATA!R169</f>
        <v>47</v>
      </c>
      <c r="N172">
        <f>DATA!T169</f>
        <v>42</v>
      </c>
      <c r="O172">
        <f>DATA!V169</f>
        <v>28</v>
      </c>
      <c r="P172">
        <f>DATA!X169</f>
        <v>23</v>
      </c>
      <c r="Q172">
        <f>DATA!E169</f>
        <v>1</v>
      </c>
      <c r="R172">
        <f t="shared" si="36"/>
        <v>0</v>
      </c>
      <c r="S172">
        <f t="shared" si="37"/>
        <v>0</v>
      </c>
      <c r="T172">
        <f t="shared" si="38"/>
        <v>0</v>
      </c>
      <c r="U172">
        <f t="shared" si="39"/>
        <v>0</v>
      </c>
      <c r="V172">
        <f t="shared" si="40"/>
        <v>0</v>
      </c>
      <c r="W172">
        <f t="shared" si="41"/>
        <v>0</v>
      </c>
      <c r="X172">
        <f t="shared" si="42"/>
        <v>0</v>
      </c>
      <c r="Y172">
        <f t="shared" si="43"/>
        <v>0</v>
      </c>
      <c r="Z172">
        <f t="shared" si="44"/>
        <v>0</v>
      </c>
      <c r="AA172">
        <f t="shared" si="45"/>
        <v>0</v>
      </c>
      <c r="AB172">
        <f t="shared" si="46"/>
        <v>0</v>
      </c>
      <c r="AE172">
        <f>SUM(Tableau1[[#This Row],[Tol 1]:[Tol 10]])</f>
        <v>0</v>
      </c>
      <c r="AF172">
        <f t="shared" si="47"/>
        <v>168</v>
      </c>
    </row>
    <row r="173" spans="1:32" x14ac:dyDescent="0.2">
      <c r="A173">
        <f>DATA!D170</f>
        <v>384</v>
      </c>
      <c r="B173">
        <f>DATA!C170</f>
        <v>102054723</v>
      </c>
      <c r="C173" s="1">
        <f>DATA!B170</f>
        <v>44267.5</v>
      </c>
      <c r="D173">
        <f>YEAR(Tableau1[[#This Row],[Date ]])</f>
        <v>2021</v>
      </c>
      <c r="E173">
        <f>MONTH(Tableau1[[#This Row],[Date ]])</f>
        <v>3</v>
      </c>
      <c r="F173">
        <f>_xlfn.ISOWEEKNUM(Tableau1[[#This Row],[Date ]])</f>
        <v>10</v>
      </c>
      <c r="G173">
        <f>DATA!F170</f>
        <v>49</v>
      </c>
      <c r="H173">
        <f>DATA!H170</f>
        <v>44</v>
      </c>
      <c r="I173">
        <f>DATA!J170</f>
        <v>40</v>
      </c>
      <c r="J173">
        <f>DATA!L170</f>
        <v>37</v>
      </c>
      <c r="K173">
        <f>DATA!N170</f>
        <v>31</v>
      </c>
      <c r="L173">
        <f>DATA!P170</f>
        <v>36</v>
      </c>
      <c r="M173">
        <f>DATA!R170</f>
        <v>46</v>
      </c>
      <c r="N173">
        <f>DATA!T170</f>
        <v>43</v>
      </c>
      <c r="O173">
        <f>DATA!V170</f>
        <v>30</v>
      </c>
      <c r="P173">
        <f>DATA!X170</f>
        <v>22</v>
      </c>
      <c r="Q173">
        <f>DATA!E170</f>
        <v>1</v>
      </c>
      <c r="R173">
        <f t="shared" si="36"/>
        <v>0</v>
      </c>
      <c r="S173">
        <f t="shared" si="37"/>
        <v>0</v>
      </c>
      <c r="T173">
        <f t="shared" si="38"/>
        <v>0</v>
      </c>
      <c r="U173">
        <f t="shared" si="39"/>
        <v>0</v>
      </c>
      <c r="V173">
        <f t="shared" si="40"/>
        <v>0</v>
      </c>
      <c r="W173">
        <f t="shared" si="41"/>
        <v>0</v>
      </c>
      <c r="X173">
        <f t="shared" si="42"/>
        <v>0</v>
      </c>
      <c r="Y173">
        <f t="shared" si="43"/>
        <v>0</v>
      </c>
      <c r="Z173">
        <f t="shared" si="44"/>
        <v>0</v>
      </c>
      <c r="AA173">
        <f t="shared" si="45"/>
        <v>0</v>
      </c>
      <c r="AB173">
        <f t="shared" si="46"/>
        <v>0</v>
      </c>
      <c r="AE173">
        <f>SUM(Tableau1[[#This Row],[Tol 1]:[Tol 10]])</f>
        <v>0</v>
      </c>
      <c r="AF173">
        <f t="shared" si="47"/>
        <v>169</v>
      </c>
    </row>
    <row r="174" spans="1:32" x14ac:dyDescent="0.2">
      <c r="A174">
        <f>DATA!D171</f>
        <v>421</v>
      </c>
      <c r="B174">
        <f>DATA!C171</f>
        <v>102054723</v>
      </c>
      <c r="C174" s="1">
        <f>DATA!B171</f>
        <v>44267.5</v>
      </c>
      <c r="D174">
        <f>YEAR(Tableau1[[#This Row],[Date ]])</f>
        <v>2021</v>
      </c>
      <c r="E174">
        <f>MONTH(Tableau1[[#This Row],[Date ]])</f>
        <v>3</v>
      </c>
      <c r="F174">
        <f>_xlfn.ISOWEEKNUM(Tableau1[[#This Row],[Date ]])</f>
        <v>10</v>
      </c>
      <c r="G174">
        <f>DATA!F171</f>
        <v>48</v>
      </c>
      <c r="H174">
        <f>DATA!H171</f>
        <v>52</v>
      </c>
      <c r="I174">
        <f>DATA!J171</f>
        <v>43</v>
      </c>
      <c r="J174">
        <f>DATA!L171</f>
        <v>31</v>
      </c>
      <c r="K174">
        <f>DATA!N171</f>
        <v>31</v>
      </c>
      <c r="L174">
        <f>DATA!P171</f>
        <v>39</v>
      </c>
      <c r="M174">
        <f>DATA!R171</f>
        <v>47</v>
      </c>
      <c r="N174">
        <f>DATA!T171</f>
        <v>41</v>
      </c>
      <c r="O174">
        <f>DATA!V171</f>
        <v>26</v>
      </c>
      <c r="P174">
        <f>DATA!X171</f>
        <v>27</v>
      </c>
      <c r="Q174">
        <f>DATA!E171</f>
        <v>1</v>
      </c>
      <c r="R174">
        <f t="shared" si="36"/>
        <v>0</v>
      </c>
      <c r="S174">
        <f t="shared" si="37"/>
        <v>0</v>
      </c>
      <c r="T174">
        <f t="shared" si="38"/>
        <v>0</v>
      </c>
      <c r="U174">
        <f t="shared" si="39"/>
        <v>0</v>
      </c>
      <c r="V174">
        <f t="shared" si="40"/>
        <v>0</v>
      </c>
      <c r="W174">
        <f t="shared" si="41"/>
        <v>0</v>
      </c>
      <c r="X174">
        <f t="shared" si="42"/>
        <v>0</v>
      </c>
      <c r="Y174">
        <f t="shared" si="43"/>
        <v>0</v>
      </c>
      <c r="Z174">
        <f t="shared" si="44"/>
        <v>0</v>
      </c>
      <c r="AA174">
        <f t="shared" si="45"/>
        <v>0</v>
      </c>
      <c r="AB174">
        <f t="shared" si="46"/>
        <v>0</v>
      </c>
      <c r="AE174">
        <f>SUM(Tableau1[[#This Row],[Tol 1]:[Tol 10]])</f>
        <v>0</v>
      </c>
      <c r="AF174">
        <f t="shared" si="47"/>
        <v>170</v>
      </c>
    </row>
    <row r="175" spans="1:32" x14ac:dyDescent="0.2">
      <c r="A175">
        <f>DATA!D172</f>
        <v>157</v>
      </c>
      <c r="B175">
        <f>DATA!C172</f>
        <v>102054723</v>
      </c>
      <c r="C175" s="1">
        <f>DATA!B172</f>
        <v>44267.500694444447</v>
      </c>
      <c r="D175">
        <f>YEAR(Tableau1[[#This Row],[Date ]])</f>
        <v>2021</v>
      </c>
      <c r="E175">
        <f>MONTH(Tableau1[[#This Row],[Date ]])</f>
        <v>3</v>
      </c>
      <c r="F175">
        <f>_xlfn.ISOWEEKNUM(Tableau1[[#This Row],[Date ]])</f>
        <v>10</v>
      </c>
      <c r="G175">
        <f>DATA!F172</f>
        <v>47</v>
      </c>
      <c r="H175">
        <f>DATA!H172</f>
        <v>42</v>
      </c>
      <c r="I175">
        <f>DATA!J172</f>
        <v>46</v>
      </c>
      <c r="J175">
        <f>DATA!L172</f>
        <v>37</v>
      </c>
      <c r="K175">
        <f>DATA!N172</f>
        <v>25</v>
      </c>
      <c r="L175">
        <f>DATA!P172</f>
        <v>41</v>
      </c>
      <c r="M175">
        <f>DATA!R172</f>
        <v>51</v>
      </c>
      <c r="N175">
        <f>DATA!T172</f>
        <v>41</v>
      </c>
      <c r="O175">
        <f>DATA!V172</f>
        <v>26</v>
      </c>
      <c r="P175">
        <f>DATA!X172</f>
        <v>22</v>
      </c>
      <c r="Q175">
        <f>DATA!E172</f>
        <v>1</v>
      </c>
      <c r="R175">
        <f t="shared" si="36"/>
        <v>0</v>
      </c>
      <c r="S175">
        <f t="shared" si="37"/>
        <v>0</v>
      </c>
      <c r="T175">
        <f t="shared" si="38"/>
        <v>0</v>
      </c>
      <c r="U175">
        <f t="shared" si="39"/>
        <v>0</v>
      </c>
      <c r="V175">
        <f t="shared" si="40"/>
        <v>0</v>
      </c>
      <c r="W175">
        <f t="shared" si="41"/>
        <v>0</v>
      </c>
      <c r="X175">
        <f t="shared" si="42"/>
        <v>0</v>
      </c>
      <c r="Y175">
        <f t="shared" si="43"/>
        <v>0</v>
      </c>
      <c r="Z175">
        <f t="shared" si="44"/>
        <v>0</v>
      </c>
      <c r="AA175">
        <f t="shared" si="45"/>
        <v>0</v>
      </c>
      <c r="AB175">
        <f t="shared" si="46"/>
        <v>0</v>
      </c>
      <c r="AE175">
        <f>SUM(Tableau1[[#This Row],[Tol 1]:[Tol 10]])</f>
        <v>0</v>
      </c>
      <c r="AF175">
        <f t="shared" si="47"/>
        <v>171</v>
      </c>
    </row>
    <row r="176" spans="1:32" x14ac:dyDescent="0.2">
      <c r="A176">
        <f>DATA!D173</f>
        <v>431</v>
      </c>
      <c r="B176">
        <f>DATA!C173</f>
        <v>102054723</v>
      </c>
      <c r="C176" s="1">
        <f>DATA!B173</f>
        <v>44267.501388888886</v>
      </c>
      <c r="D176">
        <f>YEAR(Tableau1[[#This Row],[Date ]])</f>
        <v>2021</v>
      </c>
      <c r="E176">
        <f>MONTH(Tableau1[[#This Row],[Date ]])</f>
        <v>3</v>
      </c>
      <c r="F176">
        <f>_xlfn.ISOWEEKNUM(Tableau1[[#This Row],[Date ]])</f>
        <v>10</v>
      </c>
      <c r="G176">
        <f>DATA!F173</f>
        <v>52</v>
      </c>
      <c r="H176">
        <f>DATA!H173</f>
        <v>50</v>
      </c>
      <c r="I176">
        <f>DATA!J173</f>
        <v>38</v>
      </c>
      <c r="J176">
        <f>DATA!L173</f>
        <v>39</v>
      </c>
      <c r="K176">
        <f>DATA!N173</f>
        <v>27</v>
      </c>
      <c r="L176">
        <f>DATA!P173</f>
        <v>38</v>
      </c>
      <c r="M176">
        <f>DATA!R173</f>
        <v>48</v>
      </c>
      <c r="N176">
        <f>DATA!T173</f>
        <v>41</v>
      </c>
      <c r="O176">
        <f>DATA!V173</f>
        <v>28</v>
      </c>
      <c r="P176">
        <f>DATA!X173</f>
        <v>28</v>
      </c>
      <c r="Q176">
        <f>DATA!E173</f>
        <v>1</v>
      </c>
      <c r="R176">
        <f t="shared" si="36"/>
        <v>0</v>
      </c>
      <c r="S176">
        <f t="shared" si="37"/>
        <v>0</v>
      </c>
      <c r="T176">
        <f t="shared" si="38"/>
        <v>0</v>
      </c>
      <c r="U176">
        <f t="shared" si="39"/>
        <v>0</v>
      </c>
      <c r="V176">
        <f t="shared" si="40"/>
        <v>0</v>
      </c>
      <c r="W176">
        <f t="shared" si="41"/>
        <v>0</v>
      </c>
      <c r="X176">
        <f t="shared" si="42"/>
        <v>0</v>
      </c>
      <c r="Y176">
        <f t="shared" si="43"/>
        <v>0</v>
      </c>
      <c r="Z176">
        <f t="shared" si="44"/>
        <v>0</v>
      </c>
      <c r="AA176">
        <f t="shared" si="45"/>
        <v>0</v>
      </c>
      <c r="AB176">
        <f t="shared" si="46"/>
        <v>0</v>
      </c>
      <c r="AE176">
        <f>SUM(Tableau1[[#This Row],[Tol 1]:[Tol 10]])</f>
        <v>0</v>
      </c>
      <c r="AF176">
        <f t="shared" si="47"/>
        <v>172</v>
      </c>
    </row>
    <row r="177" spans="1:32" x14ac:dyDescent="0.2">
      <c r="A177">
        <f>DATA!D174</f>
        <v>189</v>
      </c>
      <c r="B177">
        <f>DATA!C174</f>
        <v>102054723</v>
      </c>
      <c r="C177" s="1">
        <f>DATA!B174</f>
        <v>44267.501388888886</v>
      </c>
      <c r="D177">
        <f>YEAR(Tableau1[[#This Row],[Date ]])</f>
        <v>2021</v>
      </c>
      <c r="E177">
        <f>MONTH(Tableau1[[#This Row],[Date ]])</f>
        <v>3</v>
      </c>
      <c r="F177">
        <f>_xlfn.ISOWEEKNUM(Tableau1[[#This Row],[Date ]])</f>
        <v>10</v>
      </c>
      <c r="G177">
        <f>DATA!F174</f>
        <v>45</v>
      </c>
      <c r="H177">
        <f>DATA!H174</f>
        <v>48</v>
      </c>
      <c r="I177">
        <f>DATA!J174</f>
        <v>41</v>
      </c>
      <c r="J177">
        <f>DATA!L174</f>
        <v>33</v>
      </c>
      <c r="K177">
        <f>DATA!N174</f>
        <v>34</v>
      </c>
      <c r="L177">
        <f>DATA!P174</f>
        <v>36</v>
      </c>
      <c r="M177">
        <f>DATA!R174</f>
        <v>40</v>
      </c>
      <c r="N177">
        <f>DATA!T174</f>
        <v>40</v>
      </c>
      <c r="O177">
        <f>DATA!V174</f>
        <v>23</v>
      </c>
      <c r="P177">
        <f>DATA!X174</f>
        <v>19</v>
      </c>
      <c r="Q177">
        <f>DATA!E174</f>
        <v>1</v>
      </c>
      <c r="R177">
        <f t="shared" si="36"/>
        <v>0</v>
      </c>
      <c r="S177">
        <f t="shared" si="37"/>
        <v>0</v>
      </c>
      <c r="T177">
        <f t="shared" si="38"/>
        <v>0</v>
      </c>
      <c r="U177">
        <f t="shared" si="39"/>
        <v>0</v>
      </c>
      <c r="V177">
        <f t="shared" si="40"/>
        <v>0</v>
      </c>
      <c r="W177">
        <f t="shared" si="41"/>
        <v>0</v>
      </c>
      <c r="X177">
        <f t="shared" si="42"/>
        <v>0</v>
      </c>
      <c r="Y177">
        <f t="shared" si="43"/>
        <v>0</v>
      </c>
      <c r="Z177">
        <f t="shared" si="44"/>
        <v>0</v>
      </c>
      <c r="AA177">
        <f t="shared" si="45"/>
        <v>0</v>
      </c>
      <c r="AB177">
        <f t="shared" si="46"/>
        <v>0</v>
      </c>
      <c r="AE177">
        <f>SUM(Tableau1[[#This Row],[Tol 1]:[Tol 10]])</f>
        <v>0</v>
      </c>
      <c r="AF177">
        <f t="shared" si="47"/>
        <v>173</v>
      </c>
    </row>
    <row r="178" spans="1:32" x14ac:dyDescent="0.2">
      <c r="A178">
        <f>DATA!D175</f>
        <v>418</v>
      </c>
      <c r="B178">
        <f>DATA!C175</f>
        <v>102054723</v>
      </c>
      <c r="C178" s="1">
        <f>DATA!B175</f>
        <v>44267.502083333333</v>
      </c>
      <c r="D178">
        <f>YEAR(Tableau1[[#This Row],[Date ]])</f>
        <v>2021</v>
      </c>
      <c r="E178">
        <f>MONTH(Tableau1[[#This Row],[Date ]])</f>
        <v>3</v>
      </c>
      <c r="F178">
        <f>_xlfn.ISOWEEKNUM(Tableau1[[#This Row],[Date ]])</f>
        <v>10</v>
      </c>
      <c r="G178">
        <f>DATA!F175</f>
        <v>48</v>
      </c>
      <c r="H178">
        <f>DATA!H175</f>
        <v>45</v>
      </c>
      <c r="I178">
        <f>DATA!J175</f>
        <v>39</v>
      </c>
      <c r="J178">
        <f>DATA!L175</f>
        <v>33</v>
      </c>
      <c r="K178">
        <f>DATA!N175</f>
        <v>30</v>
      </c>
      <c r="L178">
        <f>DATA!P175</f>
        <v>33</v>
      </c>
      <c r="M178">
        <f>DATA!R175</f>
        <v>39</v>
      </c>
      <c r="N178">
        <f>DATA!T175</f>
        <v>38</v>
      </c>
      <c r="O178">
        <f>DATA!V175</f>
        <v>35</v>
      </c>
      <c r="P178">
        <f>DATA!X175</f>
        <v>32</v>
      </c>
      <c r="Q178">
        <f>DATA!E175</f>
        <v>1</v>
      </c>
      <c r="R178">
        <f t="shared" si="36"/>
        <v>0</v>
      </c>
      <c r="S178">
        <f t="shared" si="37"/>
        <v>0</v>
      </c>
      <c r="T178">
        <f t="shared" si="38"/>
        <v>0</v>
      </c>
      <c r="U178">
        <f t="shared" si="39"/>
        <v>0</v>
      </c>
      <c r="V178">
        <f t="shared" si="40"/>
        <v>0</v>
      </c>
      <c r="W178">
        <f t="shared" si="41"/>
        <v>0</v>
      </c>
      <c r="X178">
        <f t="shared" si="42"/>
        <v>0</v>
      </c>
      <c r="Y178">
        <f t="shared" si="43"/>
        <v>0</v>
      </c>
      <c r="Z178">
        <f t="shared" si="44"/>
        <v>0</v>
      </c>
      <c r="AA178">
        <f t="shared" si="45"/>
        <v>0</v>
      </c>
      <c r="AB178">
        <f t="shared" si="46"/>
        <v>0</v>
      </c>
      <c r="AE178">
        <f>SUM(Tableau1[[#This Row],[Tol 1]:[Tol 10]])</f>
        <v>0</v>
      </c>
      <c r="AF178">
        <f t="shared" si="47"/>
        <v>174</v>
      </c>
    </row>
    <row r="179" spans="1:32" x14ac:dyDescent="0.2">
      <c r="A179">
        <f>DATA!D176</f>
        <v>403</v>
      </c>
      <c r="B179">
        <f>DATA!C176</f>
        <v>102054723</v>
      </c>
      <c r="C179" s="1">
        <f>DATA!B176</f>
        <v>44267.50277777778</v>
      </c>
      <c r="D179">
        <f>YEAR(Tableau1[[#This Row],[Date ]])</f>
        <v>2021</v>
      </c>
      <c r="E179">
        <f>MONTH(Tableau1[[#This Row],[Date ]])</f>
        <v>3</v>
      </c>
      <c r="F179">
        <f>_xlfn.ISOWEEKNUM(Tableau1[[#This Row],[Date ]])</f>
        <v>10</v>
      </c>
      <c r="G179">
        <f>DATA!F176</f>
        <v>51</v>
      </c>
      <c r="H179">
        <f>DATA!H176</f>
        <v>45</v>
      </c>
      <c r="I179">
        <f>DATA!J176</f>
        <v>41</v>
      </c>
      <c r="J179">
        <f>DATA!L176</f>
        <v>36</v>
      </c>
      <c r="K179">
        <f>DATA!N176</f>
        <v>31</v>
      </c>
      <c r="L179">
        <f>DATA!P176</f>
        <v>34</v>
      </c>
      <c r="M179">
        <f>DATA!R176</f>
        <v>49</v>
      </c>
      <c r="N179">
        <f>DATA!T176</f>
        <v>40</v>
      </c>
      <c r="O179">
        <f>DATA!V176</f>
        <v>22</v>
      </c>
      <c r="P179">
        <f>DATA!X176</f>
        <v>19</v>
      </c>
      <c r="Q179">
        <f>DATA!E176</f>
        <v>1</v>
      </c>
      <c r="R179">
        <f t="shared" si="36"/>
        <v>0</v>
      </c>
      <c r="S179">
        <f t="shared" si="37"/>
        <v>0</v>
      </c>
      <c r="T179">
        <f t="shared" si="38"/>
        <v>0</v>
      </c>
      <c r="U179">
        <f t="shared" si="39"/>
        <v>0</v>
      </c>
      <c r="V179">
        <f t="shared" si="40"/>
        <v>0</v>
      </c>
      <c r="W179">
        <f t="shared" si="41"/>
        <v>0</v>
      </c>
      <c r="X179">
        <f t="shared" si="42"/>
        <v>0</v>
      </c>
      <c r="Y179">
        <f t="shared" si="43"/>
        <v>0</v>
      </c>
      <c r="Z179">
        <f t="shared" si="44"/>
        <v>0</v>
      </c>
      <c r="AA179">
        <f t="shared" si="45"/>
        <v>0</v>
      </c>
      <c r="AB179">
        <f t="shared" si="46"/>
        <v>0</v>
      </c>
      <c r="AE179">
        <f>SUM(Tableau1[[#This Row],[Tol 1]:[Tol 10]])</f>
        <v>0</v>
      </c>
      <c r="AF179">
        <f t="shared" si="47"/>
        <v>175</v>
      </c>
    </row>
    <row r="180" spans="1:32" x14ac:dyDescent="0.2">
      <c r="A180">
        <f>DATA!D177</f>
        <v>396</v>
      </c>
      <c r="B180">
        <f>DATA!C177</f>
        <v>102054723</v>
      </c>
      <c r="C180" s="1">
        <f>DATA!B177</f>
        <v>44267.50277777778</v>
      </c>
      <c r="D180">
        <f>YEAR(Tableau1[[#This Row],[Date ]])</f>
        <v>2021</v>
      </c>
      <c r="E180">
        <f>MONTH(Tableau1[[#This Row],[Date ]])</f>
        <v>3</v>
      </c>
      <c r="F180">
        <f>_xlfn.ISOWEEKNUM(Tableau1[[#This Row],[Date ]])</f>
        <v>10</v>
      </c>
      <c r="G180">
        <f>DATA!F177</f>
        <v>50</v>
      </c>
      <c r="H180">
        <f>DATA!H177</f>
        <v>42</v>
      </c>
      <c r="I180">
        <f>DATA!J177</f>
        <v>46</v>
      </c>
      <c r="J180">
        <f>DATA!L177</f>
        <v>33</v>
      </c>
      <c r="K180">
        <f>DATA!N177</f>
        <v>29</v>
      </c>
      <c r="L180">
        <f>DATA!P177</f>
        <v>39</v>
      </c>
      <c r="M180">
        <f>DATA!R177</f>
        <v>42</v>
      </c>
      <c r="N180">
        <f>DATA!T177</f>
        <v>38</v>
      </c>
      <c r="O180">
        <f>DATA!V177</f>
        <v>21</v>
      </c>
      <c r="P180">
        <f>DATA!X177</f>
        <v>23</v>
      </c>
      <c r="Q180">
        <f>DATA!E177</f>
        <v>1</v>
      </c>
      <c r="R180">
        <f t="shared" si="36"/>
        <v>0</v>
      </c>
      <c r="S180">
        <f t="shared" si="37"/>
        <v>0</v>
      </c>
      <c r="T180">
        <f t="shared" si="38"/>
        <v>0</v>
      </c>
      <c r="U180">
        <f t="shared" si="39"/>
        <v>0</v>
      </c>
      <c r="V180">
        <f t="shared" si="40"/>
        <v>0</v>
      </c>
      <c r="W180">
        <f t="shared" si="41"/>
        <v>0</v>
      </c>
      <c r="X180">
        <f t="shared" si="42"/>
        <v>0</v>
      </c>
      <c r="Y180">
        <f t="shared" si="43"/>
        <v>0</v>
      </c>
      <c r="Z180">
        <f t="shared" si="44"/>
        <v>0</v>
      </c>
      <c r="AA180">
        <f t="shared" si="45"/>
        <v>0</v>
      </c>
      <c r="AB180">
        <f t="shared" si="46"/>
        <v>0</v>
      </c>
      <c r="AE180">
        <f>SUM(Tableau1[[#This Row],[Tol 1]:[Tol 10]])</f>
        <v>0</v>
      </c>
      <c r="AF180">
        <f t="shared" si="47"/>
        <v>176</v>
      </c>
    </row>
    <row r="181" spans="1:32" x14ac:dyDescent="0.2">
      <c r="A181">
        <f>DATA!D178</f>
        <v>184</v>
      </c>
      <c r="B181">
        <f>DATA!C178</f>
        <v>102054723</v>
      </c>
      <c r="C181" s="1">
        <f>DATA!B178</f>
        <v>44267.503472222219</v>
      </c>
      <c r="D181">
        <f>YEAR(Tableau1[[#This Row],[Date ]])</f>
        <v>2021</v>
      </c>
      <c r="E181">
        <f>MONTH(Tableau1[[#This Row],[Date ]])</f>
        <v>3</v>
      </c>
      <c r="F181">
        <f>_xlfn.ISOWEEKNUM(Tableau1[[#This Row],[Date ]])</f>
        <v>10</v>
      </c>
      <c r="G181">
        <f>DATA!F178</f>
        <v>53</v>
      </c>
      <c r="H181">
        <f>DATA!H178</f>
        <v>49</v>
      </c>
      <c r="I181">
        <f>DATA!J178</f>
        <v>48</v>
      </c>
      <c r="J181">
        <f>DATA!L178</f>
        <v>33</v>
      </c>
      <c r="K181">
        <f>DATA!N178</f>
        <v>28</v>
      </c>
      <c r="L181">
        <f>DATA!P178</f>
        <v>32</v>
      </c>
      <c r="M181">
        <f>DATA!R178</f>
        <v>45</v>
      </c>
      <c r="N181">
        <f>DATA!T178</f>
        <v>40</v>
      </c>
      <c r="O181">
        <f>DATA!V178</f>
        <v>21</v>
      </c>
      <c r="P181">
        <f>DATA!X178</f>
        <v>16</v>
      </c>
      <c r="Q181">
        <f>DATA!E178</f>
        <v>1</v>
      </c>
      <c r="R181">
        <f t="shared" si="36"/>
        <v>0</v>
      </c>
      <c r="S181">
        <f t="shared" si="37"/>
        <v>0</v>
      </c>
      <c r="T181">
        <f t="shared" si="38"/>
        <v>0</v>
      </c>
      <c r="U181">
        <f t="shared" si="39"/>
        <v>0</v>
      </c>
      <c r="V181">
        <f t="shared" si="40"/>
        <v>0</v>
      </c>
      <c r="W181">
        <f t="shared" si="41"/>
        <v>0</v>
      </c>
      <c r="X181">
        <f t="shared" si="42"/>
        <v>0</v>
      </c>
      <c r="Y181">
        <f t="shared" si="43"/>
        <v>0</v>
      </c>
      <c r="Z181">
        <f t="shared" si="44"/>
        <v>0</v>
      </c>
      <c r="AA181">
        <f t="shared" si="45"/>
        <v>0</v>
      </c>
      <c r="AB181">
        <f t="shared" si="46"/>
        <v>0</v>
      </c>
      <c r="AE181">
        <f>SUM(Tableau1[[#This Row],[Tol 1]:[Tol 10]])</f>
        <v>0</v>
      </c>
      <c r="AF181">
        <f t="shared" si="47"/>
        <v>177</v>
      </c>
    </row>
    <row r="182" spans="1:32" x14ac:dyDescent="0.2">
      <c r="A182">
        <f>DATA!D179</f>
        <v>387</v>
      </c>
      <c r="B182">
        <f>DATA!C179</f>
        <v>102054723</v>
      </c>
      <c r="C182" s="1">
        <f>DATA!B179</f>
        <v>44267.504166666666</v>
      </c>
      <c r="D182">
        <f>YEAR(Tableau1[[#This Row],[Date ]])</f>
        <v>2021</v>
      </c>
      <c r="E182">
        <f>MONTH(Tableau1[[#This Row],[Date ]])</f>
        <v>3</v>
      </c>
      <c r="F182">
        <f>_xlfn.ISOWEEKNUM(Tableau1[[#This Row],[Date ]])</f>
        <v>10</v>
      </c>
      <c r="G182">
        <f>DATA!F179</f>
        <v>46</v>
      </c>
      <c r="H182">
        <f>DATA!H179</f>
        <v>46</v>
      </c>
      <c r="I182">
        <f>DATA!J179</f>
        <v>35</v>
      </c>
      <c r="J182">
        <f>DATA!L179</f>
        <v>30</v>
      </c>
      <c r="K182">
        <f>DATA!N179</f>
        <v>38</v>
      </c>
      <c r="L182">
        <f>DATA!P179</f>
        <v>43</v>
      </c>
      <c r="M182">
        <f>DATA!R179</f>
        <v>44</v>
      </c>
      <c r="N182">
        <f>DATA!T179</f>
        <v>40</v>
      </c>
      <c r="O182">
        <f>DATA!V179</f>
        <v>31</v>
      </c>
      <c r="P182">
        <f>DATA!X179</f>
        <v>23</v>
      </c>
      <c r="Q182">
        <f>DATA!E179</f>
        <v>1</v>
      </c>
      <c r="R182">
        <f t="shared" si="36"/>
        <v>0</v>
      </c>
      <c r="S182">
        <f t="shared" si="37"/>
        <v>0</v>
      </c>
      <c r="T182">
        <f t="shared" si="38"/>
        <v>0</v>
      </c>
      <c r="U182">
        <f t="shared" si="39"/>
        <v>0</v>
      </c>
      <c r="V182">
        <f t="shared" si="40"/>
        <v>0</v>
      </c>
      <c r="W182">
        <f t="shared" si="41"/>
        <v>0</v>
      </c>
      <c r="X182">
        <f t="shared" si="42"/>
        <v>0</v>
      </c>
      <c r="Y182">
        <f t="shared" si="43"/>
        <v>0</v>
      </c>
      <c r="Z182">
        <f t="shared" si="44"/>
        <v>0</v>
      </c>
      <c r="AA182">
        <f t="shared" si="45"/>
        <v>0</v>
      </c>
      <c r="AB182">
        <f t="shared" si="46"/>
        <v>0</v>
      </c>
      <c r="AE182">
        <f>SUM(Tableau1[[#This Row],[Tol 1]:[Tol 10]])</f>
        <v>0</v>
      </c>
      <c r="AF182">
        <f t="shared" si="47"/>
        <v>178</v>
      </c>
    </row>
    <row r="183" spans="1:32" x14ac:dyDescent="0.2">
      <c r="A183">
        <f>DATA!D180</f>
        <v>415</v>
      </c>
      <c r="B183">
        <f>DATA!C180</f>
        <v>102054723</v>
      </c>
      <c r="C183" s="1">
        <f>DATA!B180</f>
        <v>44267.504861111112</v>
      </c>
      <c r="D183">
        <f>YEAR(Tableau1[[#This Row],[Date ]])</f>
        <v>2021</v>
      </c>
      <c r="E183">
        <f>MONTH(Tableau1[[#This Row],[Date ]])</f>
        <v>3</v>
      </c>
      <c r="F183">
        <f>_xlfn.ISOWEEKNUM(Tableau1[[#This Row],[Date ]])</f>
        <v>10</v>
      </c>
      <c r="G183">
        <f>DATA!F180</f>
        <v>52</v>
      </c>
      <c r="H183">
        <f>DATA!H180</f>
        <v>46</v>
      </c>
      <c r="I183">
        <f>DATA!J180</f>
        <v>46</v>
      </c>
      <c r="J183">
        <f>DATA!L180</f>
        <v>32</v>
      </c>
      <c r="K183">
        <f>DATA!N180</f>
        <v>31</v>
      </c>
      <c r="L183">
        <f>DATA!P180</f>
        <v>39</v>
      </c>
      <c r="M183">
        <f>DATA!R180</f>
        <v>45</v>
      </c>
      <c r="N183">
        <f>DATA!T180</f>
        <v>43</v>
      </c>
      <c r="O183">
        <f>DATA!V180</f>
        <v>33</v>
      </c>
      <c r="P183">
        <f>DATA!X180</f>
        <v>28</v>
      </c>
      <c r="Q183">
        <f>DATA!E180</f>
        <v>1</v>
      </c>
      <c r="R183">
        <f t="shared" si="36"/>
        <v>0</v>
      </c>
      <c r="S183">
        <f t="shared" si="37"/>
        <v>0</v>
      </c>
      <c r="T183">
        <f t="shared" si="38"/>
        <v>0</v>
      </c>
      <c r="U183">
        <f t="shared" si="39"/>
        <v>0</v>
      </c>
      <c r="V183">
        <f t="shared" si="40"/>
        <v>0</v>
      </c>
      <c r="W183">
        <f t="shared" si="41"/>
        <v>0</v>
      </c>
      <c r="X183">
        <f t="shared" si="42"/>
        <v>0</v>
      </c>
      <c r="Y183">
        <f t="shared" si="43"/>
        <v>0</v>
      </c>
      <c r="Z183">
        <f t="shared" si="44"/>
        <v>0</v>
      </c>
      <c r="AA183">
        <f t="shared" si="45"/>
        <v>0</v>
      </c>
      <c r="AB183">
        <f t="shared" si="46"/>
        <v>0</v>
      </c>
      <c r="AE183">
        <f>SUM(Tableau1[[#This Row],[Tol 1]:[Tol 10]])</f>
        <v>0</v>
      </c>
      <c r="AF183">
        <f t="shared" si="47"/>
        <v>179</v>
      </c>
    </row>
    <row r="184" spans="1:32" x14ac:dyDescent="0.2">
      <c r="A184">
        <f>DATA!D181</f>
        <v>392</v>
      </c>
      <c r="B184">
        <f>DATA!C181</f>
        <v>102054723</v>
      </c>
      <c r="C184" s="1">
        <f>DATA!B181</f>
        <v>44267.515972222223</v>
      </c>
      <c r="D184">
        <f>YEAR(Tableau1[[#This Row],[Date ]])</f>
        <v>2021</v>
      </c>
      <c r="E184">
        <f>MONTH(Tableau1[[#This Row],[Date ]])</f>
        <v>3</v>
      </c>
      <c r="F184">
        <f>_xlfn.ISOWEEKNUM(Tableau1[[#This Row],[Date ]])</f>
        <v>10</v>
      </c>
      <c r="G184">
        <f>DATA!F181</f>
        <v>45</v>
      </c>
      <c r="H184">
        <f>DATA!H181</f>
        <v>51</v>
      </c>
      <c r="I184">
        <f>DATA!J181</f>
        <v>38</v>
      </c>
      <c r="J184">
        <f>DATA!L181</f>
        <v>23</v>
      </c>
      <c r="K184">
        <f>DATA!N181</f>
        <v>32</v>
      </c>
      <c r="L184">
        <f>DATA!P181</f>
        <v>43</v>
      </c>
      <c r="M184">
        <f>DATA!R181</f>
        <v>47</v>
      </c>
      <c r="N184">
        <f>DATA!T181</f>
        <v>17</v>
      </c>
      <c r="O184">
        <f>DATA!V181</f>
        <v>24</v>
      </c>
      <c r="P184">
        <f>DATA!X181</f>
        <v>21</v>
      </c>
      <c r="Q184">
        <f>DATA!E181</f>
        <v>1</v>
      </c>
      <c r="R184">
        <f t="shared" si="36"/>
        <v>0</v>
      </c>
      <c r="S184">
        <f t="shared" si="37"/>
        <v>0</v>
      </c>
      <c r="T184">
        <f t="shared" si="38"/>
        <v>0</v>
      </c>
      <c r="U184">
        <f t="shared" si="39"/>
        <v>0</v>
      </c>
      <c r="V184">
        <f t="shared" si="40"/>
        <v>0</v>
      </c>
      <c r="W184">
        <f t="shared" si="41"/>
        <v>0</v>
      </c>
      <c r="X184">
        <f t="shared" si="42"/>
        <v>0</v>
      </c>
      <c r="Y184">
        <f t="shared" si="43"/>
        <v>0</v>
      </c>
      <c r="Z184">
        <f t="shared" si="44"/>
        <v>0</v>
      </c>
      <c r="AA184">
        <f t="shared" si="45"/>
        <v>0</v>
      </c>
      <c r="AB184">
        <f t="shared" si="46"/>
        <v>0</v>
      </c>
      <c r="AE184">
        <f>SUM(Tableau1[[#This Row],[Tol 1]:[Tol 10]])</f>
        <v>0</v>
      </c>
      <c r="AF184">
        <f t="shared" si="47"/>
        <v>180</v>
      </c>
    </row>
    <row r="185" spans="1:32" x14ac:dyDescent="0.2">
      <c r="A185">
        <f>DATA!D182</f>
        <v>391</v>
      </c>
      <c r="B185">
        <f>DATA!C182</f>
        <v>102054723</v>
      </c>
      <c r="C185" s="1">
        <f>DATA!B182</f>
        <v>44267.51666666667</v>
      </c>
      <c r="D185">
        <f>YEAR(Tableau1[[#This Row],[Date ]])</f>
        <v>2021</v>
      </c>
      <c r="E185">
        <f>MONTH(Tableau1[[#This Row],[Date ]])</f>
        <v>3</v>
      </c>
      <c r="F185">
        <f>_xlfn.ISOWEEKNUM(Tableau1[[#This Row],[Date ]])</f>
        <v>10</v>
      </c>
      <c r="G185">
        <f>DATA!F182</f>
        <v>48</v>
      </c>
      <c r="H185">
        <f>DATA!H182</f>
        <v>49</v>
      </c>
      <c r="I185">
        <f>DATA!J182</f>
        <v>40</v>
      </c>
      <c r="J185">
        <f>DATA!L182</f>
        <v>33</v>
      </c>
      <c r="K185">
        <f>DATA!N182</f>
        <v>34</v>
      </c>
      <c r="L185">
        <f>DATA!P182</f>
        <v>36</v>
      </c>
      <c r="M185">
        <f>DATA!R182</f>
        <v>46</v>
      </c>
      <c r="N185">
        <f>DATA!T182</f>
        <v>41</v>
      </c>
      <c r="O185">
        <f>DATA!V182</f>
        <v>19</v>
      </c>
      <c r="P185">
        <f>DATA!X182</f>
        <v>25</v>
      </c>
      <c r="Q185">
        <f>DATA!E182</f>
        <v>1</v>
      </c>
      <c r="R185">
        <f t="shared" si="36"/>
        <v>0</v>
      </c>
      <c r="S185">
        <f t="shared" si="37"/>
        <v>0</v>
      </c>
      <c r="T185">
        <f t="shared" si="38"/>
        <v>0</v>
      </c>
      <c r="U185">
        <f t="shared" si="39"/>
        <v>0</v>
      </c>
      <c r="V185">
        <f t="shared" si="40"/>
        <v>0</v>
      </c>
      <c r="W185">
        <f t="shared" si="41"/>
        <v>0</v>
      </c>
      <c r="X185">
        <f t="shared" si="42"/>
        <v>0</v>
      </c>
      <c r="Y185">
        <f t="shared" si="43"/>
        <v>0</v>
      </c>
      <c r="Z185">
        <f t="shared" si="44"/>
        <v>0</v>
      </c>
      <c r="AA185">
        <f t="shared" si="45"/>
        <v>0</v>
      </c>
      <c r="AB185">
        <f t="shared" si="46"/>
        <v>0</v>
      </c>
      <c r="AE185">
        <f>SUM(Tableau1[[#This Row],[Tol 1]:[Tol 10]])</f>
        <v>0</v>
      </c>
      <c r="AF185">
        <f t="shared" si="47"/>
        <v>181</v>
      </c>
    </row>
    <row r="186" spans="1:32" x14ac:dyDescent="0.2">
      <c r="A186">
        <f>DATA!D183</f>
        <v>413</v>
      </c>
      <c r="B186">
        <f>DATA!C183</f>
        <v>102054723</v>
      </c>
      <c r="C186" s="1">
        <f>DATA!B183</f>
        <v>44267.517361111109</v>
      </c>
      <c r="D186">
        <f>YEAR(Tableau1[[#This Row],[Date ]])</f>
        <v>2021</v>
      </c>
      <c r="E186">
        <f>MONTH(Tableau1[[#This Row],[Date ]])</f>
        <v>3</v>
      </c>
      <c r="F186">
        <f>_xlfn.ISOWEEKNUM(Tableau1[[#This Row],[Date ]])</f>
        <v>10</v>
      </c>
      <c r="G186">
        <f>DATA!F183</f>
        <v>48</v>
      </c>
      <c r="H186">
        <f>DATA!H183</f>
        <v>39</v>
      </c>
      <c r="I186">
        <f>DATA!J183</f>
        <v>43</v>
      </c>
      <c r="J186">
        <f>DATA!L183</f>
        <v>34</v>
      </c>
      <c r="K186">
        <f>DATA!N183</f>
        <v>33</v>
      </c>
      <c r="L186">
        <f>DATA!P183</f>
        <v>41</v>
      </c>
      <c r="M186">
        <f>DATA!R183</f>
        <v>47</v>
      </c>
      <c r="N186">
        <f>DATA!T183</f>
        <v>45</v>
      </c>
      <c r="O186">
        <f>DATA!V183</f>
        <v>28</v>
      </c>
      <c r="P186">
        <f>DATA!X183</f>
        <v>23</v>
      </c>
      <c r="Q186">
        <f>DATA!E183</f>
        <v>1</v>
      </c>
      <c r="R186">
        <f t="shared" si="36"/>
        <v>0</v>
      </c>
      <c r="S186">
        <f t="shared" si="37"/>
        <v>0</v>
      </c>
      <c r="T186">
        <f t="shared" si="38"/>
        <v>0</v>
      </c>
      <c r="U186">
        <f t="shared" si="39"/>
        <v>0</v>
      </c>
      <c r="V186">
        <f t="shared" si="40"/>
        <v>0</v>
      </c>
      <c r="W186">
        <f t="shared" si="41"/>
        <v>0</v>
      </c>
      <c r="X186">
        <f t="shared" si="42"/>
        <v>0</v>
      </c>
      <c r="Y186">
        <f t="shared" si="43"/>
        <v>0</v>
      </c>
      <c r="Z186">
        <f t="shared" si="44"/>
        <v>0</v>
      </c>
      <c r="AA186">
        <f t="shared" si="45"/>
        <v>0</v>
      </c>
      <c r="AB186">
        <f t="shared" si="46"/>
        <v>0</v>
      </c>
      <c r="AE186">
        <f>SUM(Tableau1[[#This Row],[Tol 1]:[Tol 10]])</f>
        <v>0</v>
      </c>
      <c r="AF186">
        <f t="shared" si="47"/>
        <v>182</v>
      </c>
    </row>
    <row r="187" spans="1:32" x14ac:dyDescent="0.2">
      <c r="A187">
        <f>DATA!D184</f>
        <v>479</v>
      </c>
      <c r="B187">
        <f>DATA!C184</f>
        <v>102054723</v>
      </c>
      <c r="C187" s="1">
        <f>DATA!B184</f>
        <v>44267.517361111109</v>
      </c>
      <c r="D187">
        <f>YEAR(Tableau1[[#This Row],[Date ]])</f>
        <v>2021</v>
      </c>
      <c r="E187">
        <f>MONTH(Tableau1[[#This Row],[Date ]])</f>
        <v>3</v>
      </c>
      <c r="F187">
        <f>_xlfn.ISOWEEKNUM(Tableau1[[#This Row],[Date ]])</f>
        <v>10</v>
      </c>
      <c r="G187">
        <f>DATA!F184</f>
        <v>49</v>
      </c>
      <c r="H187">
        <f>DATA!H184</f>
        <v>44</v>
      </c>
      <c r="I187">
        <f>DATA!J184</f>
        <v>37</v>
      </c>
      <c r="J187">
        <f>DATA!L184</f>
        <v>28</v>
      </c>
      <c r="K187">
        <f>DATA!N184</f>
        <v>31</v>
      </c>
      <c r="L187">
        <f>DATA!P184</f>
        <v>37</v>
      </c>
      <c r="M187">
        <f>DATA!R184</f>
        <v>37</v>
      </c>
      <c r="N187">
        <f>DATA!T184</f>
        <v>43</v>
      </c>
      <c r="O187">
        <f>DATA!V184</f>
        <v>18</v>
      </c>
      <c r="P187">
        <f>DATA!X184</f>
        <v>17</v>
      </c>
      <c r="Q187">
        <f>DATA!E184</f>
        <v>1</v>
      </c>
      <c r="R187">
        <f t="shared" si="36"/>
        <v>0</v>
      </c>
      <c r="S187">
        <f t="shared" si="37"/>
        <v>0</v>
      </c>
      <c r="T187">
        <f t="shared" si="38"/>
        <v>0</v>
      </c>
      <c r="U187">
        <f t="shared" si="39"/>
        <v>0</v>
      </c>
      <c r="V187">
        <f t="shared" si="40"/>
        <v>0</v>
      </c>
      <c r="W187">
        <f t="shared" si="41"/>
        <v>0</v>
      </c>
      <c r="X187">
        <f t="shared" si="42"/>
        <v>0</v>
      </c>
      <c r="Y187">
        <f t="shared" si="43"/>
        <v>0</v>
      </c>
      <c r="Z187">
        <f t="shared" si="44"/>
        <v>0</v>
      </c>
      <c r="AA187">
        <f t="shared" si="45"/>
        <v>0</v>
      </c>
      <c r="AB187">
        <f t="shared" si="46"/>
        <v>0</v>
      </c>
      <c r="AE187">
        <f>SUM(Tableau1[[#This Row],[Tol 1]:[Tol 10]])</f>
        <v>0</v>
      </c>
      <c r="AF187">
        <f t="shared" si="47"/>
        <v>183</v>
      </c>
    </row>
    <row r="188" spans="1:32" x14ac:dyDescent="0.2">
      <c r="A188">
        <f>DATA!D185</f>
        <v>404</v>
      </c>
      <c r="B188">
        <f>DATA!C185</f>
        <v>102054723</v>
      </c>
      <c r="C188" s="1">
        <f>DATA!B185</f>
        <v>44267.518055555556</v>
      </c>
      <c r="D188">
        <f>YEAR(Tableau1[[#This Row],[Date ]])</f>
        <v>2021</v>
      </c>
      <c r="E188">
        <f>MONTH(Tableau1[[#This Row],[Date ]])</f>
        <v>3</v>
      </c>
      <c r="F188">
        <f>_xlfn.ISOWEEKNUM(Tableau1[[#This Row],[Date ]])</f>
        <v>10</v>
      </c>
      <c r="G188">
        <f>DATA!F185</f>
        <v>50</v>
      </c>
      <c r="H188">
        <f>DATA!H185</f>
        <v>52</v>
      </c>
      <c r="I188">
        <f>DATA!J185</f>
        <v>42</v>
      </c>
      <c r="J188">
        <f>DATA!L185</f>
        <v>34</v>
      </c>
      <c r="K188">
        <f>DATA!N185</f>
        <v>35</v>
      </c>
      <c r="L188">
        <f>DATA!P185</f>
        <v>32</v>
      </c>
      <c r="M188">
        <f>DATA!R185</f>
        <v>50</v>
      </c>
      <c r="N188">
        <f>DATA!T185</f>
        <v>39</v>
      </c>
      <c r="O188">
        <f>DATA!V185</f>
        <v>23</v>
      </c>
      <c r="P188">
        <f>DATA!X185</f>
        <v>20</v>
      </c>
      <c r="Q188">
        <f>DATA!E185</f>
        <v>1</v>
      </c>
      <c r="R188">
        <f t="shared" si="36"/>
        <v>0</v>
      </c>
      <c r="S188">
        <f t="shared" si="37"/>
        <v>0</v>
      </c>
      <c r="T188">
        <f t="shared" si="38"/>
        <v>0</v>
      </c>
      <c r="U188">
        <f t="shared" si="39"/>
        <v>0</v>
      </c>
      <c r="V188">
        <f t="shared" si="40"/>
        <v>0</v>
      </c>
      <c r="W188">
        <f t="shared" si="41"/>
        <v>0</v>
      </c>
      <c r="X188">
        <f t="shared" si="42"/>
        <v>0</v>
      </c>
      <c r="Y188">
        <f t="shared" si="43"/>
        <v>0</v>
      </c>
      <c r="Z188">
        <f t="shared" si="44"/>
        <v>0</v>
      </c>
      <c r="AA188">
        <f t="shared" si="45"/>
        <v>0</v>
      </c>
      <c r="AB188">
        <f t="shared" si="46"/>
        <v>0</v>
      </c>
      <c r="AE188">
        <f>SUM(Tableau1[[#This Row],[Tol 1]:[Tol 10]])</f>
        <v>0</v>
      </c>
      <c r="AF188">
        <f t="shared" si="47"/>
        <v>184</v>
      </c>
    </row>
    <row r="189" spans="1:32" x14ac:dyDescent="0.2">
      <c r="A189">
        <f>DATA!D186</f>
        <v>402</v>
      </c>
      <c r="B189">
        <f>DATA!C186</f>
        <v>102054723</v>
      </c>
      <c r="C189" s="1">
        <f>DATA!B186</f>
        <v>44267.518750000003</v>
      </c>
      <c r="D189">
        <f>YEAR(Tableau1[[#This Row],[Date ]])</f>
        <v>2021</v>
      </c>
      <c r="E189">
        <f>MONTH(Tableau1[[#This Row],[Date ]])</f>
        <v>3</v>
      </c>
      <c r="F189">
        <f>_xlfn.ISOWEEKNUM(Tableau1[[#This Row],[Date ]])</f>
        <v>10</v>
      </c>
      <c r="G189">
        <f>DATA!F186</f>
        <v>49</v>
      </c>
      <c r="H189">
        <f>DATA!H186</f>
        <v>43</v>
      </c>
      <c r="I189">
        <f>DATA!J186</f>
        <v>41</v>
      </c>
      <c r="J189">
        <f>DATA!L186</f>
        <v>34</v>
      </c>
      <c r="K189">
        <f>DATA!N186</f>
        <v>37</v>
      </c>
      <c r="L189">
        <f>DATA!P186</f>
        <v>43</v>
      </c>
      <c r="M189">
        <f>DATA!R186</f>
        <v>40</v>
      </c>
      <c r="N189">
        <f>DATA!T186</f>
        <v>22</v>
      </c>
      <c r="O189">
        <f>DATA!V186</f>
        <v>25</v>
      </c>
      <c r="P189">
        <f>DATA!X186</f>
        <v>25</v>
      </c>
      <c r="Q189">
        <f>DATA!E186</f>
        <v>1</v>
      </c>
      <c r="R189">
        <f t="shared" si="36"/>
        <v>0</v>
      </c>
      <c r="S189">
        <f t="shared" si="37"/>
        <v>0</v>
      </c>
      <c r="T189">
        <f t="shared" si="38"/>
        <v>0</v>
      </c>
      <c r="U189">
        <f t="shared" si="39"/>
        <v>0</v>
      </c>
      <c r="V189">
        <f t="shared" si="40"/>
        <v>0</v>
      </c>
      <c r="W189">
        <f t="shared" si="41"/>
        <v>0</v>
      </c>
      <c r="X189">
        <f t="shared" si="42"/>
        <v>0</v>
      </c>
      <c r="Y189">
        <f t="shared" si="43"/>
        <v>0</v>
      </c>
      <c r="Z189">
        <f t="shared" si="44"/>
        <v>0</v>
      </c>
      <c r="AA189">
        <f t="shared" si="45"/>
        <v>0</v>
      </c>
      <c r="AB189">
        <f t="shared" si="46"/>
        <v>0</v>
      </c>
      <c r="AE189">
        <f>SUM(Tableau1[[#This Row],[Tol 1]:[Tol 10]])</f>
        <v>0</v>
      </c>
      <c r="AF189">
        <f t="shared" si="47"/>
        <v>185</v>
      </c>
    </row>
    <row r="190" spans="1:32" x14ac:dyDescent="0.2">
      <c r="A190">
        <f>DATA!D187</f>
        <v>428</v>
      </c>
      <c r="B190">
        <f>DATA!C187</f>
        <v>102054723</v>
      </c>
      <c r="C190" s="1">
        <f>DATA!B187</f>
        <v>44267.519444444442</v>
      </c>
      <c r="D190">
        <f>YEAR(Tableau1[[#This Row],[Date ]])</f>
        <v>2021</v>
      </c>
      <c r="E190">
        <f>MONTH(Tableau1[[#This Row],[Date ]])</f>
        <v>3</v>
      </c>
      <c r="F190">
        <f>_xlfn.ISOWEEKNUM(Tableau1[[#This Row],[Date ]])</f>
        <v>10</v>
      </c>
      <c r="G190">
        <f>DATA!F187</f>
        <v>46</v>
      </c>
      <c r="H190">
        <f>DATA!H187</f>
        <v>47</v>
      </c>
      <c r="I190">
        <f>DATA!J187</f>
        <v>43</v>
      </c>
      <c r="J190">
        <f>DATA!L187</f>
        <v>26</v>
      </c>
      <c r="K190">
        <f>DATA!N187</f>
        <v>38</v>
      </c>
      <c r="L190">
        <f>DATA!P187</f>
        <v>43</v>
      </c>
      <c r="M190">
        <f>DATA!R187</f>
        <v>45</v>
      </c>
      <c r="N190">
        <f>DATA!T187</f>
        <v>43</v>
      </c>
      <c r="O190">
        <f>DATA!V187</f>
        <v>29</v>
      </c>
      <c r="P190">
        <f>DATA!X187</f>
        <v>25</v>
      </c>
      <c r="Q190">
        <f>DATA!E187</f>
        <v>1</v>
      </c>
      <c r="R190">
        <f t="shared" si="36"/>
        <v>0</v>
      </c>
      <c r="S190">
        <f t="shared" si="37"/>
        <v>0</v>
      </c>
      <c r="T190">
        <f t="shared" si="38"/>
        <v>0</v>
      </c>
      <c r="U190">
        <f t="shared" si="39"/>
        <v>0</v>
      </c>
      <c r="V190">
        <f t="shared" si="40"/>
        <v>0</v>
      </c>
      <c r="W190">
        <f t="shared" si="41"/>
        <v>0</v>
      </c>
      <c r="X190">
        <f t="shared" si="42"/>
        <v>0</v>
      </c>
      <c r="Y190">
        <f t="shared" si="43"/>
        <v>0</v>
      </c>
      <c r="Z190">
        <f t="shared" si="44"/>
        <v>0</v>
      </c>
      <c r="AA190">
        <f t="shared" si="45"/>
        <v>0</v>
      </c>
      <c r="AB190">
        <f t="shared" si="46"/>
        <v>0</v>
      </c>
      <c r="AE190">
        <f>SUM(Tableau1[[#This Row],[Tol 1]:[Tol 10]])</f>
        <v>0</v>
      </c>
      <c r="AF190">
        <f t="shared" si="47"/>
        <v>186</v>
      </c>
    </row>
    <row r="191" spans="1:32" x14ac:dyDescent="0.2">
      <c r="A191">
        <f>DATA!D188</f>
        <v>394</v>
      </c>
      <c r="B191">
        <f>DATA!C188</f>
        <v>102054723</v>
      </c>
      <c r="C191" s="1">
        <f>DATA!B188</f>
        <v>44267.520138888889</v>
      </c>
      <c r="D191">
        <f>YEAR(Tableau1[[#This Row],[Date ]])</f>
        <v>2021</v>
      </c>
      <c r="E191">
        <f>MONTH(Tableau1[[#This Row],[Date ]])</f>
        <v>3</v>
      </c>
      <c r="F191">
        <f>_xlfn.ISOWEEKNUM(Tableau1[[#This Row],[Date ]])</f>
        <v>10</v>
      </c>
      <c r="G191">
        <f>DATA!F188</f>
        <v>45</v>
      </c>
      <c r="H191">
        <f>DATA!H188</f>
        <v>47</v>
      </c>
      <c r="I191">
        <f>DATA!J188</f>
        <v>38</v>
      </c>
      <c r="J191">
        <f>DATA!L188</f>
        <v>35</v>
      </c>
      <c r="K191">
        <f>DATA!N188</f>
        <v>29</v>
      </c>
      <c r="L191">
        <f>DATA!P188</f>
        <v>30</v>
      </c>
      <c r="M191">
        <f>DATA!R188</f>
        <v>53</v>
      </c>
      <c r="N191">
        <f>DATA!T188</f>
        <v>40</v>
      </c>
      <c r="O191">
        <f>DATA!V188</f>
        <v>35</v>
      </c>
      <c r="P191">
        <f>DATA!X188</f>
        <v>27</v>
      </c>
      <c r="Q191">
        <f>DATA!E188</f>
        <v>1</v>
      </c>
      <c r="R191">
        <f t="shared" si="36"/>
        <v>0</v>
      </c>
      <c r="S191">
        <f t="shared" si="37"/>
        <v>0</v>
      </c>
      <c r="T191">
        <f t="shared" si="38"/>
        <v>0</v>
      </c>
      <c r="U191">
        <f t="shared" si="39"/>
        <v>0</v>
      </c>
      <c r="V191">
        <f t="shared" si="40"/>
        <v>0</v>
      </c>
      <c r="W191">
        <f t="shared" si="41"/>
        <v>0</v>
      </c>
      <c r="X191">
        <f t="shared" si="42"/>
        <v>0</v>
      </c>
      <c r="Y191">
        <f t="shared" si="43"/>
        <v>0</v>
      </c>
      <c r="Z191">
        <f t="shared" si="44"/>
        <v>0</v>
      </c>
      <c r="AA191">
        <f t="shared" si="45"/>
        <v>0</v>
      </c>
      <c r="AB191">
        <f t="shared" si="46"/>
        <v>0</v>
      </c>
      <c r="AE191">
        <f>SUM(Tableau1[[#This Row],[Tol 1]:[Tol 10]])</f>
        <v>0</v>
      </c>
      <c r="AF191">
        <f t="shared" si="47"/>
        <v>187</v>
      </c>
    </row>
    <row r="192" spans="1:32" x14ac:dyDescent="0.2">
      <c r="A192">
        <f>DATA!D189</f>
        <v>436</v>
      </c>
      <c r="B192">
        <f>DATA!C189</f>
        <v>102054723</v>
      </c>
      <c r="C192" s="1">
        <f>DATA!B189</f>
        <v>44267.521527777775</v>
      </c>
      <c r="D192">
        <f>YEAR(Tableau1[[#This Row],[Date ]])</f>
        <v>2021</v>
      </c>
      <c r="E192">
        <f>MONTH(Tableau1[[#This Row],[Date ]])</f>
        <v>3</v>
      </c>
      <c r="F192">
        <f>_xlfn.ISOWEEKNUM(Tableau1[[#This Row],[Date ]])</f>
        <v>10</v>
      </c>
      <c r="G192">
        <f>DATA!F189</f>
        <v>48</v>
      </c>
      <c r="H192">
        <f>DATA!H189</f>
        <v>51</v>
      </c>
      <c r="I192">
        <f>DATA!J189</f>
        <v>41</v>
      </c>
      <c r="J192">
        <f>DATA!L189</f>
        <v>30</v>
      </c>
      <c r="K192">
        <f>DATA!N189</f>
        <v>37</v>
      </c>
      <c r="L192">
        <f>DATA!P189</f>
        <v>46</v>
      </c>
      <c r="M192">
        <f>DATA!R189</f>
        <v>40</v>
      </c>
      <c r="N192">
        <f>DATA!T189</f>
        <v>37</v>
      </c>
      <c r="O192">
        <f>DATA!V189</f>
        <v>24</v>
      </c>
      <c r="P192">
        <f>DATA!X189</f>
        <v>26</v>
      </c>
      <c r="Q192">
        <f>DATA!E189</f>
        <v>1</v>
      </c>
      <c r="R192">
        <f t="shared" si="36"/>
        <v>0</v>
      </c>
      <c r="S192">
        <f t="shared" si="37"/>
        <v>0</v>
      </c>
      <c r="T192">
        <f t="shared" si="38"/>
        <v>0</v>
      </c>
      <c r="U192">
        <f t="shared" si="39"/>
        <v>0</v>
      </c>
      <c r="V192">
        <f t="shared" si="40"/>
        <v>0</v>
      </c>
      <c r="W192">
        <f t="shared" si="41"/>
        <v>0</v>
      </c>
      <c r="X192">
        <f t="shared" si="42"/>
        <v>0</v>
      </c>
      <c r="Y192">
        <f t="shared" si="43"/>
        <v>0</v>
      </c>
      <c r="Z192">
        <f t="shared" si="44"/>
        <v>0</v>
      </c>
      <c r="AA192">
        <f t="shared" si="45"/>
        <v>0</v>
      </c>
      <c r="AB192">
        <f t="shared" si="46"/>
        <v>0</v>
      </c>
      <c r="AE192">
        <f>SUM(Tableau1[[#This Row],[Tol 1]:[Tol 10]])</f>
        <v>0</v>
      </c>
      <c r="AF192">
        <f t="shared" si="47"/>
        <v>188</v>
      </c>
    </row>
    <row r="193" spans="1:32" x14ac:dyDescent="0.2">
      <c r="A193">
        <f>DATA!D190</f>
        <v>414</v>
      </c>
      <c r="B193">
        <f>DATA!C190</f>
        <v>102054723</v>
      </c>
      <c r="C193" s="1">
        <f>DATA!B190</f>
        <v>44267.53125</v>
      </c>
      <c r="D193">
        <f>YEAR(Tableau1[[#This Row],[Date ]])</f>
        <v>2021</v>
      </c>
      <c r="E193">
        <f>MONTH(Tableau1[[#This Row],[Date ]])</f>
        <v>3</v>
      </c>
      <c r="F193">
        <f>_xlfn.ISOWEEKNUM(Tableau1[[#This Row],[Date ]])</f>
        <v>10</v>
      </c>
      <c r="G193">
        <f>DATA!F190</f>
        <v>51</v>
      </c>
      <c r="H193">
        <f>DATA!H190</f>
        <v>46</v>
      </c>
      <c r="I193">
        <f>DATA!J190</f>
        <v>42</v>
      </c>
      <c r="J193">
        <f>DATA!L190</f>
        <v>33</v>
      </c>
      <c r="K193">
        <f>DATA!N190</f>
        <v>28</v>
      </c>
      <c r="L193">
        <f>DATA!P190</f>
        <v>31</v>
      </c>
      <c r="M193">
        <f>DATA!R190</f>
        <v>56</v>
      </c>
      <c r="N193">
        <f>DATA!T190</f>
        <v>39</v>
      </c>
      <c r="O193">
        <f>DATA!V190</f>
        <v>31</v>
      </c>
      <c r="P193">
        <f>DATA!X190</f>
        <v>34</v>
      </c>
      <c r="Q193">
        <f>DATA!E190</f>
        <v>1</v>
      </c>
      <c r="R193">
        <f t="shared" si="36"/>
        <v>0</v>
      </c>
      <c r="S193">
        <f t="shared" si="37"/>
        <v>0</v>
      </c>
      <c r="T193">
        <f t="shared" si="38"/>
        <v>0</v>
      </c>
      <c r="U193">
        <f t="shared" si="39"/>
        <v>0</v>
      </c>
      <c r="V193">
        <f t="shared" si="40"/>
        <v>0</v>
      </c>
      <c r="W193">
        <f t="shared" si="41"/>
        <v>0</v>
      </c>
      <c r="X193">
        <f t="shared" si="42"/>
        <v>0</v>
      </c>
      <c r="Y193">
        <f t="shared" si="43"/>
        <v>0</v>
      </c>
      <c r="Z193">
        <f t="shared" si="44"/>
        <v>0</v>
      </c>
      <c r="AA193">
        <f t="shared" si="45"/>
        <v>0</v>
      </c>
      <c r="AB193">
        <f t="shared" si="46"/>
        <v>0</v>
      </c>
      <c r="AE193">
        <f>SUM(Tableau1[[#This Row],[Tol 1]:[Tol 10]])</f>
        <v>0</v>
      </c>
      <c r="AF193">
        <f t="shared" si="47"/>
        <v>189</v>
      </c>
    </row>
    <row r="194" spans="1:32" x14ac:dyDescent="0.2">
      <c r="A194">
        <f>DATA!D191</f>
        <v>408</v>
      </c>
      <c r="B194">
        <f>DATA!C191</f>
        <v>102054723</v>
      </c>
      <c r="C194" s="1">
        <f>DATA!B191</f>
        <v>44267.53125</v>
      </c>
      <c r="D194">
        <f>YEAR(Tableau1[[#This Row],[Date ]])</f>
        <v>2021</v>
      </c>
      <c r="E194">
        <f>MONTH(Tableau1[[#This Row],[Date ]])</f>
        <v>3</v>
      </c>
      <c r="F194">
        <f>_xlfn.ISOWEEKNUM(Tableau1[[#This Row],[Date ]])</f>
        <v>10</v>
      </c>
      <c r="G194">
        <f>DATA!F191</f>
        <v>44</v>
      </c>
      <c r="H194">
        <f>DATA!H191</f>
        <v>49</v>
      </c>
      <c r="I194">
        <f>DATA!J191</f>
        <v>41</v>
      </c>
      <c r="J194">
        <f>DATA!L191</f>
        <v>35</v>
      </c>
      <c r="K194">
        <f>DATA!N191</f>
        <v>30</v>
      </c>
      <c r="L194">
        <f>DATA!P191</f>
        <v>32</v>
      </c>
      <c r="M194">
        <f>DATA!R191</f>
        <v>44</v>
      </c>
      <c r="N194">
        <f>DATA!T191</f>
        <v>42</v>
      </c>
      <c r="O194">
        <f>DATA!V191</f>
        <v>35</v>
      </c>
      <c r="P194">
        <f>DATA!X191</f>
        <v>15</v>
      </c>
      <c r="Q194">
        <f>DATA!E191</f>
        <v>1</v>
      </c>
      <c r="R194">
        <f t="shared" si="36"/>
        <v>0</v>
      </c>
      <c r="S194">
        <f t="shared" si="37"/>
        <v>0</v>
      </c>
      <c r="T194">
        <f t="shared" si="38"/>
        <v>0</v>
      </c>
      <c r="U194">
        <f t="shared" si="39"/>
        <v>0</v>
      </c>
      <c r="V194">
        <f t="shared" si="40"/>
        <v>0</v>
      </c>
      <c r="W194">
        <f t="shared" si="41"/>
        <v>0</v>
      </c>
      <c r="X194">
        <f t="shared" si="42"/>
        <v>0</v>
      </c>
      <c r="Y194">
        <f t="shared" si="43"/>
        <v>0</v>
      </c>
      <c r="Z194">
        <f t="shared" si="44"/>
        <v>0</v>
      </c>
      <c r="AA194">
        <f t="shared" si="45"/>
        <v>0</v>
      </c>
      <c r="AB194">
        <f t="shared" si="46"/>
        <v>0</v>
      </c>
      <c r="AE194">
        <f>SUM(Tableau1[[#This Row],[Tol 1]:[Tol 10]])</f>
        <v>0</v>
      </c>
      <c r="AF194">
        <f t="shared" si="47"/>
        <v>190</v>
      </c>
    </row>
    <row r="195" spans="1:32" x14ac:dyDescent="0.2">
      <c r="A195">
        <f>DATA!D192</f>
        <v>439</v>
      </c>
      <c r="B195">
        <f>DATA!C192</f>
        <v>102054723</v>
      </c>
      <c r="C195" s="1">
        <f>DATA!B192</f>
        <v>44267.531944444447</v>
      </c>
      <c r="D195">
        <f>YEAR(Tableau1[[#This Row],[Date ]])</f>
        <v>2021</v>
      </c>
      <c r="E195">
        <f>MONTH(Tableau1[[#This Row],[Date ]])</f>
        <v>3</v>
      </c>
      <c r="F195">
        <f>_xlfn.ISOWEEKNUM(Tableau1[[#This Row],[Date ]])</f>
        <v>10</v>
      </c>
      <c r="G195">
        <f>DATA!F192</f>
        <v>45</v>
      </c>
      <c r="H195">
        <f>DATA!H192</f>
        <v>47</v>
      </c>
      <c r="I195">
        <f>DATA!J192</f>
        <v>42</v>
      </c>
      <c r="J195">
        <f>DATA!L192</f>
        <v>31</v>
      </c>
      <c r="K195">
        <f>DATA!N192</f>
        <v>25</v>
      </c>
      <c r="L195">
        <f>DATA!P192</f>
        <v>29</v>
      </c>
      <c r="M195">
        <f>DATA!R192</f>
        <v>46</v>
      </c>
      <c r="N195">
        <f>DATA!T192</f>
        <v>41</v>
      </c>
      <c r="O195">
        <f>DATA!V192</f>
        <v>22</v>
      </c>
      <c r="P195">
        <f>DATA!X192</f>
        <v>18</v>
      </c>
      <c r="Q195">
        <f>DATA!E192</f>
        <v>1</v>
      </c>
      <c r="R195">
        <f t="shared" si="36"/>
        <v>0</v>
      </c>
      <c r="S195">
        <f t="shared" si="37"/>
        <v>0</v>
      </c>
      <c r="T195">
        <f t="shared" si="38"/>
        <v>0</v>
      </c>
      <c r="U195">
        <f t="shared" si="39"/>
        <v>0</v>
      </c>
      <c r="V195">
        <f t="shared" si="40"/>
        <v>0</v>
      </c>
      <c r="W195">
        <f t="shared" si="41"/>
        <v>0</v>
      </c>
      <c r="X195">
        <f t="shared" si="42"/>
        <v>0</v>
      </c>
      <c r="Y195">
        <f t="shared" si="43"/>
        <v>0</v>
      </c>
      <c r="Z195">
        <f t="shared" si="44"/>
        <v>0</v>
      </c>
      <c r="AA195">
        <f t="shared" si="45"/>
        <v>0</v>
      </c>
      <c r="AB195">
        <f t="shared" si="46"/>
        <v>0</v>
      </c>
      <c r="AE195">
        <f>SUM(Tableau1[[#This Row],[Tol 1]:[Tol 10]])</f>
        <v>0</v>
      </c>
      <c r="AF195">
        <f t="shared" si="47"/>
        <v>191</v>
      </c>
    </row>
    <row r="196" spans="1:32" x14ac:dyDescent="0.2">
      <c r="A196">
        <f>DATA!D193</f>
        <v>388</v>
      </c>
      <c r="B196">
        <f>DATA!C193</f>
        <v>102054723</v>
      </c>
      <c r="C196" s="1">
        <f>DATA!B193</f>
        <v>44267.532638888886</v>
      </c>
      <c r="D196">
        <f>YEAR(Tableau1[[#This Row],[Date ]])</f>
        <v>2021</v>
      </c>
      <c r="E196">
        <f>MONTH(Tableau1[[#This Row],[Date ]])</f>
        <v>3</v>
      </c>
      <c r="F196">
        <f>_xlfn.ISOWEEKNUM(Tableau1[[#This Row],[Date ]])</f>
        <v>10</v>
      </c>
      <c r="G196">
        <f>DATA!F193</f>
        <v>49</v>
      </c>
      <c r="H196">
        <f>DATA!H193</f>
        <v>46</v>
      </c>
      <c r="I196">
        <f>DATA!J193</f>
        <v>39</v>
      </c>
      <c r="J196">
        <f>DATA!L193</f>
        <v>34</v>
      </c>
      <c r="K196">
        <f>DATA!N193</f>
        <v>42</v>
      </c>
      <c r="L196">
        <f>DATA!P193</f>
        <v>32</v>
      </c>
      <c r="M196">
        <f>DATA!R193</f>
        <v>52</v>
      </c>
      <c r="N196">
        <f>DATA!T193</f>
        <v>47</v>
      </c>
      <c r="O196">
        <f>DATA!V193</f>
        <v>31</v>
      </c>
      <c r="P196">
        <f>DATA!X193</f>
        <v>15</v>
      </c>
      <c r="Q196">
        <f>DATA!E193</f>
        <v>1</v>
      </c>
      <c r="R196">
        <f t="shared" si="36"/>
        <v>0</v>
      </c>
      <c r="S196">
        <f t="shared" si="37"/>
        <v>0</v>
      </c>
      <c r="T196">
        <f t="shared" si="38"/>
        <v>0</v>
      </c>
      <c r="U196">
        <f t="shared" si="39"/>
        <v>0</v>
      </c>
      <c r="V196">
        <f t="shared" si="40"/>
        <v>0</v>
      </c>
      <c r="W196">
        <f t="shared" si="41"/>
        <v>0</v>
      </c>
      <c r="X196">
        <f t="shared" si="42"/>
        <v>0</v>
      </c>
      <c r="Y196">
        <f t="shared" si="43"/>
        <v>1</v>
      </c>
      <c r="Z196">
        <f t="shared" si="44"/>
        <v>0</v>
      </c>
      <c r="AA196">
        <f t="shared" si="45"/>
        <v>0</v>
      </c>
      <c r="AB196">
        <f t="shared" si="46"/>
        <v>1</v>
      </c>
      <c r="AE196">
        <f>SUM(Tableau1[[#This Row],[Tol 1]:[Tol 10]])</f>
        <v>1</v>
      </c>
      <c r="AF196">
        <f t="shared" si="47"/>
        <v>192</v>
      </c>
    </row>
    <row r="197" spans="1:32" x14ac:dyDescent="0.2">
      <c r="A197">
        <f>DATA!D194</f>
        <v>469</v>
      </c>
      <c r="B197">
        <f>DATA!C194</f>
        <v>102054723</v>
      </c>
      <c r="C197" s="1">
        <f>DATA!B194</f>
        <v>44267.533333333333</v>
      </c>
      <c r="D197">
        <f>YEAR(Tableau1[[#This Row],[Date ]])</f>
        <v>2021</v>
      </c>
      <c r="E197">
        <f>MONTH(Tableau1[[#This Row],[Date ]])</f>
        <v>3</v>
      </c>
      <c r="F197">
        <f>_xlfn.ISOWEEKNUM(Tableau1[[#This Row],[Date ]])</f>
        <v>10</v>
      </c>
      <c r="G197">
        <f>DATA!F194</f>
        <v>43</v>
      </c>
      <c r="H197">
        <f>DATA!H194</f>
        <v>45</v>
      </c>
      <c r="I197">
        <f>DATA!J194</f>
        <v>40</v>
      </c>
      <c r="J197">
        <f>DATA!L194</f>
        <v>35</v>
      </c>
      <c r="K197">
        <f>DATA!N194</f>
        <v>27</v>
      </c>
      <c r="L197">
        <f>DATA!P194</f>
        <v>33</v>
      </c>
      <c r="M197">
        <f>DATA!R194</f>
        <v>58</v>
      </c>
      <c r="N197">
        <f>DATA!T194</f>
        <v>43</v>
      </c>
      <c r="O197">
        <f>DATA!V194</f>
        <v>28</v>
      </c>
      <c r="P197">
        <f>DATA!X194</f>
        <v>20</v>
      </c>
      <c r="Q197">
        <f>DATA!E194</f>
        <v>1</v>
      </c>
      <c r="R197">
        <f t="shared" si="36"/>
        <v>0</v>
      </c>
      <c r="S197">
        <f t="shared" si="37"/>
        <v>0</v>
      </c>
      <c r="T197">
        <f t="shared" si="38"/>
        <v>0</v>
      </c>
      <c r="U197">
        <f t="shared" si="39"/>
        <v>0</v>
      </c>
      <c r="V197">
        <f t="shared" si="40"/>
        <v>0</v>
      </c>
      <c r="W197">
        <f t="shared" si="41"/>
        <v>0</v>
      </c>
      <c r="X197">
        <f t="shared" si="42"/>
        <v>0</v>
      </c>
      <c r="Y197">
        <f t="shared" si="43"/>
        <v>0</v>
      </c>
      <c r="Z197">
        <f t="shared" si="44"/>
        <v>0</v>
      </c>
      <c r="AA197">
        <f t="shared" si="45"/>
        <v>0</v>
      </c>
      <c r="AB197">
        <f t="shared" si="46"/>
        <v>0</v>
      </c>
      <c r="AE197">
        <f>SUM(Tableau1[[#This Row],[Tol 1]:[Tol 10]])</f>
        <v>0</v>
      </c>
      <c r="AF197">
        <f t="shared" si="47"/>
        <v>193</v>
      </c>
    </row>
    <row r="198" spans="1:32" x14ac:dyDescent="0.2">
      <c r="A198">
        <f>DATA!D195</f>
        <v>425</v>
      </c>
      <c r="B198">
        <f>DATA!C195</f>
        <v>102054723</v>
      </c>
      <c r="C198" s="1">
        <f>DATA!B195</f>
        <v>44267.53402777778</v>
      </c>
      <c r="D198">
        <f>YEAR(Tableau1[[#This Row],[Date ]])</f>
        <v>2021</v>
      </c>
      <c r="E198">
        <f>MONTH(Tableau1[[#This Row],[Date ]])</f>
        <v>3</v>
      </c>
      <c r="F198">
        <f>_xlfn.ISOWEEKNUM(Tableau1[[#This Row],[Date ]])</f>
        <v>10</v>
      </c>
      <c r="G198">
        <f>DATA!F195</f>
        <v>47</v>
      </c>
      <c r="H198">
        <f>DATA!H195</f>
        <v>41</v>
      </c>
      <c r="I198">
        <f>DATA!J195</f>
        <v>45</v>
      </c>
      <c r="J198">
        <f>DATA!L195</f>
        <v>36</v>
      </c>
      <c r="K198">
        <f>DATA!N195</f>
        <v>29</v>
      </c>
      <c r="L198">
        <f>DATA!P195</f>
        <v>42</v>
      </c>
      <c r="M198">
        <f>DATA!R195</f>
        <v>48</v>
      </c>
      <c r="N198">
        <f>DATA!T195</f>
        <v>43</v>
      </c>
      <c r="O198">
        <f>DATA!V195</f>
        <v>27</v>
      </c>
      <c r="P198">
        <f>DATA!X195</f>
        <v>21</v>
      </c>
      <c r="Q198">
        <f>DATA!E195</f>
        <v>1</v>
      </c>
      <c r="R198">
        <f t="shared" si="36"/>
        <v>0</v>
      </c>
      <c r="S198">
        <f t="shared" si="37"/>
        <v>0</v>
      </c>
      <c r="T198">
        <f t="shared" si="38"/>
        <v>0</v>
      </c>
      <c r="U198">
        <f t="shared" si="39"/>
        <v>0</v>
      </c>
      <c r="V198">
        <f t="shared" si="40"/>
        <v>0</v>
      </c>
      <c r="W198">
        <f t="shared" si="41"/>
        <v>0</v>
      </c>
      <c r="X198">
        <f t="shared" si="42"/>
        <v>0</v>
      </c>
      <c r="Y198">
        <f t="shared" si="43"/>
        <v>0</v>
      </c>
      <c r="Z198">
        <f t="shared" si="44"/>
        <v>0</v>
      </c>
      <c r="AA198">
        <f t="shared" si="45"/>
        <v>0</v>
      </c>
      <c r="AB198">
        <f t="shared" si="46"/>
        <v>0</v>
      </c>
      <c r="AE198">
        <f>SUM(Tableau1[[#This Row],[Tol 1]:[Tol 10]])</f>
        <v>0</v>
      </c>
      <c r="AF198">
        <f t="shared" si="47"/>
        <v>194</v>
      </c>
    </row>
    <row r="199" spans="1:32" x14ac:dyDescent="0.2">
      <c r="A199">
        <f>DATA!D196</f>
        <v>68</v>
      </c>
      <c r="B199">
        <f>DATA!C196</f>
        <v>102054723</v>
      </c>
      <c r="C199" s="1">
        <f>DATA!B196</f>
        <v>44267.534722222219</v>
      </c>
      <c r="D199">
        <f>YEAR(Tableau1[[#This Row],[Date ]])</f>
        <v>2021</v>
      </c>
      <c r="E199">
        <f>MONTH(Tableau1[[#This Row],[Date ]])</f>
        <v>3</v>
      </c>
      <c r="F199">
        <f>_xlfn.ISOWEEKNUM(Tableau1[[#This Row],[Date ]])</f>
        <v>10</v>
      </c>
      <c r="G199">
        <f>DATA!F196</f>
        <v>52</v>
      </c>
      <c r="H199">
        <f>DATA!H196</f>
        <v>52</v>
      </c>
      <c r="I199">
        <f>DATA!J196</f>
        <v>43</v>
      </c>
      <c r="J199">
        <f>DATA!L196</f>
        <v>30</v>
      </c>
      <c r="K199">
        <f>DATA!N196</f>
        <v>26</v>
      </c>
      <c r="L199">
        <f>DATA!P196</f>
        <v>33</v>
      </c>
      <c r="M199">
        <f>DATA!R196</f>
        <v>42</v>
      </c>
      <c r="N199">
        <f>DATA!T196</f>
        <v>42</v>
      </c>
      <c r="O199">
        <f>DATA!V196</f>
        <v>30</v>
      </c>
      <c r="P199">
        <f>DATA!X196</f>
        <v>26</v>
      </c>
      <c r="Q199">
        <f>DATA!E196</f>
        <v>1</v>
      </c>
      <c r="R199">
        <f t="shared" si="36"/>
        <v>0</v>
      </c>
      <c r="S199">
        <f t="shared" si="37"/>
        <v>0</v>
      </c>
      <c r="T199">
        <f t="shared" si="38"/>
        <v>0</v>
      </c>
      <c r="U199">
        <f t="shared" si="39"/>
        <v>0</v>
      </c>
      <c r="V199">
        <f t="shared" si="40"/>
        <v>0</v>
      </c>
      <c r="W199">
        <f t="shared" si="41"/>
        <v>0</v>
      </c>
      <c r="X199">
        <f t="shared" si="42"/>
        <v>0</v>
      </c>
      <c r="Y199">
        <f t="shared" si="43"/>
        <v>0</v>
      </c>
      <c r="Z199">
        <f t="shared" si="44"/>
        <v>0</v>
      </c>
      <c r="AA199">
        <f t="shared" si="45"/>
        <v>0</v>
      </c>
      <c r="AB199">
        <f t="shared" si="46"/>
        <v>0</v>
      </c>
      <c r="AE199">
        <f>SUM(Tableau1[[#This Row],[Tol 1]:[Tol 10]])</f>
        <v>0</v>
      </c>
      <c r="AF199">
        <f t="shared" si="47"/>
        <v>195</v>
      </c>
    </row>
    <row r="200" spans="1:32" x14ac:dyDescent="0.2">
      <c r="A200">
        <f>DATA!D197</f>
        <v>410</v>
      </c>
      <c r="B200">
        <f>DATA!C197</f>
        <v>102054723</v>
      </c>
      <c r="C200" s="1">
        <f>DATA!B197</f>
        <v>44267.535416666666</v>
      </c>
      <c r="D200">
        <f>YEAR(Tableau1[[#This Row],[Date ]])</f>
        <v>2021</v>
      </c>
      <c r="E200">
        <f>MONTH(Tableau1[[#This Row],[Date ]])</f>
        <v>3</v>
      </c>
      <c r="F200">
        <f>_xlfn.ISOWEEKNUM(Tableau1[[#This Row],[Date ]])</f>
        <v>10</v>
      </c>
      <c r="G200">
        <f>DATA!F197</f>
        <v>51</v>
      </c>
      <c r="H200">
        <f>DATA!H197</f>
        <v>52</v>
      </c>
      <c r="I200">
        <f>DATA!J197</f>
        <v>41</v>
      </c>
      <c r="J200">
        <f>DATA!L197</f>
        <v>29</v>
      </c>
      <c r="K200">
        <f>DATA!N197</f>
        <v>30</v>
      </c>
      <c r="L200">
        <f>DATA!P197</f>
        <v>38</v>
      </c>
      <c r="M200">
        <f>DATA!R197</f>
        <v>49</v>
      </c>
      <c r="N200">
        <f>DATA!T197</f>
        <v>45</v>
      </c>
      <c r="O200">
        <f>DATA!V197</f>
        <v>30</v>
      </c>
      <c r="P200">
        <f>DATA!X197</f>
        <v>30</v>
      </c>
      <c r="Q200">
        <f>DATA!E197</f>
        <v>1</v>
      </c>
      <c r="R200">
        <f t="shared" si="36"/>
        <v>0</v>
      </c>
      <c r="S200">
        <f t="shared" si="37"/>
        <v>0</v>
      </c>
      <c r="T200">
        <f t="shared" si="38"/>
        <v>0</v>
      </c>
      <c r="U200">
        <f t="shared" si="39"/>
        <v>0</v>
      </c>
      <c r="V200">
        <f t="shared" si="40"/>
        <v>0</v>
      </c>
      <c r="W200">
        <f t="shared" si="41"/>
        <v>0</v>
      </c>
      <c r="X200">
        <f t="shared" si="42"/>
        <v>0</v>
      </c>
      <c r="Y200">
        <f t="shared" si="43"/>
        <v>0</v>
      </c>
      <c r="Z200">
        <f t="shared" si="44"/>
        <v>0</v>
      </c>
      <c r="AA200">
        <f t="shared" si="45"/>
        <v>0</v>
      </c>
      <c r="AB200">
        <f t="shared" si="46"/>
        <v>0</v>
      </c>
      <c r="AE200">
        <f>SUM(Tableau1[[#This Row],[Tol 1]:[Tol 10]])</f>
        <v>0</v>
      </c>
      <c r="AF200">
        <f t="shared" si="47"/>
        <v>196</v>
      </c>
    </row>
    <row r="201" spans="1:32" x14ac:dyDescent="0.2">
      <c r="A201">
        <f>DATA!D198</f>
        <v>471</v>
      </c>
      <c r="B201">
        <f>DATA!C198</f>
        <v>102054723</v>
      </c>
      <c r="C201" s="1">
        <f>DATA!B198</f>
        <v>44267.536111111112</v>
      </c>
      <c r="D201">
        <f>YEAR(Tableau1[[#This Row],[Date ]])</f>
        <v>2021</v>
      </c>
      <c r="E201">
        <f>MONTH(Tableau1[[#This Row],[Date ]])</f>
        <v>3</v>
      </c>
      <c r="F201">
        <f>_xlfn.ISOWEEKNUM(Tableau1[[#This Row],[Date ]])</f>
        <v>10</v>
      </c>
      <c r="G201">
        <f>DATA!F198</f>
        <v>49</v>
      </c>
      <c r="H201">
        <f>DATA!H198</f>
        <v>44</v>
      </c>
      <c r="I201">
        <f>DATA!J198</f>
        <v>37</v>
      </c>
      <c r="J201">
        <f>DATA!L198</f>
        <v>32</v>
      </c>
      <c r="K201">
        <f>DATA!N198</f>
        <v>35</v>
      </c>
      <c r="L201">
        <f>DATA!P198</f>
        <v>47</v>
      </c>
      <c r="M201">
        <f>DATA!R198</f>
        <v>44</v>
      </c>
      <c r="N201">
        <f>DATA!T198</f>
        <v>43</v>
      </c>
      <c r="O201">
        <f>DATA!V198</f>
        <v>26</v>
      </c>
      <c r="P201">
        <f>DATA!X198</f>
        <v>17</v>
      </c>
      <c r="Q201">
        <f>DATA!E198</f>
        <v>1</v>
      </c>
      <c r="R201">
        <f t="shared" si="36"/>
        <v>0</v>
      </c>
      <c r="S201">
        <f t="shared" si="37"/>
        <v>0</v>
      </c>
      <c r="T201">
        <f t="shared" si="38"/>
        <v>0</v>
      </c>
      <c r="U201">
        <f t="shared" si="39"/>
        <v>0</v>
      </c>
      <c r="V201">
        <f t="shared" si="40"/>
        <v>0</v>
      </c>
      <c r="W201">
        <f t="shared" si="41"/>
        <v>0</v>
      </c>
      <c r="X201">
        <f t="shared" si="42"/>
        <v>0</v>
      </c>
      <c r="Y201">
        <f t="shared" si="43"/>
        <v>0</v>
      </c>
      <c r="Z201">
        <f t="shared" si="44"/>
        <v>0</v>
      </c>
      <c r="AA201">
        <f t="shared" si="45"/>
        <v>0</v>
      </c>
      <c r="AB201">
        <f t="shared" si="46"/>
        <v>0</v>
      </c>
      <c r="AE201">
        <f>SUM(Tableau1[[#This Row],[Tol 1]:[Tol 10]])</f>
        <v>0</v>
      </c>
      <c r="AF201">
        <f t="shared" si="47"/>
        <v>197</v>
      </c>
    </row>
    <row r="202" spans="1:32" x14ac:dyDescent="0.2">
      <c r="A202">
        <f>DATA!D199</f>
        <v>397</v>
      </c>
      <c r="B202">
        <f>DATA!C199</f>
        <v>102054723</v>
      </c>
      <c r="C202" s="1">
        <f>DATA!B199</f>
        <v>44267.536805555559</v>
      </c>
      <c r="D202">
        <f>YEAR(Tableau1[[#This Row],[Date ]])</f>
        <v>2021</v>
      </c>
      <c r="E202">
        <f>MONTH(Tableau1[[#This Row],[Date ]])</f>
        <v>3</v>
      </c>
      <c r="F202">
        <f>_xlfn.ISOWEEKNUM(Tableau1[[#This Row],[Date ]])</f>
        <v>10</v>
      </c>
      <c r="G202">
        <f>DATA!F199</f>
        <v>48</v>
      </c>
      <c r="H202">
        <f>DATA!H199</f>
        <v>43</v>
      </c>
      <c r="I202">
        <f>DATA!J199</f>
        <v>39</v>
      </c>
      <c r="J202">
        <f>DATA!L199</f>
        <v>29</v>
      </c>
      <c r="K202">
        <f>DATA!N199</f>
        <v>23</v>
      </c>
      <c r="L202">
        <f>DATA!P199</f>
        <v>36</v>
      </c>
      <c r="M202">
        <f>DATA!R199</f>
        <v>44</v>
      </c>
      <c r="N202">
        <f>DATA!T199</f>
        <v>38</v>
      </c>
      <c r="O202">
        <f>DATA!V199</f>
        <v>29</v>
      </c>
      <c r="P202">
        <f>DATA!X199</f>
        <v>18</v>
      </c>
      <c r="Q202">
        <f>DATA!E199</f>
        <v>1</v>
      </c>
      <c r="R202">
        <f t="shared" si="36"/>
        <v>0</v>
      </c>
      <c r="S202">
        <f t="shared" si="37"/>
        <v>0</v>
      </c>
      <c r="T202">
        <f t="shared" si="38"/>
        <v>0</v>
      </c>
      <c r="U202">
        <f t="shared" si="39"/>
        <v>0</v>
      </c>
      <c r="V202">
        <f t="shared" si="40"/>
        <v>0</v>
      </c>
      <c r="W202">
        <f t="shared" si="41"/>
        <v>0</v>
      </c>
      <c r="X202">
        <f t="shared" si="42"/>
        <v>0</v>
      </c>
      <c r="Y202">
        <f t="shared" si="43"/>
        <v>0</v>
      </c>
      <c r="Z202">
        <f t="shared" si="44"/>
        <v>0</v>
      </c>
      <c r="AA202">
        <f t="shared" si="45"/>
        <v>0</v>
      </c>
      <c r="AB202">
        <f t="shared" si="46"/>
        <v>0</v>
      </c>
      <c r="AE202">
        <f>SUM(Tableau1[[#This Row],[Tol 1]:[Tol 10]])</f>
        <v>0</v>
      </c>
      <c r="AF202">
        <f t="shared" si="47"/>
        <v>198</v>
      </c>
    </row>
    <row r="203" spans="1:32" x14ac:dyDescent="0.2">
      <c r="A203">
        <f>DATA!D200</f>
        <v>463</v>
      </c>
      <c r="B203">
        <f>DATA!C200</f>
        <v>102054723</v>
      </c>
      <c r="C203" s="1">
        <f>DATA!B200</f>
        <v>44267.538194444445</v>
      </c>
      <c r="D203">
        <f>YEAR(Tableau1[[#This Row],[Date ]])</f>
        <v>2021</v>
      </c>
      <c r="E203">
        <f>MONTH(Tableau1[[#This Row],[Date ]])</f>
        <v>3</v>
      </c>
      <c r="F203">
        <f>_xlfn.ISOWEEKNUM(Tableau1[[#This Row],[Date ]])</f>
        <v>10</v>
      </c>
      <c r="G203">
        <f>DATA!F200</f>
        <v>48</v>
      </c>
      <c r="H203">
        <f>DATA!H200</f>
        <v>51</v>
      </c>
      <c r="I203">
        <f>DATA!J200</f>
        <v>38</v>
      </c>
      <c r="J203">
        <f>DATA!L200</f>
        <v>18</v>
      </c>
      <c r="K203">
        <f>DATA!N200</f>
        <v>31</v>
      </c>
      <c r="L203">
        <f>DATA!P200</f>
        <v>37</v>
      </c>
      <c r="M203">
        <f>DATA!R200</f>
        <v>51</v>
      </c>
      <c r="N203">
        <f>DATA!T200</f>
        <v>36</v>
      </c>
      <c r="O203">
        <f>DATA!V200</f>
        <v>32</v>
      </c>
      <c r="P203">
        <f>DATA!X200</f>
        <v>19</v>
      </c>
      <c r="Q203">
        <f>DATA!E200</f>
        <v>1</v>
      </c>
      <c r="R203">
        <f t="shared" si="36"/>
        <v>0</v>
      </c>
      <c r="S203">
        <f t="shared" si="37"/>
        <v>0</v>
      </c>
      <c r="T203">
        <f t="shared" si="38"/>
        <v>0</v>
      </c>
      <c r="U203">
        <f t="shared" si="39"/>
        <v>0</v>
      </c>
      <c r="V203">
        <f t="shared" si="40"/>
        <v>0</v>
      </c>
      <c r="W203">
        <f t="shared" si="41"/>
        <v>0</v>
      </c>
      <c r="X203">
        <f t="shared" si="42"/>
        <v>0</v>
      </c>
      <c r="Y203">
        <f t="shared" si="43"/>
        <v>0</v>
      </c>
      <c r="Z203">
        <f t="shared" si="44"/>
        <v>0</v>
      </c>
      <c r="AA203">
        <f t="shared" si="45"/>
        <v>0</v>
      </c>
      <c r="AB203">
        <f t="shared" si="46"/>
        <v>0</v>
      </c>
      <c r="AE203">
        <f>SUM(Tableau1[[#This Row],[Tol 1]:[Tol 10]])</f>
        <v>0</v>
      </c>
      <c r="AF203">
        <f t="shared" si="47"/>
        <v>199</v>
      </c>
    </row>
    <row r="204" spans="1:32" x14ac:dyDescent="0.2">
      <c r="A204">
        <f>DATA!D201</f>
        <v>462</v>
      </c>
      <c r="B204">
        <f>DATA!C201</f>
        <v>102054723</v>
      </c>
      <c r="C204" s="1">
        <f>DATA!B201</f>
        <v>44267.538888888892</v>
      </c>
      <c r="D204">
        <f>YEAR(Tableau1[[#This Row],[Date ]])</f>
        <v>2021</v>
      </c>
      <c r="E204">
        <f>MONTH(Tableau1[[#This Row],[Date ]])</f>
        <v>3</v>
      </c>
      <c r="F204">
        <f>_xlfn.ISOWEEKNUM(Tableau1[[#This Row],[Date ]])</f>
        <v>10</v>
      </c>
      <c r="G204">
        <f>DATA!F201</f>
        <v>45</v>
      </c>
      <c r="H204">
        <f>DATA!H201</f>
        <v>52</v>
      </c>
      <c r="I204">
        <f>DATA!J201</f>
        <v>44</v>
      </c>
      <c r="J204">
        <f>DATA!L201</f>
        <v>38</v>
      </c>
      <c r="K204">
        <f>DATA!N201</f>
        <v>34</v>
      </c>
      <c r="L204">
        <f>DATA!P201</f>
        <v>35</v>
      </c>
      <c r="M204">
        <f>DATA!R201</f>
        <v>54</v>
      </c>
      <c r="N204">
        <f>DATA!T201</f>
        <v>41</v>
      </c>
      <c r="O204">
        <f>DATA!V201</f>
        <v>31</v>
      </c>
      <c r="P204">
        <f>DATA!X201</f>
        <v>22</v>
      </c>
      <c r="Q204">
        <f>DATA!E201</f>
        <v>1</v>
      </c>
      <c r="R204">
        <f t="shared" si="36"/>
        <v>0</v>
      </c>
      <c r="S204">
        <f t="shared" si="37"/>
        <v>0</v>
      </c>
      <c r="T204">
        <f t="shared" si="38"/>
        <v>0</v>
      </c>
      <c r="U204">
        <f t="shared" si="39"/>
        <v>0</v>
      </c>
      <c r="V204">
        <f t="shared" si="40"/>
        <v>0</v>
      </c>
      <c r="W204">
        <f t="shared" si="41"/>
        <v>0</v>
      </c>
      <c r="X204">
        <f t="shared" si="42"/>
        <v>0</v>
      </c>
      <c r="Y204">
        <f t="shared" si="43"/>
        <v>0</v>
      </c>
      <c r="Z204">
        <f t="shared" si="44"/>
        <v>0</v>
      </c>
      <c r="AA204">
        <f t="shared" si="45"/>
        <v>0</v>
      </c>
      <c r="AB204">
        <f t="shared" si="46"/>
        <v>0</v>
      </c>
      <c r="AE204">
        <f>SUM(Tableau1[[#This Row],[Tol 1]:[Tol 10]])</f>
        <v>0</v>
      </c>
      <c r="AF204">
        <f t="shared" si="47"/>
        <v>200</v>
      </c>
    </row>
    <row r="205" spans="1:32" x14ac:dyDescent="0.2">
      <c r="A205">
        <f>DATA!D202</f>
        <v>151</v>
      </c>
      <c r="B205">
        <f>DATA!C202</f>
        <v>102054723</v>
      </c>
      <c r="C205" s="1">
        <f>DATA!B202</f>
        <v>44267.538888888892</v>
      </c>
      <c r="D205">
        <f>YEAR(Tableau1[[#This Row],[Date ]])</f>
        <v>2021</v>
      </c>
      <c r="E205">
        <f>MONTH(Tableau1[[#This Row],[Date ]])</f>
        <v>3</v>
      </c>
      <c r="F205">
        <f>_xlfn.ISOWEEKNUM(Tableau1[[#This Row],[Date ]])</f>
        <v>10</v>
      </c>
      <c r="G205">
        <f>DATA!F202</f>
        <v>48</v>
      </c>
      <c r="H205">
        <f>DATA!H202</f>
        <v>54</v>
      </c>
      <c r="I205">
        <f>DATA!J202</f>
        <v>40</v>
      </c>
      <c r="J205">
        <f>DATA!L202</f>
        <v>31</v>
      </c>
      <c r="K205">
        <f>DATA!N202</f>
        <v>29</v>
      </c>
      <c r="L205">
        <f>DATA!P202</f>
        <v>30</v>
      </c>
      <c r="M205">
        <f>DATA!R202</f>
        <v>45</v>
      </c>
      <c r="N205">
        <f>DATA!T202</f>
        <v>37</v>
      </c>
      <c r="O205">
        <f>DATA!V202</f>
        <v>18</v>
      </c>
      <c r="P205">
        <f>DATA!X202</f>
        <v>30</v>
      </c>
      <c r="Q205">
        <f>DATA!E202</f>
        <v>1</v>
      </c>
      <c r="R205">
        <f t="shared" si="36"/>
        <v>0</v>
      </c>
      <c r="S205">
        <f t="shared" si="37"/>
        <v>0</v>
      </c>
      <c r="T205">
        <f t="shared" si="38"/>
        <v>0</v>
      </c>
      <c r="U205">
        <f t="shared" si="39"/>
        <v>0</v>
      </c>
      <c r="V205">
        <f t="shared" si="40"/>
        <v>0</v>
      </c>
      <c r="W205">
        <f t="shared" si="41"/>
        <v>0</v>
      </c>
      <c r="X205">
        <f t="shared" si="42"/>
        <v>0</v>
      </c>
      <c r="Y205">
        <f t="shared" si="43"/>
        <v>0</v>
      </c>
      <c r="Z205">
        <f t="shared" si="44"/>
        <v>0</v>
      </c>
      <c r="AA205">
        <f t="shared" si="45"/>
        <v>0</v>
      </c>
      <c r="AB205">
        <f t="shared" si="46"/>
        <v>0</v>
      </c>
      <c r="AE205">
        <f>SUM(Tableau1[[#This Row],[Tol 1]:[Tol 10]])</f>
        <v>0</v>
      </c>
      <c r="AF205">
        <f t="shared" si="47"/>
        <v>201</v>
      </c>
    </row>
    <row r="206" spans="1:32" x14ac:dyDescent="0.2">
      <c r="A206">
        <f>DATA!D203</f>
        <v>329</v>
      </c>
      <c r="B206">
        <f>DATA!C203</f>
        <v>102054723</v>
      </c>
      <c r="C206" s="1">
        <f>DATA!B203</f>
        <v>44267.539583333331</v>
      </c>
      <c r="D206">
        <f>YEAR(Tableau1[[#This Row],[Date ]])</f>
        <v>2021</v>
      </c>
      <c r="E206">
        <f>MONTH(Tableau1[[#This Row],[Date ]])</f>
        <v>3</v>
      </c>
      <c r="F206">
        <f>_xlfn.ISOWEEKNUM(Tableau1[[#This Row],[Date ]])</f>
        <v>10</v>
      </c>
      <c r="G206">
        <f>DATA!F203</f>
        <v>44</v>
      </c>
      <c r="H206">
        <f>DATA!H203</f>
        <v>47</v>
      </c>
      <c r="I206">
        <f>DATA!J203</f>
        <v>41</v>
      </c>
      <c r="J206">
        <f>DATA!L203</f>
        <v>30</v>
      </c>
      <c r="K206">
        <f>DATA!N203</f>
        <v>23</v>
      </c>
      <c r="L206">
        <f>DATA!P203</f>
        <v>31</v>
      </c>
      <c r="M206">
        <f>DATA!R203</f>
        <v>47</v>
      </c>
      <c r="N206">
        <f>DATA!T203</f>
        <v>38</v>
      </c>
      <c r="O206">
        <f>DATA!V203</f>
        <v>35</v>
      </c>
      <c r="P206">
        <f>DATA!X203</f>
        <v>15</v>
      </c>
      <c r="Q206">
        <f>DATA!E203</f>
        <v>1</v>
      </c>
      <c r="R206">
        <f t="shared" si="36"/>
        <v>0</v>
      </c>
      <c r="S206">
        <f t="shared" si="37"/>
        <v>0</v>
      </c>
      <c r="T206">
        <f t="shared" si="38"/>
        <v>0</v>
      </c>
      <c r="U206">
        <f t="shared" si="39"/>
        <v>0</v>
      </c>
      <c r="V206">
        <f t="shared" si="40"/>
        <v>0</v>
      </c>
      <c r="W206">
        <f t="shared" si="41"/>
        <v>0</v>
      </c>
      <c r="X206">
        <f t="shared" si="42"/>
        <v>0</v>
      </c>
      <c r="Y206">
        <f t="shared" si="43"/>
        <v>0</v>
      </c>
      <c r="Z206">
        <f t="shared" si="44"/>
        <v>0</v>
      </c>
      <c r="AA206">
        <f t="shared" si="45"/>
        <v>0</v>
      </c>
      <c r="AB206">
        <f t="shared" si="46"/>
        <v>0</v>
      </c>
      <c r="AE206">
        <f>SUM(Tableau1[[#This Row],[Tol 1]:[Tol 10]])</f>
        <v>0</v>
      </c>
      <c r="AF206">
        <f t="shared" si="47"/>
        <v>202</v>
      </c>
    </row>
    <row r="207" spans="1:32" x14ac:dyDescent="0.2">
      <c r="A207">
        <f>DATA!D204</f>
        <v>399</v>
      </c>
      <c r="B207">
        <f>DATA!C204</f>
        <v>102054723</v>
      </c>
      <c r="C207" s="1">
        <f>DATA!B204</f>
        <v>44267.540277777778</v>
      </c>
      <c r="D207">
        <f>YEAR(Tableau1[[#This Row],[Date ]])</f>
        <v>2021</v>
      </c>
      <c r="E207">
        <f>MONTH(Tableau1[[#This Row],[Date ]])</f>
        <v>3</v>
      </c>
      <c r="F207">
        <f>_xlfn.ISOWEEKNUM(Tableau1[[#This Row],[Date ]])</f>
        <v>10</v>
      </c>
      <c r="G207">
        <f>DATA!F204</f>
        <v>47</v>
      </c>
      <c r="H207">
        <f>DATA!H204</f>
        <v>39</v>
      </c>
      <c r="I207">
        <f>DATA!J204</f>
        <v>46</v>
      </c>
      <c r="J207">
        <f>DATA!L204</f>
        <v>28</v>
      </c>
      <c r="K207">
        <f>DATA!N204</f>
        <v>45</v>
      </c>
      <c r="L207">
        <f>DATA!P204</f>
        <v>38</v>
      </c>
      <c r="M207">
        <f>DATA!R204</f>
        <v>49</v>
      </c>
      <c r="N207">
        <f>DATA!T204</f>
        <v>48</v>
      </c>
      <c r="O207">
        <f>DATA!V204</f>
        <v>21</v>
      </c>
      <c r="P207">
        <f>DATA!X204</f>
        <v>24</v>
      </c>
      <c r="Q207">
        <f>DATA!E204</f>
        <v>1</v>
      </c>
      <c r="R207">
        <f t="shared" si="36"/>
        <v>0</v>
      </c>
      <c r="S207">
        <f t="shared" si="37"/>
        <v>0</v>
      </c>
      <c r="T207">
        <f t="shared" si="38"/>
        <v>0</v>
      </c>
      <c r="U207">
        <f t="shared" si="39"/>
        <v>0</v>
      </c>
      <c r="V207">
        <f t="shared" si="40"/>
        <v>0</v>
      </c>
      <c r="W207">
        <f t="shared" si="41"/>
        <v>0</v>
      </c>
      <c r="X207">
        <f t="shared" si="42"/>
        <v>0</v>
      </c>
      <c r="Y207">
        <f t="shared" si="43"/>
        <v>1</v>
      </c>
      <c r="Z207">
        <f t="shared" si="44"/>
        <v>0</v>
      </c>
      <c r="AA207">
        <f t="shared" si="45"/>
        <v>0</v>
      </c>
      <c r="AB207">
        <f t="shared" si="46"/>
        <v>1</v>
      </c>
      <c r="AE207">
        <f>SUM(Tableau1[[#This Row],[Tol 1]:[Tol 10]])</f>
        <v>1</v>
      </c>
      <c r="AF207">
        <f t="shared" si="47"/>
        <v>203</v>
      </c>
    </row>
    <row r="208" spans="1:32" x14ac:dyDescent="0.2">
      <c r="A208">
        <f>DATA!D205</f>
        <v>478</v>
      </c>
      <c r="B208">
        <f>DATA!C205</f>
        <v>102054723</v>
      </c>
      <c r="C208" s="1">
        <f>DATA!B205</f>
        <v>44267.540972222225</v>
      </c>
      <c r="D208">
        <f>YEAR(Tableau1[[#This Row],[Date ]])</f>
        <v>2021</v>
      </c>
      <c r="E208">
        <f>MONTH(Tableau1[[#This Row],[Date ]])</f>
        <v>3</v>
      </c>
      <c r="F208">
        <f>_xlfn.ISOWEEKNUM(Tableau1[[#This Row],[Date ]])</f>
        <v>10</v>
      </c>
      <c r="G208">
        <f>DATA!F205</f>
        <v>54</v>
      </c>
      <c r="H208">
        <f>DATA!H205</f>
        <v>53</v>
      </c>
      <c r="I208">
        <f>DATA!J205</f>
        <v>44</v>
      </c>
      <c r="J208">
        <f>DATA!L205</f>
        <v>31</v>
      </c>
      <c r="K208">
        <f>DATA!N205</f>
        <v>30</v>
      </c>
      <c r="L208">
        <f>DATA!P205</f>
        <v>40</v>
      </c>
      <c r="M208">
        <f>DATA!R205</f>
        <v>48</v>
      </c>
      <c r="N208">
        <f>DATA!T205</f>
        <v>44</v>
      </c>
      <c r="O208">
        <f>DATA!V205</f>
        <v>38</v>
      </c>
      <c r="P208">
        <f>DATA!X205</f>
        <v>14</v>
      </c>
      <c r="Q208">
        <f>DATA!E205</f>
        <v>1</v>
      </c>
      <c r="R208">
        <f t="shared" si="36"/>
        <v>0</v>
      </c>
      <c r="S208">
        <f t="shared" si="37"/>
        <v>0</v>
      </c>
      <c r="T208">
        <f t="shared" si="38"/>
        <v>0</v>
      </c>
      <c r="U208">
        <f t="shared" si="39"/>
        <v>0</v>
      </c>
      <c r="V208">
        <f t="shared" si="40"/>
        <v>0</v>
      </c>
      <c r="W208">
        <f t="shared" si="41"/>
        <v>0</v>
      </c>
      <c r="X208">
        <f t="shared" si="42"/>
        <v>0</v>
      </c>
      <c r="Y208">
        <f t="shared" si="43"/>
        <v>0</v>
      </c>
      <c r="Z208">
        <f t="shared" si="44"/>
        <v>1</v>
      </c>
      <c r="AA208">
        <f t="shared" si="45"/>
        <v>1</v>
      </c>
      <c r="AB208">
        <f t="shared" si="46"/>
        <v>1</v>
      </c>
      <c r="AE208">
        <f>SUM(Tableau1[[#This Row],[Tol 1]:[Tol 10]])</f>
        <v>2</v>
      </c>
      <c r="AF208">
        <f t="shared" si="47"/>
        <v>204</v>
      </c>
    </row>
    <row r="209" spans="1:32" x14ac:dyDescent="0.2">
      <c r="A209">
        <f>DATA!D206</f>
        <v>70</v>
      </c>
      <c r="B209">
        <f>DATA!C206</f>
        <v>102054723</v>
      </c>
      <c r="C209" s="1">
        <f>DATA!B206</f>
        <v>44267.540972222225</v>
      </c>
      <c r="D209">
        <f>YEAR(Tableau1[[#This Row],[Date ]])</f>
        <v>2021</v>
      </c>
      <c r="E209">
        <f>MONTH(Tableau1[[#This Row],[Date ]])</f>
        <v>3</v>
      </c>
      <c r="F209">
        <f>_xlfn.ISOWEEKNUM(Tableau1[[#This Row],[Date ]])</f>
        <v>10</v>
      </c>
      <c r="G209">
        <f>DATA!F206</f>
        <v>53</v>
      </c>
      <c r="H209">
        <f>DATA!H206</f>
        <v>46</v>
      </c>
      <c r="I209">
        <f>DATA!J206</f>
        <v>41</v>
      </c>
      <c r="J209">
        <f>DATA!L206</f>
        <v>33</v>
      </c>
      <c r="K209">
        <f>DATA!N206</f>
        <v>29</v>
      </c>
      <c r="L209">
        <f>DATA!P206</f>
        <v>40</v>
      </c>
      <c r="M209">
        <f>DATA!R206</f>
        <v>47</v>
      </c>
      <c r="N209">
        <f>DATA!T206</f>
        <v>38</v>
      </c>
      <c r="O209">
        <f>DATA!V206</f>
        <v>31</v>
      </c>
      <c r="P209">
        <f>DATA!X206</f>
        <v>23</v>
      </c>
      <c r="Q209">
        <f>DATA!E206</f>
        <v>1</v>
      </c>
      <c r="R209">
        <f t="shared" si="36"/>
        <v>0</v>
      </c>
      <c r="S209">
        <f t="shared" si="37"/>
        <v>0</v>
      </c>
      <c r="T209">
        <f t="shared" si="38"/>
        <v>0</v>
      </c>
      <c r="U209">
        <f t="shared" si="39"/>
        <v>0</v>
      </c>
      <c r="V209">
        <f t="shared" si="40"/>
        <v>0</v>
      </c>
      <c r="W209">
        <f t="shared" si="41"/>
        <v>0</v>
      </c>
      <c r="X209">
        <f t="shared" si="42"/>
        <v>0</v>
      </c>
      <c r="Y209">
        <f t="shared" si="43"/>
        <v>0</v>
      </c>
      <c r="Z209">
        <f t="shared" si="44"/>
        <v>0</v>
      </c>
      <c r="AA209">
        <f t="shared" si="45"/>
        <v>0</v>
      </c>
      <c r="AB209">
        <f t="shared" si="46"/>
        <v>0</v>
      </c>
      <c r="AE209">
        <f>SUM(Tableau1[[#This Row],[Tol 1]:[Tol 10]])</f>
        <v>0</v>
      </c>
      <c r="AF209">
        <f t="shared" si="47"/>
        <v>205</v>
      </c>
    </row>
    <row r="210" spans="1:32" x14ac:dyDescent="0.2">
      <c r="A210">
        <f>DATA!D207</f>
        <v>474</v>
      </c>
      <c r="B210">
        <f>DATA!C207</f>
        <v>102054723</v>
      </c>
      <c r="C210" s="1">
        <f>DATA!B207</f>
        <v>44267.542361111111</v>
      </c>
      <c r="D210">
        <f>YEAR(Tableau1[[#This Row],[Date ]])</f>
        <v>2021</v>
      </c>
      <c r="E210">
        <f>MONTH(Tableau1[[#This Row],[Date ]])</f>
        <v>3</v>
      </c>
      <c r="F210">
        <f>_xlfn.ISOWEEKNUM(Tableau1[[#This Row],[Date ]])</f>
        <v>10</v>
      </c>
      <c r="G210">
        <f>DATA!F207</f>
        <v>47</v>
      </c>
      <c r="H210">
        <f>DATA!H207</f>
        <v>45</v>
      </c>
      <c r="I210">
        <f>DATA!J207</f>
        <v>42</v>
      </c>
      <c r="J210">
        <f>DATA!L207</f>
        <v>29</v>
      </c>
      <c r="K210">
        <f>DATA!N207</f>
        <v>31</v>
      </c>
      <c r="L210">
        <f>DATA!P207</f>
        <v>38</v>
      </c>
      <c r="M210">
        <f>DATA!R207</f>
        <v>46</v>
      </c>
      <c r="N210">
        <f>DATA!T207</f>
        <v>44</v>
      </c>
      <c r="O210">
        <f>DATA!V207</f>
        <v>29</v>
      </c>
      <c r="P210">
        <f>DATA!X207</f>
        <v>22</v>
      </c>
      <c r="Q210">
        <f>DATA!E207</f>
        <v>1</v>
      </c>
      <c r="R210">
        <f t="shared" si="36"/>
        <v>0</v>
      </c>
      <c r="S210">
        <f t="shared" si="37"/>
        <v>0</v>
      </c>
      <c r="T210">
        <f t="shared" si="38"/>
        <v>0</v>
      </c>
      <c r="U210">
        <f t="shared" si="39"/>
        <v>0</v>
      </c>
      <c r="V210">
        <f t="shared" si="40"/>
        <v>0</v>
      </c>
      <c r="W210">
        <f t="shared" si="41"/>
        <v>0</v>
      </c>
      <c r="X210">
        <f t="shared" si="42"/>
        <v>0</v>
      </c>
      <c r="Y210">
        <f t="shared" si="43"/>
        <v>0</v>
      </c>
      <c r="Z210">
        <f t="shared" si="44"/>
        <v>0</v>
      </c>
      <c r="AA210">
        <f t="shared" si="45"/>
        <v>0</v>
      </c>
      <c r="AB210">
        <f t="shared" si="46"/>
        <v>0</v>
      </c>
      <c r="AE210">
        <f>SUM(Tableau1[[#This Row],[Tol 1]:[Tol 10]])</f>
        <v>0</v>
      </c>
      <c r="AF210">
        <f t="shared" si="47"/>
        <v>206</v>
      </c>
    </row>
    <row r="211" spans="1:32" x14ac:dyDescent="0.2">
      <c r="A211">
        <f>DATA!D208</f>
        <v>64</v>
      </c>
      <c r="B211">
        <f>DATA!C208</f>
        <v>102054723</v>
      </c>
      <c r="C211" s="1">
        <f>DATA!B208</f>
        <v>44267.543055555558</v>
      </c>
      <c r="D211">
        <f>YEAR(Tableau1[[#This Row],[Date ]])</f>
        <v>2021</v>
      </c>
      <c r="E211">
        <f>MONTH(Tableau1[[#This Row],[Date ]])</f>
        <v>3</v>
      </c>
      <c r="F211">
        <f>_xlfn.ISOWEEKNUM(Tableau1[[#This Row],[Date ]])</f>
        <v>10</v>
      </c>
      <c r="G211">
        <f>DATA!F208</f>
        <v>50</v>
      </c>
      <c r="H211">
        <f>DATA!H208</f>
        <v>47</v>
      </c>
      <c r="I211">
        <f>DATA!J208</f>
        <v>41</v>
      </c>
      <c r="J211">
        <f>DATA!L208</f>
        <v>29</v>
      </c>
      <c r="K211">
        <f>DATA!N208</f>
        <v>33</v>
      </c>
      <c r="L211">
        <f>DATA!P208</f>
        <v>37</v>
      </c>
      <c r="M211">
        <f>DATA!R208</f>
        <v>45</v>
      </c>
      <c r="N211">
        <f>DATA!T208</f>
        <v>44</v>
      </c>
      <c r="O211">
        <f>DATA!V208</f>
        <v>29</v>
      </c>
      <c r="P211">
        <f>DATA!X208</f>
        <v>28</v>
      </c>
      <c r="Q211">
        <f>DATA!E208</f>
        <v>1</v>
      </c>
      <c r="R211">
        <f t="shared" ref="R211:R250" si="48">IF(ISBLANK(G211),,IF(OR(G211&lt;R$1,G211&gt;R$2),1,0))</f>
        <v>0</v>
      </c>
      <c r="S211">
        <f t="shared" ref="S211:S250" si="49">IF(ISBLANK(H211),,IF(OR(H211&lt;S$1,H211&gt;S$2),1,0))</f>
        <v>0</v>
      </c>
      <c r="T211">
        <f t="shared" ref="T211:T250" si="50">IF(ISBLANK(I211),,IF(OR(I211&lt;T$1,I211&gt;T$2),1,0))</f>
        <v>0</v>
      </c>
      <c r="U211">
        <f t="shared" ref="U211:U250" si="51">IF(ISBLANK(J211),,IF(OR(J211&lt;U$1,J211&gt;U$2),1,0))</f>
        <v>0</v>
      </c>
      <c r="V211">
        <f t="shared" ref="V211:V250" si="52">IF(ISBLANK(K211),,IF(OR(K211&lt;V$1,K211&gt;V$2),1,0))</f>
        <v>0</v>
      </c>
      <c r="W211">
        <f t="shared" ref="W211:W250" si="53">IF(ISBLANK(L211),,IF(OR(L211&lt;W$1,L211&gt;W$2),1,0))</f>
        <v>0</v>
      </c>
      <c r="X211">
        <f t="shared" ref="X211:X250" si="54">IF(ISBLANK(M211),,IF(OR(M211&lt;X$1,M211&gt;X$2),1,0))</f>
        <v>0</v>
      </c>
      <c r="Y211">
        <f t="shared" ref="Y211:Y250" si="55">IF(ISBLANK(N211),,IF(OR(N211&lt;Y$1,N211&gt;Y$2),1,0))</f>
        <v>0</v>
      </c>
      <c r="Z211">
        <f t="shared" ref="Z211:Z250" si="56">IF(ISBLANK(O211),,IF(OR(O211&lt;Z$1,O211&gt;Z$2),1,0))</f>
        <v>0</v>
      </c>
      <c r="AA211">
        <f t="shared" ref="AA211:AA250" si="57">IF(ISBLANK(P211),,IF(OR(P211&lt;AA$1,P211&gt;AA$2),1,0))</f>
        <v>0</v>
      </c>
      <c r="AB211">
        <f t="shared" ref="AB211:AB250" si="58">IF(SUM(R211:AA211)&gt;0,1,0)</f>
        <v>0</v>
      </c>
      <c r="AE211">
        <f>SUM(Tableau1[[#This Row],[Tol 1]:[Tol 10]])</f>
        <v>0</v>
      </c>
      <c r="AF211">
        <f t="shared" ref="AF211:AF250" si="59">ROW(AD207)</f>
        <v>207</v>
      </c>
    </row>
    <row r="212" spans="1:32" x14ac:dyDescent="0.2">
      <c r="A212">
        <f>DATA!D209</f>
        <v>238</v>
      </c>
      <c r="B212">
        <f>DATA!C209</f>
        <v>102054723</v>
      </c>
      <c r="C212" s="1">
        <f>DATA!B209</f>
        <v>44267.543749999997</v>
      </c>
      <c r="D212">
        <f>YEAR(Tableau1[[#This Row],[Date ]])</f>
        <v>2021</v>
      </c>
      <c r="E212">
        <f>MONTH(Tableau1[[#This Row],[Date ]])</f>
        <v>3</v>
      </c>
      <c r="F212">
        <f>_xlfn.ISOWEEKNUM(Tableau1[[#This Row],[Date ]])</f>
        <v>10</v>
      </c>
      <c r="G212">
        <f>DATA!F209</f>
        <v>51</v>
      </c>
      <c r="H212">
        <f>DATA!H209</f>
        <v>54</v>
      </c>
      <c r="I212">
        <f>DATA!J209</f>
        <v>45</v>
      </c>
      <c r="J212">
        <f>DATA!L209</f>
        <v>32</v>
      </c>
      <c r="K212">
        <f>DATA!N209</f>
        <v>32</v>
      </c>
      <c r="L212">
        <f>DATA!P209</f>
        <v>39</v>
      </c>
      <c r="M212">
        <f>DATA!R209</f>
        <v>37</v>
      </c>
      <c r="N212">
        <f>DATA!T209</f>
        <v>37</v>
      </c>
      <c r="O212">
        <f>DATA!V209</f>
        <v>27</v>
      </c>
      <c r="P212">
        <f>DATA!X209</f>
        <v>24</v>
      </c>
      <c r="Q212">
        <f>DATA!E209</f>
        <v>1</v>
      </c>
      <c r="R212">
        <f t="shared" si="48"/>
        <v>0</v>
      </c>
      <c r="S212">
        <f t="shared" si="49"/>
        <v>0</v>
      </c>
      <c r="T212">
        <f t="shared" si="50"/>
        <v>0</v>
      </c>
      <c r="U212">
        <f t="shared" si="51"/>
        <v>0</v>
      </c>
      <c r="V212">
        <f t="shared" si="52"/>
        <v>0</v>
      </c>
      <c r="W212">
        <f t="shared" si="53"/>
        <v>0</v>
      </c>
      <c r="X212">
        <f t="shared" si="54"/>
        <v>0</v>
      </c>
      <c r="Y212">
        <f t="shared" si="55"/>
        <v>0</v>
      </c>
      <c r="Z212">
        <f t="shared" si="56"/>
        <v>0</v>
      </c>
      <c r="AA212">
        <f t="shared" si="57"/>
        <v>0</v>
      </c>
      <c r="AB212">
        <f t="shared" si="58"/>
        <v>0</v>
      </c>
      <c r="AE212">
        <f>SUM(Tableau1[[#This Row],[Tol 1]:[Tol 10]])</f>
        <v>0</v>
      </c>
      <c r="AF212">
        <f t="shared" si="59"/>
        <v>208</v>
      </c>
    </row>
    <row r="213" spans="1:32" x14ac:dyDescent="0.2">
      <c r="A213">
        <f>DATA!D210</f>
        <v>467</v>
      </c>
      <c r="B213">
        <f>DATA!C210</f>
        <v>102054723</v>
      </c>
      <c r="C213" s="1">
        <f>DATA!B210</f>
        <v>44267.545138888891</v>
      </c>
      <c r="D213">
        <f>YEAR(Tableau1[[#This Row],[Date ]])</f>
        <v>2021</v>
      </c>
      <c r="E213">
        <f>MONTH(Tableau1[[#This Row],[Date ]])</f>
        <v>3</v>
      </c>
      <c r="F213">
        <f>_xlfn.ISOWEEKNUM(Tableau1[[#This Row],[Date ]])</f>
        <v>10</v>
      </c>
      <c r="G213">
        <f>DATA!F210</f>
        <v>47</v>
      </c>
      <c r="H213">
        <f>DATA!H210</f>
        <v>42</v>
      </c>
      <c r="I213">
        <f>DATA!J210</f>
        <v>37</v>
      </c>
      <c r="J213">
        <f>DATA!L210</f>
        <v>28</v>
      </c>
      <c r="K213">
        <f>DATA!N210</f>
        <v>32</v>
      </c>
      <c r="L213">
        <f>DATA!P210</f>
        <v>35</v>
      </c>
      <c r="M213">
        <f>DATA!R210</f>
        <v>44</v>
      </c>
      <c r="N213">
        <f>DATA!T210</f>
        <v>17</v>
      </c>
      <c r="O213">
        <f>DATA!V210</f>
        <v>29</v>
      </c>
      <c r="P213">
        <f>DATA!X210</f>
        <v>20</v>
      </c>
      <c r="Q213">
        <f>DATA!E210</f>
        <v>1</v>
      </c>
      <c r="R213">
        <f t="shared" si="48"/>
        <v>0</v>
      </c>
      <c r="S213">
        <f t="shared" si="49"/>
        <v>0</v>
      </c>
      <c r="T213">
        <f t="shared" si="50"/>
        <v>0</v>
      </c>
      <c r="U213">
        <f t="shared" si="51"/>
        <v>0</v>
      </c>
      <c r="V213">
        <f t="shared" si="52"/>
        <v>0</v>
      </c>
      <c r="W213">
        <f t="shared" si="53"/>
        <v>0</v>
      </c>
      <c r="X213">
        <f t="shared" si="54"/>
        <v>0</v>
      </c>
      <c r="Y213">
        <f t="shared" si="55"/>
        <v>0</v>
      </c>
      <c r="Z213">
        <f t="shared" si="56"/>
        <v>0</v>
      </c>
      <c r="AA213">
        <f t="shared" si="57"/>
        <v>0</v>
      </c>
      <c r="AB213">
        <f t="shared" si="58"/>
        <v>0</v>
      </c>
      <c r="AE213">
        <f>SUM(Tableau1[[#This Row],[Tol 1]:[Tol 10]])</f>
        <v>0</v>
      </c>
      <c r="AF213">
        <f t="shared" si="59"/>
        <v>209</v>
      </c>
    </row>
    <row r="214" spans="1:32" x14ac:dyDescent="0.2">
      <c r="A214">
        <f>DATA!D211</f>
        <v>241</v>
      </c>
      <c r="B214">
        <f>DATA!C211</f>
        <v>102054723</v>
      </c>
      <c r="C214" s="1">
        <f>DATA!B211</f>
        <v>44267.54583333333</v>
      </c>
      <c r="D214">
        <f>YEAR(Tableau1[[#This Row],[Date ]])</f>
        <v>2021</v>
      </c>
      <c r="E214">
        <f>MONTH(Tableau1[[#This Row],[Date ]])</f>
        <v>3</v>
      </c>
      <c r="F214">
        <f>_xlfn.ISOWEEKNUM(Tableau1[[#This Row],[Date ]])</f>
        <v>10</v>
      </c>
      <c r="G214">
        <f>DATA!F211</f>
        <v>44</v>
      </c>
      <c r="H214">
        <f>DATA!H211</f>
        <v>39</v>
      </c>
      <c r="I214">
        <f>DATA!J211</f>
        <v>40</v>
      </c>
      <c r="J214">
        <f>DATA!L211</f>
        <v>30</v>
      </c>
      <c r="K214">
        <f>DATA!N211</f>
        <v>33</v>
      </c>
      <c r="L214">
        <f>DATA!P211</f>
        <v>42</v>
      </c>
      <c r="M214">
        <f>DATA!R211</f>
        <v>47</v>
      </c>
      <c r="N214">
        <f>DATA!T211</f>
        <v>41</v>
      </c>
      <c r="O214">
        <f>DATA!V211</f>
        <v>26</v>
      </c>
      <c r="P214">
        <f>DATA!X211</f>
        <v>27</v>
      </c>
      <c r="Q214">
        <f>DATA!E211</f>
        <v>1</v>
      </c>
      <c r="R214">
        <f t="shared" si="48"/>
        <v>0</v>
      </c>
      <c r="S214">
        <f t="shared" si="49"/>
        <v>0</v>
      </c>
      <c r="T214">
        <f t="shared" si="50"/>
        <v>0</v>
      </c>
      <c r="U214">
        <f t="shared" si="51"/>
        <v>0</v>
      </c>
      <c r="V214">
        <f t="shared" si="52"/>
        <v>0</v>
      </c>
      <c r="W214">
        <f t="shared" si="53"/>
        <v>0</v>
      </c>
      <c r="X214">
        <f t="shared" si="54"/>
        <v>0</v>
      </c>
      <c r="Y214">
        <f t="shared" si="55"/>
        <v>0</v>
      </c>
      <c r="Z214">
        <f t="shared" si="56"/>
        <v>0</v>
      </c>
      <c r="AA214">
        <f t="shared" si="57"/>
        <v>0</v>
      </c>
      <c r="AB214">
        <f t="shared" si="58"/>
        <v>0</v>
      </c>
      <c r="AE214">
        <f>SUM(Tableau1[[#This Row],[Tol 1]:[Tol 10]])</f>
        <v>0</v>
      </c>
      <c r="AF214">
        <f t="shared" si="59"/>
        <v>210</v>
      </c>
    </row>
    <row r="215" spans="1:32" x14ac:dyDescent="0.2">
      <c r="A215">
        <f>DATA!D212</f>
        <v>148</v>
      </c>
      <c r="B215">
        <f>DATA!C212</f>
        <v>102054723</v>
      </c>
      <c r="C215" s="1">
        <f>DATA!B212</f>
        <v>44267.546527777777</v>
      </c>
      <c r="D215">
        <f>YEAR(Tableau1[[#This Row],[Date ]])</f>
        <v>2021</v>
      </c>
      <c r="E215">
        <f>MONTH(Tableau1[[#This Row],[Date ]])</f>
        <v>3</v>
      </c>
      <c r="F215">
        <f>_xlfn.ISOWEEKNUM(Tableau1[[#This Row],[Date ]])</f>
        <v>10</v>
      </c>
      <c r="G215">
        <f>DATA!F212</f>
        <v>48</v>
      </c>
      <c r="H215">
        <f>DATA!H212</f>
        <v>44</v>
      </c>
      <c r="I215">
        <f>DATA!J212</f>
        <v>39</v>
      </c>
      <c r="J215">
        <f>DATA!L212</f>
        <v>34</v>
      </c>
      <c r="K215">
        <f>DATA!N212</f>
        <v>31</v>
      </c>
      <c r="L215">
        <f>DATA!P212</f>
        <v>40</v>
      </c>
      <c r="M215">
        <f>DATA!R212</f>
        <v>40</v>
      </c>
      <c r="N215">
        <f>DATA!T212</f>
        <v>39</v>
      </c>
      <c r="O215">
        <f>DATA!V212</f>
        <v>30</v>
      </c>
      <c r="P215">
        <f>DATA!X212</f>
        <v>27</v>
      </c>
      <c r="Q215">
        <f>DATA!E212</f>
        <v>1</v>
      </c>
      <c r="R215">
        <f t="shared" si="48"/>
        <v>0</v>
      </c>
      <c r="S215">
        <f t="shared" si="49"/>
        <v>0</v>
      </c>
      <c r="T215">
        <f t="shared" si="50"/>
        <v>0</v>
      </c>
      <c r="U215">
        <f t="shared" si="51"/>
        <v>0</v>
      </c>
      <c r="V215">
        <f t="shared" si="52"/>
        <v>0</v>
      </c>
      <c r="W215">
        <f t="shared" si="53"/>
        <v>0</v>
      </c>
      <c r="X215">
        <f t="shared" si="54"/>
        <v>0</v>
      </c>
      <c r="Y215">
        <f t="shared" si="55"/>
        <v>0</v>
      </c>
      <c r="Z215">
        <f t="shared" si="56"/>
        <v>0</v>
      </c>
      <c r="AA215">
        <f t="shared" si="57"/>
        <v>0</v>
      </c>
      <c r="AB215">
        <f t="shared" si="58"/>
        <v>0</v>
      </c>
      <c r="AE215">
        <f>SUM(Tableau1[[#This Row],[Tol 1]:[Tol 10]])</f>
        <v>0</v>
      </c>
      <c r="AF215">
        <f t="shared" si="59"/>
        <v>211</v>
      </c>
    </row>
    <row r="216" spans="1:32" x14ac:dyDescent="0.2">
      <c r="A216">
        <f>DATA!D213</f>
        <v>154</v>
      </c>
      <c r="B216">
        <f>DATA!C213</f>
        <v>102054723</v>
      </c>
      <c r="C216" s="1">
        <f>DATA!B213</f>
        <v>44267.546527777777</v>
      </c>
      <c r="D216">
        <f>YEAR(Tableau1[[#This Row],[Date ]])</f>
        <v>2021</v>
      </c>
      <c r="E216">
        <f>MONTH(Tableau1[[#This Row],[Date ]])</f>
        <v>3</v>
      </c>
      <c r="F216">
        <f>_xlfn.ISOWEEKNUM(Tableau1[[#This Row],[Date ]])</f>
        <v>10</v>
      </c>
      <c r="G216">
        <f>DATA!F213</f>
        <v>50</v>
      </c>
      <c r="H216">
        <f>DATA!H213</f>
        <v>47</v>
      </c>
      <c r="I216">
        <f>DATA!J213</f>
        <v>40</v>
      </c>
      <c r="J216">
        <f>DATA!L213</f>
        <v>34</v>
      </c>
      <c r="K216">
        <f>DATA!N213</f>
        <v>27</v>
      </c>
      <c r="L216">
        <f>DATA!P213</f>
        <v>33</v>
      </c>
      <c r="M216">
        <f>DATA!R213</f>
        <v>47</v>
      </c>
      <c r="N216">
        <f>DATA!T213</f>
        <v>41</v>
      </c>
      <c r="O216">
        <f>DATA!V213</f>
        <v>31</v>
      </c>
      <c r="P216">
        <f>DATA!X213</f>
        <v>22</v>
      </c>
      <c r="Q216">
        <f>DATA!E213</f>
        <v>1</v>
      </c>
      <c r="R216">
        <f t="shared" si="48"/>
        <v>0</v>
      </c>
      <c r="S216">
        <f t="shared" si="49"/>
        <v>0</v>
      </c>
      <c r="T216">
        <f t="shared" si="50"/>
        <v>0</v>
      </c>
      <c r="U216">
        <f t="shared" si="51"/>
        <v>0</v>
      </c>
      <c r="V216">
        <f t="shared" si="52"/>
        <v>0</v>
      </c>
      <c r="W216">
        <f t="shared" si="53"/>
        <v>0</v>
      </c>
      <c r="X216">
        <f t="shared" si="54"/>
        <v>0</v>
      </c>
      <c r="Y216">
        <f t="shared" si="55"/>
        <v>0</v>
      </c>
      <c r="Z216">
        <f t="shared" si="56"/>
        <v>0</v>
      </c>
      <c r="AA216">
        <f t="shared" si="57"/>
        <v>0</v>
      </c>
      <c r="AB216">
        <f t="shared" si="58"/>
        <v>0</v>
      </c>
      <c r="AE216">
        <f>SUM(Tableau1[[#This Row],[Tol 1]:[Tol 10]])</f>
        <v>0</v>
      </c>
      <c r="AF216">
        <f t="shared" si="59"/>
        <v>212</v>
      </c>
    </row>
    <row r="217" spans="1:32" x14ac:dyDescent="0.2">
      <c r="A217">
        <f>DATA!D214</f>
        <v>60</v>
      </c>
      <c r="B217">
        <f>DATA!C214</f>
        <v>102054723</v>
      </c>
      <c r="C217" s="1">
        <f>DATA!B214</f>
        <v>44267.547222222223</v>
      </c>
      <c r="D217">
        <f>YEAR(Tableau1[[#This Row],[Date ]])</f>
        <v>2021</v>
      </c>
      <c r="E217">
        <f>MONTH(Tableau1[[#This Row],[Date ]])</f>
        <v>3</v>
      </c>
      <c r="F217">
        <f>_xlfn.ISOWEEKNUM(Tableau1[[#This Row],[Date ]])</f>
        <v>10</v>
      </c>
      <c r="G217">
        <f>DATA!F214</f>
        <v>48</v>
      </c>
      <c r="H217">
        <f>DATA!H214</f>
        <v>50</v>
      </c>
      <c r="I217">
        <f>DATA!J214</f>
        <v>34</v>
      </c>
      <c r="J217">
        <f>DATA!L214</f>
        <v>21</v>
      </c>
      <c r="K217">
        <f>DATA!N214</f>
        <v>33</v>
      </c>
      <c r="L217">
        <f>DATA!P214</f>
        <v>41</v>
      </c>
      <c r="M217">
        <f>DATA!R214</f>
        <v>35</v>
      </c>
      <c r="N217">
        <f>DATA!T214</f>
        <v>39</v>
      </c>
      <c r="O217">
        <f>DATA!V214</f>
        <v>25</v>
      </c>
      <c r="P217">
        <f>DATA!X214</f>
        <v>29</v>
      </c>
      <c r="Q217">
        <f>DATA!E214</f>
        <v>1</v>
      </c>
      <c r="R217">
        <f t="shared" si="48"/>
        <v>0</v>
      </c>
      <c r="S217">
        <f t="shared" si="49"/>
        <v>0</v>
      </c>
      <c r="T217">
        <f t="shared" si="50"/>
        <v>0</v>
      </c>
      <c r="U217">
        <f t="shared" si="51"/>
        <v>0</v>
      </c>
      <c r="V217">
        <f t="shared" si="52"/>
        <v>0</v>
      </c>
      <c r="W217">
        <f t="shared" si="53"/>
        <v>0</v>
      </c>
      <c r="X217">
        <f t="shared" si="54"/>
        <v>0</v>
      </c>
      <c r="Y217">
        <f t="shared" si="55"/>
        <v>0</v>
      </c>
      <c r="Z217">
        <f t="shared" si="56"/>
        <v>0</v>
      </c>
      <c r="AA217">
        <f t="shared" si="57"/>
        <v>0</v>
      </c>
      <c r="AB217">
        <f t="shared" si="58"/>
        <v>0</v>
      </c>
      <c r="AE217">
        <f>SUM(Tableau1[[#This Row],[Tol 1]:[Tol 10]])</f>
        <v>0</v>
      </c>
      <c r="AF217">
        <f t="shared" si="59"/>
        <v>213</v>
      </c>
    </row>
    <row r="218" spans="1:32" x14ac:dyDescent="0.2">
      <c r="A218">
        <f>DATA!D215</f>
        <v>423</v>
      </c>
      <c r="B218">
        <f>DATA!C215</f>
        <v>102054723</v>
      </c>
      <c r="C218" s="1">
        <f>DATA!B215</f>
        <v>44267.54791666667</v>
      </c>
      <c r="D218">
        <f>YEAR(Tableau1[[#This Row],[Date ]])</f>
        <v>2021</v>
      </c>
      <c r="E218">
        <f>MONTH(Tableau1[[#This Row],[Date ]])</f>
        <v>3</v>
      </c>
      <c r="F218">
        <f>_xlfn.ISOWEEKNUM(Tableau1[[#This Row],[Date ]])</f>
        <v>10</v>
      </c>
      <c r="G218">
        <f>DATA!F215</f>
        <v>46</v>
      </c>
      <c r="H218">
        <f>DATA!H215</f>
        <v>45</v>
      </c>
      <c r="I218">
        <f>DATA!J215</f>
        <v>40</v>
      </c>
      <c r="J218">
        <f>DATA!L215</f>
        <v>30</v>
      </c>
      <c r="K218">
        <f>DATA!N215</f>
        <v>31</v>
      </c>
      <c r="L218">
        <f>DATA!P215</f>
        <v>39</v>
      </c>
      <c r="M218">
        <f>DATA!R215</f>
        <v>47</v>
      </c>
      <c r="N218">
        <f>DATA!T215</f>
        <v>43</v>
      </c>
      <c r="O218">
        <f>DATA!V215</f>
        <v>33</v>
      </c>
      <c r="P218">
        <f>DATA!X215</f>
        <v>24</v>
      </c>
      <c r="Q218">
        <f>DATA!E215</f>
        <v>1</v>
      </c>
      <c r="R218">
        <f t="shared" si="48"/>
        <v>0</v>
      </c>
      <c r="S218">
        <f t="shared" si="49"/>
        <v>0</v>
      </c>
      <c r="T218">
        <f t="shared" si="50"/>
        <v>0</v>
      </c>
      <c r="U218">
        <f t="shared" si="51"/>
        <v>0</v>
      </c>
      <c r="V218">
        <f t="shared" si="52"/>
        <v>0</v>
      </c>
      <c r="W218">
        <f t="shared" si="53"/>
        <v>0</v>
      </c>
      <c r="X218">
        <f t="shared" si="54"/>
        <v>0</v>
      </c>
      <c r="Y218">
        <f t="shared" si="55"/>
        <v>0</v>
      </c>
      <c r="Z218">
        <f t="shared" si="56"/>
        <v>0</v>
      </c>
      <c r="AA218">
        <f t="shared" si="57"/>
        <v>0</v>
      </c>
      <c r="AB218">
        <f t="shared" si="58"/>
        <v>0</v>
      </c>
      <c r="AE218">
        <f>SUM(Tableau1[[#This Row],[Tol 1]:[Tol 10]])</f>
        <v>0</v>
      </c>
      <c r="AF218">
        <f t="shared" si="59"/>
        <v>214</v>
      </c>
    </row>
    <row r="219" spans="1:32" x14ac:dyDescent="0.2">
      <c r="A219">
        <f>DATA!D216</f>
        <v>383</v>
      </c>
      <c r="B219">
        <f>DATA!C216</f>
        <v>102054723</v>
      </c>
      <c r="C219" s="1">
        <f>DATA!B216</f>
        <v>44267.54791666667</v>
      </c>
      <c r="D219">
        <f>YEAR(Tableau1[[#This Row],[Date ]])</f>
        <v>2021</v>
      </c>
      <c r="E219">
        <f>MONTH(Tableau1[[#This Row],[Date ]])</f>
        <v>3</v>
      </c>
      <c r="F219">
        <f>_xlfn.ISOWEEKNUM(Tableau1[[#This Row],[Date ]])</f>
        <v>10</v>
      </c>
      <c r="G219">
        <f>DATA!F216</f>
        <v>53</v>
      </c>
      <c r="H219">
        <f>DATA!H216</f>
        <v>46</v>
      </c>
      <c r="I219">
        <f>DATA!J216</f>
        <v>45</v>
      </c>
      <c r="J219">
        <f>DATA!L216</f>
        <v>32</v>
      </c>
      <c r="K219">
        <f>DATA!N216</f>
        <v>27</v>
      </c>
      <c r="L219">
        <f>DATA!P216</f>
        <v>34</v>
      </c>
      <c r="M219">
        <f>DATA!R216</f>
        <v>48</v>
      </c>
      <c r="N219">
        <f>DATA!T216</f>
        <v>36</v>
      </c>
      <c r="O219">
        <f>DATA!V216</f>
        <v>34</v>
      </c>
      <c r="P219">
        <f>DATA!X216</f>
        <v>22</v>
      </c>
      <c r="Q219">
        <f>DATA!E216</f>
        <v>1</v>
      </c>
      <c r="R219">
        <f t="shared" si="48"/>
        <v>0</v>
      </c>
      <c r="S219">
        <f t="shared" si="49"/>
        <v>0</v>
      </c>
      <c r="T219">
        <f t="shared" si="50"/>
        <v>0</v>
      </c>
      <c r="U219">
        <f t="shared" si="51"/>
        <v>0</v>
      </c>
      <c r="V219">
        <f t="shared" si="52"/>
        <v>0</v>
      </c>
      <c r="W219">
        <f t="shared" si="53"/>
        <v>0</v>
      </c>
      <c r="X219">
        <f t="shared" si="54"/>
        <v>0</v>
      </c>
      <c r="Y219">
        <f t="shared" si="55"/>
        <v>0</v>
      </c>
      <c r="Z219">
        <f t="shared" si="56"/>
        <v>0</v>
      </c>
      <c r="AA219">
        <f t="shared" si="57"/>
        <v>0</v>
      </c>
      <c r="AB219">
        <f t="shared" si="58"/>
        <v>0</v>
      </c>
      <c r="AE219">
        <f>SUM(Tableau1[[#This Row],[Tol 1]:[Tol 10]])</f>
        <v>0</v>
      </c>
      <c r="AF219">
        <f t="shared" si="59"/>
        <v>215</v>
      </c>
    </row>
    <row r="220" spans="1:32" x14ac:dyDescent="0.2">
      <c r="A220">
        <f>DATA!D217</f>
        <v>360</v>
      </c>
      <c r="B220">
        <f>DATA!C217</f>
        <v>102054723</v>
      </c>
      <c r="C220" s="1">
        <f>DATA!B217</f>
        <v>44267.548611111109</v>
      </c>
      <c r="D220">
        <f>YEAR(Tableau1[[#This Row],[Date ]])</f>
        <v>2021</v>
      </c>
      <c r="E220">
        <f>MONTH(Tableau1[[#This Row],[Date ]])</f>
        <v>3</v>
      </c>
      <c r="F220">
        <f>_xlfn.ISOWEEKNUM(Tableau1[[#This Row],[Date ]])</f>
        <v>10</v>
      </c>
      <c r="G220">
        <f>DATA!F217</f>
        <v>48</v>
      </c>
      <c r="H220">
        <f>DATA!H217</f>
        <v>47</v>
      </c>
      <c r="I220">
        <f>DATA!J217</f>
        <v>39</v>
      </c>
      <c r="J220">
        <f>DATA!L217</f>
        <v>36</v>
      </c>
      <c r="K220">
        <f>DATA!N217</f>
        <v>38</v>
      </c>
      <c r="L220">
        <f>DATA!P217</f>
        <v>36</v>
      </c>
      <c r="M220">
        <f>DATA!R217</f>
        <v>52</v>
      </c>
      <c r="N220">
        <f>DATA!T217</f>
        <v>35</v>
      </c>
      <c r="O220">
        <f>DATA!V217</f>
        <v>25</v>
      </c>
      <c r="P220">
        <f>DATA!X217</f>
        <v>24</v>
      </c>
      <c r="Q220">
        <f>DATA!E217</f>
        <v>1</v>
      </c>
      <c r="R220">
        <f t="shared" si="48"/>
        <v>0</v>
      </c>
      <c r="S220">
        <f t="shared" si="49"/>
        <v>0</v>
      </c>
      <c r="T220">
        <f t="shared" si="50"/>
        <v>0</v>
      </c>
      <c r="U220">
        <f t="shared" si="51"/>
        <v>0</v>
      </c>
      <c r="V220">
        <f t="shared" si="52"/>
        <v>0</v>
      </c>
      <c r="W220">
        <f t="shared" si="53"/>
        <v>0</v>
      </c>
      <c r="X220">
        <f t="shared" si="54"/>
        <v>0</v>
      </c>
      <c r="Y220">
        <f t="shared" si="55"/>
        <v>0</v>
      </c>
      <c r="Z220">
        <f t="shared" si="56"/>
        <v>0</v>
      </c>
      <c r="AA220">
        <f t="shared" si="57"/>
        <v>0</v>
      </c>
      <c r="AB220">
        <f t="shared" si="58"/>
        <v>0</v>
      </c>
      <c r="AE220">
        <f>SUM(Tableau1[[#This Row],[Tol 1]:[Tol 10]])</f>
        <v>0</v>
      </c>
      <c r="AF220">
        <f t="shared" si="59"/>
        <v>216</v>
      </c>
    </row>
    <row r="221" spans="1:32" x14ac:dyDescent="0.2">
      <c r="A221">
        <f>DATA!D218</f>
        <v>420</v>
      </c>
      <c r="B221">
        <f>DATA!C218</f>
        <v>102054723</v>
      </c>
      <c r="C221" s="1">
        <f>DATA!B218</f>
        <v>44267.558333333334</v>
      </c>
      <c r="D221">
        <f>YEAR(Tableau1[[#This Row],[Date ]])</f>
        <v>2021</v>
      </c>
      <c r="E221">
        <f>MONTH(Tableau1[[#This Row],[Date ]])</f>
        <v>3</v>
      </c>
      <c r="F221">
        <f>_xlfn.ISOWEEKNUM(Tableau1[[#This Row],[Date ]])</f>
        <v>10</v>
      </c>
      <c r="G221">
        <f>DATA!F218</f>
        <v>46</v>
      </c>
      <c r="H221">
        <f>DATA!H218</f>
        <v>44</v>
      </c>
      <c r="I221">
        <f>DATA!J218</f>
        <v>40</v>
      </c>
      <c r="J221">
        <f>DATA!L218</f>
        <v>36</v>
      </c>
      <c r="K221">
        <f>DATA!N218</f>
        <v>31</v>
      </c>
      <c r="L221">
        <f>DATA!P218</f>
        <v>36</v>
      </c>
      <c r="M221">
        <f>DATA!R218</f>
        <v>49</v>
      </c>
      <c r="N221">
        <f>DATA!T218</f>
        <v>41</v>
      </c>
      <c r="O221">
        <f>DATA!V218</f>
        <v>16</v>
      </c>
      <c r="P221">
        <f>DATA!X218</f>
        <v>18</v>
      </c>
      <c r="Q221">
        <f>DATA!E218</f>
        <v>1</v>
      </c>
      <c r="R221">
        <f t="shared" si="48"/>
        <v>0</v>
      </c>
      <c r="S221">
        <f t="shared" si="49"/>
        <v>0</v>
      </c>
      <c r="T221">
        <f t="shared" si="50"/>
        <v>0</v>
      </c>
      <c r="U221">
        <f t="shared" si="51"/>
        <v>0</v>
      </c>
      <c r="V221">
        <f t="shared" si="52"/>
        <v>0</v>
      </c>
      <c r="W221">
        <f t="shared" si="53"/>
        <v>0</v>
      </c>
      <c r="X221">
        <f t="shared" si="54"/>
        <v>0</v>
      </c>
      <c r="Y221">
        <f t="shared" si="55"/>
        <v>0</v>
      </c>
      <c r="Z221">
        <f t="shared" si="56"/>
        <v>0</v>
      </c>
      <c r="AA221">
        <f t="shared" si="57"/>
        <v>0</v>
      </c>
      <c r="AB221">
        <f t="shared" si="58"/>
        <v>0</v>
      </c>
      <c r="AE221">
        <f>SUM(Tableau1[[#This Row],[Tol 1]:[Tol 10]])</f>
        <v>0</v>
      </c>
      <c r="AF221">
        <f t="shared" si="59"/>
        <v>217</v>
      </c>
    </row>
    <row r="222" spans="1:32" x14ac:dyDescent="0.2">
      <c r="A222">
        <f>DATA!D219</f>
        <v>459</v>
      </c>
      <c r="B222">
        <f>DATA!C219</f>
        <v>102054723</v>
      </c>
      <c r="C222" s="1">
        <f>DATA!B219</f>
        <v>44267.559027777781</v>
      </c>
      <c r="D222">
        <f>YEAR(Tableau1[[#This Row],[Date ]])</f>
        <v>2021</v>
      </c>
      <c r="E222">
        <f>MONTH(Tableau1[[#This Row],[Date ]])</f>
        <v>3</v>
      </c>
      <c r="F222">
        <f>_xlfn.ISOWEEKNUM(Tableau1[[#This Row],[Date ]])</f>
        <v>10</v>
      </c>
      <c r="G222">
        <f>DATA!F219</f>
        <v>47</v>
      </c>
      <c r="H222">
        <f>DATA!H219</f>
        <v>49</v>
      </c>
      <c r="I222">
        <f>DATA!J219</f>
        <v>35</v>
      </c>
      <c r="J222">
        <f>DATA!L219</f>
        <v>35</v>
      </c>
      <c r="K222">
        <f>DATA!N219</f>
        <v>33</v>
      </c>
      <c r="L222">
        <f>DATA!P219</f>
        <v>38</v>
      </c>
      <c r="M222">
        <f>DATA!R219</f>
        <v>48</v>
      </c>
      <c r="N222">
        <f>DATA!T219</f>
        <v>36</v>
      </c>
      <c r="O222">
        <f>DATA!V219</f>
        <v>21</v>
      </c>
      <c r="P222">
        <f>DATA!X219</f>
        <v>16</v>
      </c>
      <c r="Q222">
        <f>DATA!E219</f>
        <v>1</v>
      </c>
      <c r="R222">
        <f t="shared" si="48"/>
        <v>0</v>
      </c>
      <c r="S222">
        <f t="shared" si="49"/>
        <v>0</v>
      </c>
      <c r="T222">
        <f t="shared" si="50"/>
        <v>0</v>
      </c>
      <c r="U222">
        <f t="shared" si="51"/>
        <v>0</v>
      </c>
      <c r="V222">
        <f t="shared" si="52"/>
        <v>0</v>
      </c>
      <c r="W222">
        <f t="shared" si="53"/>
        <v>0</v>
      </c>
      <c r="X222">
        <f t="shared" si="54"/>
        <v>0</v>
      </c>
      <c r="Y222">
        <f t="shared" si="55"/>
        <v>0</v>
      </c>
      <c r="Z222">
        <f t="shared" si="56"/>
        <v>0</v>
      </c>
      <c r="AA222">
        <f t="shared" si="57"/>
        <v>0</v>
      </c>
      <c r="AB222">
        <f t="shared" si="58"/>
        <v>0</v>
      </c>
      <c r="AE222">
        <f>SUM(Tableau1[[#This Row],[Tol 1]:[Tol 10]])</f>
        <v>0</v>
      </c>
      <c r="AF222">
        <f t="shared" si="59"/>
        <v>218</v>
      </c>
    </row>
    <row r="223" spans="1:32" x14ac:dyDescent="0.2">
      <c r="A223">
        <f>DATA!D220</f>
        <v>63</v>
      </c>
      <c r="B223">
        <f>DATA!C220</f>
        <v>102054723</v>
      </c>
      <c r="C223" s="1">
        <f>DATA!B220</f>
        <v>44267.55972222222</v>
      </c>
      <c r="D223">
        <f>YEAR(Tableau1[[#This Row],[Date ]])</f>
        <v>2021</v>
      </c>
      <c r="E223">
        <f>MONTH(Tableau1[[#This Row],[Date ]])</f>
        <v>3</v>
      </c>
      <c r="F223">
        <f>_xlfn.ISOWEEKNUM(Tableau1[[#This Row],[Date ]])</f>
        <v>10</v>
      </c>
      <c r="G223">
        <f>DATA!F220</f>
        <v>45</v>
      </c>
      <c r="H223">
        <f>DATA!H220</f>
        <v>47</v>
      </c>
      <c r="I223">
        <f>DATA!J220</f>
        <v>32</v>
      </c>
      <c r="J223">
        <f>DATA!L220</f>
        <v>25</v>
      </c>
      <c r="K223">
        <f>DATA!N220</f>
        <v>32</v>
      </c>
      <c r="L223">
        <f>DATA!P220</f>
        <v>42</v>
      </c>
      <c r="M223">
        <f>DATA!R220</f>
        <v>46</v>
      </c>
      <c r="N223">
        <f>DATA!T220</f>
        <v>37</v>
      </c>
      <c r="O223">
        <f>DATA!V220</f>
        <v>31</v>
      </c>
      <c r="P223">
        <f>DATA!X220</f>
        <v>22</v>
      </c>
      <c r="Q223">
        <f>DATA!E220</f>
        <v>1</v>
      </c>
      <c r="R223">
        <f t="shared" si="48"/>
        <v>0</v>
      </c>
      <c r="S223">
        <f t="shared" si="49"/>
        <v>0</v>
      </c>
      <c r="T223">
        <f t="shared" si="50"/>
        <v>0</v>
      </c>
      <c r="U223">
        <f t="shared" si="51"/>
        <v>0</v>
      </c>
      <c r="V223">
        <f t="shared" si="52"/>
        <v>0</v>
      </c>
      <c r="W223">
        <f t="shared" si="53"/>
        <v>0</v>
      </c>
      <c r="X223">
        <f t="shared" si="54"/>
        <v>0</v>
      </c>
      <c r="Y223">
        <f t="shared" si="55"/>
        <v>0</v>
      </c>
      <c r="Z223">
        <f t="shared" si="56"/>
        <v>0</v>
      </c>
      <c r="AA223">
        <f t="shared" si="57"/>
        <v>0</v>
      </c>
      <c r="AB223">
        <f t="shared" si="58"/>
        <v>0</v>
      </c>
      <c r="AE223">
        <f>SUM(Tableau1[[#This Row],[Tol 1]:[Tol 10]])</f>
        <v>0</v>
      </c>
      <c r="AF223">
        <f t="shared" si="59"/>
        <v>219</v>
      </c>
    </row>
    <row r="224" spans="1:32" x14ac:dyDescent="0.2">
      <c r="A224">
        <f>DATA!D221</f>
        <v>155</v>
      </c>
      <c r="B224">
        <f>DATA!C221</f>
        <v>102054723</v>
      </c>
      <c r="C224" s="1">
        <f>DATA!B221</f>
        <v>44267.561111111114</v>
      </c>
      <c r="D224">
        <f>YEAR(Tableau1[[#This Row],[Date ]])</f>
        <v>2021</v>
      </c>
      <c r="E224">
        <f>MONTH(Tableau1[[#This Row],[Date ]])</f>
        <v>3</v>
      </c>
      <c r="F224">
        <f>_xlfn.ISOWEEKNUM(Tableau1[[#This Row],[Date ]])</f>
        <v>10</v>
      </c>
      <c r="G224">
        <f>DATA!F221</f>
        <v>51</v>
      </c>
      <c r="H224">
        <f>DATA!H221</f>
        <v>47</v>
      </c>
      <c r="I224">
        <f>DATA!J221</f>
        <v>38</v>
      </c>
      <c r="J224">
        <f>DATA!L221</f>
        <v>33</v>
      </c>
      <c r="K224">
        <f>DATA!N221</f>
        <v>29</v>
      </c>
      <c r="L224">
        <f>DATA!P221</f>
        <v>29</v>
      </c>
      <c r="M224">
        <f>DATA!R221</f>
        <v>53</v>
      </c>
      <c r="N224">
        <f>DATA!T221</f>
        <v>43</v>
      </c>
      <c r="O224">
        <f>DATA!V221</f>
        <v>28</v>
      </c>
      <c r="P224">
        <f>DATA!X221</f>
        <v>23</v>
      </c>
      <c r="Q224">
        <f>DATA!E221</f>
        <v>1</v>
      </c>
      <c r="R224">
        <f t="shared" si="48"/>
        <v>0</v>
      </c>
      <c r="S224">
        <f t="shared" si="49"/>
        <v>0</v>
      </c>
      <c r="T224">
        <f t="shared" si="50"/>
        <v>0</v>
      </c>
      <c r="U224">
        <f t="shared" si="51"/>
        <v>0</v>
      </c>
      <c r="V224">
        <f t="shared" si="52"/>
        <v>0</v>
      </c>
      <c r="W224">
        <f t="shared" si="53"/>
        <v>0</v>
      </c>
      <c r="X224">
        <f t="shared" si="54"/>
        <v>0</v>
      </c>
      <c r="Y224">
        <f t="shared" si="55"/>
        <v>0</v>
      </c>
      <c r="Z224">
        <f t="shared" si="56"/>
        <v>0</v>
      </c>
      <c r="AA224">
        <f t="shared" si="57"/>
        <v>0</v>
      </c>
      <c r="AB224">
        <f t="shared" si="58"/>
        <v>0</v>
      </c>
      <c r="AE224">
        <f>SUM(Tableau1[[#This Row],[Tol 1]:[Tol 10]])</f>
        <v>0</v>
      </c>
      <c r="AF224">
        <f t="shared" si="59"/>
        <v>220</v>
      </c>
    </row>
    <row r="225" spans="1:32" x14ac:dyDescent="0.2">
      <c r="A225">
        <f>DATA!D222</f>
        <v>144</v>
      </c>
      <c r="B225">
        <f>DATA!C222</f>
        <v>102054723</v>
      </c>
      <c r="C225" s="1">
        <f>DATA!B222</f>
        <v>44267.5625</v>
      </c>
      <c r="D225">
        <f>YEAR(Tableau1[[#This Row],[Date ]])</f>
        <v>2021</v>
      </c>
      <c r="E225">
        <f>MONTH(Tableau1[[#This Row],[Date ]])</f>
        <v>3</v>
      </c>
      <c r="F225">
        <f>_xlfn.ISOWEEKNUM(Tableau1[[#This Row],[Date ]])</f>
        <v>10</v>
      </c>
      <c r="G225">
        <f>DATA!F222</f>
        <v>51</v>
      </c>
      <c r="H225">
        <f>DATA!H222</f>
        <v>51</v>
      </c>
      <c r="I225">
        <f>DATA!J222</f>
        <v>37</v>
      </c>
      <c r="J225">
        <f>DATA!L222</f>
        <v>30</v>
      </c>
      <c r="K225">
        <f>DATA!N222</f>
        <v>32</v>
      </c>
      <c r="L225">
        <f>DATA!P222</f>
        <v>45</v>
      </c>
      <c r="M225">
        <f>DATA!R222</f>
        <v>48</v>
      </c>
      <c r="N225">
        <f>DATA!T222</f>
        <v>36</v>
      </c>
      <c r="O225">
        <f>DATA!V222</f>
        <v>31</v>
      </c>
      <c r="P225">
        <f>DATA!X222</f>
        <v>30</v>
      </c>
      <c r="Q225">
        <f>DATA!E222</f>
        <v>1</v>
      </c>
      <c r="R225">
        <f t="shared" si="48"/>
        <v>0</v>
      </c>
      <c r="S225">
        <f t="shared" si="49"/>
        <v>0</v>
      </c>
      <c r="T225">
        <f t="shared" si="50"/>
        <v>0</v>
      </c>
      <c r="U225">
        <f t="shared" si="51"/>
        <v>0</v>
      </c>
      <c r="V225">
        <f t="shared" si="52"/>
        <v>0</v>
      </c>
      <c r="W225">
        <f t="shared" si="53"/>
        <v>0</v>
      </c>
      <c r="X225">
        <f t="shared" si="54"/>
        <v>0</v>
      </c>
      <c r="Y225">
        <f t="shared" si="55"/>
        <v>0</v>
      </c>
      <c r="Z225">
        <f t="shared" si="56"/>
        <v>0</v>
      </c>
      <c r="AA225">
        <f t="shared" si="57"/>
        <v>0</v>
      </c>
      <c r="AB225">
        <f t="shared" si="58"/>
        <v>0</v>
      </c>
      <c r="AE225">
        <f>SUM(Tableau1[[#This Row],[Tol 1]:[Tol 10]])</f>
        <v>0</v>
      </c>
      <c r="AF225">
        <f t="shared" si="59"/>
        <v>221</v>
      </c>
    </row>
    <row r="226" spans="1:32" x14ac:dyDescent="0.2">
      <c r="A226">
        <f>DATA!D223</f>
        <v>239</v>
      </c>
      <c r="B226">
        <f>DATA!C223</f>
        <v>102054723</v>
      </c>
      <c r="C226" s="1">
        <f>DATA!B223</f>
        <v>44267.583333333336</v>
      </c>
      <c r="D226">
        <f>YEAR(Tableau1[[#This Row],[Date ]])</f>
        <v>2021</v>
      </c>
      <c r="E226">
        <f>MONTH(Tableau1[[#This Row],[Date ]])</f>
        <v>3</v>
      </c>
      <c r="F226">
        <f>_xlfn.ISOWEEKNUM(Tableau1[[#This Row],[Date ]])</f>
        <v>10</v>
      </c>
      <c r="G226">
        <f>DATA!F223</f>
        <v>49</v>
      </c>
      <c r="H226">
        <f>DATA!H223</f>
        <v>41</v>
      </c>
      <c r="I226">
        <f>DATA!J223</f>
        <v>40</v>
      </c>
      <c r="J226">
        <f>DATA!L223</f>
        <v>24</v>
      </c>
      <c r="K226">
        <f>DATA!N223</f>
        <v>35</v>
      </c>
      <c r="L226">
        <f>DATA!P223</f>
        <v>50</v>
      </c>
      <c r="M226">
        <f>DATA!R223</f>
        <v>40</v>
      </c>
      <c r="N226">
        <f>DATA!T223</f>
        <v>39</v>
      </c>
      <c r="O226">
        <f>DATA!V223</f>
        <v>24</v>
      </c>
      <c r="P226">
        <f>DATA!X223</f>
        <v>26</v>
      </c>
      <c r="Q226">
        <f>DATA!E223</f>
        <v>1</v>
      </c>
      <c r="R226">
        <f t="shared" si="48"/>
        <v>0</v>
      </c>
      <c r="S226">
        <f t="shared" si="49"/>
        <v>0</v>
      </c>
      <c r="T226">
        <f t="shared" si="50"/>
        <v>0</v>
      </c>
      <c r="U226">
        <f t="shared" si="51"/>
        <v>0</v>
      </c>
      <c r="V226">
        <f t="shared" si="52"/>
        <v>0</v>
      </c>
      <c r="W226">
        <f t="shared" si="53"/>
        <v>0</v>
      </c>
      <c r="X226">
        <f t="shared" si="54"/>
        <v>0</v>
      </c>
      <c r="Y226">
        <f t="shared" si="55"/>
        <v>0</v>
      </c>
      <c r="Z226">
        <f t="shared" si="56"/>
        <v>0</v>
      </c>
      <c r="AA226">
        <f t="shared" si="57"/>
        <v>0</v>
      </c>
      <c r="AB226">
        <f t="shared" si="58"/>
        <v>0</v>
      </c>
      <c r="AE226">
        <f>SUM(Tableau1[[#This Row],[Tol 1]:[Tol 10]])</f>
        <v>0</v>
      </c>
      <c r="AF226">
        <f t="shared" si="59"/>
        <v>222</v>
      </c>
    </row>
    <row r="227" spans="1:32" x14ac:dyDescent="0.2">
      <c r="A227">
        <f>DATA!D224</f>
        <v>143</v>
      </c>
      <c r="B227">
        <f>DATA!C224</f>
        <v>102054723</v>
      </c>
      <c r="C227" s="1">
        <f>DATA!B224</f>
        <v>44267.584027777775</v>
      </c>
      <c r="D227">
        <f>YEAR(Tableau1[[#This Row],[Date ]])</f>
        <v>2021</v>
      </c>
      <c r="E227">
        <f>MONTH(Tableau1[[#This Row],[Date ]])</f>
        <v>3</v>
      </c>
      <c r="F227">
        <f>_xlfn.ISOWEEKNUM(Tableau1[[#This Row],[Date ]])</f>
        <v>10</v>
      </c>
      <c r="G227">
        <f>DATA!F224</f>
        <v>48</v>
      </c>
      <c r="H227">
        <f>DATA!H224</f>
        <v>41</v>
      </c>
      <c r="I227">
        <f>DATA!J224</f>
        <v>38</v>
      </c>
      <c r="J227">
        <f>DATA!L224</f>
        <v>29</v>
      </c>
      <c r="K227">
        <f>DATA!N224</f>
        <v>28</v>
      </c>
      <c r="L227">
        <f>DATA!P224</f>
        <v>35</v>
      </c>
      <c r="M227">
        <f>DATA!R224</f>
        <v>51</v>
      </c>
      <c r="N227">
        <f>DATA!T224</f>
        <v>34</v>
      </c>
      <c r="O227">
        <f>DATA!V224</f>
        <v>20</v>
      </c>
      <c r="P227">
        <f>DATA!X224</f>
        <v>21</v>
      </c>
      <c r="Q227">
        <f>DATA!E224</f>
        <v>1</v>
      </c>
      <c r="R227">
        <f t="shared" si="48"/>
        <v>0</v>
      </c>
      <c r="S227">
        <f t="shared" si="49"/>
        <v>0</v>
      </c>
      <c r="T227">
        <f t="shared" si="50"/>
        <v>0</v>
      </c>
      <c r="U227">
        <f t="shared" si="51"/>
        <v>0</v>
      </c>
      <c r="V227">
        <f t="shared" si="52"/>
        <v>0</v>
      </c>
      <c r="W227">
        <f t="shared" si="53"/>
        <v>0</v>
      </c>
      <c r="X227">
        <f t="shared" si="54"/>
        <v>0</v>
      </c>
      <c r="Y227">
        <f t="shared" si="55"/>
        <v>0</v>
      </c>
      <c r="Z227">
        <f t="shared" si="56"/>
        <v>0</v>
      </c>
      <c r="AA227">
        <f t="shared" si="57"/>
        <v>0</v>
      </c>
      <c r="AB227">
        <f t="shared" si="58"/>
        <v>0</v>
      </c>
      <c r="AE227">
        <f>SUM(Tableau1[[#This Row],[Tol 1]:[Tol 10]])</f>
        <v>0</v>
      </c>
      <c r="AF227">
        <f t="shared" si="59"/>
        <v>223</v>
      </c>
    </row>
    <row r="228" spans="1:32" x14ac:dyDescent="0.2">
      <c r="A228">
        <f>DATA!D225</f>
        <v>128</v>
      </c>
      <c r="B228">
        <f>DATA!C225</f>
        <v>102054723</v>
      </c>
      <c r="C228" s="1">
        <f>DATA!B225</f>
        <v>44267.585416666669</v>
      </c>
      <c r="D228">
        <f>YEAR(Tableau1[[#This Row],[Date ]])</f>
        <v>2021</v>
      </c>
      <c r="E228">
        <f>MONTH(Tableau1[[#This Row],[Date ]])</f>
        <v>3</v>
      </c>
      <c r="F228">
        <f>_xlfn.ISOWEEKNUM(Tableau1[[#This Row],[Date ]])</f>
        <v>10</v>
      </c>
      <c r="G228">
        <f>DATA!F225</f>
        <v>46</v>
      </c>
      <c r="H228">
        <f>DATA!H225</f>
        <v>39</v>
      </c>
      <c r="I228">
        <f>DATA!J225</f>
        <v>39</v>
      </c>
      <c r="J228">
        <f>DATA!L225</f>
        <v>33</v>
      </c>
      <c r="K228">
        <f>DATA!N225</f>
        <v>31</v>
      </c>
      <c r="L228">
        <f>DATA!P225</f>
        <v>30</v>
      </c>
      <c r="M228">
        <f>DATA!R225</f>
        <v>45</v>
      </c>
      <c r="N228">
        <f>DATA!T225</f>
        <v>38</v>
      </c>
      <c r="O228">
        <f>DATA!V225</f>
        <v>33</v>
      </c>
      <c r="P228">
        <f>DATA!X225</f>
        <v>32</v>
      </c>
      <c r="Q228">
        <f>DATA!E225</f>
        <v>1</v>
      </c>
      <c r="R228">
        <f t="shared" si="48"/>
        <v>0</v>
      </c>
      <c r="S228">
        <f t="shared" si="49"/>
        <v>0</v>
      </c>
      <c r="T228">
        <f t="shared" si="50"/>
        <v>0</v>
      </c>
      <c r="U228">
        <f t="shared" si="51"/>
        <v>0</v>
      </c>
      <c r="V228">
        <f t="shared" si="52"/>
        <v>0</v>
      </c>
      <c r="W228">
        <f t="shared" si="53"/>
        <v>0</v>
      </c>
      <c r="X228">
        <f t="shared" si="54"/>
        <v>0</v>
      </c>
      <c r="Y228">
        <f t="shared" si="55"/>
        <v>0</v>
      </c>
      <c r="Z228">
        <f t="shared" si="56"/>
        <v>0</v>
      </c>
      <c r="AA228">
        <f t="shared" si="57"/>
        <v>0</v>
      </c>
      <c r="AB228">
        <f t="shared" si="58"/>
        <v>0</v>
      </c>
      <c r="AE228">
        <f>SUM(Tableau1[[#This Row],[Tol 1]:[Tol 10]])</f>
        <v>0</v>
      </c>
      <c r="AF228">
        <f t="shared" si="59"/>
        <v>224</v>
      </c>
    </row>
    <row r="229" spans="1:32" x14ac:dyDescent="0.2">
      <c r="A229">
        <f>DATA!D226</f>
        <v>389</v>
      </c>
      <c r="B229">
        <f>DATA!C226</f>
        <v>102054723</v>
      </c>
      <c r="C229" s="1">
        <f>DATA!B226</f>
        <v>44267.586111111108</v>
      </c>
      <c r="D229">
        <f>YEAR(Tableau1[[#This Row],[Date ]])</f>
        <v>2021</v>
      </c>
      <c r="E229">
        <f>MONTH(Tableau1[[#This Row],[Date ]])</f>
        <v>3</v>
      </c>
      <c r="F229">
        <f>_xlfn.ISOWEEKNUM(Tableau1[[#This Row],[Date ]])</f>
        <v>10</v>
      </c>
      <c r="G229">
        <f>DATA!F226</f>
        <v>44</v>
      </c>
      <c r="H229">
        <f>DATA!H226</f>
        <v>49</v>
      </c>
      <c r="I229">
        <f>DATA!J226</f>
        <v>41</v>
      </c>
      <c r="J229">
        <f>DATA!L226</f>
        <v>34</v>
      </c>
      <c r="K229">
        <f>DATA!N226</f>
        <v>39</v>
      </c>
      <c r="L229">
        <f>DATA!P226</f>
        <v>40</v>
      </c>
      <c r="M229">
        <f>DATA!R226</f>
        <v>42</v>
      </c>
      <c r="N229">
        <f>DATA!T226</f>
        <v>43</v>
      </c>
      <c r="O229">
        <f>DATA!V226</f>
        <v>22</v>
      </c>
      <c r="P229">
        <f>DATA!X226</f>
        <v>13</v>
      </c>
      <c r="Q229">
        <f>DATA!E226</f>
        <v>1</v>
      </c>
      <c r="R229">
        <f t="shared" si="48"/>
        <v>0</v>
      </c>
      <c r="S229">
        <f t="shared" si="49"/>
        <v>0</v>
      </c>
      <c r="T229">
        <f t="shared" si="50"/>
        <v>0</v>
      </c>
      <c r="U229">
        <f t="shared" si="51"/>
        <v>0</v>
      </c>
      <c r="V229">
        <f t="shared" si="52"/>
        <v>0</v>
      </c>
      <c r="W229">
        <f t="shared" si="53"/>
        <v>0</v>
      </c>
      <c r="X229">
        <f t="shared" si="54"/>
        <v>0</v>
      </c>
      <c r="Y229">
        <f t="shared" si="55"/>
        <v>0</v>
      </c>
      <c r="Z229">
        <f t="shared" si="56"/>
        <v>0</v>
      </c>
      <c r="AA229">
        <f t="shared" si="57"/>
        <v>1</v>
      </c>
      <c r="AB229">
        <f t="shared" si="58"/>
        <v>1</v>
      </c>
      <c r="AE229">
        <f>SUM(Tableau1[[#This Row],[Tol 1]:[Tol 10]])</f>
        <v>1</v>
      </c>
      <c r="AF229">
        <f t="shared" si="59"/>
        <v>225</v>
      </c>
    </row>
    <row r="230" spans="1:32" x14ac:dyDescent="0.2">
      <c r="A230">
        <f>DATA!D227</f>
        <v>325</v>
      </c>
      <c r="B230">
        <f>DATA!C227</f>
        <v>102054723</v>
      </c>
      <c r="C230" s="1">
        <f>DATA!B227</f>
        <v>44267.586805555555</v>
      </c>
      <c r="D230">
        <f>YEAR(Tableau1[[#This Row],[Date ]])</f>
        <v>2021</v>
      </c>
      <c r="E230">
        <f>MONTH(Tableau1[[#This Row],[Date ]])</f>
        <v>3</v>
      </c>
      <c r="F230">
        <f>_xlfn.ISOWEEKNUM(Tableau1[[#This Row],[Date ]])</f>
        <v>10</v>
      </c>
      <c r="G230">
        <f>DATA!F227</f>
        <v>46</v>
      </c>
      <c r="H230">
        <f>DATA!H227</f>
        <v>46</v>
      </c>
      <c r="I230">
        <f>DATA!J227</f>
        <v>43</v>
      </c>
      <c r="J230">
        <f>DATA!L227</f>
        <v>31</v>
      </c>
      <c r="K230">
        <f>DATA!N227</f>
        <v>22</v>
      </c>
      <c r="L230">
        <f>DATA!P227</f>
        <v>40</v>
      </c>
      <c r="M230">
        <f>DATA!R227</f>
        <v>51</v>
      </c>
      <c r="N230">
        <f>DATA!T227</f>
        <v>37</v>
      </c>
      <c r="O230">
        <f>DATA!V227</f>
        <v>25</v>
      </c>
      <c r="P230">
        <f>DATA!X227</f>
        <v>30</v>
      </c>
      <c r="Q230">
        <f>DATA!E227</f>
        <v>1</v>
      </c>
      <c r="R230">
        <f t="shared" si="48"/>
        <v>0</v>
      </c>
      <c r="S230">
        <f t="shared" si="49"/>
        <v>0</v>
      </c>
      <c r="T230">
        <f t="shared" si="50"/>
        <v>0</v>
      </c>
      <c r="U230">
        <f t="shared" si="51"/>
        <v>0</v>
      </c>
      <c r="V230">
        <f t="shared" si="52"/>
        <v>0</v>
      </c>
      <c r="W230">
        <f t="shared" si="53"/>
        <v>0</v>
      </c>
      <c r="X230">
        <f t="shared" si="54"/>
        <v>0</v>
      </c>
      <c r="Y230">
        <f t="shared" si="55"/>
        <v>0</v>
      </c>
      <c r="Z230">
        <f t="shared" si="56"/>
        <v>0</v>
      </c>
      <c r="AA230">
        <f t="shared" si="57"/>
        <v>0</v>
      </c>
      <c r="AB230">
        <f t="shared" si="58"/>
        <v>0</v>
      </c>
      <c r="AE230">
        <f>SUM(Tableau1[[#This Row],[Tol 1]:[Tol 10]])</f>
        <v>0</v>
      </c>
      <c r="AF230">
        <f t="shared" si="59"/>
        <v>226</v>
      </c>
    </row>
    <row r="231" spans="1:32" x14ac:dyDescent="0.2">
      <c r="A231">
        <f>DATA!D228</f>
        <v>262</v>
      </c>
      <c r="B231">
        <f>DATA!C228</f>
        <v>102054723</v>
      </c>
      <c r="C231" s="1">
        <f>DATA!B228</f>
        <v>44267.587500000001</v>
      </c>
      <c r="D231">
        <f>YEAR(Tableau1[[#This Row],[Date ]])</f>
        <v>2021</v>
      </c>
      <c r="E231">
        <f>MONTH(Tableau1[[#This Row],[Date ]])</f>
        <v>3</v>
      </c>
      <c r="F231">
        <f>_xlfn.ISOWEEKNUM(Tableau1[[#This Row],[Date ]])</f>
        <v>10</v>
      </c>
      <c r="G231">
        <f>DATA!F228</f>
        <v>46</v>
      </c>
      <c r="H231">
        <f>DATA!H228</f>
        <v>43</v>
      </c>
      <c r="I231">
        <f>DATA!J228</f>
        <v>44</v>
      </c>
      <c r="J231">
        <f>DATA!L228</f>
        <v>30</v>
      </c>
      <c r="K231">
        <f>DATA!N228</f>
        <v>32</v>
      </c>
      <c r="L231">
        <f>DATA!P228</f>
        <v>37</v>
      </c>
      <c r="M231">
        <f>DATA!R228</f>
        <v>51</v>
      </c>
      <c r="N231">
        <f>DATA!T228</f>
        <v>40</v>
      </c>
      <c r="O231">
        <f>DATA!V228</f>
        <v>32</v>
      </c>
      <c r="P231">
        <f>DATA!X228</f>
        <v>32</v>
      </c>
      <c r="Q231">
        <f>DATA!E228</f>
        <v>1</v>
      </c>
      <c r="R231">
        <f t="shared" si="48"/>
        <v>0</v>
      </c>
      <c r="S231">
        <f t="shared" si="49"/>
        <v>0</v>
      </c>
      <c r="T231">
        <f t="shared" si="50"/>
        <v>0</v>
      </c>
      <c r="U231">
        <f t="shared" si="51"/>
        <v>0</v>
      </c>
      <c r="V231">
        <f t="shared" si="52"/>
        <v>0</v>
      </c>
      <c r="W231">
        <f t="shared" si="53"/>
        <v>0</v>
      </c>
      <c r="X231">
        <f t="shared" si="54"/>
        <v>0</v>
      </c>
      <c r="Y231">
        <f t="shared" si="55"/>
        <v>0</v>
      </c>
      <c r="Z231">
        <f t="shared" si="56"/>
        <v>0</v>
      </c>
      <c r="AA231">
        <f t="shared" si="57"/>
        <v>0</v>
      </c>
      <c r="AB231">
        <f t="shared" si="58"/>
        <v>0</v>
      </c>
      <c r="AE231">
        <f>SUM(Tableau1[[#This Row],[Tol 1]:[Tol 10]])</f>
        <v>0</v>
      </c>
      <c r="AF231">
        <f t="shared" si="59"/>
        <v>227</v>
      </c>
    </row>
    <row r="232" spans="1:32" x14ac:dyDescent="0.2">
      <c r="A232">
        <f>DATA!D229</f>
        <v>454</v>
      </c>
      <c r="B232">
        <f>DATA!C229</f>
        <v>102054723</v>
      </c>
      <c r="C232" s="1">
        <f>DATA!B229</f>
        <v>44267.588194444441</v>
      </c>
      <c r="D232">
        <f>YEAR(Tableau1[[#This Row],[Date ]])</f>
        <v>2021</v>
      </c>
      <c r="E232">
        <f>MONTH(Tableau1[[#This Row],[Date ]])</f>
        <v>3</v>
      </c>
      <c r="F232">
        <f>_xlfn.ISOWEEKNUM(Tableau1[[#This Row],[Date ]])</f>
        <v>10</v>
      </c>
      <c r="G232">
        <f>DATA!F229</f>
        <v>50</v>
      </c>
      <c r="H232">
        <f>DATA!H229</f>
        <v>42</v>
      </c>
      <c r="I232">
        <f>DATA!J229</f>
        <v>43</v>
      </c>
      <c r="J232">
        <f>DATA!L229</f>
        <v>34</v>
      </c>
      <c r="K232">
        <f>DATA!N229</f>
        <v>36</v>
      </c>
      <c r="L232">
        <f>DATA!P229</f>
        <v>41</v>
      </c>
      <c r="M232">
        <f>DATA!R229</f>
        <v>52</v>
      </c>
      <c r="N232">
        <f>DATA!T229</f>
        <v>35</v>
      </c>
      <c r="O232">
        <f>DATA!V229</f>
        <v>35</v>
      </c>
      <c r="P232">
        <f>DATA!X229</f>
        <v>13</v>
      </c>
      <c r="Q232">
        <f>DATA!E229</f>
        <v>1</v>
      </c>
      <c r="R232">
        <f t="shared" si="48"/>
        <v>0</v>
      </c>
      <c r="S232">
        <f t="shared" si="49"/>
        <v>0</v>
      </c>
      <c r="T232">
        <f t="shared" si="50"/>
        <v>0</v>
      </c>
      <c r="U232">
        <f t="shared" si="51"/>
        <v>0</v>
      </c>
      <c r="V232">
        <f t="shared" si="52"/>
        <v>0</v>
      </c>
      <c r="W232">
        <f t="shared" si="53"/>
        <v>0</v>
      </c>
      <c r="X232">
        <f t="shared" si="54"/>
        <v>0</v>
      </c>
      <c r="Y232">
        <f t="shared" si="55"/>
        <v>0</v>
      </c>
      <c r="Z232">
        <f t="shared" si="56"/>
        <v>0</v>
      </c>
      <c r="AA232">
        <f t="shared" si="57"/>
        <v>1</v>
      </c>
      <c r="AB232">
        <f t="shared" si="58"/>
        <v>1</v>
      </c>
      <c r="AE232">
        <f>SUM(Tableau1[[#This Row],[Tol 1]:[Tol 10]])</f>
        <v>1</v>
      </c>
      <c r="AF232">
        <f t="shared" si="59"/>
        <v>228</v>
      </c>
    </row>
    <row r="233" spans="1:32" x14ac:dyDescent="0.2">
      <c r="A233">
        <f>DATA!D230</f>
        <v>465</v>
      </c>
      <c r="B233">
        <f>DATA!C230</f>
        <v>102054723</v>
      </c>
      <c r="C233" s="1">
        <f>DATA!B230</f>
        <v>44267.588888888888</v>
      </c>
      <c r="D233">
        <f>YEAR(Tableau1[[#This Row],[Date ]])</f>
        <v>2021</v>
      </c>
      <c r="E233">
        <f>MONTH(Tableau1[[#This Row],[Date ]])</f>
        <v>3</v>
      </c>
      <c r="F233">
        <f>_xlfn.ISOWEEKNUM(Tableau1[[#This Row],[Date ]])</f>
        <v>10</v>
      </c>
      <c r="G233">
        <f>DATA!F230</f>
        <v>47</v>
      </c>
      <c r="H233">
        <f>DATA!H230</f>
        <v>45</v>
      </c>
      <c r="I233">
        <f>DATA!J230</f>
        <v>40</v>
      </c>
      <c r="J233">
        <f>DATA!L230</f>
        <v>34</v>
      </c>
      <c r="K233">
        <f>DATA!N230</f>
        <v>30</v>
      </c>
      <c r="L233">
        <f>DATA!P230</f>
        <v>36</v>
      </c>
      <c r="M233">
        <f>DATA!R230</f>
        <v>37</v>
      </c>
      <c r="N233">
        <f>DATA!T230</f>
        <v>39</v>
      </c>
      <c r="O233">
        <f>DATA!V230</f>
        <v>19</v>
      </c>
      <c r="P233">
        <f>DATA!X230</f>
        <v>25</v>
      </c>
      <c r="Q233">
        <f>DATA!E230</f>
        <v>1</v>
      </c>
      <c r="R233">
        <f t="shared" si="48"/>
        <v>0</v>
      </c>
      <c r="S233">
        <f t="shared" si="49"/>
        <v>0</v>
      </c>
      <c r="T233">
        <f t="shared" si="50"/>
        <v>0</v>
      </c>
      <c r="U233">
        <f t="shared" si="51"/>
        <v>0</v>
      </c>
      <c r="V233">
        <f t="shared" si="52"/>
        <v>0</v>
      </c>
      <c r="W233">
        <f t="shared" si="53"/>
        <v>0</v>
      </c>
      <c r="X233">
        <f t="shared" si="54"/>
        <v>0</v>
      </c>
      <c r="Y233">
        <f t="shared" si="55"/>
        <v>0</v>
      </c>
      <c r="Z233">
        <f t="shared" si="56"/>
        <v>0</v>
      </c>
      <c r="AA233">
        <f t="shared" si="57"/>
        <v>0</v>
      </c>
      <c r="AB233">
        <f t="shared" si="58"/>
        <v>0</v>
      </c>
      <c r="AE233">
        <f>SUM(Tableau1[[#This Row],[Tol 1]:[Tol 10]])</f>
        <v>0</v>
      </c>
      <c r="AF233">
        <f t="shared" si="59"/>
        <v>229</v>
      </c>
    </row>
    <row r="234" spans="1:32" x14ac:dyDescent="0.2">
      <c r="A234">
        <f>DATA!D231</f>
        <v>145</v>
      </c>
      <c r="B234">
        <f>DATA!C231</f>
        <v>102054723</v>
      </c>
      <c r="C234" s="1">
        <f>DATA!B231</f>
        <v>44267.588888888888</v>
      </c>
      <c r="D234">
        <f>YEAR(Tableau1[[#This Row],[Date ]])</f>
        <v>2021</v>
      </c>
      <c r="E234">
        <f>MONTH(Tableau1[[#This Row],[Date ]])</f>
        <v>3</v>
      </c>
      <c r="F234">
        <f>_xlfn.ISOWEEKNUM(Tableau1[[#This Row],[Date ]])</f>
        <v>10</v>
      </c>
      <c r="G234">
        <f>DATA!F231</f>
        <v>47</v>
      </c>
      <c r="H234">
        <f>DATA!H231</f>
        <v>48</v>
      </c>
      <c r="I234">
        <f>DATA!J231</f>
        <v>39</v>
      </c>
      <c r="J234">
        <f>DATA!L231</f>
        <v>31</v>
      </c>
      <c r="K234">
        <f>DATA!N231</f>
        <v>29</v>
      </c>
      <c r="L234">
        <f>DATA!P231</f>
        <v>32</v>
      </c>
      <c r="M234">
        <f>DATA!R231</f>
        <v>47</v>
      </c>
      <c r="N234">
        <f>DATA!T231</f>
        <v>32</v>
      </c>
      <c r="O234">
        <f>DATA!V231</f>
        <v>28</v>
      </c>
      <c r="P234">
        <f>DATA!X231</f>
        <v>33</v>
      </c>
      <c r="Q234">
        <f>DATA!E231</f>
        <v>1</v>
      </c>
      <c r="R234">
        <f t="shared" si="48"/>
        <v>0</v>
      </c>
      <c r="S234">
        <f t="shared" si="49"/>
        <v>0</v>
      </c>
      <c r="T234">
        <f t="shared" si="50"/>
        <v>0</v>
      </c>
      <c r="U234">
        <f t="shared" si="51"/>
        <v>0</v>
      </c>
      <c r="V234">
        <f t="shared" si="52"/>
        <v>0</v>
      </c>
      <c r="W234">
        <f t="shared" si="53"/>
        <v>0</v>
      </c>
      <c r="X234">
        <f t="shared" si="54"/>
        <v>0</v>
      </c>
      <c r="Y234">
        <f t="shared" si="55"/>
        <v>0</v>
      </c>
      <c r="Z234">
        <f t="shared" si="56"/>
        <v>0</v>
      </c>
      <c r="AA234">
        <f t="shared" si="57"/>
        <v>0</v>
      </c>
      <c r="AB234">
        <f t="shared" si="58"/>
        <v>0</v>
      </c>
      <c r="AE234">
        <f>SUM(Tableau1[[#This Row],[Tol 1]:[Tol 10]])</f>
        <v>0</v>
      </c>
      <c r="AF234">
        <f t="shared" si="59"/>
        <v>230</v>
      </c>
    </row>
    <row r="235" spans="1:32" x14ac:dyDescent="0.2">
      <c r="A235">
        <f>DATA!D232</f>
        <v>480</v>
      </c>
      <c r="B235">
        <f>DATA!C232</f>
        <v>102054723</v>
      </c>
      <c r="C235" s="1">
        <f>DATA!B232</f>
        <v>44267.589583333334</v>
      </c>
      <c r="D235">
        <f>YEAR(Tableau1[[#This Row],[Date ]])</f>
        <v>2021</v>
      </c>
      <c r="E235">
        <f>MONTH(Tableau1[[#This Row],[Date ]])</f>
        <v>3</v>
      </c>
      <c r="F235">
        <f>_xlfn.ISOWEEKNUM(Tableau1[[#This Row],[Date ]])</f>
        <v>10</v>
      </c>
      <c r="G235">
        <f>DATA!F232</f>
        <v>47</v>
      </c>
      <c r="H235">
        <f>DATA!H232</f>
        <v>54</v>
      </c>
      <c r="I235">
        <f>DATA!J232</f>
        <v>41</v>
      </c>
      <c r="J235">
        <f>DATA!L232</f>
        <v>35</v>
      </c>
      <c r="K235">
        <f>DATA!N232</f>
        <v>31</v>
      </c>
      <c r="L235">
        <f>DATA!P232</f>
        <v>44</v>
      </c>
      <c r="M235">
        <f>DATA!R232</f>
        <v>49</v>
      </c>
      <c r="N235">
        <f>DATA!T232</f>
        <v>37</v>
      </c>
      <c r="O235">
        <f>DATA!V232</f>
        <v>26</v>
      </c>
      <c r="P235">
        <f>DATA!X232</f>
        <v>24</v>
      </c>
      <c r="Q235">
        <f>DATA!E232</f>
        <v>1</v>
      </c>
      <c r="R235">
        <f t="shared" si="48"/>
        <v>0</v>
      </c>
      <c r="S235">
        <f t="shared" si="49"/>
        <v>0</v>
      </c>
      <c r="T235">
        <f t="shared" si="50"/>
        <v>0</v>
      </c>
      <c r="U235">
        <f t="shared" si="51"/>
        <v>0</v>
      </c>
      <c r="V235">
        <f t="shared" si="52"/>
        <v>0</v>
      </c>
      <c r="W235">
        <f t="shared" si="53"/>
        <v>0</v>
      </c>
      <c r="X235">
        <f t="shared" si="54"/>
        <v>0</v>
      </c>
      <c r="Y235">
        <f t="shared" si="55"/>
        <v>0</v>
      </c>
      <c r="Z235">
        <f t="shared" si="56"/>
        <v>0</v>
      </c>
      <c r="AA235">
        <f t="shared" si="57"/>
        <v>0</v>
      </c>
      <c r="AB235">
        <f t="shared" si="58"/>
        <v>0</v>
      </c>
      <c r="AE235">
        <f>SUM(Tableau1[[#This Row],[Tol 1]:[Tol 10]])</f>
        <v>0</v>
      </c>
      <c r="AF235">
        <f t="shared" si="59"/>
        <v>231</v>
      </c>
    </row>
    <row r="236" spans="1:32" x14ac:dyDescent="0.2">
      <c r="A236">
        <f>DATA!D233</f>
        <v>355</v>
      </c>
      <c r="B236">
        <f>DATA!C233</f>
        <v>102054723</v>
      </c>
      <c r="C236" s="1">
        <f>DATA!B233</f>
        <v>44267.590277777781</v>
      </c>
      <c r="D236">
        <f>YEAR(Tableau1[[#This Row],[Date ]])</f>
        <v>2021</v>
      </c>
      <c r="E236">
        <f>MONTH(Tableau1[[#This Row],[Date ]])</f>
        <v>3</v>
      </c>
      <c r="F236">
        <f>_xlfn.ISOWEEKNUM(Tableau1[[#This Row],[Date ]])</f>
        <v>10</v>
      </c>
      <c r="G236">
        <f>DATA!F233</f>
        <v>50</v>
      </c>
      <c r="H236">
        <f>DATA!H233</f>
        <v>45</v>
      </c>
      <c r="I236">
        <f>DATA!J233</f>
        <v>40</v>
      </c>
      <c r="J236">
        <f>DATA!L233</f>
        <v>26</v>
      </c>
      <c r="K236">
        <f>DATA!N233</f>
        <v>33</v>
      </c>
      <c r="L236">
        <f>DATA!P233</f>
        <v>34</v>
      </c>
      <c r="M236">
        <f>DATA!R233</f>
        <v>43</v>
      </c>
      <c r="N236">
        <f>DATA!T233</f>
        <v>39</v>
      </c>
      <c r="O236">
        <f>DATA!V233</f>
        <v>30</v>
      </c>
      <c r="P236">
        <f>DATA!X233</f>
        <v>24</v>
      </c>
      <c r="Q236">
        <f>DATA!E233</f>
        <v>1</v>
      </c>
      <c r="R236">
        <f t="shared" si="48"/>
        <v>0</v>
      </c>
      <c r="S236">
        <f t="shared" si="49"/>
        <v>0</v>
      </c>
      <c r="T236">
        <f t="shared" si="50"/>
        <v>0</v>
      </c>
      <c r="U236">
        <f t="shared" si="51"/>
        <v>0</v>
      </c>
      <c r="V236">
        <f t="shared" si="52"/>
        <v>0</v>
      </c>
      <c r="W236">
        <f t="shared" si="53"/>
        <v>0</v>
      </c>
      <c r="X236">
        <f t="shared" si="54"/>
        <v>0</v>
      </c>
      <c r="Y236">
        <f t="shared" si="55"/>
        <v>0</v>
      </c>
      <c r="Z236">
        <f t="shared" si="56"/>
        <v>0</v>
      </c>
      <c r="AA236">
        <f t="shared" si="57"/>
        <v>0</v>
      </c>
      <c r="AB236">
        <f t="shared" si="58"/>
        <v>0</v>
      </c>
      <c r="AE236">
        <f>SUM(Tableau1[[#This Row],[Tol 1]:[Tol 10]])</f>
        <v>0</v>
      </c>
      <c r="AF236">
        <f t="shared" si="59"/>
        <v>232</v>
      </c>
    </row>
    <row r="237" spans="1:32" x14ac:dyDescent="0.2">
      <c r="A237">
        <f>DATA!D234</f>
        <v>67</v>
      </c>
      <c r="B237">
        <f>DATA!C234</f>
        <v>102054723</v>
      </c>
      <c r="C237" s="1">
        <f>DATA!B234</f>
        <v>44267.592361111114</v>
      </c>
      <c r="D237">
        <f>YEAR(Tableau1[[#This Row],[Date ]])</f>
        <v>2021</v>
      </c>
      <c r="E237">
        <f>MONTH(Tableau1[[#This Row],[Date ]])</f>
        <v>3</v>
      </c>
      <c r="F237">
        <f>_xlfn.ISOWEEKNUM(Tableau1[[#This Row],[Date ]])</f>
        <v>10</v>
      </c>
      <c r="G237">
        <f>DATA!F234</f>
        <v>44</v>
      </c>
      <c r="H237">
        <f>DATA!H234</f>
        <v>43</v>
      </c>
      <c r="I237">
        <f>DATA!J234</f>
        <v>39</v>
      </c>
      <c r="J237">
        <f>DATA!L234</f>
        <v>23</v>
      </c>
      <c r="K237">
        <f>DATA!N234</f>
        <v>30</v>
      </c>
      <c r="L237">
        <f>DATA!P234</f>
        <v>36</v>
      </c>
      <c r="M237">
        <f>DATA!R234</f>
        <v>53</v>
      </c>
      <c r="N237">
        <f>DATA!T234</f>
        <v>37</v>
      </c>
      <c r="O237">
        <f>DATA!V234</f>
        <v>21</v>
      </c>
      <c r="P237">
        <f>DATA!X234</f>
        <v>17</v>
      </c>
      <c r="Q237">
        <f>DATA!E234</f>
        <v>1</v>
      </c>
      <c r="R237">
        <f t="shared" si="48"/>
        <v>0</v>
      </c>
      <c r="S237">
        <f t="shared" si="49"/>
        <v>0</v>
      </c>
      <c r="T237">
        <f t="shared" si="50"/>
        <v>0</v>
      </c>
      <c r="U237">
        <f t="shared" si="51"/>
        <v>0</v>
      </c>
      <c r="V237">
        <f t="shared" si="52"/>
        <v>0</v>
      </c>
      <c r="W237">
        <f t="shared" si="53"/>
        <v>0</v>
      </c>
      <c r="X237">
        <f t="shared" si="54"/>
        <v>0</v>
      </c>
      <c r="Y237">
        <f t="shared" si="55"/>
        <v>0</v>
      </c>
      <c r="Z237">
        <f t="shared" si="56"/>
        <v>0</v>
      </c>
      <c r="AA237">
        <f t="shared" si="57"/>
        <v>0</v>
      </c>
      <c r="AB237">
        <f t="shared" si="58"/>
        <v>0</v>
      </c>
      <c r="AE237">
        <f>SUM(Tableau1[[#This Row],[Tol 1]:[Tol 10]])</f>
        <v>0</v>
      </c>
      <c r="AF237">
        <f t="shared" si="59"/>
        <v>233</v>
      </c>
    </row>
    <row r="238" spans="1:32" x14ac:dyDescent="0.2">
      <c r="A238">
        <f>DATA!D235</f>
        <v>312</v>
      </c>
      <c r="B238">
        <f>DATA!C235</f>
        <v>102054723</v>
      </c>
      <c r="C238" s="1">
        <f>DATA!B235</f>
        <v>44267.593055555553</v>
      </c>
      <c r="D238">
        <f>YEAR(Tableau1[[#This Row],[Date ]])</f>
        <v>2021</v>
      </c>
      <c r="E238">
        <f>MONTH(Tableau1[[#This Row],[Date ]])</f>
        <v>3</v>
      </c>
      <c r="F238">
        <f>_xlfn.ISOWEEKNUM(Tableau1[[#This Row],[Date ]])</f>
        <v>10</v>
      </c>
      <c r="G238">
        <f>DATA!F235</f>
        <v>50</v>
      </c>
      <c r="H238">
        <f>DATA!H235</f>
        <v>42</v>
      </c>
      <c r="I238">
        <f>DATA!J235</f>
        <v>40</v>
      </c>
      <c r="J238">
        <f>DATA!L235</f>
        <v>31</v>
      </c>
      <c r="K238">
        <f>DATA!N235</f>
        <v>28</v>
      </c>
      <c r="L238">
        <f>DATA!P235</f>
        <v>33</v>
      </c>
      <c r="M238">
        <f>DATA!R235</f>
        <v>58</v>
      </c>
      <c r="N238">
        <f>DATA!T235</f>
        <v>41</v>
      </c>
      <c r="O238">
        <f>DATA!V235</f>
        <v>21</v>
      </c>
      <c r="P238">
        <f>DATA!X235</f>
        <v>24</v>
      </c>
      <c r="Q238">
        <f>DATA!E235</f>
        <v>1</v>
      </c>
      <c r="R238">
        <f t="shared" si="48"/>
        <v>0</v>
      </c>
      <c r="S238">
        <f t="shared" si="49"/>
        <v>0</v>
      </c>
      <c r="T238">
        <f t="shared" si="50"/>
        <v>0</v>
      </c>
      <c r="U238">
        <f t="shared" si="51"/>
        <v>0</v>
      </c>
      <c r="V238">
        <f t="shared" si="52"/>
        <v>0</v>
      </c>
      <c r="W238">
        <f t="shared" si="53"/>
        <v>0</v>
      </c>
      <c r="X238">
        <f t="shared" si="54"/>
        <v>0</v>
      </c>
      <c r="Y238">
        <f t="shared" si="55"/>
        <v>0</v>
      </c>
      <c r="Z238">
        <f t="shared" si="56"/>
        <v>0</v>
      </c>
      <c r="AA238">
        <f t="shared" si="57"/>
        <v>0</v>
      </c>
      <c r="AB238">
        <f t="shared" si="58"/>
        <v>0</v>
      </c>
      <c r="AE238">
        <f>SUM(Tableau1[[#This Row],[Tol 1]:[Tol 10]])</f>
        <v>0</v>
      </c>
      <c r="AF238">
        <f t="shared" si="59"/>
        <v>234</v>
      </c>
    </row>
    <row r="239" spans="1:32" x14ac:dyDescent="0.2">
      <c r="A239">
        <f>DATA!D236</f>
        <v>147</v>
      </c>
      <c r="B239">
        <f>DATA!C236</f>
        <v>102054723</v>
      </c>
      <c r="C239" s="1">
        <f>DATA!B236</f>
        <v>44267.59375</v>
      </c>
      <c r="D239">
        <f>YEAR(Tableau1[[#This Row],[Date ]])</f>
        <v>2021</v>
      </c>
      <c r="E239">
        <f>MONTH(Tableau1[[#This Row],[Date ]])</f>
        <v>3</v>
      </c>
      <c r="F239">
        <f>_xlfn.ISOWEEKNUM(Tableau1[[#This Row],[Date ]])</f>
        <v>10</v>
      </c>
      <c r="G239">
        <f>DATA!F236</f>
        <v>47</v>
      </c>
      <c r="H239">
        <f>DATA!H236</f>
        <v>52</v>
      </c>
      <c r="I239">
        <f>DATA!J236</f>
        <v>46</v>
      </c>
      <c r="J239">
        <f>DATA!L236</f>
        <v>34</v>
      </c>
      <c r="K239">
        <f>DATA!N236</f>
        <v>38</v>
      </c>
      <c r="L239">
        <f>DATA!P236</f>
        <v>40</v>
      </c>
      <c r="M239">
        <f>DATA!R236</f>
        <v>42</v>
      </c>
      <c r="N239">
        <f>DATA!T236</f>
        <v>36</v>
      </c>
      <c r="O239">
        <f>DATA!V236</f>
        <v>28</v>
      </c>
      <c r="P239">
        <f>DATA!X236</f>
        <v>30</v>
      </c>
      <c r="Q239">
        <f>DATA!E236</f>
        <v>1</v>
      </c>
      <c r="R239">
        <f t="shared" si="48"/>
        <v>0</v>
      </c>
      <c r="S239">
        <f t="shared" si="49"/>
        <v>0</v>
      </c>
      <c r="T239">
        <f t="shared" si="50"/>
        <v>0</v>
      </c>
      <c r="U239">
        <f t="shared" si="51"/>
        <v>0</v>
      </c>
      <c r="V239">
        <f t="shared" si="52"/>
        <v>0</v>
      </c>
      <c r="W239">
        <f t="shared" si="53"/>
        <v>0</v>
      </c>
      <c r="X239">
        <f t="shared" si="54"/>
        <v>0</v>
      </c>
      <c r="Y239">
        <f t="shared" si="55"/>
        <v>0</v>
      </c>
      <c r="Z239">
        <f t="shared" si="56"/>
        <v>0</v>
      </c>
      <c r="AA239">
        <f t="shared" si="57"/>
        <v>0</v>
      </c>
      <c r="AB239">
        <f t="shared" si="58"/>
        <v>0</v>
      </c>
      <c r="AE239">
        <f>SUM(Tableau1[[#This Row],[Tol 1]:[Tol 10]])</f>
        <v>0</v>
      </c>
      <c r="AF239">
        <f t="shared" si="59"/>
        <v>235</v>
      </c>
    </row>
    <row r="240" spans="1:32" x14ac:dyDescent="0.2">
      <c r="A240">
        <f>DATA!D237</f>
        <v>348</v>
      </c>
      <c r="B240">
        <f>DATA!C237</f>
        <v>102054723</v>
      </c>
      <c r="C240" s="1">
        <f>DATA!B237</f>
        <v>44267.594444444447</v>
      </c>
      <c r="D240">
        <f>YEAR(Tableau1[[#This Row],[Date ]])</f>
        <v>2021</v>
      </c>
      <c r="E240">
        <f>MONTH(Tableau1[[#This Row],[Date ]])</f>
        <v>3</v>
      </c>
      <c r="F240">
        <f>_xlfn.ISOWEEKNUM(Tableau1[[#This Row],[Date ]])</f>
        <v>10</v>
      </c>
      <c r="G240">
        <f>DATA!F237</f>
        <v>46</v>
      </c>
      <c r="H240">
        <f>DATA!H237</f>
        <v>44</v>
      </c>
      <c r="I240">
        <f>DATA!J237</f>
        <v>39</v>
      </c>
      <c r="J240">
        <f>DATA!L237</f>
        <v>26</v>
      </c>
      <c r="K240">
        <f>DATA!N237</f>
        <v>30</v>
      </c>
      <c r="L240">
        <f>DATA!P237</f>
        <v>34</v>
      </c>
      <c r="M240">
        <f>DATA!R237</f>
        <v>44</v>
      </c>
      <c r="N240">
        <f>DATA!T237</f>
        <v>41</v>
      </c>
      <c r="O240">
        <f>DATA!V237</f>
        <v>30</v>
      </c>
      <c r="P240">
        <f>DATA!X237</f>
        <v>27</v>
      </c>
      <c r="Q240">
        <f>DATA!E237</f>
        <v>1</v>
      </c>
      <c r="R240">
        <f t="shared" si="48"/>
        <v>0</v>
      </c>
      <c r="S240">
        <f t="shared" si="49"/>
        <v>0</v>
      </c>
      <c r="T240">
        <f t="shared" si="50"/>
        <v>0</v>
      </c>
      <c r="U240">
        <f t="shared" si="51"/>
        <v>0</v>
      </c>
      <c r="V240">
        <f t="shared" si="52"/>
        <v>0</v>
      </c>
      <c r="W240">
        <f t="shared" si="53"/>
        <v>0</v>
      </c>
      <c r="X240">
        <f t="shared" si="54"/>
        <v>0</v>
      </c>
      <c r="Y240">
        <f t="shared" si="55"/>
        <v>0</v>
      </c>
      <c r="Z240">
        <f t="shared" si="56"/>
        <v>0</v>
      </c>
      <c r="AA240">
        <f t="shared" si="57"/>
        <v>0</v>
      </c>
      <c r="AB240">
        <f t="shared" si="58"/>
        <v>0</v>
      </c>
      <c r="AE240">
        <f>SUM(Tableau1[[#This Row],[Tol 1]:[Tol 10]])</f>
        <v>0</v>
      </c>
      <c r="AF240">
        <f t="shared" si="59"/>
        <v>236</v>
      </c>
    </row>
    <row r="241" spans="1:32" x14ac:dyDescent="0.2">
      <c r="A241">
        <f>DATA!D238</f>
        <v>61</v>
      </c>
      <c r="B241">
        <f>DATA!C238</f>
        <v>102054723</v>
      </c>
      <c r="C241" s="1">
        <f>DATA!B238</f>
        <v>44267.595138888886</v>
      </c>
      <c r="D241">
        <f>YEAR(Tableau1[[#This Row],[Date ]])</f>
        <v>2021</v>
      </c>
      <c r="E241">
        <f>MONTH(Tableau1[[#This Row],[Date ]])</f>
        <v>3</v>
      </c>
      <c r="F241">
        <f>_xlfn.ISOWEEKNUM(Tableau1[[#This Row],[Date ]])</f>
        <v>10</v>
      </c>
      <c r="G241">
        <f>DATA!F238</f>
        <v>48</v>
      </c>
      <c r="H241">
        <f>DATA!H238</f>
        <v>53</v>
      </c>
      <c r="I241">
        <f>DATA!J238</f>
        <v>41</v>
      </c>
      <c r="J241">
        <f>DATA!L238</f>
        <v>30</v>
      </c>
      <c r="K241">
        <f>DATA!N238</f>
        <v>33</v>
      </c>
      <c r="L241">
        <f>DATA!P238</f>
        <v>38</v>
      </c>
      <c r="M241">
        <f>DATA!R238</f>
        <v>49</v>
      </c>
      <c r="N241">
        <f>DATA!T238</f>
        <v>42</v>
      </c>
      <c r="O241">
        <f>DATA!V238</f>
        <v>25</v>
      </c>
      <c r="P241">
        <f>DATA!X238</f>
        <v>21</v>
      </c>
      <c r="Q241">
        <f>DATA!E238</f>
        <v>1</v>
      </c>
      <c r="R241">
        <f t="shared" si="48"/>
        <v>0</v>
      </c>
      <c r="S241">
        <f t="shared" si="49"/>
        <v>0</v>
      </c>
      <c r="T241">
        <f t="shared" si="50"/>
        <v>0</v>
      </c>
      <c r="U241">
        <f t="shared" si="51"/>
        <v>0</v>
      </c>
      <c r="V241">
        <f t="shared" si="52"/>
        <v>0</v>
      </c>
      <c r="W241">
        <f t="shared" si="53"/>
        <v>0</v>
      </c>
      <c r="X241">
        <f t="shared" si="54"/>
        <v>0</v>
      </c>
      <c r="Y241">
        <f t="shared" si="55"/>
        <v>0</v>
      </c>
      <c r="Z241">
        <f t="shared" si="56"/>
        <v>0</v>
      </c>
      <c r="AA241">
        <f t="shared" si="57"/>
        <v>0</v>
      </c>
      <c r="AB241">
        <f t="shared" si="58"/>
        <v>0</v>
      </c>
      <c r="AE241">
        <f>SUM(Tableau1[[#This Row],[Tol 1]:[Tol 10]])</f>
        <v>0</v>
      </c>
      <c r="AF241">
        <f t="shared" si="59"/>
        <v>237</v>
      </c>
    </row>
    <row r="242" spans="1:32" x14ac:dyDescent="0.2">
      <c r="A242">
        <f>DATA!D239</f>
        <v>476</v>
      </c>
      <c r="B242">
        <f>DATA!C239</f>
        <v>102054723</v>
      </c>
      <c r="C242" s="1">
        <f>DATA!B239</f>
        <v>44267.595833333333</v>
      </c>
      <c r="D242">
        <f>YEAR(Tableau1[[#This Row],[Date ]])</f>
        <v>2021</v>
      </c>
      <c r="E242">
        <f>MONTH(Tableau1[[#This Row],[Date ]])</f>
        <v>3</v>
      </c>
      <c r="F242">
        <f>_xlfn.ISOWEEKNUM(Tableau1[[#This Row],[Date ]])</f>
        <v>10</v>
      </c>
      <c r="G242">
        <f>DATA!F239</f>
        <v>51</v>
      </c>
      <c r="H242">
        <f>DATA!H239</f>
        <v>46</v>
      </c>
      <c r="I242">
        <f>DATA!J239</f>
        <v>43</v>
      </c>
      <c r="J242">
        <f>DATA!L239</f>
        <v>40</v>
      </c>
      <c r="K242">
        <f>DATA!N239</f>
        <v>28</v>
      </c>
      <c r="L242">
        <f>DATA!P239</f>
        <v>33</v>
      </c>
      <c r="M242">
        <f>DATA!R239</f>
        <v>41</v>
      </c>
      <c r="N242">
        <f>DATA!T239</f>
        <v>35</v>
      </c>
      <c r="O242">
        <f>DATA!V239</f>
        <v>22</v>
      </c>
      <c r="P242">
        <f>DATA!X239</f>
        <v>19</v>
      </c>
      <c r="Q242">
        <f>DATA!E239</f>
        <v>1</v>
      </c>
      <c r="R242">
        <f t="shared" si="48"/>
        <v>0</v>
      </c>
      <c r="S242">
        <f t="shared" si="49"/>
        <v>0</v>
      </c>
      <c r="T242">
        <f t="shared" si="50"/>
        <v>0</v>
      </c>
      <c r="U242">
        <f t="shared" si="51"/>
        <v>0</v>
      </c>
      <c r="V242">
        <f t="shared" si="52"/>
        <v>0</v>
      </c>
      <c r="W242">
        <f t="shared" si="53"/>
        <v>0</v>
      </c>
      <c r="X242">
        <f t="shared" si="54"/>
        <v>0</v>
      </c>
      <c r="Y242">
        <f t="shared" si="55"/>
        <v>0</v>
      </c>
      <c r="Z242">
        <f t="shared" si="56"/>
        <v>0</v>
      </c>
      <c r="AA242">
        <f t="shared" si="57"/>
        <v>0</v>
      </c>
      <c r="AB242">
        <f t="shared" si="58"/>
        <v>0</v>
      </c>
      <c r="AE242">
        <f>SUM(Tableau1[[#This Row],[Tol 1]:[Tol 10]])</f>
        <v>0</v>
      </c>
      <c r="AF242">
        <f t="shared" si="59"/>
        <v>238</v>
      </c>
    </row>
    <row r="243" spans="1:32" x14ac:dyDescent="0.2">
      <c r="A243">
        <f>DATA!D240</f>
        <v>235</v>
      </c>
      <c r="B243">
        <f>DATA!C240</f>
        <v>102054723</v>
      </c>
      <c r="C243" s="1">
        <f>DATA!B240</f>
        <v>44267.59652777778</v>
      </c>
      <c r="D243">
        <f>YEAR(Tableau1[[#This Row],[Date ]])</f>
        <v>2021</v>
      </c>
      <c r="E243">
        <f>MONTH(Tableau1[[#This Row],[Date ]])</f>
        <v>3</v>
      </c>
      <c r="F243">
        <f>_xlfn.ISOWEEKNUM(Tableau1[[#This Row],[Date ]])</f>
        <v>10</v>
      </c>
      <c r="G243">
        <f>DATA!F240</f>
        <v>43</v>
      </c>
      <c r="H243">
        <f>DATA!H240</f>
        <v>50</v>
      </c>
      <c r="I243">
        <f>DATA!J240</f>
        <v>44</v>
      </c>
      <c r="J243">
        <f>DATA!L240</f>
        <v>26</v>
      </c>
      <c r="K243">
        <f>DATA!N240</f>
        <v>37</v>
      </c>
      <c r="L243">
        <f>DATA!P240</f>
        <v>47</v>
      </c>
      <c r="M243">
        <f>DATA!R240</f>
        <v>50</v>
      </c>
      <c r="N243">
        <f>DATA!T240</f>
        <v>35</v>
      </c>
      <c r="O243">
        <f>DATA!V240</f>
        <v>14</v>
      </c>
      <c r="P243">
        <f>DATA!X240</f>
        <v>16</v>
      </c>
      <c r="Q243">
        <f>DATA!E240</f>
        <v>1</v>
      </c>
      <c r="R243">
        <f t="shared" si="48"/>
        <v>0</v>
      </c>
      <c r="S243">
        <f t="shared" si="49"/>
        <v>0</v>
      </c>
      <c r="T243">
        <f t="shared" si="50"/>
        <v>0</v>
      </c>
      <c r="U243">
        <f t="shared" si="51"/>
        <v>0</v>
      </c>
      <c r="V243">
        <f t="shared" si="52"/>
        <v>0</v>
      </c>
      <c r="W243">
        <f t="shared" si="53"/>
        <v>0</v>
      </c>
      <c r="X243">
        <f t="shared" si="54"/>
        <v>0</v>
      </c>
      <c r="Y243">
        <f t="shared" si="55"/>
        <v>0</v>
      </c>
      <c r="Z243">
        <f t="shared" si="56"/>
        <v>1</v>
      </c>
      <c r="AA243">
        <f t="shared" si="57"/>
        <v>0</v>
      </c>
      <c r="AB243">
        <f t="shared" si="58"/>
        <v>1</v>
      </c>
      <c r="AE243">
        <f>SUM(Tableau1[[#This Row],[Tol 1]:[Tol 10]])</f>
        <v>1</v>
      </c>
      <c r="AF243">
        <f t="shared" si="59"/>
        <v>239</v>
      </c>
    </row>
    <row r="244" spans="1:32" x14ac:dyDescent="0.2">
      <c r="A244">
        <f>DATA!D241</f>
        <v>278</v>
      </c>
      <c r="B244">
        <f>DATA!C241</f>
        <v>102054723</v>
      </c>
      <c r="C244" s="1">
        <f>DATA!B241</f>
        <v>44267.597222222219</v>
      </c>
      <c r="D244">
        <f>YEAR(Tableau1[[#This Row],[Date ]])</f>
        <v>2021</v>
      </c>
      <c r="E244">
        <f>MONTH(Tableau1[[#This Row],[Date ]])</f>
        <v>3</v>
      </c>
      <c r="F244">
        <f>_xlfn.ISOWEEKNUM(Tableau1[[#This Row],[Date ]])</f>
        <v>10</v>
      </c>
      <c r="G244">
        <f>DATA!F241</f>
        <v>48</v>
      </c>
      <c r="H244">
        <f>DATA!H241</f>
        <v>44</v>
      </c>
      <c r="I244">
        <f>DATA!J241</f>
        <v>44</v>
      </c>
      <c r="J244">
        <f>DATA!L241</f>
        <v>31</v>
      </c>
      <c r="K244">
        <f>DATA!N241</f>
        <v>33</v>
      </c>
      <c r="L244">
        <f>DATA!P241</f>
        <v>42</v>
      </c>
      <c r="M244">
        <f>DATA!R241</f>
        <v>48</v>
      </c>
      <c r="N244">
        <f>DATA!T241</f>
        <v>39</v>
      </c>
      <c r="O244">
        <f>DATA!V241</f>
        <v>24</v>
      </c>
      <c r="P244">
        <f>DATA!X241</f>
        <v>32</v>
      </c>
      <c r="Q244">
        <f>DATA!E241</f>
        <v>1</v>
      </c>
      <c r="R244">
        <f t="shared" si="48"/>
        <v>0</v>
      </c>
      <c r="S244">
        <f t="shared" si="49"/>
        <v>0</v>
      </c>
      <c r="T244">
        <f t="shared" si="50"/>
        <v>0</v>
      </c>
      <c r="U244">
        <f t="shared" si="51"/>
        <v>0</v>
      </c>
      <c r="V244">
        <f t="shared" si="52"/>
        <v>0</v>
      </c>
      <c r="W244">
        <f t="shared" si="53"/>
        <v>0</v>
      </c>
      <c r="X244">
        <f t="shared" si="54"/>
        <v>0</v>
      </c>
      <c r="Y244">
        <f t="shared" si="55"/>
        <v>0</v>
      </c>
      <c r="Z244">
        <f t="shared" si="56"/>
        <v>0</v>
      </c>
      <c r="AA244">
        <f t="shared" si="57"/>
        <v>0</v>
      </c>
      <c r="AB244">
        <f t="shared" si="58"/>
        <v>0</v>
      </c>
      <c r="AE244">
        <f>SUM(Tableau1[[#This Row],[Tol 1]:[Tol 10]])</f>
        <v>0</v>
      </c>
      <c r="AF244">
        <f t="shared" si="59"/>
        <v>240</v>
      </c>
    </row>
    <row r="245" spans="1:32" x14ac:dyDescent="0.2">
      <c r="A245">
        <f>DATA!D242</f>
        <v>323</v>
      </c>
      <c r="B245">
        <f>DATA!C242</f>
        <v>102054723</v>
      </c>
      <c r="C245" s="1">
        <f>DATA!B242</f>
        <v>44267.597916666666</v>
      </c>
      <c r="D245">
        <f>YEAR(Tableau1[[#This Row],[Date ]])</f>
        <v>2021</v>
      </c>
      <c r="E245">
        <f>MONTH(Tableau1[[#This Row],[Date ]])</f>
        <v>3</v>
      </c>
      <c r="F245">
        <f>_xlfn.ISOWEEKNUM(Tableau1[[#This Row],[Date ]])</f>
        <v>10</v>
      </c>
      <c r="G245">
        <f>DATA!F242</f>
        <v>48</v>
      </c>
      <c r="H245">
        <f>DATA!H242</f>
        <v>48</v>
      </c>
      <c r="I245">
        <f>DATA!J242</f>
        <v>45</v>
      </c>
      <c r="J245">
        <f>DATA!L242</f>
        <v>38</v>
      </c>
      <c r="K245">
        <f>DATA!N242</f>
        <v>31</v>
      </c>
      <c r="L245">
        <f>DATA!P242</f>
        <v>34</v>
      </c>
      <c r="M245">
        <f>DATA!R242</f>
        <v>47</v>
      </c>
      <c r="N245">
        <f>DATA!T242</f>
        <v>39</v>
      </c>
      <c r="O245">
        <f>DATA!V242</f>
        <v>24</v>
      </c>
      <c r="P245">
        <f>DATA!X242</f>
        <v>16</v>
      </c>
      <c r="Q245">
        <f>DATA!E242</f>
        <v>1</v>
      </c>
      <c r="R245">
        <f t="shared" si="48"/>
        <v>0</v>
      </c>
      <c r="S245">
        <f t="shared" si="49"/>
        <v>0</v>
      </c>
      <c r="T245">
        <f t="shared" si="50"/>
        <v>0</v>
      </c>
      <c r="U245">
        <f t="shared" si="51"/>
        <v>0</v>
      </c>
      <c r="V245">
        <f t="shared" si="52"/>
        <v>0</v>
      </c>
      <c r="W245">
        <f t="shared" si="53"/>
        <v>0</v>
      </c>
      <c r="X245">
        <f t="shared" si="54"/>
        <v>0</v>
      </c>
      <c r="Y245">
        <f t="shared" si="55"/>
        <v>0</v>
      </c>
      <c r="Z245">
        <f t="shared" si="56"/>
        <v>0</v>
      </c>
      <c r="AA245">
        <f t="shared" si="57"/>
        <v>0</v>
      </c>
      <c r="AB245">
        <f t="shared" si="58"/>
        <v>0</v>
      </c>
      <c r="AE245">
        <f>SUM(Tableau1[[#This Row],[Tol 1]:[Tol 10]])</f>
        <v>0</v>
      </c>
      <c r="AF245">
        <f t="shared" si="59"/>
        <v>241</v>
      </c>
    </row>
    <row r="246" spans="1:32" x14ac:dyDescent="0.2">
      <c r="A246">
        <f>DATA!D243</f>
        <v>333</v>
      </c>
      <c r="B246">
        <f>DATA!C243</f>
        <v>102054723</v>
      </c>
      <c r="C246" s="1">
        <f>DATA!B243</f>
        <v>44267.598611111112</v>
      </c>
      <c r="D246">
        <f>YEAR(Tableau1[[#This Row],[Date ]])</f>
        <v>2021</v>
      </c>
      <c r="E246">
        <f>MONTH(Tableau1[[#This Row],[Date ]])</f>
        <v>3</v>
      </c>
      <c r="F246">
        <f>_xlfn.ISOWEEKNUM(Tableau1[[#This Row],[Date ]])</f>
        <v>10</v>
      </c>
      <c r="G246">
        <f>DATA!F243</f>
        <v>46</v>
      </c>
      <c r="H246">
        <f>DATA!H243</f>
        <v>43</v>
      </c>
      <c r="I246">
        <f>DATA!J243</f>
        <v>41</v>
      </c>
      <c r="J246">
        <f>DATA!L243</f>
        <v>27</v>
      </c>
      <c r="K246">
        <f>DATA!N243</f>
        <v>37</v>
      </c>
      <c r="L246">
        <f>DATA!P243</f>
        <v>38</v>
      </c>
      <c r="M246">
        <f>DATA!R243</f>
        <v>45</v>
      </c>
      <c r="N246">
        <f>DATA!T243</f>
        <v>42</v>
      </c>
      <c r="O246">
        <f>DATA!V243</f>
        <v>20</v>
      </c>
      <c r="P246">
        <f>DATA!X243</f>
        <v>20</v>
      </c>
      <c r="Q246">
        <f>DATA!E243</f>
        <v>1</v>
      </c>
      <c r="R246">
        <f t="shared" si="48"/>
        <v>0</v>
      </c>
      <c r="S246">
        <f t="shared" si="49"/>
        <v>0</v>
      </c>
      <c r="T246">
        <f t="shared" si="50"/>
        <v>0</v>
      </c>
      <c r="U246">
        <f t="shared" si="51"/>
        <v>0</v>
      </c>
      <c r="V246">
        <f t="shared" si="52"/>
        <v>0</v>
      </c>
      <c r="W246">
        <f t="shared" si="53"/>
        <v>0</v>
      </c>
      <c r="X246">
        <f t="shared" si="54"/>
        <v>0</v>
      </c>
      <c r="Y246">
        <f t="shared" si="55"/>
        <v>0</v>
      </c>
      <c r="Z246">
        <f t="shared" si="56"/>
        <v>0</v>
      </c>
      <c r="AA246">
        <f t="shared" si="57"/>
        <v>0</v>
      </c>
      <c r="AB246">
        <f t="shared" si="58"/>
        <v>0</v>
      </c>
      <c r="AE246">
        <f>SUM(Tableau1[[#This Row],[Tol 1]:[Tol 10]])</f>
        <v>0</v>
      </c>
      <c r="AF246">
        <f t="shared" si="59"/>
        <v>242</v>
      </c>
    </row>
    <row r="247" spans="1:32" x14ac:dyDescent="0.2">
      <c r="A247">
        <f>DATA!D244</f>
        <v>381</v>
      </c>
      <c r="B247">
        <f>DATA!C244</f>
        <v>102054723</v>
      </c>
      <c r="C247" s="1">
        <f>DATA!B244</f>
        <v>44267.599305555559</v>
      </c>
      <c r="D247">
        <f>YEAR(Tableau1[[#This Row],[Date ]])</f>
        <v>2021</v>
      </c>
      <c r="E247">
        <f>MONTH(Tableau1[[#This Row],[Date ]])</f>
        <v>3</v>
      </c>
      <c r="F247">
        <f>_xlfn.ISOWEEKNUM(Tableau1[[#This Row],[Date ]])</f>
        <v>10</v>
      </c>
      <c r="G247">
        <f>DATA!F244</f>
        <v>45</v>
      </c>
      <c r="H247">
        <f>DATA!H244</f>
        <v>46</v>
      </c>
      <c r="I247">
        <f>DATA!J244</f>
        <v>43</v>
      </c>
      <c r="J247">
        <f>DATA!L244</f>
        <v>26</v>
      </c>
      <c r="K247">
        <f>DATA!N244</f>
        <v>35</v>
      </c>
      <c r="L247">
        <f>DATA!P244</f>
        <v>41</v>
      </c>
      <c r="M247">
        <f>DATA!R244</f>
        <v>37</v>
      </c>
      <c r="N247">
        <f>DATA!T244</f>
        <v>45</v>
      </c>
      <c r="O247">
        <f>DATA!V244</f>
        <v>22</v>
      </c>
      <c r="P247">
        <f>DATA!X244</f>
        <v>23</v>
      </c>
      <c r="Q247">
        <f>DATA!E244</f>
        <v>1</v>
      </c>
      <c r="R247">
        <f t="shared" si="48"/>
        <v>0</v>
      </c>
      <c r="S247">
        <f t="shared" si="49"/>
        <v>0</v>
      </c>
      <c r="T247">
        <f t="shared" si="50"/>
        <v>0</v>
      </c>
      <c r="U247">
        <f t="shared" si="51"/>
        <v>0</v>
      </c>
      <c r="V247">
        <f t="shared" si="52"/>
        <v>0</v>
      </c>
      <c r="W247">
        <f t="shared" si="53"/>
        <v>0</v>
      </c>
      <c r="X247">
        <f t="shared" si="54"/>
        <v>0</v>
      </c>
      <c r="Y247">
        <f t="shared" si="55"/>
        <v>0</v>
      </c>
      <c r="Z247">
        <f t="shared" si="56"/>
        <v>0</v>
      </c>
      <c r="AA247">
        <f t="shared" si="57"/>
        <v>0</v>
      </c>
      <c r="AB247">
        <f t="shared" si="58"/>
        <v>0</v>
      </c>
      <c r="AE247">
        <f>SUM(Tableau1[[#This Row],[Tol 1]:[Tol 10]])</f>
        <v>0</v>
      </c>
      <c r="AF247">
        <f t="shared" si="59"/>
        <v>243</v>
      </c>
    </row>
    <row r="248" spans="1:32" x14ac:dyDescent="0.2">
      <c r="A248">
        <f>DATA!D245</f>
        <v>240</v>
      </c>
      <c r="B248">
        <f>DATA!C245</f>
        <v>102054723</v>
      </c>
      <c r="C248" s="1">
        <f>DATA!B245</f>
        <v>44267.599305555559</v>
      </c>
      <c r="D248">
        <f>YEAR(Tableau1[[#This Row],[Date ]])</f>
        <v>2021</v>
      </c>
      <c r="E248">
        <f>MONTH(Tableau1[[#This Row],[Date ]])</f>
        <v>3</v>
      </c>
      <c r="F248">
        <f>_xlfn.ISOWEEKNUM(Tableau1[[#This Row],[Date ]])</f>
        <v>10</v>
      </c>
      <c r="G248">
        <f>DATA!F245</f>
        <v>50</v>
      </c>
      <c r="H248">
        <f>DATA!H245</f>
        <v>43</v>
      </c>
      <c r="I248">
        <f>DATA!J245</f>
        <v>40</v>
      </c>
      <c r="J248">
        <f>DATA!L245</f>
        <v>27</v>
      </c>
      <c r="K248">
        <f>DATA!N245</f>
        <v>36</v>
      </c>
      <c r="L248">
        <f>DATA!P245</f>
        <v>34</v>
      </c>
      <c r="M248">
        <f>DATA!R245</f>
        <v>49</v>
      </c>
      <c r="N248">
        <f>DATA!T245</f>
        <v>39</v>
      </c>
      <c r="O248">
        <f>DATA!V245</f>
        <v>32</v>
      </c>
      <c r="P248">
        <f>DATA!X245</f>
        <v>32</v>
      </c>
      <c r="Q248">
        <f>DATA!E245</f>
        <v>1</v>
      </c>
      <c r="R248">
        <f t="shared" si="48"/>
        <v>0</v>
      </c>
      <c r="S248">
        <f t="shared" si="49"/>
        <v>0</v>
      </c>
      <c r="T248">
        <f t="shared" si="50"/>
        <v>0</v>
      </c>
      <c r="U248">
        <f t="shared" si="51"/>
        <v>0</v>
      </c>
      <c r="V248">
        <f t="shared" si="52"/>
        <v>0</v>
      </c>
      <c r="W248">
        <f t="shared" si="53"/>
        <v>0</v>
      </c>
      <c r="X248">
        <f t="shared" si="54"/>
        <v>0</v>
      </c>
      <c r="Y248">
        <f t="shared" si="55"/>
        <v>0</v>
      </c>
      <c r="Z248">
        <f t="shared" si="56"/>
        <v>0</v>
      </c>
      <c r="AA248">
        <f t="shared" si="57"/>
        <v>0</v>
      </c>
      <c r="AB248">
        <f t="shared" si="58"/>
        <v>0</v>
      </c>
      <c r="AE248">
        <f>SUM(Tableau1[[#This Row],[Tol 1]:[Tol 10]])</f>
        <v>0</v>
      </c>
      <c r="AF248">
        <f t="shared" si="59"/>
        <v>244</v>
      </c>
    </row>
    <row r="249" spans="1:32" x14ac:dyDescent="0.2">
      <c r="A249">
        <f>DATA!D246</f>
        <v>379</v>
      </c>
      <c r="B249">
        <f>DATA!C246</f>
        <v>102054723</v>
      </c>
      <c r="C249" s="1">
        <f>DATA!B246</f>
        <v>44267.6</v>
      </c>
      <c r="D249">
        <f>YEAR(Tableau1[[#This Row],[Date ]])</f>
        <v>2021</v>
      </c>
      <c r="E249">
        <f>MONTH(Tableau1[[#This Row],[Date ]])</f>
        <v>3</v>
      </c>
      <c r="F249">
        <f>_xlfn.ISOWEEKNUM(Tableau1[[#This Row],[Date ]])</f>
        <v>10</v>
      </c>
      <c r="G249">
        <f>DATA!F246</f>
        <v>46</v>
      </c>
      <c r="H249">
        <f>DATA!H246</f>
        <v>47</v>
      </c>
      <c r="I249">
        <f>DATA!J246</f>
        <v>42</v>
      </c>
      <c r="J249">
        <f>DATA!L246</f>
        <v>32</v>
      </c>
      <c r="K249">
        <f>DATA!N246</f>
        <v>35</v>
      </c>
      <c r="L249">
        <f>DATA!P246</f>
        <v>42</v>
      </c>
      <c r="M249">
        <f>DATA!R246</f>
        <v>47</v>
      </c>
      <c r="N249">
        <f>DATA!T246</f>
        <v>40</v>
      </c>
      <c r="O249">
        <f>DATA!V246</f>
        <v>21</v>
      </c>
      <c r="P249">
        <f>DATA!X246</f>
        <v>19</v>
      </c>
      <c r="Q249">
        <f>DATA!E246</f>
        <v>1</v>
      </c>
      <c r="R249">
        <f t="shared" si="48"/>
        <v>0</v>
      </c>
      <c r="S249">
        <f t="shared" si="49"/>
        <v>0</v>
      </c>
      <c r="T249">
        <f t="shared" si="50"/>
        <v>0</v>
      </c>
      <c r="U249">
        <f t="shared" si="51"/>
        <v>0</v>
      </c>
      <c r="V249">
        <f t="shared" si="52"/>
        <v>0</v>
      </c>
      <c r="W249">
        <f t="shared" si="53"/>
        <v>0</v>
      </c>
      <c r="X249">
        <f t="shared" si="54"/>
        <v>0</v>
      </c>
      <c r="Y249">
        <f t="shared" si="55"/>
        <v>0</v>
      </c>
      <c r="Z249">
        <f t="shared" si="56"/>
        <v>0</v>
      </c>
      <c r="AA249">
        <f t="shared" si="57"/>
        <v>0</v>
      </c>
      <c r="AB249">
        <f t="shared" si="58"/>
        <v>0</v>
      </c>
      <c r="AE249">
        <f>SUM(Tableau1[[#This Row],[Tol 1]:[Tol 10]])</f>
        <v>0</v>
      </c>
      <c r="AF249">
        <f t="shared" si="59"/>
        <v>245</v>
      </c>
    </row>
    <row r="250" spans="1:32" x14ac:dyDescent="0.2">
      <c r="A250">
        <f>DATA!D247</f>
        <v>326</v>
      </c>
      <c r="B250">
        <f>DATA!C247</f>
        <v>102054723</v>
      </c>
      <c r="C250" s="1">
        <f>DATA!B247</f>
        <v>44267.600694444445</v>
      </c>
      <c r="D250">
        <f>YEAR(Tableau1[[#This Row],[Date ]])</f>
        <v>2021</v>
      </c>
      <c r="E250">
        <f>MONTH(Tableau1[[#This Row],[Date ]])</f>
        <v>3</v>
      </c>
      <c r="F250">
        <f>_xlfn.ISOWEEKNUM(Tableau1[[#This Row],[Date ]])</f>
        <v>10</v>
      </c>
      <c r="G250">
        <f>DATA!F247</f>
        <v>47</v>
      </c>
      <c r="H250">
        <f>DATA!H247</f>
        <v>46</v>
      </c>
      <c r="I250">
        <f>DATA!J247</f>
        <v>42</v>
      </c>
      <c r="J250">
        <f>DATA!L247</f>
        <v>33</v>
      </c>
      <c r="K250">
        <f>DATA!N247</f>
        <v>34</v>
      </c>
      <c r="L250">
        <f>DATA!P247</f>
        <v>41</v>
      </c>
      <c r="M250">
        <f>DATA!R247</f>
        <v>42</v>
      </c>
      <c r="N250">
        <f>DATA!T247</f>
        <v>38</v>
      </c>
      <c r="O250">
        <f>DATA!V247</f>
        <v>28</v>
      </c>
      <c r="P250">
        <f>DATA!X247</f>
        <v>16</v>
      </c>
      <c r="Q250">
        <f>DATA!E247</f>
        <v>1</v>
      </c>
      <c r="R250">
        <f t="shared" si="48"/>
        <v>0</v>
      </c>
      <c r="S250">
        <f t="shared" si="49"/>
        <v>0</v>
      </c>
      <c r="T250">
        <f t="shared" si="50"/>
        <v>0</v>
      </c>
      <c r="U250">
        <f t="shared" si="51"/>
        <v>0</v>
      </c>
      <c r="V250">
        <f t="shared" si="52"/>
        <v>0</v>
      </c>
      <c r="W250">
        <f t="shared" si="53"/>
        <v>0</v>
      </c>
      <c r="X250">
        <f t="shared" si="54"/>
        <v>0</v>
      </c>
      <c r="Y250">
        <f t="shared" si="55"/>
        <v>0</v>
      </c>
      <c r="Z250">
        <f t="shared" si="56"/>
        <v>0</v>
      </c>
      <c r="AA250">
        <f t="shared" si="57"/>
        <v>0</v>
      </c>
      <c r="AB250">
        <f t="shared" si="58"/>
        <v>0</v>
      </c>
      <c r="AE250">
        <f>SUM(Tableau1[[#This Row],[Tol 1]:[Tol 10]])</f>
        <v>0</v>
      </c>
      <c r="AF250">
        <f t="shared" si="59"/>
        <v>246</v>
      </c>
    </row>
    <row r="251" spans="1:32" x14ac:dyDescent="0.2">
      <c r="A251">
        <f>DATA!D248</f>
        <v>460</v>
      </c>
      <c r="B251">
        <f>DATA!C248</f>
        <v>102054723</v>
      </c>
      <c r="C251" s="1">
        <f>DATA!B248</f>
        <v>44267.603472222225</v>
      </c>
      <c r="D251">
        <f>YEAR(Tableau1[[#This Row],[Date ]])</f>
        <v>2021</v>
      </c>
      <c r="E251">
        <f>MONTH(Tableau1[[#This Row],[Date ]])</f>
        <v>3</v>
      </c>
      <c r="F251">
        <f>_xlfn.ISOWEEKNUM(Tableau1[[#This Row],[Date ]])</f>
        <v>10</v>
      </c>
      <c r="G251">
        <f>DATA!F248</f>
        <v>54</v>
      </c>
      <c r="H251">
        <f>DATA!H248</f>
        <v>48</v>
      </c>
      <c r="I251">
        <f>DATA!J248</f>
        <v>42</v>
      </c>
      <c r="J251">
        <f>DATA!L248</f>
        <v>32</v>
      </c>
      <c r="K251">
        <f>DATA!N248</f>
        <v>27</v>
      </c>
      <c r="L251">
        <f>DATA!P248</f>
        <v>42</v>
      </c>
      <c r="M251">
        <f>DATA!R248</f>
        <v>48</v>
      </c>
      <c r="N251">
        <f>DATA!T248</f>
        <v>38</v>
      </c>
      <c r="O251">
        <f>DATA!V248</f>
        <v>36</v>
      </c>
      <c r="P251">
        <f>DATA!X248</f>
        <v>15</v>
      </c>
      <c r="Q251">
        <f>DATA!E248</f>
        <v>1</v>
      </c>
      <c r="R251">
        <f t="shared" ref="R251:R286" si="60">IF(ISBLANK(G251),,IF(OR(G251&lt;R$1,G251&gt;R$2),1,0))</f>
        <v>0</v>
      </c>
      <c r="S251">
        <f t="shared" ref="S251:S286" si="61">IF(ISBLANK(H251),,IF(OR(H251&lt;S$1,H251&gt;S$2),1,0))</f>
        <v>0</v>
      </c>
      <c r="T251">
        <f t="shared" ref="T251:T286" si="62">IF(ISBLANK(I251),,IF(OR(I251&lt;T$1,I251&gt;T$2),1,0))</f>
        <v>0</v>
      </c>
      <c r="U251">
        <f t="shared" ref="U251:U286" si="63">IF(ISBLANK(J251),,IF(OR(J251&lt;U$1,J251&gt;U$2),1,0))</f>
        <v>0</v>
      </c>
      <c r="V251">
        <f t="shared" ref="V251:V286" si="64">IF(ISBLANK(K251),,IF(OR(K251&lt;V$1,K251&gt;V$2),1,0))</f>
        <v>0</v>
      </c>
      <c r="W251">
        <f t="shared" ref="W251:W286" si="65">IF(ISBLANK(L251),,IF(OR(L251&lt;W$1,L251&gt;W$2),1,0))</f>
        <v>0</v>
      </c>
      <c r="X251">
        <f t="shared" ref="X251:X286" si="66">IF(ISBLANK(M251),,IF(OR(M251&lt;X$1,M251&gt;X$2),1,0))</f>
        <v>0</v>
      </c>
      <c r="Y251">
        <f t="shared" ref="Y251:Y286" si="67">IF(ISBLANK(N251),,IF(OR(N251&lt;Y$1,N251&gt;Y$2),1,0))</f>
        <v>0</v>
      </c>
      <c r="Z251">
        <f t="shared" ref="Z251:Z286" si="68">IF(ISBLANK(O251),,IF(OR(O251&lt;Z$1,O251&gt;Z$2),1,0))</f>
        <v>1</v>
      </c>
      <c r="AA251">
        <f t="shared" ref="AA251:AA286" si="69">IF(ISBLANK(P251),,IF(OR(P251&lt;AA$1,P251&gt;AA$2),1,0))</f>
        <v>0</v>
      </c>
      <c r="AB251">
        <f t="shared" ref="AB251:AB286" si="70">IF(SUM(R251:AA251)&gt;0,1,0)</f>
        <v>1</v>
      </c>
      <c r="AE251">
        <f>SUM(Tableau1[[#This Row],[Tol 1]:[Tol 10]])</f>
        <v>1</v>
      </c>
      <c r="AF251">
        <f t="shared" ref="AF251:AF286" si="71">ROW(AD247)</f>
        <v>247</v>
      </c>
    </row>
    <row r="252" spans="1:32" x14ac:dyDescent="0.2">
      <c r="A252">
        <f>DATA!D249</f>
        <v>142</v>
      </c>
      <c r="B252">
        <f>DATA!C249</f>
        <v>102054723</v>
      </c>
      <c r="C252" s="1">
        <f>DATA!B249</f>
        <v>44267.604166666664</v>
      </c>
      <c r="D252">
        <f>YEAR(Tableau1[[#This Row],[Date ]])</f>
        <v>2021</v>
      </c>
      <c r="E252">
        <f>MONTH(Tableau1[[#This Row],[Date ]])</f>
        <v>3</v>
      </c>
      <c r="F252">
        <f>_xlfn.ISOWEEKNUM(Tableau1[[#This Row],[Date ]])</f>
        <v>10</v>
      </c>
      <c r="G252">
        <f>DATA!F249</f>
        <v>48</v>
      </c>
      <c r="H252">
        <f>DATA!H249</f>
        <v>44</v>
      </c>
      <c r="I252">
        <f>DATA!J249</f>
        <v>40</v>
      </c>
      <c r="J252">
        <f>DATA!L249</f>
        <v>32</v>
      </c>
      <c r="K252">
        <f>DATA!N249</f>
        <v>28</v>
      </c>
      <c r="L252">
        <f>DATA!P249</f>
        <v>33</v>
      </c>
      <c r="M252">
        <f>DATA!R249</f>
        <v>52</v>
      </c>
      <c r="N252">
        <f>DATA!T249</f>
        <v>37</v>
      </c>
      <c r="O252">
        <f>DATA!V249</f>
        <v>21</v>
      </c>
      <c r="P252">
        <f>DATA!X249</f>
        <v>18</v>
      </c>
      <c r="Q252">
        <f>DATA!E249</f>
        <v>1</v>
      </c>
      <c r="R252">
        <f t="shared" si="60"/>
        <v>0</v>
      </c>
      <c r="S252">
        <f t="shared" si="61"/>
        <v>0</v>
      </c>
      <c r="T252">
        <f t="shared" si="62"/>
        <v>0</v>
      </c>
      <c r="U252">
        <f t="shared" si="63"/>
        <v>0</v>
      </c>
      <c r="V252">
        <f t="shared" si="64"/>
        <v>0</v>
      </c>
      <c r="W252">
        <f t="shared" si="65"/>
        <v>0</v>
      </c>
      <c r="X252">
        <f t="shared" si="66"/>
        <v>0</v>
      </c>
      <c r="Y252">
        <f t="shared" si="67"/>
        <v>0</v>
      </c>
      <c r="Z252">
        <f t="shared" si="68"/>
        <v>0</v>
      </c>
      <c r="AA252">
        <f t="shared" si="69"/>
        <v>0</v>
      </c>
      <c r="AB252">
        <f t="shared" si="70"/>
        <v>0</v>
      </c>
      <c r="AE252">
        <f>SUM(Tableau1[[#This Row],[Tol 1]:[Tol 10]])</f>
        <v>0</v>
      </c>
      <c r="AF252">
        <f t="shared" si="71"/>
        <v>248</v>
      </c>
    </row>
    <row r="253" spans="1:32" x14ac:dyDescent="0.2">
      <c r="A253">
        <f>DATA!D250</f>
        <v>477</v>
      </c>
      <c r="B253">
        <f>DATA!C250</f>
        <v>102054723</v>
      </c>
      <c r="C253" s="1">
        <f>DATA!B250</f>
        <v>44267.604861111111</v>
      </c>
      <c r="D253">
        <f>YEAR(Tableau1[[#This Row],[Date ]])</f>
        <v>2021</v>
      </c>
      <c r="E253">
        <f>MONTH(Tableau1[[#This Row],[Date ]])</f>
        <v>3</v>
      </c>
      <c r="F253">
        <f>_xlfn.ISOWEEKNUM(Tableau1[[#This Row],[Date ]])</f>
        <v>10</v>
      </c>
      <c r="G253">
        <f>DATA!F250</f>
        <v>50</v>
      </c>
      <c r="H253">
        <f>DATA!H250</f>
        <v>46</v>
      </c>
      <c r="I253">
        <f>DATA!J250</f>
        <v>37</v>
      </c>
      <c r="J253">
        <f>DATA!L250</f>
        <v>28</v>
      </c>
      <c r="K253">
        <f>DATA!N250</f>
        <v>35</v>
      </c>
      <c r="L253">
        <f>DATA!P250</f>
        <v>38</v>
      </c>
      <c r="M253">
        <f>DATA!R250</f>
        <v>45</v>
      </c>
      <c r="N253">
        <f>DATA!T250</f>
        <v>42</v>
      </c>
      <c r="O253">
        <f>DATA!V250</f>
        <v>28</v>
      </c>
      <c r="P253">
        <f>DATA!X250</f>
        <v>19</v>
      </c>
      <c r="Q253">
        <f>DATA!E250</f>
        <v>1</v>
      </c>
      <c r="R253">
        <f t="shared" si="60"/>
        <v>0</v>
      </c>
      <c r="S253">
        <f t="shared" si="61"/>
        <v>0</v>
      </c>
      <c r="T253">
        <f t="shared" si="62"/>
        <v>0</v>
      </c>
      <c r="U253">
        <f t="shared" si="63"/>
        <v>0</v>
      </c>
      <c r="V253">
        <f t="shared" si="64"/>
        <v>0</v>
      </c>
      <c r="W253">
        <f t="shared" si="65"/>
        <v>0</v>
      </c>
      <c r="X253">
        <f t="shared" si="66"/>
        <v>0</v>
      </c>
      <c r="Y253">
        <f t="shared" si="67"/>
        <v>0</v>
      </c>
      <c r="Z253">
        <f t="shared" si="68"/>
        <v>0</v>
      </c>
      <c r="AA253">
        <f t="shared" si="69"/>
        <v>0</v>
      </c>
      <c r="AB253">
        <f t="shared" si="70"/>
        <v>0</v>
      </c>
      <c r="AE253">
        <f>SUM(Tableau1[[#This Row],[Tol 1]:[Tol 10]])</f>
        <v>0</v>
      </c>
      <c r="AF253">
        <f t="shared" si="71"/>
        <v>249</v>
      </c>
    </row>
    <row r="254" spans="1:32" x14ac:dyDescent="0.2">
      <c r="A254">
        <f>DATA!D251</f>
        <v>361</v>
      </c>
      <c r="B254">
        <f>DATA!C251</f>
        <v>102054723</v>
      </c>
      <c r="C254" s="1">
        <f>DATA!B251</f>
        <v>44267.604861111111</v>
      </c>
      <c r="D254">
        <f>YEAR(Tableau1[[#This Row],[Date ]])</f>
        <v>2021</v>
      </c>
      <c r="E254">
        <f>MONTH(Tableau1[[#This Row],[Date ]])</f>
        <v>3</v>
      </c>
      <c r="F254">
        <f>_xlfn.ISOWEEKNUM(Tableau1[[#This Row],[Date ]])</f>
        <v>10</v>
      </c>
      <c r="G254">
        <f>DATA!F251</f>
        <v>50</v>
      </c>
      <c r="H254">
        <f>DATA!H251</f>
        <v>49</v>
      </c>
      <c r="I254">
        <f>DATA!J251</f>
        <v>46</v>
      </c>
      <c r="J254">
        <f>DATA!L251</f>
        <v>33</v>
      </c>
      <c r="K254">
        <f>DATA!N251</f>
        <v>31</v>
      </c>
      <c r="L254">
        <f>DATA!P251</f>
        <v>38</v>
      </c>
      <c r="M254">
        <f>DATA!R251</f>
        <v>49</v>
      </c>
      <c r="N254">
        <f>DATA!T251</f>
        <v>40</v>
      </c>
      <c r="O254">
        <f>DATA!V251</f>
        <v>34</v>
      </c>
      <c r="P254">
        <f>DATA!X251</f>
        <v>26</v>
      </c>
      <c r="Q254">
        <f>DATA!E251</f>
        <v>1</v>
      </c>
      <c r="R254">
        <f t="shared" si="60"/>
        <v>0</v>
      </c>
      <c r="S254">
        <f t="shared" si="61"/>
        <v>0</v>
      </c>
      <c r="T254">
        <f t="shared" si="62"/>
        <v>0</v>
      </c>
      <c r="U254">
        <f t="shared" si="63"/>
        <v>0</v>
      </c>
      <c r="V254">
        <f t="shared" si="64"/>
        <v>0</v>
      </c>
      <c r="W254">
        <f t="shared" si="65"/>
        <v>0</v>
      </c>
      <c r="X254">
        <f t="shared" si="66"/>
        <v>0</v>
      </c>
      <c r="Y254">
        <f t="shared" si="67"/>
        <v>0</v>
      </c>
      <c r="Z254">
        <f t="shared" si="68"/>
        <v>0</v>
      </c>
      <c r="AA254">
        <f t="shared" si="69"/>
        <v>0</v>
      </c>
      <c r="AB254">
        <f t="shared" si="70"/>
        <v>0</v>
      </c>
      <c r="AE254">
        <f>SUM(Tableau1[[#This Row],[Tol 1]:[Tol 10]])</f>
        <v>0</v>
      </c>
      <c r="AF254">
        <f t="shared" si="71"/>
        <v>250</v>
      </c>
    </row>
    <row r="255" spans="1:32" x14ac:dyDescent="0.2">
      <c r="A255">
        <f>DATA!D252</f>
        <v>69</v>
      </c>
      <c r="B255">
        <f>DATA!C252</f>
        <v>102054723</v>
      </c>
      <c r="C255" s="1">
        <f>DATA!B252</f>
        <v>44267.606944444444</v>
      </c>
      <c r="D255">
        <f>YEAR(Tableau1[[#This Row],[Date ]])</f>
        <v>2021</v>
      </c>
      <c r="E255">
        <f>MONTH(Tableau1[[#This Row],[Date ]])</f>
        <v>3</v>
      </c>
      <c r="F255">
        <f>_xlfn.ISOWEEKNUM(Tableau1[[#This Row],[Date ]])</f>
        <v>10</v>
      </c>
      <c r="G255">
        <f>DATA!F252</f>
        <v>47</v>
      </c>
      <c r="H255">
        <f>DATA!H252</f>
        <v>43</v>
      </c>
      <c r="I255">
        <f>DATA!J252</f>
        <v>43</v>
      </c>
      <c r="J255">
        <f>DATA!L252</f>
        <v>37</v>
      </c>
      <c r="K255">
        <f>DATA!N252</f>
        <v>30</v>
      </c>
      <c r="L255">
        <f>DATA!P252</f>
        <v>32</v>
      </c>
      <c r="M255">
        <f>DATA!R252</f>
        <v>46</v>
      </c>
      <c r="N255">
        <f>DATA!T252</f>
        <v>42</v>
      </c>
      <c r="O255">
        <f>DATA!V252</f>
        <v>25</v>
      </c>
      <c r="P255">
        <f>DATA!X252</f>
        <v>19</v>
      </c>
      <c r="Q255">
        <f>DATA!E252</f>
        <v>1</v>
      </c>
      <c r="R255">
        <f t="shared" si="60"/>
        <v>0</v>
      </c>
      <c r="S255">
        <f t="shared" si="61"/>
        <v>0</v>
      </c>
      <c r="T255">
        <f t="shared" si="62"/>
        <v>0</v>
      </c>
      <c r="U255">
        <f t="shared" si="63"/>
        <v>0</v>
      </c>
      <c r="V255">
        <f t="shared" si="64"/>
        <v>0</v>
      </c>
      <c r="W255">
        <f t="shared" si="65"/>
        <v>0</v>
      </c>
      <c r="X255">
        <f t="shared" si="66"/>
        <v>0</v>
      </c>
      <c r="Y255">
        <f t="shared" si="67"/>
        <v>0</v>
      </c>
      <c r="Z255">
        <f t="shared" si="68"/>
        <v>0</v>
      </c>
      <c r="AA255">
        <f t="shared" si="69"/>
        <v>0</v>
      </c>
      <c r="AB255">
        <f t="shared" si="70"/>
        <v>0</v>
      </c>
      <c r="AE255">
        <f>SUM(Tableau1[[#This Row],[Tol 1]:[Tol 10]])</f>
        <v>0</v>
      </c>
      <c r="AF255">
        <f t="shared" si="71"/>
        <v>251</v>
      </c>
    </row>
    <row r="256" spans="1:32" x14ac:dyDescent="0.2">
      <c r="A256">
        <f>DATA!D253</f>
        <v>374</v>
      </c>
      <c r="B256">
        <f>DATA!C253</f>
        <v>102054723</v>
      </c>
      <c r="C256" s="1">
        <f>DATA!B253</f>
        <v>44267.607638888891</v>
      </c>
      <c r="D256">
        <f>YEAR(Tableau1[[#This Row],[Date ]])</f>
        <v>2021</v>
      </c>
      <c r="E256">
        <f>MONTH(Tableau1[[#This Row],[Date ]])</f>
        <v>3</v>
      </c>
      <c r="F256">
        <f>_xlfn.ISOWEEKNUM(Tableau1[[#This Row],[Date ]])</f>
        <v>10</v>
      </c>
      <c r="G256">
        <f>DATA!F253</f>
        <v>49</v>
      </c>
      <c r="H256">
        <f>DATA!H253</f>
        <v>45</v>
      </c>
      <c r="I256">
        <f>DATA!J253</f>
        <v>39</v>
      </c>
      <c r="J256">
        <f>DATA!L253</f>
        <v>35</v>
      </c>
      <c r="K256">
        <f>DATA!N253</f>
        <v>32</v>
      </c>
      <c r="L256">
        <f>DATA!P253</f>
        <v>34</v>
      </c>
      <c r="M256">
        <f>DATA!R253</f>
        <v>47</v>
      </c>
      <c r="N256">
        <f>DATA!T253</f>
        <v>43</v>
      </c>
      <c r="O256">
        <f>DATA!V253</f>
        <v>34</v>
      </c>
      <c r="P256">
        <f>DATA!X253</f>
        <v>28</v>
      </c>
      <c r="Q256">
        <f>DATA!E253</f>
        <v>1</v>
      </c>
      <c r="R256">
        <f t="shared" si="60"/>
        <v>0</v>
      </c>
      <c r="S256">
        <f t="shared" si="61"/>
        <v>0</v>
      </c>
      <c r="T256">
        <f t="shared" si="62"/>
        <v>0</v>
      </c>
      <c r="U256">
        <f t="shared" si="63"/>
        <v>0</v>
      </c>
      <c r="V256">
        <f t="shared" si="64"/>
        <v>0</v>
      </c>
      <c r="W256">
        <f t="shared" si="65"/>
        <v>0</v>
      </c>
      <c r="X256">
        <f t="shared" si="66"/>
        <v>0</v>
      </c>
      <c r="Y256">
        <f t="shared" si="67"/>
        <v>0</v>
      </c>
      <c r="Z256">
        <f t="shared" si="68"/>
        <v>0</v>
      </c>
      <c r="AA256">
        <f t="shared" si="69"/>
        <v>0</v>
      </c>
      <c r="AB256">
        <f t="shared" si="70"/>
        <v>0</v>
      </c>
      <c r="AE256">
        <f>SUM(Tableau1[[#This Row],[Tol 1]:[Tol 10]])</f>
        <v>0</v>
      </c>
      <c r="AF256">
        <f t="shared" si="71"/>
        <v>252</v>
      </c>
    </row>
    <row r="257" spans="1:32" x14ac:dyDescent="0.2">
      <c r="A257">
        <f>DATA!D254</f>
        <v>343</v>
      </c>
      <c r="B257">
        <f>DATA!C254</f>
        <v>102054723</v>
      </c>
      <c r="C257" s="1">
        <f>DATA!B254</f>
        <v>44267.609027777777</v>
      </c>
      <c r="D257">
        <f>YEAR(Tableau1[[#This Row],[Date ]])</f>
        <v>2021</v>
      </c>
      <c r="E257">
        <f>MONTH(Tableau1[[#This Row],[Date ]])</f>
        <v>3</v>
      </c>
      <c r="F257">
        <f>_xlfn.ISOWEEKNUM(Tableau1[[#This Row],[Date ]])</f>
        <v>10</v>
      </c>
      <c r="G257">
        <f>DATA!F254</f>
        <v>51</v>
      </c>
      <c r="H257">
        <f>DATA!H254</f>
        <v>41</v>
      </c>
      <c r="I257">
        <f>DATA!J254</f>
        <v>44</v>
      </c>
      <c r="J257">
        <f>DATA!L254</f>
        <v>37</v>
      </c>
      <c r="K257">
        <f>DATA!N254</f>
        <v>28</v>
      </c>
      <c r="L257">
        <f>DATA!P254</f>
        <v>34</v>
      </c>
      <c r="M257">
        <f>DATA!R254</f>
        <v>49</v>
      </c>
      <c r="N257">
        <f>DATA!T254</f>
        <v>45</v>
      </c>
      <c r="O257">
        <f>DATA!V254</f>
        <v>20</v>
      </c>
      <c r="P257">
        <f>DATA!X254</f>
        <v>18</v>
      </c>
      <c r="Q257">
        <f>DATA!E254</f>
        <v>1</v>
      </c>
      <c r="R257">
        <f t="shared" si="60"/>
        <v>0</v>
      </c>
      <c r="S257">
        <f t="shared" si="61"/>
        <v>0</v>
      </c>
      <c r="T257">
        <f t="shared" si="62"/>
        <v>0</v>
      </c>
      <c r="U257">
        <f t="shared" si="63"/>
        <v>0</v>
      </c>
      <c r="V257">
        <f t="shared" si="64"/>
        <v>0</v>
      </c>
      <c r="W257">
        <f t="shared" si="65"/>
        <v>0</v>
      </c>
      <c r="X257">
        <f t="shared" si="66"/>
        <v>0</v>
      </c>
      <c r="Y257">
        <f t="shared" si="67"/>
        <v>0</v>
      </c>
      <c r="Z257">
        <f t="shared" si="68"/>
        <v>0</v>
      </c>
      <c r="AA257">
        <f t="shared" si="69"/>
        <v>0</v>
      </c>
      <c r="AB257">
        <f t="shared" si="70"/>
        <v>0</v>
      </c>
      <c r="AE257">
        <f>SUM(Tableau1[[#This Row],[Tol 1]:[Tol 10]])</f>
        <v>0</v>
      </c>
      <c r="AF257">
        <f t="shared" si="71"/>
        <v>253</v>
      </c>
    </row>
    <row r="258" spans="1:32" x14ac:dyDescent="0.2">
      <c r="A258">
        <f>DATA!D255</f>
        <v>452</v>
      </c>
      <c r="B258">
        <f>DATA!C255</f>
        <v>102054723</v>
      </c>
      <c r="C258" s="1">
        <f>DATA!B255</f>
        <v>44267.609027777777</v>
      </c>
      <c r="D258">
        <f>YEAR(Tableau1[[#This Row],[Date ]])</f>
        <v>2021</v>
      </c>
      <c r="E258">
        <f>MONTH(Tableau1[[#This Row],[Date ]])</f>
        <v>3</v>
      </c>
      <c r="F258">
        <f>_xlfn.ISOWEEKNUM(Tableau1[[#This Row],[Date ]])</f>
        <v>10</v>
      </c>
      <c r="G258">
        <f>DATA!F255</f>
        <v>48</v>
      </c>
      <c r="H258">
        <f>DATA!H255</f>
        <v>41</v>
      </c>
      <c r="I258">
        <f>DATA!J255</f>
        <v>47</v>
      </c>
      <c r="J258">
        <f>DATA!L255</f>
        <v>37</v>
      </c>
      <c r="K258">
        <f>DATA!N255</f>
        <v>29</v>
      </c>
      <c r="L258">
        <f>DATA!P255</f>
        <v>40</v>
      </c>
      <c r="M258">
        <f>DATA!R255</f>
        <v>45</v>
      </c>
      <c r="N258">
        <f>DATA!T255</f>
        <v>39</v>
      </c>
      <c r="O258">
        <f>DATA!V255</f>
        <v>23</v>
      </c>
      <c r="P258">
        <f>DATA!X255</f>
        <v>25</v>
      </c>
      <c r="Q258">
        <f>DATA!E255</f>
        <v>1</v>
      </c>
      <c r="R258">
        <f t="shared" si="60"/>
        <v>0</v>
      </c>
      <c r="S258">
        <f t="shared" si="61"/>
        <v>0</v>
      </c>
      <c r="T258">
        <f t="shared" si="62"/>
        <v>0</v>
      </c>
      <c r="U258">
        <f t="shared" si="63"/>
        <v>0</v>
      </c>
      <c r="V258">
        <f t="shared" si="64"/>
        <v>0</v>
      </c>
      <c r="W258">
        <f t="shared" si="65"/>
        <v>0</v>
      </c>
      <c r="X258">
        <f t="shared" si="66"/>
        <v>0</v>
      </c>
      <c r="Y258">
        <f t="shared" si="67"/>
        <v>0</v>
      </c>
      <c r="Z258">
        <f t="shared" si="68"/>
        <v>0</v>
      </c>
      <c r="AA258">
        <f t="shared" si="69"/>
        <v>0</v>
      </c>
      <c r="AB258">
        <f t="shared" si="70"/>
        <v>0</v>
      </c>
      <c r="AE258">
        <f>SUM(Tableau1[[#This Row],[Tol 1]:[Tol 10]])</f>
        <v>0</v>
      </c>
      <c r="AF258">
        <f t="shared" si="71"/>
        <v>254</v>
      </c>
    </row>
    <row r="259" spans="1:32" x14ac:dyDescent="0.2">
      <c r="A259">
        <f>DATA!D256</f>
        <v>272</v>
      </c>
      <c r="B259">
        <f>DATA!C256</f>
        <v>102054723</v>
      </c>
      <c r="C259" s="1">
        <f>DATA!B256</f>
        <v>44267.609722222223</v>
      </c>
      <c r="D259">
        <f>YEAR(Tableau1[[#This Row],[Date ]])</f>
        <v>2021</v>
      </c>
      <c r="E259">
        <f>MONTH(Tableau1[[#This Row],[Date ]])</f>
        <v>3</v>
      </c>
      <c r="F259">
        <f>_xlfn.ISOWEEKNUM(Tableau1[[#This Row],[Date ]])</f>
        <v>10</v>
      </c>
      <c r="G259">
        <f>DATA!F256</f>
        <v>52</v>
      </c>
      <c r="H259">
        <f>DATA!H256</f>
        <v>46</v>
      </c>
      <c r="I259">
        <f>DATA!J256</f>
        <v>38</v>
      </c>
      <c r="J259">
        <f>DATA!L256</f>
        <v>29</v>
      </c>
      <c r="K259">
        <f>DATA!N256</f>
        <v>31</v>
      </c>
      <c r="L259">
        <f>DATA!P256</f>
        <v>38</v>
      </c>
      <c r="M259">
        <f>DATA!R256</f>
        <v>48</v>
      </c>
      <c r="N259">
        <f>DATA!T256</f>
        <v>37</v>
      </c>
      <c r="O259">
        <f>DATA!V256</f>
        <v>28</v>
      </c>
      <c r="P259">
        <f>DATA!X256</f>
        <v>24</v>
      </c>
      <c r="Q259">
        <f>DATA!E256</f>
        <v>1</v>
      </c>
      <c r="R259">
        <f t="shared" si="60"/>
        <v>0</v>
      </c>
      <c r="S259">
        <f t="shared" si="61"/>
        <v>0</v>
      </c>
      <c r="T259">
        <f t="shared" si="62"/>
        <v>0</v>
      </c>
      <c r="U259">
        <f t="shared" si="63"/>
        <v>0</v>
      </c>
      <c r="V259">
        <f t="shared" si="64"/>
        <v>0</v>
      </c>
      <c r="W259">
        <f t="shared" si="65"/>
        <v>0</v>
      </c>
      <c r="X259">
        <f t="shared" si="66"/>
        <v>0</v>
      </c>
      <c r="Y259">
        <f t="shared" si="67"/>
        <v>0</v>
      </c>
      <c r="Z259">
        <f t="shared" si="68"/>
        <v>0</v>
      </c>
      <c r="AA259">
        <f t="shared" si="69"/>
        <v>0</v>
      </c>
      <c r="AB259">
        <f t="shared" si="70"/>
        <v>0</v>
      </c>
      <c r="AE259">
        <f>SUM(Tableau1[[#This Row],[Tol 1]:[Tol 10]])</f>
        <v>0</v>
      </c>
      <c r="AF259">
        <f t="shared" si="71"/>
        <v>255</v>
      </c>
    </row>
    <row r="260" spans="1:32" x14ac:dyDescent="0.2">
      <c r="A260">
        <f>DATA!D257</f>
        <v>472</v>
      </c>
      <c r="B260">
        <f>DATA!C257</f>
        <v>102054723</v>
      </c>
      <c r="C260" s="1">
        <f>DATA!B257</f>
        <v>44267.611111111109</v>
      </c>
      <c r="D260">
        <f>YEAR(Tableau1[[#This Row],[Date ]])</f>
        <v>2021</v>
      </c>
      <c r="E260">
        <f>MONTH(Tableau1[[#This Row],[Date ]])</f>
        <v>3</v>
      </c>
      <c r="F260">
        <f>_xlfn.ISOWEEKNUM(Tableau1[[#This Row],[Date ]])</f>
        <v>10</v>
      </c>
      <c r="G260">
        <f>DATA!F257</f>
        <v>50</v>
      </c>
      <c r="H260">
        <f>DATA!H257</f>
        <v>43</v>
      </c>
      <c r="I260">
        <f>DATA!J257</f>
        <v>40</v>
      </c>
      <c r="J260">
        <f>DATA!L257</f>
        <v>28</v>
      </c>
      <c r="K260">
        <f>DATA!N257</f>
        <v>31</v>
      </c>
      <c r="L260">
        <f>DATA!P257</f>
        <v>40</v>
      </c>
      <c r="M260">
        <f>DATA!R257</f>
        <v>47</v>
      </c>
      <c r="N260">
        <f>DATA!T257</f>
        <v>38</v>
      </c>
      <c r="O260">
        <f>DATA!V257</f>
        <v>24</v>
      </c>
      <c r="P260">
        <f>DATA!X257</f>
        <v>23</v>
      </c>
      <c r="Q260">
        <f>DATA!E257</f>
        <v>1</v>
      </c>
      <c r="R260">
        <f t="shared" si="60"/>
        <v>0</v>
      </c>
      <c r="S260">
        <f t="shared" si="61"/>
        <v>0</v>
      </c>
      <c r="T260">
        <f t="shared" si="62"/>
        <v>0</v>
      </c>
      <c r="U260">
        <f t="shared" si="63"/>
        <v>0</v>
      </c>
      <c r="V260">
        <f t="shared" si="64"/>
        <v>0</v>
      </c>
      <c r="W260">
        <f t="shared" si="65"/>
        <v>0</v>
      </c>
      <c r="X260">
        <f t="shared" si="66"/>
        <v>0</v>
      </c>
      <c r="Y260">
        <f t="shared" si="67"/>
        <v>0</v>
      </c>
      <c r="Z260">
        <f t="shared" si="68"/>
        <v>0</v>
      </c>
      <c r="AA260">
        <f t="shared" si="69"/>
        <v>0</v>
      </c>
      <c r="AB260">
        <f t="shared" si="70"/>
        <v>0</v>
      </c>
      <c r="AE260">
        <f>SUM(Tableau1[[#This Row],[Tol 1]:[Tol 10]])</f>
        <v>0</v>
      </c>
      <c r="AF260">
        <f t="shared" si="71"/>
        <v>256</v>
      </c>
    </row>
    <row r="261" spans="1:32" x14ac:dyDescent="0.2">
      <c r="A261">
        <f>DATA!D258</f>
        <v>62</v>
      </c>
      <c r="B261">
        <f>DATA!C258</f>
        <v>102054723</v>
      </c>
      <c r="C261" s="1">
        <f>DATA!B258</f>
        <v>44267.613888888889</v>
      </c>
      <c r="D261">
        <f>YEAR(Tableau1[[#This Row],[Date ]])</f>
        <v>2021</v>
      </c>
      <c r="E261">
        <f>MONTH(Tableau1[[#This Row],[Date ]])</f>
        <v>3</v>
      </c>
      <c r="F261">
        <f>_xlfn.ISOWEEKNUM(Tableau1[[#This Row],[Date ]])</f>
        <v>10</v>
      </c>
      <c r="G261">
        <f>DATA!F258</f>
        <v>50</v>
      </c>
      <c r="H261">
        <f>DATA!H258</f>
        <v>52</v>
      </c>
      <c r="I261">
        <f>DATA!J258</f>
        <v>43</v>
      </c>
      <c r="J261">
        <f>DATA!L258</f>
        <v>33</v>
      </c>
      <c r="K261">
        <f>DATA!N258</f>
        <v>31</v>
      </c>
      <c r="L261">
        <f>DATA!P258</f>
        <v>37</v>
      </c>
      <c r="M261">
        <f>DATA!R258</f>
        <v>51</v>
      </c>
      <c r="N261">
        <f>DATA!T258</f>
        <v>41</v>
      </c>
      <c r="O261">
        <f>DATA!V258</f>
        <v>29</v>
      </c>
      <c r="P261">
        <f>DATA!X258</f>
        <v>21</v>
      </c>
      <c r="Q261">
        <f>DATA!E258</f>
        <v>1</v>
      </c>
      <c r="R261">
        <f t="shared" si="60"/>
        <v>0</v>
      </c>
      <c r="S261">
        <f t="shared" si="61"/>
        <v>0</v>
      </c>
      <c r="T261">
        <f t="shared" si="62"/>
        <v>0</v>
      </c>
      <c r="U261">
        <f t="shared" si="63"/>
        <v>0</v>
      </c>
      <c r="V261">
        <f t="shared" si="64"/>
        <v>0</v>
      </c>
      <c r="W261">
        <f t="shared" si="65"/>
        <v>0</v>
      </c>
      <c r="X261">
        <f t="shared" si="66"/>
        <v>0</v>
      </c>
      <c r="Y261">
        <f t="shared" si="67"/>
        <v>0</v>
      </c>
      <c r="Z261">
        <f t="shared" si="68"/>
        <v>0</v>
      </c>
      <c r="AA261">
        <f t="shared" si="69"/>
        <v>0</v>
      </c>
      <c r="AB261">
        <f t="shared" si="70"/>
        <v>0</v>
      </c>
      <c r="AE261">
        <f>SUM(Tableau1[[#This Row],[Tol 1]:[Tol 10]])</f>
        <v>0</v>
      </c>
      <c r="AF261">
        <f t="shared" si="71"/>
        <v>257</v>
      </c>
    </row>
    <row r="262" spans="1:32" x14ac:dyDescent="0.2">
      <c r="A262">
        <f>DATA!D259</f>
        <v>66</v>
      </c>
      <c r="B262">
        <f>DATA!C259</f>
        <v>102054723</v>
      </c>
      <c r="C262" s="1">
        <f>DATA!B259</f>
        <v>44267.613888888889</v>
      </c>
      <c r="D262">
        <f>YEAR(Tableau1[[#This Row],[Date ]])</f>
        <v>2021</v>
      </c>
      <c r="E262">
        <f>MONTH(Tableau1[[#This Row],[Date ]])</f>
        <v>3</v>
      </c>
      <c r="F262">
        <f>_xlfn.ISOWEEKNUM(Tableau1[[#This Row],[Date ]])</f>
        <v>10</v>
      </c>
      <c r="G262">
        <f>DATA!F259</f>
        <v>46</v>
      </c>
      <c r="H262">
        <f>DATA!H259</f>
        <v>40</v>
      </c>
      <c r="I262">
        <f>DATA!J259</f>
        <v>34</v>
      </c>
      <c r="J262">
        <f>DATA!L259</f>
        <v>30</v>
      </c>
      <c r="K262">
        <f>DATA!N259</f>
        <v>31</v>
      </c>
      <c r="L262">
        <f>DATA!P259</f>
        <v>34</v>
      </c>
      <c r="M262">
        <f>DATA!R259</f>
        <v>58</v>
      </c>
      <c r="N262">
        <f>DATA!T259</f>
        <v>39</v>
      </c>
      <c r="O262">
        <f>DATA!V259</f>
        <v>30</v>
      </c>
      <c r="P262">
        <f>DATA!X259</f>
        <v>23</v>
      </c>
      <c r="Q262">
        <f>DATA!E259</f>
        <v>1</v>
      </c>
      <c r="R262">
        <f t="shared" si="60"/>
        <v>0</v>
      </c>
      <c r="S262">
        <f t="shared" si="61"/>
        <v>0</v>
      </c>
      <c r="T262">
        <f t="shared" si="62"/>
        <v>0</v>
      </c>
      <c r="U262">
        <f t="shared" si="63"/>
        <v>0</v>
      </c>
      <c r="V262">
        <f t="shared" si="64"/>
        <v>0</v>
      </c>
      <c r="W262">
        <f t="shared" si="65"/>
        <v>0</v>
      </c>
      <c r="X262">
        <f t="shared" si="66"/>
        <v>0</v>
      </c>
      <c r="Y262">
        <f t="shared" si="67"/>
        <v>0</v>
      </c>
      <c r="Z262">
        <f t="shared" si="68"/>
        <v>0</v>
      </c>
      <c r="AA262">
        <f t="shared" si="69"/>
        <v>0</v>
      </c>
      <c r="AB262">
        <f t="shared" si="70"/>
        <v>0</v>
      </c>
      <c r="AE262">
        <f>SUM(Tableau1[[#This Row],[Tol 1]:[Tol 10]])</f>
        <v>0</v>
      </c>
      <c r="AF262">
        <f t="shared" si="71"/>
        <v>258</v>
      </c>
    </row>
    <row r="263" spans="1:32" x14ac:dyDescent="0.2">
      <c r="A263">
        <f>DATA!D260</f>
        <v>390</v>
      </c>
      <c r="B263">
        <f>DATA!C260</f>
        <v>102054723</v>
      </c>
      <c r="C263" s="1">
        <f>DATA!B260</f>
        <v>44267.614583333336</v>
      </c>
      <c r="D263">
        <f>YEAR(Tableau1[[#This Row],[Date ]])</f>
        <v>2021</v>
      </c>
      <c r="E263">
        <f>MONTH(Tableau1[[#This Row],[Date ]])</f>
        <v>3</v>
      </c>
      <c r="F263">
        <f>_xlfn.ISOWEEKNUM(Tableau1[[#This Row],[Date ]])</f>
        <v>10</v>
      </c>
      <c r="G263">
        <f>DATA!F260</f>
        <v>49</v>
      </c>
      <c r="H263">
        <f>DATA!H260</f>
        <v>54</v>
      </c>
      <c r="I263">
        <f>DATA!J260</f>
        <v>39</v>
      </c>
      <c r="J263">
        <f>DATA!L260</f>
        <v>27</v>
      </c>
      <c r="K263">
        <f>DATA!N260</f>
        <v>29</v>
      </c>
      <c r="L263">
        <f>DATA!P260</f>
        <v>36</v>
      </c>
      <c r="M263">
        <f>DATA!R260</f>
        <v>49</v>
      </c>
      <c r="N263">
        <f>DATA!T260</f>
        <v>38</v>
      </c>
      <c r="O263">
        <f>DATA!V260</f>
        <v>19</v>
      </c>
      <c r="P263">
        <f>DATA!X260</f>
        <v>19</v>
      </c>
      <c r="Q263">
        <f>DATA!E260</f>
        <v>1</v>
      </c>
      <c r="R263">
        <f t="shared" si="60"/>
        <v>0</v>
      </c>
      <c r="S263">
        <f t="shared" si="61"/>
        <v>0</v>
      </c>
      <c r="T263">
        <f t="shared" si="62"/>
        <v>0</v>
      </c>
      <c r="U263">
        <f t="shared" si="63"/>
        <v>0</v>
      </c>
      <c r="V263">
        <f t="shared" si="64"/>
        <v>0</v>
      </c>
      <c r="W263">
        <f t="shared" si="65"/>
        <v>0</v>
      </c>
      <c r="X263">
        <f t="shared" si="66"/>
        <v>0</v>
      </c>
      <c r="Y263">
        <f t="shared" si="67"/>
        <v>0</v>
      </c>
      <c r="Z263">
        <f t="shared" si="68"/>
        <v>0</v>
      </c>
      <c r="AA263">
        <f t="shared" si="69"/>
        <v>0</v>
      </c>
      <c r="AB263">
        <f t="shared" si="70"/>
        <v>0</v>
      </c>
      <c r="AE263">
        <f>SUM(Tableau1[[#This Row],[Tol 1]:[Tol 10]])</f>
        <v>0</v>
      </c>
      <c r="AF263">
        <f t="shared" si="71"/>
        <v>259</v>
      </c>
    </row>
    <row r="264" spans="1:32" x14ac:dyDescent="0.2">
      <c r="A264">
        <f>DATA!D261</f>
        <v>65</v>
      </c>
      <c r="B264">
        <f>DATA!C261</f>
        <v>102054723</v>
      </c>
      <c r="C264" s="1">
        <f>DATA!B261</f>
        <v>44267.615277777775</v>
      </c>
      <c r="D264">
        <f>YEAR(Tableau1[[#This Row],[Date ]])</f>
        <v>2021</v>
      </c>
      <c r="E264">
        <f>MONTH(Tableau1[[#This Row],[Date ]])</f>
        <v>3</v>
      </c>
      <c r="F264">
        <f>_xlfn.ISOWEEKNUM(Tableau1[[#This Row],[Date ]])</f>
        <v>10</v>
      </c>
      <c r="G264">
        <f>DATA!F261</f>
        <v>49</v>
      </c>
      <c r="H264">
        <f>DATA!H261</f>
        <v>49</v>
      </c>
      <c r="I264">
        <f>DATA!J261</f>
        <v>39</v>
      </c>
      <c r="J264">
        <f>DATA!L261</f>
        <v>35</v>
      </c>
      <c r="K264">
        <f>DATA!N261</f>
        <v>31</v>
      </c>
      <c r="L264">
        <f>DATA!P261</f>
        <v>37</v>
      </c>
      <c r="M264">
        <f>DATA!R261</f>
        <v>49</v>
      </c>
      <c r="N264">
        <f>DATA!T261</f>
        <v>40</v>
      </c>
      <c r="O264">
        <f>DATA!V261</f>
        <v>35</v>
      </c>
      <c r="P264">
        <f>DATA!X261</f>
        <v>28</v>
      </c>
      <c r="Q264">
        <f>DATA!E261</f>
        <v>1</v>
      </c>
      <c r="R264">
        <f t="shared" si="60"/>
        <v>0</v>
      </c>
      <c r="S264">
        <f t="shared" si="61"/>
        <v>0</v>
      </c>
      <c r="T264">
        <f t="shared" si="62"/>
        <v>0</v>
      </c>
      <c r="U264">
        <f t="shared" si="63"/>
        <v>0</v>
      </c>
      <c r="V264">
        <f t="shared" si="64"/>
        <v>0</v>
      </c>
      <c r="W264">
        <f t="shared" si="65"/>
        <v>0</v>
      </c>
      <c r="X264">
        <f t="shared" si="66"/>
        <v>0</v>
      </c>
      <c r="Y264">
        <f t="shared" si="67"/>
        <v>0</v>
      </c>
      <c r="Z264">
        <f t="shared" si="68"/>
        <v>0</v>
      </c>
      <c r="AA264">
        <f t="shared" si="69"/>
        <v>0</v>
      </c>
      <c r="AB264">
        <f t="shared" si="70"/>
        <v>0</v>
      </c>
      <c r="AE264">
        <f>SUM(Tableau1[[#This Row],[Tol 1]:[Tol 10]])</f>
        <v>0</v>
      </c>
      <c r="AF264">
        <f t="shared" si="71"/>
        <v>260</v>
      </c>
    </row>
    <row r="265" spans="1:32" x14ac:dyDescent="0.2">
      <c r="A265">
        <f>DATA!D262</f>
        <v>386</v>
      </c>
      <c r="B265">
        <f>DATA!C262</f>
        <v>102054723</v>
      </c>
      <c r="C265" s="1">
        <f>DATA!B262</f>
        <v>44267.615277777775</v>
      </c>
      <c r="D265">
        <f>YEAR(Tableau1[[#This Row],[Date ]])</f>
        <v>2021</v>
      </c>
      <c r="E265">
        <f>MONTH(Tableau1[[#This Row],[Date ]])</f>
        <v>3</v>
      </c>
      <c r="F265">
        <f>_xlfn.ISOWEEKNUM(Tableau1[[#This Row],[Date ]])</f>
        <v>10</v>
      </c>
      <c r="G265">
        <f>DATA!F262</f>
        <v>45</v>
      </c>
      <c r="H265">
        <f>DATA!H262</f>
        <v>45</v>
      </c>
      <c r="I265">
        <f>DATA!J262</f>
        <v>40</v>
      </c>
      <c r="J265">
        <f>DATA!L262</f>
        <v>32</v>
      </c>
      <c r="K265">
        <f>DATA!N262</f>
        <v>34</v>
      </c>
      <c r="L265">
        <f>DATA!P262</f>
        <v>31</v>
      </c>
      <c r="M265">
        <f>DATA!R262</f>
        <v>49</v>
      </c>
      <c r="N265">
        <f>DATA!T262</f>
        <v>7</v>
      </c>
      <c r="O265">
        <f>DATA!V262</f>
        <v>29</v>
      </c>
      <c r="P265">
        <f>DATA!X262</f>
        <v>26</v>
      </c>
      <c r="Q265">
        <f>DATA!E262</f>
        <v>1</v>
      </c>
      <c r="R265">
        <f t="shared" si="60"/>
        <v>0</v>
      </c>
      <c r="S265">
        <f t="shared" si="61"/>
        <v>0</v>
      </c>
      <c r="T265">
        <f t="shared" si="62"/>
        <v>0</v>
      </c>
      <c r="U265">
        <f t="shared" si="63"/>
        <v>0</v>
      </c>
      <c r="V265">
        <f t="shared" si="64"/>
        <v>0</v>
      </c>
      <c r="W265">
        <f t="shared" si="65"/>
        <v>0</v>
      </c>
      <c r="X265">
        <f t="shared" si="66"/>
        <v>0</v>
      </c>
      <c r="Y265">
        <f t="shared" si="67"/>
        <v>1</v>
      </c>
      <c r="Z265">
        <f t="shared" si="68"/>
        <v>0</v>
      </c>
      <c r="AA265">
        <f t="shared" si="69"/>
        <v>0</v>
      </c>
      <c r="AB265">
        <f t="shared" si="70"/>
        <v>1</v>
      </c>
      <c r="AE265">
        <f>SUM(Tableau1[[#This Row],[Tol 1]:[Tol 10]])</f>
        <v>1</v>
      </c>
      <c r="AF265">
        <f t="shared" si="71"/>
        <v>261</v>
      </c>
    </row>
    <row r="266" spans="1:32" x14ac:dyDescent="0.2">
      <c r="A266">
        <f>DATA!D263</f>
        <v>152</v>
      </c>
      <c r="B266">
        <f>DATA!C263</f>
        <v>102054723</v>
      </c>
      <c r="C266" s="1">
        <f>DATA!B263</f>
        <v>44267.618750000001</v>
      </c>
      <c r="D266">
        <f>YEAR(Tableau1[[#This Row],[Date ]])</f>
        <v>2021</v>
      </c>
      <c r="E266">
        <f>MONTH(Tableau1[[#This Row],[Date ]])</f>
        <v>3</v>
      </c>
      <c r="F266">
        <f>_xlfn.ISOWEEKNUM(Tableau1[[#This Row],[Date ]])</f>
        <v>10</v>
      </c>
      <c r="G266">
        <f>DATA!F263</f>
        <v>52</v>
      </c>
      <c r="H266">
        <f>DATA!H263</f>
        <v>47</v>
      </c>
      <c r="I266">
        <f>DATA!J263</f>
        <v>43</v>
      </c>
      <c r="J266">
        <f>DATA!L263</f>
        <v>33</v>
      </c>
      <c r="K266">
        <f>DATA!N263</f>
        <v>35</v>
      </c>
      <c r="L266">
        <f>DATA!P263</f>
        <v>37</v>
      </c>
      <c r="M266">
        <f>DATA!R263</f>
        <v>42</v>
      </c>
      <c r="N266">
        <f>DATA!T263</f>
        <v>34</v>
      </c>
      <c r="O266">
        <f>DATA!V263</f>
        <v>27</v>
      </c>
      <c r="P266">
        <f>DATA!X263</f>
        <v>25</v>
      </c>
      <c r="Q266">
        <f>DATA!E263</f>
        <v>1</v>
      </c>
      <c r="R266">
        <f t="shared" si="60"/>
        <v>0</v>
      </c>
      <c r="S266">
        <f t="shared" si="61"/>
        <v>0</v>
      </c>
      <c r="T266">
        <f t="shared" si="62"/>
        <v>0</v>
      </c>
      <c r="U266">
        <f t="shared" si="63"/>
        <v>0</v>
      </c>
      <c r="V266">
        <f t="shared" si="64"/>
        <v>0</v>
      </c>
      <c r="W266">
        <f t="shared" si="65"/>
        <v>0</v>
      </c>
      <c r="X266">
        <f t="shared" si="66"/>
        <v>0</v>
      </c>
      <c r="Y266">
        <f t="shared" si="67"/>
        <v>0</v>
      </c>
      <c r="Z266">
        <f t="shared" si="68"/>
        <v>0</v>
      </c>
      <c r="AA266">
        <f t="shared" si="69"/>
        <v>0</v>
      </c>
      <c r="AB266">
        <f t="shared" si="70"/>
        <v>0</v>
      </c>
      <c r="AE266">
        <f>SUM(Tableau1[[#This Row],[Tol 1]:[Tol 10]])</f>
        <v>0</v>
      </c>
      <c r="AF266">
        <f t="shared" si="71"/>
        <v>262</v>
      </c>
    </row>
    <row r="267" spans="1:32" x14ac:dyDescent="0.2">
      <c r="A267">
        <f>DATA!D264</f>
        <v>473</v>
      </c>
      <c r="B267">
        <f>DATA!C264</f>
        <v>102054723</v>
      </c>
      <c r="C267" s="1">
        <f>DATA!B264</f>
        <v>44267.619444444441</v>
      </c>
      <c r="D267">
        <f>YEAR(Tableau1[[#This Row],[Date ]])</f>
        <v>2021</v>
      </c>
      <c r="E267">
        <f>MONTH(Tableau1[[#This Row],[Date ]])</f>
        <v>3</v>
      </c>
      <c r="F267">
        <f>_xlfn.ISOWEEKNUM(Tableau1[[#This Row],[Date ]])</f>
        <v>10</v>
      </c>
      <c r="G267">
        <f>DATA!F264</f>
        <v>47</v>
      </c>
      <c r="H267">
        <f>DATA!H264</f>
        <v>37</v>
      </c>
      <c r="I267">
        <f>DATA!J264</f>
        <v>38</v>
      </c>
      <c r="J267">
        <f>DATA!L264</f>
        <v>31</v>
      </c>
      <c r="K267">
        <f>DATA!N264</f>
        <v>29</v>
      </c>
      <c r="L267">
        <f>DATA!P264</f>
        <v>39</v>
      </c>
      <c r="M267">
        <f>DATA!R264</f>
        <v>46</v>
      </c>
      <c r="N267">
        <f>DATA!T264</f>
        <v>45</v>
      </c>
      <c r="O267">
        <f>DATA!V264</f>
        <v>31</v>
      </c>
      <c r="P267">
        <f>DATA!X264</f>
        <v>28</v>
      </c>
      <c r="Q267">
        <f>DATA!E264</f>
        <v>1</v>
      </c>
      <c r="R267">
        <f t="shared" si="60"/>
        <v>0</v>
      </c>
      <c r="S267">
        <f t="shared" si="61"/>
        <v>0</v>
      </c>
      <c r="T267">
        <f t="shared" si="62"/>
        <v>0</v>
      </c>
      <c r="U267">
        <f t="shared" si="63"/>
        <v>0</v>
      </c>
      <c r="V267">
        <f t="shared" si="64"/>
        <v>0</v>
      </c>
      <c r="W267">
        <f t="shared" si="65"/>
        <v>0</v>
      </c>
      <c r="X267">
        <f t="shared" si="66"/>
        <v>0</v>
      </c>
      <c r="Y267">
        <f t="shared" si="67"/>
        <v>0</v>
      </c>
      <c r="Z267">
        <f t="shared" si="68"/>
        <v>0</v>
      </c>
      <c r="AA267">
        <f t="shared" si="69"/>
        <v>0</v>
      </c>
      <c r="AB267">
        <f t="shared" si="70"/>
        <v>0</v>
      </c>
      <c r="AE267">
        <f>SUM(Tableau1[[#This Row],[Tol 1]:[Tol 10]])</f>
        <v>0</v>
      </c>
      <c r="AF267">
        <f t="shared" si="71"/>
        <v>263</v>
      </c>
    </row>
    <row r="268" spans="1:32" x14ac:dyDescent="0.2">
      <c r="A268">
        <f>DATA!D265</f>
        <v>448</v>
      </c>
      <c r="B268">
        <f>DATA!C265</f>
        <v>102054723</v>
      </c>
      <c r="C268" s="1">
        <f>DATA!B265</f>
        <v>44267.619444444441</v>
      </c>
      <c r="D268">
        <f>YEAR(Tableau1[[#This Row],[Date ]])</f>
        <v>2021</v>
      </c>
      <c r="E268">
        <f>MONTH(Tableau1[[#This Row],[Date ]])</f>
        <v>3</v>
      </c>
      <c r="F268">
        <f>_xlfn.ISOWEEKNUM(Tableau1[[#This Row],[Date ]])</f>
        <v>10</v>
      </c>
      <c r="G268">
        <f>DATA!F265</f>
        <v>54</v>
      </c>
      <c r="H268">
        <f>DATA!H265</f>
        <v>46</v>
      </c>
      <c r="I268">
        <f>DATA!J265</f>
        <v>40</v>
      </c>
      <c r="J268">
        <f>DATA!L265</f>
        <v>36</v>
      </c>
      <c r="K268">
        <f>DATA!N265</f>
        <v>35</v>
      </c>
      <c r="L268">
        <f>DATA!P265</f>
        <v>44</v>
      </c>
      <c r="M268">
        <f>DATA!R265</f>
        <v>41</v>
      </c>
      <c r="N268">
        <f>DATA!T265</f>
        <v>43</v>
      </c>
      <c r="O268">
        <f>DATA!V265</f>
        <v>30</v>
      </c>
      <c r="P268">
        <f>DATA!X265</f>
        <v>22</v>
      </c>
      <c r="Q268">
        <f>DATA!E265</f>
        <v>1</v>
      </c>
      <c r="R268">
        <f t="shared" si="60"/>
        <v>0</v>
      </c>
      <c r="S268">
        <f t="shared" si="61"/>
        <v>0</v>
      </c>
      <c r="T268">
        <f t="shared" si="62"/>
        <v>0</v>
      </c>
      <c r="U268">
        <f t="shared" si="63"/>
        <v>0</v>
      </c>
      <c r="V268">
        <f t="shared" si="64"/>
        <v>0</v>
      </c>
      <c r="W268">
        <f t="shared" si="65"/>
        <v>0</v>
      </c>
      <c r="X268">
        <f t="shared" si="66"/>
        <v>0</v>
      </c>
      <c r="Y268">
        <f t="shared" si="67"/>
        <v>0</v>
      </c>
      <c r="Z268">
        <f t="shared" si="68"/>
        <v>0</v>
      </c>
      <c r="AA268">
        <f t="shared" si="69"/>
        <v>0</v>
      </c>
      <c r="AB268">
        <f t="shared" si="70"/>
        <v>0</v>
      </c>
      <c r="AE268">
        <f>SUM(Tableau1[[#This Row],[Tol 1]:[Tol 10]])</f>
        <v>0</v>
      </c>
      <c r="AF268">
        <f t="shared" si="71"/>
        <v>264</v>
      </c>
    </row>
    <row r="269" spans="1:32" x14ac:dyDescent="0.2">
      <c r="A269">
        <f>DATA!D266</f>
        <v>14</v>
      </c>
      <c r="B269">
        <f>DATA!C266</f>
        <v>102054723</v>
      </c>
      <c r="C269" s="1">
        <f>DATA!B266</f>
        <v>44267.620138888888</v>
      </c>
      <c r="D269">
        <f>YEAR(Tableau1[[#This Row],[Date ]])</f>
        <v>2021</v>
      </c>
      <c r="E269">
        <f>MONTH(Tableau1[[#This Row],[Date ]])</f>
        <v>3</v>
      </c>
      <c r="F269">
        <f>_xlfn.ISOWEEKNUM(Tableau1[[#This Row],[Date ]])</f>
        <v>10</v>
      </c>
      <c r="G269">
        <f>DATA!F266</f>
        <v>53</v>
      </c>
      <c r="H269">
        <f>DATA!H266</f>
        <v>50</v>
      </c>
      <c r="I269">
        <f>DATA!J266</f>
        <v>45</v>
      </c>
      <c r="J269">
        <f>DATA!L266</f>
        <v>33</v>
      </c>
      <c r="K269">
        <f>DATA!N266</f>
        <v>27</v>
      </c>
      <c r="L269">
        <f>DATA!P266</f>
        <v>37</v>
      </c>
      <c r="M269">
        <f>DATA!R266</f>
        <v>50</v>
      </c>
      <c r="N269">
        <f>DATA!T266</f>
        <v>40</v>
      </c>
      <c r="O269">
        <f>DATA!V266</f>
        <v>21</v>
      </c>
      <c r="P269">
        <f>DATA!X266</f>
        <v>28</v>
      </c>
      <c r="Q269">
        <f>DATA!E266</f>
        <v>1</v>
      </c>
      <c r="R269">
        <f t="shared" si="60"/>
        <v>0</v>
      </c>
      <c r="S269">
        <f t="shared" si="61"/>
        <v>0</v>
      </c>
      <c r="T269">
        <f t="shared" si="62"/>
        <v>0</v>
      </c>
      <c r="U269">
        <f t="shared" si="63"/>
        <v>0</v>
      </c>
      <c r="V269">
        <f t="shared" si="64"/>
        <v>0</v>
      </c>
      <c r="W269">
        <f t="shared" si="65"/>
        <v>0</v>
      </c>
      <c r="X269">
        <f t="shared" si="66"/>
        <v>0</v>
      </c>
      <c r="Y269">
        <f t="shared" si="67"/>
        <v>0</v>
      </c>
      <c r="Z269">
        <f t="shared" si="68"/>
        <v>0</v>
      </c>
      <c r="AA269">
        <f t="shared" si="69"/>
        <v>0</v>
      </c>
      <c r="AB269">
        <f t="shared" si="70"/>
        <v>0</v>
      </c>
      <c r="AE269">
        <f>SUM(Tableau1[[#This Row],[Tol 1]:[Tol 10]])</f>
        <v>0</v>
      </c>
      <c r="AF269">
        <f t="shared" si="71"/>
        <v>265</v>
      </c>
    </row>
    <row r="270" spans="1:32" x14ac:dyDescent="0.2">
      <c r="A270">
        <f>DATA!D267</f>
        <v>457</v>
      </c>
      <c r="B270">
        <f>DATA!C267</f>
        <v>102054723</v>
      </c>
      <c r="C270" s="1">
        <f>DATA!B267</f>
        <v>44267.620138888888</v>
      </c>
      <c r="D270">
        <f>YEAR(Tableau1[[#This Row],[Date ]])</f>
        <v>2021</v>
      </c>
      <c r="E270">
        <f>MONTH(Tableau1[[#This Row],[Date ]])</f>
        <v>3</v>
      </c>
      <c r="F270">
        <f>_xlfn.ISOWEEKNUM(Tableau1[[#This Row],[Date ]])</f>
        <v>10</v>
      </c>
      <c r="G270">
        <f>DATA!F267</f>
        <v>47</v>
      </c>
      <c r="H270">
        <f>DATA!H267</f>
        <v>42</v>
      </c>
      <c r="I270">
        <f>DATA!J267</f>
        <v>37</v>
      </c>
      <c r="J270">
        <f>DATA!L267</f>
        <v>28</v>
      </c>
      <c r="K270">
        <f>DATA!N267</f>
        <v>38</v>
      </c>
      <c r="L270">
        <f>DATA!P267</f>
        <v>37</v>
      </c>
      <c r="M270">
        <f>DATA!R267</f>
        <v>42</v>
      </c>
      <c r="N270">
        <f>DATA!T267</f>
        <v>39</v>
      </c>
      <c r="O270">
        <f>DATA!V267</f>
        <v>36</v>
      </c>
      <c r="P270">
        <f>DATA!X267</f>
        <v>29</v>
      </c>
      <c r="Q270">
        <f>DATA!E267</f>
        <v>1</v>
      </c>
      <c r="R270">
        <f t="shared" si="60"/>
        <v>0</v>
      </c>
      <c r="S270">
        <f t="shared" si="61"/>
        <v>0</v>
      </c>
      <c r="T270">
        <f t="shared" si="62"/>
        <v>0</v>
      </c>
      <c r="U270">
        <f t="shared" si="63"/>
        <v>0</v>
      </c>
      <c r="V270">
        <f t="shared" si="64"/>
        <v>0</v>
      </c>
      <c r="W270">
        <f t="shared" si="65"/>
        <v>0</v>
      </c>
      <c r="X270">
        <f t="shared" si="66"/>
        <v>0</v>
      </c>
      <c r="Y270">
        <f t="shared" si="67"/>
        <v>0</v>
      </c>
      <c r="Z270">
        <f t="shared" si="68"/>
        <v>1</v>
      </c>
      <c r="AA270">
        <f t="shared" si="69"/>
        <v>0</v>
      </c>
      <c r="AB270">
        <f t="shared" si="70"/>
        <v>1</v>
      </c>
      <c r="AE270">
        <f>SUM(Tableau1[[#This Row],[Tol 1]:[Tol 10]])</f>
        <v>1</v>
      </c>
      <c r="AF270">
        <f t="shared" si="71"/>
        <v>266</v>
      </c>
    </row>
    <row r="271" spans="1:32" x14ac:dyDescent="0.2">
      <c r="A271">
        <f>DATA!D268</f>
        <v>320</v>
      </c>
      <c r="B271">
        <f>DATA!C268</f>
        <v>102054723</v>
      </c>
      <c r="C271" s="1">
        <f>DATA!B268</f>
        <v>44267.620833333334</v>
      </c>
      <c r="D271">
        <f>YEAR(Tableau1[[#This Row],[Date ]])</f>
        <v>2021</v>
      </c>
      <c r="E271">
        <f>MONTH(Tableau1[[#This Row],[Date ]])</f>
        <v>3</v>
      </c>
      <c r="F271">
        <f>_xlfn.ISOWEEKNUM(Tableau1[[#This Row],[Date ]])</f>
        <v>10</v>
      </c>
      <c r="G271">
        <f>DATA!F268</f>
        <v>48</v>
      </c>
      <c r="H271">
        <f>DATA!H268</f>
        <v>46</v>
      </c>
      <c r="I271">
        <f>DATA!J268</f>
        <v>41</v>
      </c>
      <c r="J271">
        <f>DATA!L268</f>
        <v>30</v>
      </c>
      <c r="K271">
        <f>DATA!N268</f>
        <v>33</v>
      </c>
      <c r="L271">
        <f>DATA!P268</f>
        <v>39</v>
      </c>
      <c r="M271">
        <f>DATA!R268</f>
        <v>47</v>
      </c>
      <c r="N271">
        <f>DATA!T268</f>
        <v>42</v>
      </c>
      <c r="O271">
        <f>DATA!V268</f>
        <v>30</v>
      </c>
      <c r="P271">
        <f>DATA!X268</f>
        <v>23</v>
      </c>
      <c r="Q271">
        <f>DATA!E268</f>
        <v>1</v>
      </c>
      <c r="R271">
        <f t="shared" si="60"/>
        <v>0</v>
      </c>
      <c r="S271">
        <f t="shared" si="61"/>
        <v>0</v>
      </c>
      <c r="T271">
        <f t="shared" si="62"/>
        <v>0</v>
      </c>
      <c r="U271">
        <f t="shared" si="63"/>
        <v>0</v>
      </c>
      <c r="V271">
        <f t="shared" si="64"/>
        <v>0</v>
      </c>
      <c r="W271">
        <f t="shared" si="65"/>
        <v>0</v>
      </c>
      <c r="X271">
        <f t="shared" si="66"/>
        <v>0</v>
      </c>
      <c r="Y271">
        <f t="shared" si="67"/>
        <v>0</v>
      </c>
      <c r="Z271">
        <f t="shared" si="68"/>
        <v>0</v>
      </c>
      <c r="AA271">
        <f t="shared" si="69"/>
        <v>0</v>
      </c>
      <c r="AB271">
        <f t="shared" si="70"/>
        <v>0</v>
      </c>
      <c r="AE271">
        <f>SUM(Tableau1[[#This Row],[Tol 1]:[Tol 10]])</f>
        <v>0</v>
      </c>
      <c r="AF271">
        <f t="shared" si="71"/>
        <v>267</v>
      </c>
    </row>
    <row r="272" spans="1:32" x14ac:dyDescent="0.2">
      <c r="A272">
        <f>DATA!D269</f>
        <v>475</v>
      </c>
      <c r="B272">
        <f>DATA!C269</f>
        <v>102054723</v>
      </c>
      <c r="C272" s="1">
        <f>DATA!B269</f>
        <v>44267.620833333334</v>
      </c>
      <c r="D272">
        <f>YEAR(Tableau1[[#This Row],[Date ]])</f>
        <v>2021</v>
      </c>
      <c r="E272">
        <f>MONTH(Tableau1[[#This Row],[Date ]])</f>
        <v>3</v>
      </c>
      <c r="F272">
        <f>_xlfn.ISOWEEKNUM(Tableau1[[#This Row],[Date ]])</f>
        <v>10</v>
      </c>
      <c r="G272">
        <f>DATA!F269</f>
        <v>51</v>
      </c>
      <c r="H272">
        <f>DATA!H269</f>
        <v>45</v>
      </c>
      <c r="I272">
        <f>DATA!J269</f>
        <v>34</v>
      </c>
      <c r="J272">
        <f>DATA!L269</f>
        <v>33</v>
      </c>
      <c r="K272">
        <f>DATA!N269</f>
        <v>37</v>
      </c>
      <c r="L272">
        <f>DATA!P269</f>
        <v>38</v>
      </c>
      <c r="M272">
        <f>DATA!R269</f>
        <v>43</v>
      </c>
      <c r="N272">
        <f>DATA!T269</f>
        <v>44</v>
      </c>
      <c r="O272">
        <f>DATA!V269</f>
        <v>34</v>
      </c>
      <c r="P272">
        <f>DATA!X269</f>
        <v>24</v>
      </c>
      <c r="Q272">
        <f>DATA!E269</f>
        <v>1</v>
      </c>
      <c r="R272">
        <f t="shared" si="60"/>
        <v>0</v>
      </c>
      <c r="S272">
        <f t="shared" si="61"/>
        <v>0</v>
      </c>
      <c r="T272">
        <f t="shared" si="62"/>
        <v>0</v>
      </c>
      <c r="U272">
        <f t="shared" si="63"/>
        <v>0</v>
      </c>
      <c r="V272">
        <f t="shared" si="64"/>
        <v>0</v>
      </c>
      <c r="W272">
        <f t="shared" si="65"/>
        <v>0</v>
      </c>
      <c r="X272">
        <f t="shared" si="66"/>
        <v>0</v>
      </c>
      <c r="Y272">
        <f t="shared" si="67"/>
        <v>0</v>
      </c>
      <c r="Z272">
        <f t="shared" si="68"/>
        <v>0</v>
      </c>
      <c r="AA272">
        <f t="shared" si="69"/>
        <v>0</v>
      </c>
      <c r="AB272">
        <f t="shared" si="70"/>
        <v>0</v>
      </c>
      <c r="AE272">
        <f>SUM(Tableau1[[#This Row],[Tol 1]:[Tol 10]])</f>
        <v>0</v>
      </c>
      <c r="AF272">
        <f t="shared" si="71"/>
        <v>268</v>
      </c>
    </row>
    <row r="273" spans="1:32" x14ac:dyDescent="0.2">
      <c r="A273">
        <f>DATA!D270</f>
        <v>27</v>
      </c>
      <c r="B273">
        <f>DATA!C270</f>
        <v>102054723</v>
      </c>
      <c r="C273" s="1">
        <f>DATA!B270</f>
        <v>44267.621527777781</v>
      </c>
      <c r="D273">
        <f>YEAR(Tableau1[[#This Row],[Date ]])</f>
        <v>2021</v>
      </c>
      <c r="E273">
        <f>MONTH(Tableau1[[#This Row],[Date ]])</f>
        <v>3</v>
      </c>
      <c r="F273">
        <f>_xlfn.ISOWEEKNUM(Tableau1[[#This Row],[Date ]])</f>
        <v>10</v>
      </c>
      <c r="G273">
        <f>DATA!F270</f>
        <v>42</v>
      </c>
      <c r="H273">
        <f>DATA!H270</f>
        <v>49</v>
      </c>
      <c r="I273">
        <f>DATA!J270</f>
        <v>40</v>
      </c>
      <c r="J273">
        <f>DATA!L270</f>
        <v>32</v>
      </c>
      <c r="K273">
        <f>DATA!N270</f>
        <v>26</v>
      </c>
      <c r="L273">
        <f>DATA!P270</f>
        <v>39</v>
      </c>
      <c r="M273">
        <f>DATA!R270</f>
        <v>48</v>
      </c>
      <c r="N273">
        <f>DATA!T270</f>
        <v>41</v>
      </c>
      <c r="O273">
        <f>DATA!V270</f>
        <v>37</v>
      </c>
      <c r="P273">
        <f>DATA!X270</f>
        <v>26</v>
      </c>
      <c r="Q273">
        <f>DATA!E270</f>
        <v>1</v>
      </c>
      <c r="R273">
        <f t="shared" si="60"/>
        <v>0</v>
      </c>
      <c r="S273">
        <f t="shared" si="61"/>
        <v>0</v>
      </c>
      <c r="T273">
        <f t="shared" si="62"/>
        <v>0</v>
      </c>
      <c r="U273">
        <f t="shared" si="63"/>
        <v>0</v>
      </c>
      <c r="V273">
        <f t="shared" si="64"/>
        <v>0</v>
      </c>
      <c r="W273">
        <f t="shared" si="65"/>
        <v>0</v>
      </c>
      <c r="X273">
        <f t="shared" si="66"/>
        <v>0</v>
      </c>
      <c r="Y273">
        <f t="shared" si="67"/>
        <v>0</v>
      </c>
      <c r="Z273">
        <f t="shared" si="68"/>
        <v>1</v>
      </c>
      <c r="AA273">
        <f t="shared" si="69"/>
        <v>0</v>
      </c>
      <c r="AB273">
        <f t="shared" si="70"/>
        <v>1</v>
      </c>
      <c r="AE273">
        <f>SUM(Tableau1[[#This Row],[Tol 1]:[Tol 10]])</f>
        <v>1</v>
      </c>
      <c r="AF273">
        <f t="shared" si="71"/>
        <v>269</v>
      </c>
    </row>
    <row r="274" spans="1:32" x14ac:dyDescent="0.2">
      <c r="A274">
        <f>DATA!D271</f>
        <v>327</v>
      </c>
      <c r="B274">
        <f>DATA!C271</f>
        <v>102054723</v>
      </c>
      <c r="C274" s="1">
        <f>DATA!B271</f>
        <v>44267.62222222222</v>
      </c>
      <c r="D274">
        <f>YEAR(Tableau1[[#This Row],[Date ]])</f>
        <v>2021</v>
      </c>
      <c r="E274">
        <f>MONTH(Tableau1[[#This Row],[Date ]])</f>
        <v>3</v>
      </c>
      <c r="F274">
        <f>_xlfn.ISOWEEKNUM(Tableau1[[#This Row],[Date ]])</f>
        <v>10</v>
      </c>
      <c r="G274">
        <f>DATA!F271</f>
        <v>50</v>
      </c>
      <c r="H274">
        <f>DATA!H271</f>
        <v>45</v>
      </c>
      <c r="I274">
        <f>DATA!J271</f>
        <v>37</v>
      </c>
      <c r="J274">
        <f>DATA!L271</f>
        <v>31</v>
      </c>
      <c r="K274">
        <f>DATA!N271</f>
        <v>23</v>
      </c>
      <c r="L274">
        <f>DATA!P271</f>
        <v>30</v>
      </c>
      <c r="M274">
        <f>DATA!R271</f>
        <v>44</v>
      </c>
      <c r="N274">
        <f>DATA!T271</f>
        <v>35</v>
      </c>
      <c r="O274">
        <f>DATA!V271</f>
        <v>28</v>
      </c>
      <c r="P274">
        <f>DATA!X271</f>
        <v>25</v>
      </c>
      <c r="Q274">
        <f>DATA!E271</f>
        <v>1</v>
      </c>
      <c r="R274">
        <f t="shared" si="60"/>
        <v>0</v>
      </c>
      <c r="S274">
        <f t="shared" si="61"/>
        <v>0</v>
      </c>
      <c r="T274">
        <f t="shared" si="62"/>
        <v>0</v>
      </c>
      <c r="U274">
        <f t="shared" si="63"/>
        <v>0</v>
      </c>
      <c r="V274">
        <f t="shared" si="64"/>
        <v>0</v>
      </c>
      <c r="W274">
        <f t="shared" si="65"/>
        <v>0</v>
      </c>
      <c r="X274">
        <f t="shared" si="66"/>
        <v>0</v>
      </c>
      <c r="Y274">
        <f t="shared" si="67"/>
        <v>0</v>
      </c>
      <c r="Z274">
        <f t="shared" si="68"/>
        <v>0</v>
      </c>
      <c r="AA274">
        <f t="shared" si="69"/>
        <v>0</v>
      </c>
      <c r="AB274">
        <f t="shared" si="70"/>
        <v>0</v>
      </c>
      <c r="AE274">
        <f>SUM(Tableau1[[#This Row],[Tol 1]:[Tol 10]])</f>
        <v>0</v>
      </c>
      <c r="AF274">
        <f t="shared" si="71"/>
        <v>270</v>
      </c>
    </row>
    <row r="275" spans="1:32" x14ac:dyDescent="0.2">
      <c r="A275">
        <f>DATA!D272</f>
        <v>411</v>
      </c>
      <c r="B275">
        <f>DATA!C272</f>
        <v>102054723</v>
      </c>
      <c r="C275" s="1">
        <f>DATA!B272</f>
        <v>44267.62222222222</v>
      </c>
      <c r="D275">
        <f>YEAR(Tableau1[[#This Row],[Date ]])</f>
        <v>2021</v>
      </c>
      <c r="E275">
        <f>MONTH(Tableau1[[#This Row],[Date ]])</f>
        <v>3</v>
      </c>
      <c r="F275">
        <f>_xlfn.ISOWEEKNUM(Tableau1[[#This Row],[Date ]])</f>
        <v>10</v>
      </c>
      <c r="G275">
        <f>DATA!F272</f>
        <v>50</v>
      </c>
      <c r="H275">
        <f>DATA!H272</f>
        <v>52</v>
      </c>
      <c r="I275">
        <f>DATA!J272</f>
        <v>42</v>
      </c>
      <c r="J275">
        <f>DATA!L272</f>
        <v>28</v>
      </c>
      <c r="K275">
        <f>DATA!N272</f>
        <v>31</v>
      </c>
      <c r="L275">
        <f>DATA!P272</f>
        <v>33</v>
      </c>
      <c r="M275">
        <f>DATA!R272</f>
        <v>45</v>
      </c>
      <c r="N275">
        <f>DATA!T272</f>
        <v>36</v>
      </c>
      <c r="O275">
        <f>DATA!V272</f>
        <v>19</v>
      </c>
      <c r="P275">
        <f>DATA!X272</f>
        <v>19</v>
      </c>
      <c r="Q275">
        <f>DATA!E272</f>
        <v>1</v>
      </c>
      <c r="R275">
        <f t="shared" si="60"/>
        <v>0</v>
      </c>
      <c r="S275">
        <f t="shared" si="61"/>
        <v>0</v>
      </c>
      <c r="T275">
        <f t="shared" si="62"/>
        <v>0</v>
      </c>
      <c r="U275">
        <f t="shared" si="63"/>
        <v>0</v>
      </c>
      <c r="V275">
        <f t="shared" si="64"/>
        <v>0</v>
      </c>
      <c r="W275">
        <f t="shared" si="65"/>
        <v>0</v>
      </c>
      <c r="X275">
        <f t="shared" si="66"/>
        <v>0</v>
      </c>
      <c r="Y275">
        <f t="shared" si="67"/>
        <v>0</v>
      </c>
      <c r="Z275">
        <f t="shared" si="68"/>
        <v>0</v>
      </c>
      <c r="AA275">
        <f t="shared" si="69"/>
        <v>0</v>
      </c>
      <c r="AB275">
        <f t="shared" si="70"/>
        <v>0</v>
      </c>
      <c r="AE275">
        <f>SUM(Tableau1[[#This Row],[Tol 1]:[Tol 10]])</f>
        <v>0</v>
      </c>
      <c r="AF275">
        <f t="shared" si="71"/>
        <v>271</v>
      </c>
    </row>
    <row r="276" spans="1:32" x14ac:dyDescent="0.2">
      <c r="A276">
        <f>DATA!D273</f>
        <v>344</v>
      </c>
      <c r="B276">
        <f>DATA!C273</f>
        <v>102054723</v>
      </c>
      <c r="C276" s="1">
        <f>DATA!B273</f>
        <v>44267.622916666667</v>
      </c>
      <c r="D276">
        <f>YEAR(Tableau1[[#This Row],[Date ]])</f>
        <v>2021</v>
      </c>
      <c r="E276">
        <f>MONTH(Tableau1[[#This Row],[Date ]])</f>
        <v>3</v>
      </c>
      <c r="F276">
        <f>_xlfn.ISOWEEKNUM(Tableau1[[#This Row],[Date ]])</f>
        <v>10</v>
      </c>
      <c r="G276">
        <f>DATA!F273</f>
        <v>44</v>
      </c>
      <c r="H276">
        <f>DATA!H273</f>
        <v>45</v>
      </c>
      <c r="I276">
        <f>DATA!J273</f>
        <v>41</v>
      </c>
      <c r="J276">
        <f>DATA!L273</f>
        <v>37</v>
      </c>
      <c r="K276">
        <f>DATA!N273</f>
        <v>14</v>
      </c>
      <c r="L276">
        <f>DATA!P273</f>
        <v>34</v>
      </c>
      <c r="M276">
        <f>DATA!R273</f>
        <v>45</v>
      </c>
      <c r="N276">
        <f>DATA!T273</f>
        <v>40</v>
      </c>
      <c r="O276">
        <f>DATA!V273</f>
        <v>11</v>
      </c>
      <c r="P276">
        <f>DATA!X273</f>
        <v>22</v>
      </c>
      <c r="Q276">
        <f>DATA!E273</f>
        <v>1</v>
      </c>
      <c r="R276">
        <f t="shared" si="60"/>
        <v>0</v>
      </c>
      <c r="S276">
        <f t="shared" si="61"/>
        <v>0</v>
      </c>
      <c r="T276">
        <f t="shared" si="62"/>
        <v>0</v>
      </c>
      <c r="U276">
        <f t="shared" si="63"/>
        <v>0</v>
      </c>
      <c r="V276">
        <f t="shared" si="64"/>
        <v>1</v>
      </c>
      <c r="W276">
        <f t="shared" si="65"/>
        <v>0</v>
      </c>
      <c r="X276">
        <f t="shared" si="66"/>
        <v>0</v>
      </c>
      <c r="Y276">
        <f t="shared" si="67"/>
        <v>0</v>
      </c>
      <c r="Z276">
        <f t="shared" si="68"/>
        <v>1</v>
      </c>
      <c r="AA276">
        <f t="shared" si="69"/>
        <v>0</v>
      </c>
      <c r="AB276">
        <f t="shared" si="70"/>
        <v>1</v>
      </c>
      <c r="AE276">
        <f>SUM(Tableau1[[#This Row],[Tol 1]:[Tol 10]])</f>
        <v>2</v>
      </c>
      <c r="AF276">
        <f t="shared" si="71"/>
        <v>272</v>
      </c>
    </row>
    <row r="277" spans="1:32" x14ac:dyDescent="0.2">
      <c r="A277">
        <f>DATA!D274</f>
        <v>25</v>
      </c>
      <c r="B277">
        <f>DATA!C274</f>
        <v>102054723</v>
      </c>
      <c r="C277" s="1">
        <f>DATA!B274</f>
        <v>44267.623611111114</v>
      </c>
      <c r="D277">
        <f>YEAR(Tableau1[[#This Row],[Date ]])</f>
        <v>2021</v>
      </c>
      <c r="E277">
        <f>MONTH(Tableau1[[#This Row],[Date ]])</f>
        <v>3</v>
      </c>
      <c r="F277">
        <f>_xlfn.ISOWEEKNUM(Tableau1[[#This Row],[Date ]])</f>
        <v>10</v>
      </c>
      <c r="G277">
        <f>DATA!F274</f>
        <v>46</v>
      </c>
      <c r="H277">
        <f>DATA!H274</f>
        <v>46</v>
      </c>
      <c r="I277">
        <f>DATA!J274</f>
        <v>44</v>
      </c>
      <c r="J277">
        <f>DATA!L274</f>
        <v>28</v>
      </c>
      <c r="K277">
        <f>DATA!N274</f>
        <v>24</v>
      </c>
      <c r="L277">
        <f>DATA!P274</f>
        <v>36</v>
      </c>
      <c r="M277">
        <f>DATA!R274</f>
        <v>41</v>
      </c>
      <c r="N277">
        <f>DATA!T274</f>
        <v>39</v>
      </c>
      <c r="O277">
        <f>DATA!V274</f>
        <v>9</v>
      </c>
      <c r="P277">
        <f>DATA!X274</f>
        <v>6</v>
      </c>
      <c r="Q277">
        <f>DATA!E274</f>
        <v>1</v>
      </c>
      <c r="R277">
        <f t="shared" si="60"/>
        <v>0</v>
      </c>
      <c r="S277">
        <f t="shared" si="61"/>
        <v>0</v>
      </c>
      <c r="T277">
        <f t="shared" si="62"/>
        <v>0</v>
      </c>
      <c r="U277">
        <f t="shared" si="63"/>
        <v>0</v>
      </c>
      <c r="V277">
        <f t="shared" si="64"/>
        <v>0</v>
      </c>
      <c r="W277">
        <f t="shared" si="65"/>
        <v>0</v>
      </c>
      <c r="X277">
        <f t="shared" si="66"/>
        <v>0</v>
      </c>
      <c r="Y277">
        <f t="shared" si="67"/>
        <v>0</v>
      </c>
      <c r="Z277">
        <f t="shared" si="68"/>
        <v>1</v>
      </c>
      <c r="AA277">
        <f t="shared" si="69"/>
        <v>1</v>
      </c>
      <c r="AB277">
        <f t="shared" si="70"/>
        <v>1</v>
      </c>
      <c r="AE277">
        <f>SUM(Tableau1[[#This Row],[Tol 1]:[Tol 10]])</f>
        <v>2</v>
      </c>
      <c r="AF277">
        <f t="shared" si="71"/>
        <v>273</v>
      </c>
    </row>
    <row r="278" spans="1:32" x14ac:dyDescent="0.2">
      <c r="A278">
        <f>DATA!D275</f>
        <v>56</v>
      </c>
      <c r="B278">
        <f>DATA!C275</f>
        <v>102054723</v>
      </c>
      <c r="C278" s="1">
        <f>DATA!B275</f>
        <v>44267.624305555553</v>
      </c>
      <c r="D278">
        <f>YEAR(Tableau1[[#This Row],[Date ]])</f>
        <v>2021</v>
      </c>
      <c r="E278">
        <f>MONTH(Tableau1[[#This Row],[Date ]])</f>
        <v>3</v>
      </c>
      <c r="F278">
        <f>_xlfn.ISOWEEKNUM(Tableau1[[#This Row],[Date ]])</f>
        <v>10</v>
      </c>
      <c r="G278">
        <f>DATA!F275</f>
        <v>43</v>
      </c>
      <c r="H278">
        <f>DATA!H275</f>
        <v>43</v>
      </c>
      <c r="I278">
        <f>DATA!J275</f>
        <v>42</v>
      </c>
      <c r="J278">
        <f>DATA!L275</f>
        <v>29</v>
      </c>
      <c r="K278">
        <f>DATA!N275</f>
        <v>35</v>
      </c>
      <c r="L278">
        <f>DATA!P275</f>
        <v>44</v>
      </c>
      <c r="M278">
        <f>DATA!R275</f>
        <v>49</v>
      </c>
      <c r="N278">
        <f>DATA!T275</f>
        <v>48</v>
      </c>
      <c r="O278">
        <f>DATA!V275</f>
        <v>29</v>
      </c>
      <c r="P278">
        <f>DATA!X275</f>
        <v>30</v>
      </c>
      <c r="Q278">
        <f>DATA!E275</f>
        <v>1</v>
      </c>
      <c r="R278">
        <f t="shared" si="60"/>
        <v>0</v>
      </c>
      <c r="S278">
        <f t="shared" si="61"/>
        <v>0</v>
      </c>
      <c r="T278">
        <f t="shared" si="62"/>
        <v>0</v>
      </c>
      <c r="U278">
        <f t="shared" si="63"/>
        <v>0</v>
      </c>
      <c r="V278">
        <f t="shared" si="64"/>
        <v>0</v>
      </c>
      <c r="W278">
        <f t="shared" si="65"/>
        <v>0</v>
      </c>
      <c r="X278">
        <f t="shared" si="66"/>
        <v>0</v>
      </c>
      <c r="Y278">
        <f t="shared" si="67"/>
        <v>1</v>
      </c>
      <c r="Z278">
        <f t="shared" si="68"/>
        <v>0</v>
      </c>
      <c r="AA278">
        <f t="shared" si="69"/>
        <v>0</v>
      </c>
      <c r="AB278">
        <f t="shared" si="70"/>
        <v>1</v>
      </c>
      <c r="AE278">
        <f>SUM(Tableau1[[#This Row],[Tol 1]:[Tol 10]])</f>
        <v>1</v>
      </c>
      <c r="AF278">
        <f t="shared" si="71"/>
        <v>274</v>
      </c>
    </row>
    <row r="279" spans="1:32" x14ac:dyDescent="0.2">
      <c r="A279">
        <f>DATA!D276</f>
        <v>20</v>
      </c>
      <c r="B279">
        <f>DATA!C276</f>
        <v>102054723</v>
      </c>
      <c r="C279" s="1">
        <f>DATA!B276</f>
        <v>44267.625</v>
      </c>
      <c r="D279">
        <f>YEAR(Tableau1[[#This Row],[Date ]])</f>
        <v>2021</v>
      </c>
      <c r="E279">
        <f>MONTH(Tableau1[[#This Row],[Date ]])</f>
        <v>3</v>
      </c>
      <c r="F279">
        <f>_xlfn.ISOWEEKNUM(Tableau1[[#This Row],[Date ]])</f>
        <v>10</v>
      </c>
      <c r="G279">
        <f>DATA!F276</f>
        <v>48</v>
      </c>
      <c r="H279">
        <f>DATA!H276</f>
        <v>42</v>
      </c>
      <c r="I279">
        <f>DATA!J276</f>
        <v>44</v>
      </c>
      <c r="J279">
        <f>DATA!L276</f>
        <v>30</v>
      </c>
      <c r="K279">
        <f>DATA!N276</f>
        <v>33</v>
      </c>
      <c r="L279">
        <f>DATA!P276</f>
        <v>29</v>
      </c>
      <c r="M279">
        <f>DATA!R276</f>
        <v>43</v>
      </c>
      <c r="N279">
        <f>DATA!T276</f>
        <v>40</v>
      </c>
      <c r="O279">
        <f>DATA!V276</f>
        <v>28</v>
      </c>
      <c r="P279">
        <f>DATA!X276</f>
        <v>28</v>
      </c>
      <c r="Q279">
        <f>DATA!E276</f>
        <v>1</v>
      </c>
      <c r="R279">
        <f t="shared" si="60"/>
        <v>0</v>
      </c>
      <c r="S279">
        <f t="shared" si="61"/>
        <v>0</v>
      </c>
      <c r="T279">
        <f t="shared" si="62"/>
        <v>0</v>
      </c>
      <c r="U279">
        <f t="shared" si="63"/>
        <v>0</v>
      </c>
      <c r="V279">
        <f t="shared" si="64"/>
        <v>0</v>
      </c>
      <c r="W279">
        <f t="shared" si="65"/>
        <v>0</v>
      </c>
      <c r="X279">
        <f t="shared" si="66"/>
        <v>0</v>
      </c>
      <c r="Y279">
        <f t="shared" si="67"/>
        <v>0</v>
      </c>
      <c r="Z279">
        <f t="shared" si="68"/>
        <v>0</v>
      </c>
      <c r="AA279">
        <f t="shared" si="69"/>
        <v>0</v>
      </c>
      <c r="AB279">
        <f t="shared" si="70"/>
        <v>0</v>
      </c>
      <c r="AE279">
        <f>SUM(Tableau1[[#This Row],[Tol 1]:[Tol 10]])</f>
        <v>0</v>
      </c>
      <c r="AF279">
        <f t="shared" si="71"/>
        <v>275</v>
      </c>
    </row>
    <row r="280" spans="1:32" x14ac:dyDescent="0.2">
      <c r="A280">
        <f>DATA!D277</f>
        <v>24</v>
      </c>
      <c r="B280">
        <f>DATA!C277</f>
        <v>102054723</v>
      </c>
      <c r="C280" s="1">
        <f>DATA!B277</f>
        <v>44267.625694444447</v>
      </c>
      <c r="D280">
        <f>YEAR(Tableau1[[#This Row],[Date ]])</f>
        <v>2021</v>
      </c>
      <c r="E280">
        <f>MONTH(Tableau1[[#This Row],[Date ]])</f>
        <v>3</v>
      </c>
      <c r="F280">
        <f>_xlfn.ISOWEEKNUM(Tableau1[[#This Row],[Date ]])</f>
        <v>10</v>
      </c>
      <c r="G280">
        <f>DATA!F277</f>
        <v>47</v>
      </c>
      <c r="H280">
        <f>DATA!H277</f>
        <v>43</v>
      </c>
      <c r="I280">
        <f>DATA!J277</f>
        <v>45</v>
      </c>
      <c r="J280">
        <f>DATA!L277</f>
        <v>34</v>
      </c>
      <c r="K280">
        <f>DATA!N277</f>
        <v>33</v>
      </c>
      <c r="L280">
        <f>DATA!P277</f>
        <v>36</v>
      </c>
      <c r="M280">
        <f>DATA!R277</f>
        <v>37</v>
      </c>
      <c r="N280">
        <f>DATA!T277</f>
        <v>44</v>
      </c>
      <c r="O280">
        <f>DATA!V277</f>
        <v>40</v>
      </c>
      <c r="P280">
        <f>DATA!X277</f>
        <v>32</v>
      </c>
      <c r="Q280">
        <f>DATA!E277</f>
        <v>1</v>
      </c>
      <c r="R280">
        <f t="shared" si="60"/>
        <v>0</v>
      </c>
      <c r="S280">
        <f t="shared" si="61"/>
        <v>0</v>
      </c>
      <c r="T280">
        <f t="shared" si="62"/>
        <v>0</v>
      </c>
      <c r="U280">
        <f t="shared" si="63"/>
        <v>0</v>
      </c>
      <c r="V280">
        <f t="shared" si="64"/>
        <v>0</v>
      </c>
      <c r="W280">
        <f t="shared" si="65"/>
        <v>0</v>
      </c>
      <c r="X280">
        <f t="shared" si="66"/>
        <v>0</v>
      </c>
      <c r="Y280">
        <f t="shared" si="67"/>
        <v>0</v>
      </c>
      <c r="Z280">
        <f t="shared" si="68"/>
        <v>1</v>
      </c>
      <c r="AA280">
        <f t="shared" si="69"/>
        <v>0</v>
      </c>
      <c r="AB280">
        <f t="shared" si="70"/>
        <v>1</v>
      </c>
      <c r="AE280">
        <f>SUM(Tableau1[[#This Row],[Tol 1]:[Tol 10]])</f>
        <v>1</v>
      </c>
      <c r="AF280">
        <f t="shared" si="71"/>
        <v>276</v>
      </c>
    </row>
    <row r="281" spans="1:32" x14ac:dyDescent="0.2">
      <c r="A281">
        <f>DATA!D278</f>
        <v>4</v>
      </c>
      <c r="B281">
        <f>DATA!C278</f>
        <v>102054723</v>
      </c>
      <c r="C281" s="1">
        <f>DATA!B278</f>
        <v>44267.625694444447</v>
      </c>
      <c r="D281">
        <f>YEAR(Tableau1[[#This Row],[Date ]])</f>
        <v>2021</v>
      </c>
      <c r="E281">
        <f>MONTH(Tableau1[[#This Row],[Date ]])</f>
        <v>3</v>
      </c>
      <c r="F281">
        <f>_xlfn.ISOWEEKNUM(Tableau1[[#This Row],[Date ]])</f>
        <v>10</v>
      </c>
      <c r="G281">
        <f>DATA!F278</f>
        <v>47</v>
      </c>
      <c r="H281">
        <f>DATA!H278</f>
        <v>47</v>
      </c>
      <c r="I281">
        <f>DATA!J278</f>
        <v>37</v>
      </c>
      <c r="J281">
        <f>DATA!L278</f>
        <v>30</v>
      </c>
      <c r="K281">
        <f>DATA!N278</f>
        <v>30</v>
      </c>
      <c r="L281">
        <f>DATA!P278</f>
        <v>39</v>
      </c>
      <c r="M281">
        <f>DATA!R278</f>
        <v>51</v>
      </c>
      <c r="N281">
        <f>DATA!T278</f>
        <v>45</v>
      </c>
      <c r="O281">
        <f>DATA!V278</f>
        <v>28</v>
      </c>
      <c r="P281">
        <f>DATA!X278</f>
        <v>21</v>
      </c>
      <c r="Q281">
        <f>DATA!E278</f>
        <v>1</v>
      </c>
      <c r="R281">
        <f t="shared" si="60"/>
        <v>0</v>
      </c>
      <c r="S281">
        <f t="shared" si="61"/>
        <v>0</v>
      </c>
      <c r="T281">
        <f t="shared" si="62"/>
        <v>0</v>
      </c>
      <c r="U281">
        <f t="shared" si="63"/>
        <v>0</v>
      </c>
      <c r="V281">
        <f t="shared" si="64"/>
        <v>0</v>
      </c>
      <c r="W281">
        <f t="shared" si="65"/>
        <v>0</v>
      </c>
      <c r="X281">
        <f t="shared" si="66"/>
        <v>0</v>
      </c>
      <c r="Y281">
        <f t="shared" si="67"/>
        <v>0</v>
      </c>
      <c r="Z281">
        <f t="shared" si="68"/>
        <v>0</v>
      </c>
      <c r="AA281">
        <f t="shared" si="69"/>
        <v>0</v>
      </c>
      <c r="AB281">
        <f t="shared" si="70"/>
        <v>0</v>
      </c>
      <c r="AE281">
        <f>SUM(Tableau1[[#This Row],[Tol 1]:[Tol 10]])</f>
        <v>0</v>
      </c>
      <c r="AF281">
        <f t="shared" si="71"/>
        <v>277</v>
      </c>
    </row>
    <row r="282" spans="1:32" x14ac:dyDescent="0.2">
      <c r="A282">
        <f>DATA!D279</f>
        <v>59</v>
      </c>
      <c r="B282">
        <f>DATA!C279</f>
        <v>102054723</v>
      </c>
      <c r="C282" s="1">
        <f>DATA!B279</f>
        <v>44267.626388888886</v>
      </c>
      <c r="D282">
        <f>YEAR(Tableau1[[#This Row],[Date ]])</f>
        <v>2021</v>
      </c>
      <c r="E282">
        <f>MONTH(Tableau1[[#This Row],[Date ]])</f>
        <v>3</v>
      </c>
      <c r="F282">
        <f>_xlfn.ISOWEEKNUM(Tableau1[[#This Row],[Date ]])</f>
        <v>10</v>
      </c>
      <c r="G282">
        <f>DATA!F279</f>
        <v>43</v>
      </c>
      <c r="H282">
        <f>DATA!H279</f>
        <v>50</v>
      </c>
      <c r="I282">
        <f>DATA!J279</f>
        <v>44</v>
      </c>
      <c r="J282">
        <f>DATA!L279</f>
        <v>31</v>
      </c>
      <c r="K282">
        <f>DATA!N279</f>
        <v>29</v>
      </c>
      <c r="L282">
        <f>DATA!P279</f>
        <v>29</v>
      </c>
      <c r="M282">
        <f>DATA!R279</f>
        <v>36</v>
      </c>
      <c r="N282">
        <f>DATA!T279</f>
        <v>44</v>
      </c>
      <c r="O282">
        <f>DATA!V279</f>
        <v>29</v>
      </c>
      <c r="P282">
        <f>DATA!X279</f>
        <v>25</v>
      </c>
      <c r="Q282">
        <f>DATA!E279</f>
        <v>1</v>
      </c>
      <c r="R282">
        <f t="shared" si="60"/>
        <v>0</v>
      </c>
      <c r="S282">
        <f t="shared" si="61"/>
        <v>0</v>
      </c>
      <c r="T282">
        <f t="shared" si="62"/>
        <v>0</v>
      </c>
      <c r="U282">
        <f t="shared" si="63"/>
        <v>0</v>
      </c>
      <c r="V282">
        <f t="shared" si="64"/>
        <v>0</v>
      </c>
      <c r="W282">
        <f t="shared" si="65"/>
        <v>0</v>
      </c>
      <c r="X282">
        <f t="shared" si="66"/>
        <v>0</v>
      </c>
      <c r="Y282">
        <f t="shared" si="67"/>
        <v>0</v>
      </c>
      <c r="Z282">
        <f t="shared" si="68"/>
        <v>0</v>
      </c>
      <c r="AA282">
        <f t="shared" si="69"/>
        <v>0</v>
      </c>
      <c r="AB282">
        <f t="shared" si="70"/>
        <v>0</v>
      </c>
      <c r="AE282">
        <f>SUM(Tableau1[[#This Row],[Tol 1]:[Tol 10]])</f>
        <v>0</v>
      </c>
      <c r="AF282">
        <f t="shared" si="71"/>
        <v>278</v>
      </c>
    </row>
    <row r="283" spans="1:32" x14ac:dyDescent="0.2">
      <c r="A283">
        <f>DATA!D280</f>
        <v>91</v>
      </c>
      <c r="B283">
        <f>DATA!C280</f>
        <v>102054723</v>
      </c>
      <c r="C283" s="1">
        <f>DATA!B280</f>
        <v>44267.627083333333</v>
      </c>
      <c r="D283">
        <f>YEAR(Tableau1[[#This Row],[Date ]])</f>
        <v>2021</v>
      </c>
      <c r="E283">
        <f>MONTH(Tableau1[[#This Row],[Date ]])</f>
        <v>3</v>
      </c>
      <c r="F283">
        <f>_xlfn.ISOWEEKNUM(Tableau1[[#This Row],[Date ]])</f>
        <v>10</v>
      </c>
      <c r="G283">
        <f>DATA!F280</f>
        <v>47</v>
      </c>
      <c r="H283">
        <f>DATA!H280</f>
        <v>43</v>
      </c>
      <c r="I283">
        <f>DATA!J280</f>
        <v>35</v>
      </c>
      <c r="J283">
        <f>DATA!L280</f>
        <v>26</v>
      </c>
      <c r="K283">
        <f>DATA!N280</f>
        <v>35</v>
      </c>
      <c r="L283">
        <f>DATA!P280</f>
        <v>37</v>
      </c>
      <c r="M283">
        <f>DATA!R280</f>
        <v>56</v>
      </c>
      <c r="N283">
        <f>DATA!T280</f>
        <v>40</v>
      </c>
      <c r="O283">
        <f>DATA!V280</f>
        <v>25</v>
      </c>
      <c r="P283">
        <f>DATA!X280</f>
        <v>20</v>
      </c>
      <c r="Q283">
        <f>DATA!E280</f>
        <v>1</v>
      </c>
      <c r="R283">
        <f t="shared" si="60"/>
        <v>0</v>
      </c>
      <c r="S283">
        <f t="shared" si="61"/>
        <v>0</v>
      </c>
      <c r="T283">
        <f t="shared" si="62"/>
        <v>0</v>
      </c>
      <c r="U283">
        <f t="shared" si="63"/>
        <v>0</v>
      </c>
      <c r="V283">
        <f t="shared" si="64"/>
        <v>0</v>
      </c>
      <c r="W283">
        <f t="shared" si="65"/>
        <v>0</v>
      </c>
      <c r="X283">
        <f t="shared" si="66"/>
        <v>0</v>
      </c>
      <c r="Y283">
        <f t="shared" si="67"/>
        <v>0</v>
      </c>
      <c r="Z283">
        <f t="shared" si="68"/>
        <v>0</v>
      </c>
      <c r="AA283">
        <f t="shared" si="69"/>
        <v>0</v>
      </c>
      <c r="AB283">
        <f t="shared" si="70"/>
        <v>0</v>
      </c>
      <c r="AE283">
        <f>SUM(Tableau1[[#This Row],[Tol 1]:[Tol 10]])</f>
        <v>0</v>
      </c>
      <c r="AF283">
        <f t="shared" si="71"/>
        <v>279</v>
      </c>
    </row>
    <row r="284" spans="1:32" x14ac:dyDescent="0.2">
      <c r="A284">
        <f>DATA!D281</f>
        <v>47</v>
      </c>
      <c r="B284">
        <f>DATA!C281</f>
        <v>102054723</v>
      </c>
      <c r="C284" s="1">
        <f>DATA!B281</f>
        <v>44267.62777777778</v>
      </c>
      <c r="D284">
        <f>YEAR(Tableau1[[#This Row],[Date ]])</f>
        <v>2021</v>
      </c>
      <c r="E284">
        <f>MONTH(Tableau1[[#This Row],[Date ]])</f>
        <v>3</v>
      </c>
      <c r="F284">
        <f>_xlfn.ISOWEEKNUM(Tableau1[[#This Row],[Date ]])</f>
        <v>10</v>
      </c>
      <c r="G284">
        <f>DATA!F281</f>
        <v>47</v>
      </c>
      <c r="H284">
        <f>DATA!H281</f>
        <v>53</v>
      </c>
      <c r="I284">
        <f>DATA!J281</f>
        <v>40</v>
      </c>
      <c r="J284">
        <f>DATA!L281</f>
        <v>37</v>
      </c>
      <c r="K284">
        <f>DATA!N281</f>
        <v>33</v>
      </c>
      <c r="L284">
        <f>DATA!P281</f>
        <v>41</v>
      </c>
      <c r="M284">
        <f>DATA!R281</f>
        <v>48</v>
      </c>
      <c r="N284">
        <f>DATA!T281</f>
        <v>35</v>
      </c>
      <c r="O284">
        <f>DATA!V281</f>
        <v>23</v>
      </c>
      <c r="P284">
        <f>DATA!X281</f>
        <v>23</v>
      </c>
      <c r="Q284">
        <f>DATA!E281</f>
        <v>1</v>
      </c>
      <c r="R284">
        <f t="shared" si="60"/>
        <v>0</v>
      </c>
      <c r="S284">
        <f t="shared" si="61"/>
        <v>0</v>
      </c>
      <c r="T284">
        <f t="shared" si="62"/>
        <v>0</v>
      </c>
      <c r="U284">
        <f t="shared" si="63"/>
        <v>0</v>
      </c>
      <c r="V284">
        <f t="shared" si="64"/>
        <v>0</v>
      </c>
      <c r="W284">
        <f t="shared" si="65"/>
        <v>0</v>
      </c>
      <c r="X284">
        <f t="shared" si="66"/>
        <v>0</v>
      </c>
      <c r="Y284">
        <f t="shared" si="67"/>
        <v>0</v>
      </c>
      <c r="Z284">
        <f t="shared" si="68"/>
        <v>0</v>
      </c>
      <c r="AA284">
        <f t="shared" si="69"/>
        <v>0</v>
      </c>
      <c r="AB284">
        <f t="shared" si="70"/>
        <v>0</v>
      </c>
      <c r="AE284">
        <f>SUM(Tableau1[[#This Row],[Tol 1]:[Tol 10]])</f>
        <v>0</v>
      </c>
      <c r="AF284">
        <f t="shared" si="71"/>
        <v>280</v>
      </c>
    </row>
    <row r="285" spans="1:32" x14ac:dyDescent="0.2">
      <c r="A285">
        <f>DATA!D282</f>
        <v>30</v>
      </c>
      <c r="B285">
        <f>DATA!C282</f>
        <v>102054723</v>
      </c>
      <c r="C285" s="1">
        <f>DATA!B282</f>
        <v>44267.629166666666</v>
      </c>
      <c r="D285">
        <f>YEAR(Tableau1[[#This Row],[Date ]])</f>
        <v>2021</v>
      </c>
      <c r="E285">
        <f>MONTH(Tableau1[[#This Row],[Date ]])</f>
        <v>3</v>
      </c>
      <c r="F285">
        <f>_xlfn.ISOWEEKNUM(Tableau1[[#This Row],[Date ]])</f>
        <v>10</v>
      </c>
      <c r="G285">
        <f>DATA!F282</f>
        <v>42</v>
      </c>
      <c r="H285">
        <f>DATA!H282</f>
        <v>54</v>
      </c>
      <c r="I285">
        <f>DATA!J282</f>
        <v>44</v>
      </c>
      <c r="J285">
        <f>DATA!L282</f>
        <v>30</v>
      </c>
      <c r="K285">
        <f>DATA!N282</f>
        <v>32</v>
      </c>
      <c r="L285">
        <f>DATA!P282</f>
        <v>24</v>
      </c>
      <c r="M285">
        <f>DATA!R282</f>
        <v>48</v>
      </c>
      <c r="N285">
        <f>DATA!T282</f>
        <v>39</v>
      </c>
      <c r="O285">
        <f>DATA!V282</f>
        <v>23</v>
      </c>
      <c r="P285">
        <f>DATA!X282</f>
        <v>22</v>
      </c>
      <c r="Q285">
        <f>DATA!E282</f>
        <v>1</v>
      </c>
      <c r="R285">
        <f t="shared" si="60"/>
        <v>0</v>
      </c>
      <c r="S285">
        <f t="shared" si="61"/>
        <v>0</v>
      </c>
      <c r="T285">
        <f t="shared" si="62"/>
        <v>0</v>
      </c>
      <c r="U285">
        <f t="shared" si="63"/>
        <v>0</v>
      </c>
      <c r="V285">
        <f t="shared" si="64"/>
        <v>0</v>
      </c>
      <c r="W285">
        <f t="shared" si="65"/>
        <v>0</v>
      </c>
      <c r="X285">
        <f t="shared" si="66"/>
        <v>0</v>
      </c>
      <c r="Y285">
        <f t="shared" si="67"/>
        <v>0</v>
      </c>
      <c r="Z285">
        <f t="shared" si="68"/>
        <v>0</v>
      </c>
      <c r="AA285">
        <f t="shared" si="69"/>
        <v>0</v>
      </c>
      <c r="AB285">
        <f t="shared" si="70"/>
        <v>0</v>
      </c>
      <c r="AE285">
        <f>SUM(Tableau1[[#This Row],[Tol 1]:[Tol 10]])</f>
        <v>0</v>
      </c>
      <c r="AF285">
        <f t="shared" si="71"/>
        <v>281</v>
      </c>
    </row>
    <row r="286" spans="1:32" x14ac:dyDescent="0.2">
      <c r="A286">
        <f>DATA!D283</f>
        <v>108</v>
      </c>
      <c r="B286">
        <f>DATA!C283</f>
        <v>102054723</v>
      </c>
      <c r="C286" s="1">
        <f>DATA!B283</f>
        <v>44267.629861111112</v>
      </c>
      <c r="D286">
        <f>YEAR(Tableau1[[#This Row],[Date ]])</f>
        <v>2021</v>
      </c>
      <c r="E286">
        <f>MONTH(Tableau1[[#This Row],[Date ]])</f>
        <v>3</v>
      </c>
      <c r="F286">
        <f>_xlfn.ISOWEEKNUM(Tableau1[[#This Row],[Date ]])</f>
        <v>10</v>
      </c>
      <c r="G286">
        <f>DATA!F283</f>
        <v>45</v>
      </c>
      <c r="H286">
        <f>DATA!H283</f>
        <v>48</v>
      </c>
      <c r="I286">
        <f>DATA!J283</f>
        <v>41</v>
      </c>
      <c r="J286">
        <f>DATA!L283</f>
        <v>29</v>
      </c>
      <c r="K286">
        <f>DATA!N283</f>
        <v>37</v>
      </c>
      <c r="L286">
        <f>DATA!P283</f>
        <v>38</v>
      </c>
      <c r="M286">
        <f>DATA!R283</f>
        <v>41</v>
      </c>
      <c r="N286">
        <f>DATA!T283</f>
        <v>36</v>
      </c>
      <c r="O286">
        <f>DATA!V283</f>
        <v>29</v>
      </c>
      <c r="P286">
        <f>DATA!X283</f>
        <v>28</v>
      </c>
      <c r="Q286">
        <f>DATA!E283</f>
        <v>1</v>
      </c>
      <c r="R286">
        <f t="shared" si="60"/>
        <v>0</v>
      </c>
      <c r="S286">
        <f t="shared" si="61"/>
        <v>0</v>
      </c>
      <c r="T286">
        <f t="shared" si="62"/>
        <v>0</v>
      </c>
      <c r="U286">
        <f t="shared" si="63"/>
        <v>0</v>
      </c>
      <c r="V286">
        <f t="shared" si="64"/>
        <v>0</v>
      </c>
      <c r="W286">
        <f t="shared" si="65"/>
        <v>0</v>
      </c>
      <c r="X286">
        <f t="shared" si="66"/>
        <v>0</v>
      </c>
      <c r="Y286">
        <f t="shared" si="67"/>
        <v>0</v>
      </c>
      <c r="Z286">
        <f t="shared" si="68"/>
        <v>0</v>
      </c>
      <c r="AA286">
        <f t="shared" si="69"/>
        <v>0</v>
      </c>
      <c r="AB286">
        <f t="shared" si="70"/>
        <v>0</v>
      </c>
      <c r="AE286">
        <f>SUM(Tableau1[[#This Row],[Tol 1]:[Tol 10]])</f>
        <v>0</v>
      </c>
      <c r="AF286">
        <f t="shared" si="71"/>
        <v>282</v>
      </c>
    </row>
    <row r="287" spans="1:32" x14ac:dyDescent="0.2">
      <c r="A287">
        <f>DATA!D284</f>
        <v>58</v>
      </c>
      <c r="B287">
        <f>DATA!C284</f>
        <v>102054723</v>
      </c>
      <c r="C287" s="1">
        <f>DATA!B284</f>
        <v>44267.630555555559</v>
      </c>
      <c r="D287">
        <f>YEAR(Tableau1[[#This Row],[Date ]])</f>
        <v>2021</v>
      </c>
      <c r="E287">
        <f>MONTH(Tableau1[[#This Row],[Date ]])</f>
        <v>3</v>
      </c>
      <c r="F287">
        <f>_xlfn.ISOWEEKNUM(Tableau1[[#This Row],[Date ]])</f>
        <v>10</v>
      </c>
      <c r="G287">
        <f>DATA!F284</f>
        <v>53</v>
      </c>
      <c r="H287">
        <f>DATA!H284</f>
        <v>43</v>
      </c>
      <c r="I287">
        <f>DATA!J284</f>
        <v>46</v>
      </c>
      <c r="J287">
        <f>DATA!L284</f>
        <v>28</v>
      </c>
      <c r="K287">
        <f>DATA!N284</f>
        <v>31</v>
      </c>
      <c r="L287">
        <f>DATA!P284</f>
        <v>34</v>
      </c>
      <c r="M287">
        <f>DATA!R284</f>
        <v>48</v>
      </c>
      <c r="N287">
        <f>DATA!T284</f>
        <v>39</v>
      </c>
      <c r="O287">
        <f>DATA!V284</f>
        <v>31</v>
      </c>
      <c r="P287">
        <f>DATA!X284</f>
        <v>26</v>
      </c>
      <c r="Q287">
        <f>DATA!E284</f>
        <v>1</v>
      </c>
      <c r="R287">
        <f t="shared" ref="R287:R291" si="72">IF(ISBLANK(G287),,IF(OR(G287&lt;R$1,G287&gt;R$2),1,0))</f>
        <v>0</v>
      </c>
      <c r="S287">
        <f t="shared" ref="S287:S291" si="73">IF(ISBLANK(H287),,IF(OR(H287&lt;S$1,H287&gt;S$2),1,0))</f>
        <v>0</v>
      </c>
      <c r="T287">
        <f t="shared" ref="T287:T291" si="74">IF(ISBLANK(I287),,IF(OR(I287&lt;T$1,I287&gt;T$2),1,0))</f>
        <v>0</v>
      </c>
      <c r="U287">
        <f t="shared" ref="U287:U291" si="75">IF(ISBLANK(J287),,IF(OR(J287&lt;U$1,J287&gt;U$2),1,0))</f>
        <v>0</v>
      </c>
      <c r="V287">
        <f t="shared" ref="V287:V291" si="76">IF(ISBLANK(K287),,IF(OR(K287&lt;V$1,K287&gt;V$2),1,0))</f>
        <v>0</v>
      </c>
      <c r="W287">
        <f t="shared" ref="W287:W291" si="77">IF(ISBLANK(L287),,IF(OR(L287&lt;W$1,L287&gt;W$2),1,0))</f>
        <v>0</v>
      </c>
      <c r="X287">
        <f t="shared" ref="X287:X291" si="78">IF(ISBLANK(M287),,IF(OR(M287&lt;X$1,M287&gt;X$2),1,0))</f>
        <v>0</v>
      </c>
      <c r="Y287">
        <f t="shared" ref="Y287:Y291" si="79">IF(ISBLANK(N287),,IF(OR(N287&lt;Y$1,N287&gt;Y$2),1,0))</f>
        <v>0</v>
      </c>
      <c r="Z287">
        <f t="shared" ref="Z287:Z291" si="80">IF(ISBLANK(O287),,IF(OR(O287&lt;Z$1,O287&gt;Z$2),1,0))</f>
        <v>0</v>
      </c>
      <c r="AA287">
        <f t="shared" ref="AA287:AA291" si="81">IF(ISBLANK(P287),,IF(OR(P287&lt;AA$1,P287&gt;AA$2),1,0))</f>
        <v>0</v>
      </c>
      <c r="AB287">
        <f t="shared" ref="AB287:AB291" si="82">IF(SUM(R287:AA287)&gt;0,1,0)</f>
        <v>0</v>
      </c>
      <c r="AE287">
        <f>SUM(Tableau1[[#This Row],[Tol 1]:[Tol 10]])</f>
        <v>0</v>
      </c>
      <c r="AF287">
        <f t="shared" ref="AF287:AF291" si="83">ROW(AD283)</f>
        <v>283</v>
      </c>
    </row>
    <row r="288" spans="1:32" x14ac:dyDescent="0.2">
      <c r="A288">
        <f>DATA!D285</f>
        <v>83</v>
      </c>
      <c r="B288">
        <f>DATA!C285</f>
        <v>102054723</v>
      </c>
      <c r="C288" s="1">
        <f>DATA!B285</f>
        <v>44267.636111111111</v>
      </c>
      <c r="D288">
        <f>YEAR(Tableau1[[#This Row],[Date ]])</f>
        <v>2021</v>
      </c>
      <c r="E288">
        <f>MONTH(Tableau1[[#This Row],[Date ]])</f>
        <v>3</v>
      </c>
      <c r="F288">
        <f>_xlfn.ISOWEEKNUM(Tableau1[[#This Row],[Date ]])</f>
        <v>10</v>
      </c>
      <c r="G288">
        <f>DATA!F285</f>
        <v>47</v>
      </c>
      <c r="H288">
        <f>DATA!H285</f>
        <v>43</v>
      </c>
      <c r="I288">
        <f>DATA!J285</f>
        <v>36</v>
      </c>
      <c r="J288">
        <f>DATA!L285</f>
        <v>33</v>
      </c>
      <c r="K288">
        <f>DATA!N285</f>
        <v>26</v>
      </c>
      <c r="L288">
        <f>DATA!P285</f>
        <v>37</v>
      </c>
      <c r="M288">
        <f>DATA!R285</f>
        <v>43</v>
      </c>
      <c r="N288">
        <f>DATA!T285</f>
        <v>34</v>
      </c>
      <c r="O288">
        <f>DATA!V285</f>
        <v>32</v>
      </c>
      <c r="P288">
        <f>DATA!X285</f>
        <v>28</v>
      </c>
      <c r="Q288">
        <f>DATA!E285</f>
        <v>1</v>
      </c>
      <c r="R288">
        <f t="shared" si="72"/>
        <v>0</v>
      </c>
      <c r="S288">
        <f t="shared" si="73"/>
        <v>0</v>
      </c>
      <c r="T288">
        <f t="shared" si="74"/>
        <v>0</v>
      </c>
      <c r="U288">
        <f t="shared" si="75"/>
        <v>0</v>
      </c>
      <c r="V288">
        <f t="shared" si="76"/>
        <v>0</v>
      </c>
      <c r="W288">
        <f t="shared" si="77"/>
        <v>0</v>
      </c>
      <c r="X288">
        <f t="shared" si="78"/>
        <v>0</v>
      </c>
      <c r="Y288">
        <f t="shared" si="79"/>
        <v>0</v>
      </c>
      <c r="Z288">
        <f t="shared" si="80"/>
        <v>0</v>
      </c>
      <c r="AA288">
        <f t="shared" si="81"/>
        <v>0</v>
      </c>
      <c r="AB288">
        <f t="shared" si="82"/>
        <v>0</v>
      </c>
      <c r="AE288">
        <f>SUM(Tableau1[[#This Row],[Tol 1]:[Tol 10]])</f>
        <v>0</v>
      </c>
      <c r="AF288">
        <f t="shared" si="83"/>
        <v>284</v>
      </c>
    </row>
    <row r="289" spans="1:32" x14ac:dyDescent="0.2">
      <c r="A289">
        <f>DATA!D286</f>
        <v>90</v>
      </c>
      <c r="B289">
        <f>DATA!C286</f>
        <v>102054723</v>
      </c>
      <c r="C289" s="1">
        <f>DATA!B286</f>
        <v>44267.636805555558</v>
      </c>
      <c r="D289">
        <f>YEAR(Tableau1[[#This Row],[Date ]])</f>
        <v>2021</v>
      </c>
      <c r="E289">
        <f>MONTH(Tableau1[[#This Row],[Date ]])</f>
        <v>3</v>
      </c>
      <c r="F289">
        <f>_xlfn.ISOWEEKNUM(Tableau1[[#This Row],[Date ]])</f>
        <v>10</v>
      </c>
      <c r="G289">
        <f>DATA!F286</f>
        <v>45</v>
      </c>
      <c r="H289">
        <f>DATA!H286</f>
        <v>43</v>
      </c>
      <c r="I289">
        <f>DATA!J286</f>
        <v>38</v>
      </c>
      <c r="J289">
        <f>DATA!L286</f>
        <v>30</v>
      </c>
      <c r="K289">
        <f>DATA!N286</f>
        <v>27</v>
      </c>
      <c r="L289">
        <f>DATA!P286</f>
        <v>30</v>
      </c>
      <c r="M289">
        <f>DATA!R286</f>
        <v>41</v>
      </c>
      <c r="N289">
        <f>DATA!T286</f>
        <v>14</v>
      </c>
      <c r="O289">
        <f>DATA!V286</f>
        <v>15</v>
      </c>
      <c r="P289">
        <f>DATA!X286</f>
        <v>19</v>
      </c>
      <c r="Q289">
        <f>DATA!E286</f>
        <v>1</v>
      </c>
      <c r="R289">
        <f t="shared" si="72"/>
        <v>0</v>
      </c>
      <c r="S289">
        <f t="shared" si="73"/>
        <v>0</v>
      </c>
      <c r="T289">
        <f t="shared" si="74"/>
        <v>0</v>
      </c>
      <c r="U289">
        <f t="shared" si="75"/>
        <v>0</v>
      </c>
      <c r="V289">
        <f t="shared" si="76"/>
        <v>0</v>
      </c>
      <c r="W289">
        <f t="shared" si="77"/>
        <v>0</v>
      </c>
      <c r="X289">
        <f t="shared" si="78"/>
        <v>0</v>
      </c>
      <c r="Y289">
        <f t="shared" si="79"/>
        <v>1</v>
      </c>
      <c r="Z289">
        <f t="shared" si="80"/>
        <v>0</v>
      </c>
      <c r="AA289">
        <f t="shared" si="81"/>
        <v>0</v>
      </c>
      <c r="AB289">
        <f t="shared" si="82"/>
        <v>1</v>
      </c>
      <c r="AE289">
        <f>SUM(Tableau1[[#This Row],[Tol 1]:[Tol 10]])</f>
        <v>1</v>
      </c>
      <c r="AF289">
        <f t="shared" si="83"/>
        <v>285</v>
      </c>
    </row>
    <row r="290" spans="1:32" x14ac:dyDescent="0.2">
      <c r="A290">
        <f>DATA!D287</f>
        <v>75</v>
      </c>
      <c r="B290">
        <f>DATA!C287</f>
        <v>102054723</v>
      </c>
      <c r="C290" s="1">
        <f>DATA!B287</f>
        <v>44267.637499999997</v>
      </c>
      <c r="D290">
        <f>YEAR(Tableau1[[#This Row],[Date ]])</f>
        <v>2021</v>
      </c>
      <c r="E290">
        <f>MONTH(Tableau1[[#This Row],[Date ]])</f>
        <v>3</v>
      </c>
      <c r="F290">
        <f>_xlfn.ISOWEEKNUM(Tableau1[[#This Row],[Date ]])</f>
        <v>10</v>
      </c>
      <c r="G290">
        <f>DATA!F287</f>
        <v>49</v>
      </c>
      <c r="H290">
        <f>DATA!H287</f>
        <v>42</v>
      </c>
      <c r="I290">
        <f>DATA!J287</f>
        <v>44</v>
      </c>
      <c r="J290">
        <f>DATA!L287</f>
        <v>31</v>
      </c>
      <c r="K290">
        <f>DATA!N287</f>
        <v>26</v>
      </c>
      <c r="L290">
        <f>DATA!P287</f>
        <v>32</v>
      </c>
      <c r="M290">
        <f>DATA!R287</f>
        <v>58</v>
      </c>
      <c r="N290">
        <f>DATA!T287</f>
        <v>37</v>
      </c>
      <c r="O290">
        <f>DATA!V287</f>
        <v>31</v>
      </c>
      <c r="P290">
        <f>DATA!X287</f>
        <v>26</v>
      </c>
      <c r="Q290">
        <f>DATA!E287</f>
        <v>1</v>
      </c>
      <c r="R290">
        <f t="shared" si="72"/>
        <v>0</v>
      </c>
      <c r="S290">
        <f t="shared" si="73"/>
        <v>0</v>
      </c>
      <c r="T290">
        <f t="shared" si="74"/>
        <v>0</v>
      </c>
      <c r="U290">
        <f t="shared" si="75"/>
        <v>0</v>
      </c>
      <c r="V290">
        <f t="shared" si="76"/>
        <v>0</v>
      </c>
      <c r="W290">
        <f t="shared" si="77"/>
        <v>0</v>
      </c>
      <c r="X290">
        <f t="shared" si="78"/>
        <v>0</v>
      </c>
      <c r="Y290">
        <f t="shared" si="79"/>
        <v>0</v>
      </c>
      <c r="Z290">
        <f t="shared" si="80"/>
        <v>0</v>
      </c>
      <c r="AA290">
        <f t="shared" si="81"/>
        <v>0</v>
      </c>
      <c r="AB290">
        <f t="shared" si="82"/>
        <v>0</v>
      </c>
      <c r="AE290">
        <f>SUM(Tableau1[[#This Row],[Tol 1]:[Tol 10]])</f>
        <v>0</v>
      </c>
      <c r="AF290">
        <f t="shared" si="83"/>
        <v>286</v>
      </c>
    </row>
    <row r="291" spans="1:32" x14ac:dyDescent="0.2">
      <c r="A291">
        <f>DATA!D288</f>
        <v>81</v>
      </c>
      <c r="B291">
        <f>DATA!C288</f>
        <v>102054723</v>
      </c>
      <c r="C291" s="1">
        <f>DATA!B288</f>
        <v>44267.638194444444</v>
      </c>
      <c r="D291">
        <f>YEAR(Tableau1[[#This Row],[Date ]])</f>
        <v>2021</v>
      </c>
      <c r="E291">
        <f>MONTH(Tableau1[[#This Row],[Date ]])</f>
        <v>3</v>
      </c>
      <c r="F291">
        <f>_xlfn.ISOWEEKNUM(Tableau1[[#This Row],[Date ]])</f>
        <v>10</v>
      </c>
      <c r="G291">
        <f>DATA!F288</f>
        <v>46</v>
      </c>
      <c r="H291">
        <f>DATA!H288</f>
        <v>39</v>
      </c>
      <c r="I291">
        <f>DATA!J288</f>
        <v>39</v>
      </c>
      <c r="J291">
        <f>DATA!L288</f>
        <v>28</v>
      </c>
      <c r="K291">
        <f>DATA!N288</f>
        <v>36</v>
      </c>
      <c r="L291">
        <f>DATA!P288</f>
        <v>41</v>
      </c>
      <c r="M291">
        <f>DATA!R288</f>
        <v>49</v>
      </c>
      <c r="N291">
        <f>DATA!T288</f>
        <v>47</v>
      </c>
      <c r="O291">
        <f>DATA!V288</f>
        <v>36</v>
      </c>
      <c r="P291">
        <f>DATA!X288</f>
        <v>17</v>
      </c>
      <c r="Q291">
        <f>DATA!E288</f>
        <v>1</v>
      </c>
      <c r="R291">
        <f t="shared" si="72"/>
        <v>0</v>
      </c>
      <c r="S291">
        <f t="shared" si="73"/>
        <v>0</v>
      </c>
      <c r="T291">
        <f t="shared" si="74"/>
        <v>0</v>
      </c>
      <c r="U291">
        <f t="shared" si="75"/>
        <v>0</v>
      </c>
      <c r="V291">
        <f t="shared" si="76"/>
        <v>0</v>
      </c>
      <c r="W291">
        <f t="shared" si="77"/>
        <v>0</v>
      </c>
      <c r="X291">
        <f t="shared" si="78"/>
        <v>0</v>
      </c>
      <c r="Y291">
        <f t="shared" si="79"/>
        <v>1</v>
      </c>
      <c r="Z291">
        <f t="shared" si="80"/>
        <v>1</v>
      </c>
      <c r="AA291">
        <f t="shared" si="81"/>
        <v>0</v>
      </c>
      <c r="AB291">
        <f t="shared" si="82"/>
        <v>1</v>
      </c>
      <c r="AE291">
        <f>SUM(Tableau1[[#This Row],[Tol 1]:[Tol 10]])</f>
        <v>2</v>
      </c>
      <c r="AF291">
        <f t="shared" si="83"/>
        <v>287</v>
      </c>
    </row>
  </sheetData>
  <mergeCells count="3">
    <mergeCell ref="B1:F1"/>
    <mergeCell ref="AD1:AE1"/>
    <mergeCell ref="AD2:AE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41" r:id="rId4" name="MàJ">
          <controlPr defaultSize="0" autoLine="0" r:id="rId5">
            <anchor moveWithCells="1">
              <from>
                <xdr:col>9</xdr:col>
                <xdr:colOff>409575</xdr:colOff>
                <xdr:row>0</xdr:row>
                <xdr:rowOff>38100</xdr:rowOff>
              </from>
              <to>
                <xdr:col>13</xdr:col>
                <xdr:colOff>57150</xdr:colOff>
                <xdr:row>1</xdr:row>
                <xdr:rowOff>114300</xdr:rowOff>
              </to>
            </anchor>
          </controlPr>
        </control>
      </mc:Choice>
      <mc:Fallback>
        <control shapeId="10241" r:id="rId4" name="MàJ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BD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Singele, David</dc:creator>
  <cp:lastModifiedBy>Singele, David</cp:lastModifiedBy>
  <cp:lastPrinted>2021-03-08T14:15:58Z</cp:lastPrinted>
  <dcterms:created xsi:type="dcterms:W3CDTF">2021-03-04T10:11:26Z</dcterms:created>
  <dcterms:modified xsi:type="dcterms:W3CDTF">2021-03-16T06:58:10Z</dcterms:modified>
</cp:coreProperties>
</file>