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 codeName="{54D0D2CB-4C12-4D6E-6EDF-ACB5E8E520A3}"/>
  <workbookPr codeName="ThisWorkbook"/>
  <mc:AlternateContent xmlns:mc="http://schemas.openxmlformats.org/markup-compatibility/2006">
    <mc:Choice Requires="x15">
      <x15ac:absPath xmlns:x15ac="http://schemas.microsoft.com/office/spreadsheetml/2010/11/ac" url="D:\carlimpex\"/>
    </mc:Choice>
  </mc:AlternateContent>
  <xr:revisionPtr revIDLastSave="0" documentId="13_ncr:1_{820C9E54-B0F0-4919-AD24-977248B78815}" xr6:coauthVersionLast="43" xr6:coauthVersionMax="43" xr10:uidLastSave="{00000000-0000-0000-0000-000000000000}"/>
  <bookViews>
    <workbookView xWindow="28800" yWindow="0" windowWidth="14400" windowHeight="15600" tabRatio="500" xr2:uid="{00000000-000D-0000-FFFF-FFFF00000000}"/>
  </bookViews>
  <sheets>
    <sheet name="Facture" sheetId="1" r:id="rId1"/>
    <sheet name="Feuil3" sheetId="7" r:id="rId2"/>
    <sheet name="Historique_facture" sheetId="3" r:id="rId3"/>
  </sheets>
  <functionGroups builtInGroupCount="19"/>
  <definedNames>
    <definedName name="_xlnm._FilterDatabase" localSheetId="0" hidden="1">Facture!$C$11:$G$27</definedName>
    <definedName name="DonnéesExternes_1" localSheetId="1" hidden="1">Feuil3!$A$1:$G$742</definedName>
    <definedName name="f_desi">OFFSET(p_produit,0,0,COUNTA(l_produit),1)</definedName>
    <definedName name="l_produit">Feuil3!$B:$B</definedName>
    <definedName name="p_produit">Feuil3!$B$2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7" i="1" l="1"/>
  <c r="C12" i="1" l="1"/>
  <c r="F12" i="1" l="1"/>
  <c r="G12" i="1" s="1"/>
  <c r="F27" i="1"/>
  <c r="G27" i="1" s="1"/>
  <c r="F26" i="1"/>
  <c r="G26" i="1" s="1"/>
  <c r="F25" i="1"/>
  <c r="G25" i="1" s="1"/>
  <c r="F24" i="1"/>
  <c r="G24" i="1" s="1"/>
  <c r="F23" i="1"/>
  <c r="G23" i="1" s="1"/>
  <c r="F22" i="1"/>
  <c r="G22" i="1" s="1"/>
  <c r="F14" i="1"/>
  <c r="G14" i="1" s="1"/>
  <c r="F13" i="1"/>
  <c r="G13" i="1" s="1"/>
  <c r="C27" i="1"/>
  <c r="C26" i="1"/>
  <c r="C25" i="1"/>
  <c r="C24" i="1"/>
  <c r="C23" i="1"/>
  <c r="C22" i="1"/>
  <c r="C14" i="1"/>
  <c r="C13" i="1"/>
  <c r="F21" i="1" l="1"/>
  <c r="G21" i="1" s="1"/>
  <c r="F20" i="1"/>
  <c r="G20" i="1" s="1"/>
  <c r="F19" i="1"/>
  <c r="G19" i="1" s="1"/>
  <c r="F18" i="1"/>
  <c r="G18" i="1" s="1"/>
  <c r="F17" i="1"/>
  <c r="G17" i="1" s="1"/>
  <c r="F16" i="1"/>
  <c r="G16" i="1" s="1"/>
  <c r="F15" i="1"/>
  <c r="G15" i="1" s="1"/>
  <c r="G29" i="1" l="1"/>
  <c r="G30" i="1" s="1"/>
  <c r="G31" i="1" s="1"/>
  <c r="H9" i="1"/>
  <c r="C16" i="1"/>
  <c r="C9" i="1"/>
  <c r="C21" i="1"/>
  <c r="C20" i="1"/>
  <c r="C19" i="1"/>
  <c r="C18" i="1"/>
  <c r="C17" i="1"/>
  <c r="C15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82E6D2F-DC37-4D6B-96E6-5715CAD9E469}" keepAlive="1" name="Requête - tarif" description="Connexion à la requête « tarif » dans le classeur." type="5" refreshedVersion="6" background="1" saveData="1">
    <dbPr connection="Provider=Microsoft.Mashup.OleDb.1;Data Source=$Workbook$;Location=tarif;Extended Properties=&quot;&quot;" command="SELECT * FROM [tarif]"/>
  </connection>
  <connection id="2" xr16:uid="{44D5A93F-C3AE-4514-8E5E-A25C01F19E87}" keepAlive="1" name="Requête - tarif_clark" description="Connexion à la requête « tarif_clark » dans le classeur." type="5" refreshedVersion="6" background="1" saveData="1">
    <dbPr connection="Provider=Microsoft.Mashup.OleDb.1;Data Source=$Workbook$;Location=tarif_clark;Extended Properties=&quot;&quot;" command="SELECT * FROM [tarif_clark]"/>
  </connection>
</connections>
</file>

<file path=xl/sharedStrings.xml><?xml version="1.0" encoding="utf-8"?>
<sst xmlns="http://schemas.openxmlformats.org/spreadsheetml/2006/main" count="2896" uniqueCount="1556">
  <si>
    <t>Article</t>
  </si>
  <si>
    <t>Référence Produit</t>
  </si>
  <si>
    <t>Quantité</t>
  </si>
  <si>
    <t>Prix</t>
  </si>
  <si>
    <t>Montant</t>
  </si>
  <si>
    <t>Sous-total HT</t>
  </si>
  <si>
    <t>TVA</t>
  </si>
  <si>
    <t>Taux TVA</t>
  </si>
  <si>
    <t>Total TTC</t>
  </si>
  <si>
    <t>Destinataire</t>
  </si>
  <si>
    <t>Rue</t>
  </si>
  <si>
    <t>No° TVA</t>
  </si>
  <si>
    <t>Numéro de Facture</t>
  </si>
  <si>
    <t>Date d'émission</t>
  </si>
  <si>
    <t>Code Postal - Ville</t>
  </si>
  <si>
    <t>SECTION</t>
  </si>
  <si>
    <t>PAGE</t>
  </si>
  <si>
    <t>RÉFÉRENCE</t>
  </si>
  <si>
    <t>DÉSIGNATION</t>
  </si>
  <si>
    <t>L’UNITÉ DE VENTE</t>
  </si>
  <si>
    <t>PRODUITS D'ENTRETIEN</t>
  </si>
  <si>
    <t>LQ5</t>
  </si>
  <si>
    <t>DÉTERGENT UNIVERSEL CLARK VERT</t>
  </si>
  <si>
    <t>LE BIDON DE 5L</t>
  </si>
  <si>
    <t>LQ20</t>
  </si>
  <si>
    <t>LE BIDON DE 20L</t>
  </si>
  <si>
    <t>VSL5</t>
  </si>
  <si>
    <t>DÉTERGENT UNIVERSEL VAISSELLOR JAUNE CITRON</t>
  </si>
  <si>
    <t>VSL20</t>
  </si>
  <si>
    <t>MIR</t>
  </si>
  <si>
    <t>MIRABELLES PLONGE-MAINS DOSETTE 250ML</t>
  </si>
  <si>
    <t>LES 40 DOSETTES</t>
  </si>
  <si>
    <t>LQ5D</t>
  </si>
  <si>
    <t>LIQUIDE VAISSELLE BACTÉRICIDE MANUEL IDOS</t>
  </si>
  <si>
    <t>CENTRAL</t>
  </si>
  <si>
    <t>CENTRALE DE LAVAGE ET DÉSINFECTION TUYAU 15M</t>
  </si>
  <si>
    <t>LA PIÈCE</t>
  </si>
  <si>
    <t>MASTERL</t>
  </si>
  <si>
    <t>POMPE MASTERMAIN MACHINE VAISSELLE</t>
  </si>
  <si>
    <t>MASTERP</t>
  </si>
  <si>
    <t>POMPE MASTERMAIN PLONGE MANUEL</t>
  </si>
  <si>
    <t>LQMV5</t>
  </si>
  <si>
    <t>LIQUIDE MACHINE VAISSELLE DÉSINFECTANT</t>
  </si>
  <si>
    <t>LQMV</t>
  </si>
  <si>
    <t>LMVP</t>
  </si>
  <si>
    <t>PASTILLES LAVE-VERRE ET VAISSELLE</t>
  </si>
  <si>
    <t>LE SEAU DE 5KG</t>
  </si>
  <si>
    <t>LMV</t>
  </si>
  <si>
    <t>POUDRE MACHINE VAISSELLE</t>
  </si>
  <si>
    <t>LE SEAU DE 10KG</t>
  </si>
  <si>
    <t>LQLV</t>
  </si>
  <si>
    <t>LIQUIDE LAVE-VERRES</t>
  </si>
  <si>
    <t>LE BIDON DE 1,25L</t>
  </si>
  <si>
    <t>SEL2</t>
  </si>
  <si>
    <t>SELS RÉGÉNÉRANTS</t>
  </si>
  <si>
    <t>LA BOITE DE 2KG</t>
  </si>
  <si>
    <t>SEL</t>
  </si>
  <si>
    <t>LE SAC DE 25KG</t>
  </si>
  <si>
    <t>RENOV</t>
  </si>
  <si>
    <t>RÉNOVANT DÉSINFECTANT PORCELAINE</t>
  </si>
  <si>
    <t>DETM</t>
  </si>
  <si>
    <t>DÉTARTRANT MACHINE</t>
  </si>
  <si>
    <t>LQR</t>
  </si>
  <si>
    <t>LIQUIDE DE RINÇAGE</t>
  </si>
  <si>
    <t>LML5</t>
  </si>
  <si>
    <t>LESSIVE LINGE LIQUIDE</t>
  </si>
  <si>
    <t>LML20</t>
  </si>
  <si>
    <t>LESSIVE LINGE ATOMISÉE</t>
  </si>
  <si>
    <t>LE SAC DE 20KG</t>
  </si>
  <si>
    <t>AT</t>
  </si>
  <si>
    <t>ADOUCISSANT TEXTILE</t>
  </si>
  <si>
    <t>CG</t>
  </si>
  <si>
    <t>CLEAR GREAS</t>
  </si>
  <si>
    <t>GCB</t>
  </si>
  <si>
    <t>GREASE CUTTER</t>
  </si>
  <si>
    <t>NTDBS</t>
  </si>
  <si>
    <t>SPRAY DÉGRAISSANT BACTÉRICIDE</t>
  </si>
  <si>
    <t>LE FLACON DE 750ML</t>
  </si>
  <si>
    <t>PTL</t>
  </si>
  <si>
    <t>PISTOLET PULVÉRISATEUR</t>
  </si>
  <si>
    <t>PFRIT</t>
  </si>
  <si>
    <t>POUDRE FRITEUSE</t>
  </si>
  <si>
    <t>DPX</t>
  </si>
  <si>
    <t>DECAPWAX ALIMENTAIRE JAUNE</t>
  </si>
  <si>
    <t>NTDBF</t>
  </si>
  <si>
    <t>NETTOYANT ACIDOBACT BACTÉRICIDE FONGICIDE</t>
  </si>
  <si>
    <t>NANTI2</t>
  </si>
  <si>
    <t>DÉGRAISSANT DÉSINFECTANT BACTÉRICIDE</t>
  </si>
  <si>
    <t>LQDF</t>
  </si>
  <si>
    <t>DÉCAPANT FOUR OPTIMUM</t>
  </si>
  <si>
    <t>BBDF</t>
  </si>
  <si>
    <t>BOMBE DÉCAP’FOUR AÉROSOL 500ML</t>
  </si>
  <si>
    <t>LE CARTON DE 12</t>
  </si>
  <si>
    <t>DBL</t>
  </si>
  <si>
    <t xml:space="preserve">DÉBOUCHEUR LIQUIDE </t>
  </si>
  <si>
    <t>LE BIDON DE 1L</t>
  </si>
  <si>
    <t>DBB</t>
  </si>
  <si>
    <t>DÉBOUCHEUR BILLES</t>
  </si>
  <si>
    <t>LE FLACON DE 500GR</t>
  </si>
  <si>
    <t>DGCA</t>
  </si>
  <si>
    <t>DÉGRAISSANT ENZYMATIC CANALISATIONS</t>
  </si>
  <si>
    <t>VGM</t>
  </si>
  <si>
    <t>VENTOUSE GRAND MODÈLE</t>
  </si>
  <si>
    <t>WCLQ</t>
  </si>
  <si>
    <t>DÉTARTRANT WC GEL NOV</t>
  </si>
  <si>
    <t>LE CARTON DE 5</t>
  </si>
  <si>
    <t>CIFR</t>
  </si>
  <si>
    <t>CRÈME A RÉCURER CITRON</t>
  </si>
  <si>
    <t>LE FLACON DE 1L</t>
  </si>
  <si>
    <t>PU</t>
  </si>
  <si>
    <t>PASTILLES URINOIR 40 CUBES</t>
  </si>
  <si>
    <t>LA BOITE DE 1KG</t>
  </si>
  <si>
    <t>SVLQ</t>
  </si>
  <si>
    <t>SAVON LIQUIDE MAINS NACRÉ</t>
  </si>
  <si>
    <t>PM</t>
  </si>
  <si>
    <t>SAVON MAINS ALOÉ VERA</t>
  </si>
  <si>
    <t>LE POUSSE-MOUSSE 500ML</t>
  </si>
  <si>
    <t>SVLQB</t>
  </si>
  <si>
    <t>SAVON LIQUIDE MAINS BACTÉRICIDE</t>
  </si>
  <si>
    <t>GELHP</t>
  </si>
  <si>
    <t>GEL MAINS HYDRO-ALCOOLIQUE</t>
  </si>
  <si>
    <t>LE FLACON DE 500ML</t>
  </si>
  <si>
    <t>CSV</t>
  </si>
  <si>
    <t>CARTOUCHE RECHARGE SAVON MOUSSE</t>
  </si>
  <si>
    <t>GELJ</t>
  </si>
  <si>
    <t>GEL JAVEL</t>
  </si>
  <si>
    <t>JVLB</t>
  </si>
  <si>
    <t>JVLB2</t>
  </si>
  <si>
    <t>JVL</t>
  </si>
  <si>
    <t>CRUCHONS DE JAVEL</t>
  </si>
  <si>
    <t>LE CARTON DE 30</t>
  </si>
  <si>
    <t>JVLP</t>
  </si>
  <si>
    <t>PASTILLES DE CHLORE (300)</t>
  </si>
  <si>
    <t>PUL</t>
  </si>
  <si>
    <t>PULVÉRISATEUR VITRES / 750ML</t>
  </si>
  <si>
    <t>LQV5</t>
  </si>
  <si>
    <t>LIQUIDE VITRES</t>
  </si>
  <si>
    <t>PULV</t>
  </si>
  <si>
    <t>PULVÉRISATEUR VIDE TRANSPARENT 750ML</t>
  </si>
  <si>
    <t>DECAPWAX ALIMENTAIRE</t>
  </si>
  <si>
    <t>NTP</t>
  </si>
  <si>
    <t>NTO</t>
  </si>
  <si>
    <t>NETTOYANT SOL ORANGE / PAMPLEMOUSSE</t>
  </si>
  <si>
    <t>NTC</t>
  </si>
  <si>
    <t>NETTOYANT CITRON</t>
  </si>
  <si>
    <t>LQA5</t>
  </si>
  <si>
    <t>LIQUIDE AMMONIAQUE</t>
  </si>
  <si>
    <t>LQA20</t>
  </si>
  <si>
    <t>LE BIDON DE 20 L</t>
  </si>
  <si>
    <t>SVP</t>
  </si>
  <si>
    <t>SAVON DOUX PARQUET</t>
  </si>
  <si>
    <t>SPD</t>
  </si>
  <si>
    <t>SAPADOR</t>
  </si>
  <si>
    <t>DPIN</t>
  </si>
  <si>
    <t>DÉSINFECTANT SUR-ODORANT ROSEOR PIN dosette 20ML</t>
  </si>
  <si>
    <t xml:space="preserve">LE SEAU DE 250 </t>
  </si>
  <si>
    <t>DPAMP</t>
  </si>
  <si>
    <t>DÉSINFECTANT SUR-ODORANT AGRUMES</t>
  </si>
  <si>
    <t>SN</t>
  </si>
  <si>
    <t>SAVON NOIR</t>
  </si>
  <si>
    <t>LE SEAU DE 5 KG</t>
  </si>
  <si>
    <t>AB95</t>
  </si>
  <si>
    <t>ALCOOL A BRÛLER 95° / 1L</t>
  </si>
  <si>
    <t>AB90</t>
  </si>
  <si>
    <t>ALCOOL MÉNAGER 90° /1L</t>
  </si>
  <si>
    <t>ABGEL</t>
  </si>
  <si>
    <t>ALCOOL GEL</t>
  </si>
  <si>
    <t>LE POT DE 4KG</t>
  </si>
  <si>
    <t>BB</t>
  </si>
  <si>
    <t>BRILLANT BRETON BLEU /1L</t>
  </si>
  <si>
    <t>LE CARTON DE 10</t>
  </si>
  <si>
    <t>NTI</t>
  </si>
  <si>
    <t>NETTOYANT INOX</t>
  </si>
  <si>
    <t>BBD</t>
  </si>
  <si>
    <t>BOMBE DÉPOUSSIÉRANTE BOIS ET METAUX 400ML</t>
  </si>
  <si>
    <t>LE CARTON DE 6</t>
  </si>
  <si>
    <t>BBI</t>
  </si>
  <si>
    <t>BOMBE INSECTICIDE</t>
  </si>
  <si>
    <t>RAT</t>
  </si>
  <si>
    <t xml:space="preserve">PIÈGE GLUE SOURICIDE </t>
  </si>
  <si>
    <t>LA BOITE</t>
  </si>
  <si>
    <t>BBCT</t>
  </si>
  <si>
    <t>BOMBE DÉSODORISANTE CITRON</t>
  </si>
  <si>
    <t>BBFL</t>
  </si>
  <si>
    <t>BOMBE DÉSODORISANTE FLORAL</t>
  </si>
  <si>
    <t>BBMR</t>
  </si>
  <si>
    <t>BOMBE DÉSODORISANTE MARINE</t>
  </si>
  <si>
    <t>BBP</t>
  </si>
  <si>
    <t>BOMBE DÉSODORISANTE PÊCHE</t>
  </si>
  <si>
    <t>ACCESSOIRES ET CONSOMMABLES</t>
  </si>
  <si>
    <t>G7</t>
  </si>
  <si>
    <t>GANTS MÉNAGE TAILLE 7/8</t>
  </si>
  <si>
    <t>LA PAIRE</t>
  </si>
  <si>
    <t>G8</t>
  </si>
  <si>
    <t>GANTS MÉNAGE TAILLE 8/9</t>
  </si>
  <si>
    <t>GE</t>
  </si>
  <si>
    <t>GANTS ÉCAILLER</t>
  </si>
  <si>
    <t>GU100</t>
  </si>
  <si>
    <t>PAR 100</t>
  </si>
  <si>
    <t>GU200</t>
  </si>
  <si>
    <t>GUXL</t>
  </si>
  <si>
    <t>GLS</t>
  </si>
  <si>
    <t>GANTS LATEX  S</t>
  </si>
  <si>
    <t>GL100</t>
  </si>
  <si>
    <t>GL200</t>
  </si>
  <si>
    <t>GLXL</t>
  </si>
  <si>
    <t>GN100</t>
  </si>
  <si>
    <t>GANTS NITRILE NON POUDRE TAILLE M</t>
  </si>
  <si>
    <t>GN200</t>
  </si>
  <si>
    <t>GANTS NITRILE NON POUDRE TAILLE L</t>
  </si>
  <si>
    <t>GNXL</t>
  </si>
  <si>
    <t>GANTS NITRILE NON POUDRE TAILLE XL</t>
  </si>
  <si>
    <t>TQ</t>
  </si>
  <si>
    <t>TOQUE (PAR 5x10)</t>
  </si>
  <si>
    <t>PAR 50</t>
  </si>
  <si>
    <t>CLT</t>
  </si>
  <si>
    <t>CALOT BLANC RÉGLABLE</t>
  </si>
  <si>
    <t>TAB</t>
  </si>
  <si>
    <t>TABLIER PLASTIQUE</t>
  </si>
  <si>
    <t>CHARL</t>
  </si>
  <si>
    <t>CHARLOTTE ACCORDÉON CLIP NON TISSE</t>
  </si>
  <si>
    <t>MASC</t>
  </si>
  <si>
    <t>MASQUE PAPIER BLANC 2 PLIS</t>
  </si>
  <si>
    <t>BAO</t>
  </si>
  <si>
    <t>BROSSE A ONGLES</t>
  </si>
  <si>
    <t>LE LOT DE 6</t>
  </si>
  <si>
    <t>AL30</t>
  </si>
  <si>
    <t>ROULEAU ALUMINIUM 30X200 CM</t>
  </si>
  <si>
    <t>AL45</t>
  </si>
  <si>
    <t>ROULEAU ALUMINIUM 45X200 CM</t>
  </si>
  <si>
    <t>FA30N</t>
  </si>
  <si>
    <t>FILM ALIMENTAIRE 30 CM NU</t>
  </si>
  <si>
    <t>FA45N</t>
  </si>
  <si>
    <t>FILM ALIMENTAIRE 45CM NU</t>
  </si>
  <si>
    <t>FA30</t>
  </si>
  <si>
    <t>FILM ALIMENTAIRE 30CMX300 – BOITE</t>
  </si>
  <si>
    <t>FA45</t>
  </si>
  <si>
    <t>FILM ALIMENTAIRE 45X300 -  BOITE</t>
  </si>
  <si>
    <t>FP</t>
  </si>
  <si>
    <t>FILM PRÉDÉCOUPE  500M 36X36</t>
  </si>
  <si>
    <t>SP20</t>
  </si>
  <si>
    <t>SAC POUBELLE 20L</t>
  </si>
  <si>
    <t>LE CARTON DE 1000</t>
  </si>
  <si>
    <t>SP30</t>
  </si>
  <si>
    <t>SAC POUBELLE 30L 35M</t>
  </si>
  <si>
    <t>LE CARTON DE 500</t>
  </si>
  <si>
    <t>SP50C</t>
  </si>
  <si>
    <t>SAC POUBELLE 50L</t>
  </si>
  <si>
    <t>LE CARTON DE 200</t>
  </si>
  <si>
    <t>SP100</t>
  </si>
  <si>
    <t>SP110</t>
  </si>
  <si>
    <t>SAC POUBELLE 110L B</t>
  </si>
  <si>
    <t>SP130</t>
  </si>
  <si>
    <t>SAC POUBELLE 130L B</t>
  </si>
  <si>
    <t>LE CARTON DE 100</t>
  </si>
  <si>
    <t>SP150</t>
  </si>
  <si>
    <t>SAC POUBELLE 150L</t>
  </si>
  <si>
    <t>SP160</t>
  </si>
  <si>
    <t>SAC POUBELLE 160L</t>
  </si>
  <si>
    <t>SP240</t>
  </si>
  <si>
    <t xml:space="preserve">SAC CONTAINER 240L </t>
  </si>
  <si>
    <t>SP240MC</t>
  </si>
  <si>
    <t>SAC CONTAINER 240L 60 M</t>
  </si>
  <si>
    <t>SP240TR</t>
  </si>
  <si>
    <t>SAC CONTAINER 240L 8 SR TRANSPARENT</t>
  </si>
  <si>
    <t>SP3302</t>
  </si>
  <si>
    <t xml:space="preserve">SAC CONTAINER 330L </t>
  </si>
  <si>
    <t>LE CARTON DE 150</t>
  </si>
  <si>
    <t>PBL</t>
  </si>
  <si>
    <t>POUBELLE NOIRE 75L</t>
  </si>
  <si>
    <t>PBT</t>
  </si>
  <si>
    <t>POUBELLE DE TOILETTE PLASTIQUE BLANC</t>
  </si>
  <si>
    <t>PBI5</t>
  </si>
  <si>
    <t>POUBELLE DE TOILETTE  BASIC INOX</t>
  </si>
  <si>
    <t>PB60</t>
  </si>
  <si>
    <t xml:space="preserve">POUBELLE A PÉDALE AVEC COUVERCLE 60L </t>
  </si>
  <si>
    <t>PB90</t>
  </si>
  <si>
    <t xml:space="preserve">POUBELLE A PÉDALE AVEC COUVERCLE 90L </t>
  </si>
  <si>
    <t>PRL</t>
  </si>
  <si>
    <t>POUBELLE ROULANTE A PÉDALE 120L</t>
  </si>
  <si>
    <t>EG</t>
  </si>
  <si>
    <t>ÉPONGE MÉNAGE GROSSE</t>
  </si>
  <si>
    <t>LE LOT DE 5</t>
  </si>
  <si>
    <t>MOY</t>
  </si>
  <si>
    <t>ÉPONGE MÉNAGE MOYENNE</t>
  </si>
  <si>
    <t>LE LOT DE 20</t>
  </si>
  <si>
    <t>TEP</t>
  </si>
  <si>
    <t>LE PAQUET DE 10</t>
  </si>
  <si>
    <t>TEPGM</t>
  </si>
  <si>
    <t>TAMPON ÉPONGE GRAND MODÈLE 13X9</t>
  </si>
  <si>
    <t>TEG</t>
  </si>
  <si>
    <t>TOILE ÉMERI GROSSE</t>
  </si>
  <si>
    <t>LE PAQUET DE 50</t>
  </si>
  <si>
    <t>TEM</t>
  </si>
  <si>
    <t>TOILE ÉMERI MOYENNE</t>
  </si>
  <si>
    <t>TEF</t>
  </si>
  <si>
    <t>TOILE ÉMERI FINE</t>
  </si>
  <si>
    <t>RIN</t>
  </si>
  <si>
    <t>ROULEAU INOX NOIR</t>
  </si>
  <si>
    <t>RIV</t>
  </si>
  <si>
    <t>ROULEAU INOX VERT</t>
  </si>
  <si>
    <t>RIF</t>
  </si>
  <si>
    <t>ROULEAU INOX VERT EXTRA FORT</t>
  </si>
  <si>
    <t>GPL</t>
  </si>
  <si>
    <t>GOUPILLON</t>
  </si>
  <si>
    <t>EM60</t>
  </si>
  <si>
    <t>ÉPONGE INOX 60GR</t>
  </si>
  <si>
    <t>LE LOT DE 10</t>
  </si>
  <si>
    <t>EM50</t>
  </si>
  <si>
    <t>ÉPONGE MÉTALLIQUE 50GR</t>
  </si>
  <si>
    <t>LVJTB1</t>
  </si>
  <si>
    <t>LAVETTE JETABLE BLEU</t>
  </si>
  <si>
    <t>LE PAQUET DE 25</t>
  </si>
  <si>
    <t>TMPM</t>
  </si>
  <si>
    <t>CARRE MOUSSE 5 COULEURS</t>
  </si>
  <si>
    <t>TM</t>
  </si>
  <si>
    <t>TAPIS MOUSSE GRAND MODÈLE</t>
  </si>
  <si>
    <t>LE LOT DE 3</t>
  </si>
  <si>
    <t>MICROB</t>
  </si>
  <si>
    <t>LAVETTE MICROFIBRE TOUT USAGE TOP QUALITÉ BLEU</t>
  </si>
  <si>
    <t>MICROR</t>
  </si>
  <si>
    <t>LAVETTE MICROFIBRE TOUT USAGE TOP QUALITÉ ROSE</t>
  </si>
  <si>
    <t>MICROV</t>
  </si>
  <si>
    <t>LAVETTE MICROFIBRE TOUT USAGE TOP QUALITÉ VERT</t>
  </si>
  <si>
    <t>ESV</t>
  </si>
  <si>
    <t>TORCHON ESSUIE VERRE</t>
  </si>
  <si>
    <t>LE LOT DE 12</t>
  </si>
  <si>
    <t>LVT</t>
  </si>
  <si>
    <t>LAVETTE COTON</t>
  </si>
  <si>
    <t>LE LOT DE 24</t>
  </si>
  <si>
    <t>SPL</t>
  </si>
  <si>
    <t>SERPILLIÈRE</t>
  </si>
  <si>
    <t>CANT</t>
  </si>
  <si>
    <t>TÊTE BALAI CANTONNIER POLYPRO VERT</t>
  </si>
  <si>
    <t>POLY</t>
  </si>
  <si>
    <t xml:space="preserve">TÊTE BALAI POLYPRO NOIR 36CM NOIR </t>
  </si>
  <si>
    <t>SOIE</t>
  </si>
  <si>
    <t>TÊTE BALAI SOIE DROIT</t>
  </si>
  <si>
    <t>PON</t>
  </si>
  <si>
    <t>TÊTE LAVE PONT 22CM</t>
  </si>
  <si>
    <t>PONGM</t>
  </si>
  <si>
    <t>TÊTE LAVE PONT NYLON BLANC 29CM</t>
  </si>
  <si>
    <t>COCO</t>
  </si>
  <si>
    <t>TÊTE COCO 29CM DOUILLE</t>
  </si>
  <si>
    <t>RIZ</t>
  </si>
  <si>
    <t>PAILLE DE RIZ</t>
  </si>
  <si>
    <t>PELBAN</t>
  </si>
  <si>
    <t>PELLE BALAYETTE BASCULANTE RENFORCE NOIRE</t>
  </si>
  <si>
    <t>PELBA</t>
  </si>
  <si>
    <t>ENSEMBLE BALAYETTE/PELLE BASCULANTE</t>
  </si>
  <si>
    <t>ESPAG</t>
  </si>
  <si>
    <t>BALAI ESPAGNOL COMPLET</t>
  </si>
  <si>
    <t>ESSOR</t>
  </si>
  <si>
    <t>ESSOREUR POUR BALAI ESPAGNOL</t>
  </si>
  <si>
    <t>ESPFR</t>
  </si>
  <si>
    <t>FRANGE COTON POUR BALAI ESPAGNOL</t>
  </si>
  <si>
    <t>S10</t>
  </si>
  <si>
    <t>SEAU MÉNAGE 10L</t>
  </si>
  <si>
    <t>RT45</t>
  </si>
  <si>
    <t>RACLETTE SOL 45CM</t>
  </si>
  <si>
    <t>RTR</t>
  </si>
  <si>
    <t>RACLETTE SOL ALUMINIUM 50CM</t>
  </si>
  <si>
    <t>RTF</t>
  </si>
  <si>
    <t>RACLETTE SOL RENFORCÉE INDUSTRA 55CM</t>
  </si>
  <si>
    <t>MALU</t>
  </si>
  <si>
    <t>MANCHE ALU 1M30 EMBOUT ROUGE</t>
  </si>
  <si>
    <t>MBD</t>
  </si>
  <si>
    <t>MANCHE BOIS DOUILLE PLASTIQUE</t>
  </si>
  <si>
    <t>MAC</t>
  </si>
  <si>
    <t>MANCHE ACIER CHROME CROCHET</t>
  </si>
  <si>
    <t>FB</t>
  </si>
  <si>
    <t>FIXE BALAI MURAL 50CM</t>
  </si>
  <si>
    <t>BPR</t>
  </si>
  <si>
    <t xml:space="preserve">BALAYETTE COCO MANCHE COURT </t>
  </si>
  <si>
    <t>BC</t>
  </si>
  <si>
    <t>BROSSE CHIENDENT</t>
  </si>
  <si>
    <t>BN</t>
  </si>
  <si>
    <t>BROSSE A MAIN NYLON BLANC</t>
  </si>
  <si>
    <t>BM</t>
  </si>
  <si>
    <t>BROSSE MÉTALLIQUE</t>
  </si>
  <si>
    <t>PELLE</t>
  </si>
  <si>
    <t>PELLE EN FER MANCHE BOIS</t>
  </si>
  <si>
    <t>RTV</t>
  </si>
  <si>
    <t>RACLETTE VITRES</t>
  </si>
  <si>
    <t>GTM</t>
  </si>
  <si>
    <t>GRATTOIR A MANCHE + 10 LAMES</t>
  </si>
  <si>
    <t>GTMR</t>
  </si>
  <si>
    <t xml:space="preserve">LAMES DE RECHANGE 100MM </t>
  </si>
  <si>
    <t>PLM</t>
  </si>
  <si>
    <t>PLUMEAU</t>
  </si>
  <si>
    <t>PBWCI</t>
  </si>
  <si>
    <t>PORTE BALAYETTE WC A POSER INOX</t>
  </si>
  <si>
    <t>PBWCMI</t>
  </si>
  <si>
    <t>PORTE BALAYETTE WC MURAL INOX</t>
  </si>
  <si>
    <t>GR</t>
  </si>
  <si>
    <t>GARDE ROBE</t>
  </si>
  <si>
    <t>PHPM</t>
  </si>
  <si>
    <t>BOBINE PH PETIT MODÈLE</t>
  </si>
  <si>
    <t>PHGM</t>
  </si>
  <si>
    <t>BOBINE PH GRAND MODÈLE</t>
  </si>
  <si>
    <t>PH500</t>
  </si>
  <si>
    <t>RL PH CLASSIQUE OUATE LISSE 2 PLIS 500F</t>
  </si>
  <si>
    <t>LES 40 ROULEAUX</t>
  </si>
  <si>
    <t>PH250</t>
  </si>
  <si>
    <t>RL PH CLASSIQUE OUATE GAUFRÉE 3 PLIS 250F</t>
  </si>
  <si>
    <t>REMPM1</t>
  </si>
  <si>
    <t>ESSUIE MAINS EN ROULEAU BLANC GAUFRE PM</t>
  </si>
  <si>
    <t>LES 15 ROULEAUX</t>
  </si>
  <si>
    <t>REML</t>
  </si>
  <si>
    <t>ESSUIE MAINS EN ROULEAU BLANC LISSE GM</t>
  </si>
  <si>
    <t>LES 6 ROULEAUX</t>
  </si>
  <si>
    <t>REM</t>
  </si>
  <si>
    <t>ESSUIE MAINS EN ROULEAU BLANC GAUFRE GM</t>
  </si>
  <si>
    <t>REMB</t>
  </si>
  <si>
    <t>ROULEAU ESSUIE MAINS BLEU</t>
  </si>
  <si>
    <t>PHOR2</t>
  </si>
  <si>
    <t>ROULEAU PH OUATE GAUFRE 2 PLIS</t>
  </si>
  <si>
    <t>LES 120 ROULEAUX</t>
  </si>
  <si>
    <t>RSEM1</t>
  </si>
  <si>
    <t>RECHARGE SERVIETTE ESSUIE-MAINS</t>
  </si>
  <si>
    <t>LES 3750 ESSUIE-MAINS</t>
  </si>
  <si>
    <t>ET</t>
  </si>
  <si>
    <t>ROULEAU ESSUIE TOUT</t>
  </si>
  <si>
    <t>2 x 24 ROULEAUX</t>
  </si>
  <si>
    <t>MP</t>
  </si>
  <si>
    <t>MOUCHOIR PAPIER</t>
  </si>
  <si>
    <t>DREM</t>
  </si>
  <si>
    <t>DISTRIBUTEUR BOBINE A DÉVIDAGE CENTRAL STANDARD</t>
  </si>
  <si>
    <t>DREMPM</t>
  </si>
  <si>
    <t>DISTRIBUTEUR BOBINE A DÉVIDAGE CENTRAL PM</t>
  </si>
  <si>
    <t>DRPMI</t>
  </si>
  <si>
    <t>DÉROULEUR PH INOX PM</t>
  </si>
  <si>
    <t>DRPHI</t>
  </si>
  <si>
    <t xml:space="preserve">DÉROULEUR PH INOX GM </t>
  </si>
  <si>
    <t>DRPM</t>
  </si>
  <si>
    <t>DÉROULEUR PH BLANC PM</t>
  </si>
  <si>
    <t>DRPH</t>
  </si>
  <si>
    <t>DÉROULEUR PH BLANC GM</t>
  </si>
  <si>
    <t>DSEM</t>
  </si>
  <si>
    <t>DISTRIBUTEUR BLANC ESSUIE MAINS PLIES</t>
  </si>
  <si>
    <t>DSEMI</t>
  </si>
  <si>
    <t>DISTRIBUTEUR ESSUIE MAINS PLIES INOX</t>
  </si>
  <si>
    <t>DSV</t>
  </si>
  <si>
    <t>DISTRIBUTEUR DE CARTOUCHE SAVON MOUSSE</t>
  </si>
  <si>
    <t>DSVI</t>
  </si>
  <si>
    <t>DOSEUR SAVON LIQUIDE A REMPLIR 1 L INOX SATINE</t>
  </si>
  <si>
    <t>DSV2PM</t>
  </si>
  <si>
    <t>DOSEUR SAVON LIQUIDE A REMPLIR BLANC</t>
  </si>
  <si>
    <t>MATERIEL DE CUISINE</t>
  </si>
  <si>
    <t>BROY</t>
  </si>
  <si>
    <t>BROYEUR A GLACE</t>
  </si>
  <si>
    <t>PINCE</t>
  </si>
  <si>
    <t>PINCE TOUS USAGES INOX 240MM</t>
  </si>
  <si>
    <t>PINCE300</t>
  </si>
  <si>
    <t>PINCE TOUS USAGES INOX 300MM</t>
  </si>
  <si>
    <t>SACR</t>
  </si>
  <si>
    <t>SAC RAFRAÎCHISSEUR</t>
  </si>
  <si>
    <t>PRA</t>
  </si>
  <si>
    <t xml:space="preserve">PRESSE AGRUMES  ÉLECTRIQUE </t>
  </si>
  <si>
    <t>SH50</t>
  </si>
  <si>
    <t>SHAKER INOX 50CL</t>
  </si>
  <si>
    <t>SH70</t>
  </si>
  <si>
    <t>SHAKER INOX 70CL</t>
  </si>
  <si>
    <t>PBOIS</t>
  </si>
  <si>
    <t>PILON BOIS</t>
  </si>
  <si>
    <t>DOS2</t>
  </si>
  <si>
    <t>DOSEUR A BILLE TRANSPARENT 2CL</t>
  </si>
  <si>
    <t>DOS4</t>
  </si>
  <si>
    <t>DOSEUR A BILLE BLEU 4CL</t>
  </si>
  <si>
    <t>VN</t>
  </si>
  <si>
    <t>VERSEUR NICKELÉ BOUCHON LIÈGE</t>
  </si>
  <si>
    <t>VMET</t>
  </si>
  <si>
    <t xml:space="preserve">VERSEUR MÉTAL BEC RÉTRÉCI  </t>
  </si>
  <si>
    <t>MD</t>
  </si>
  <si>
    <t>DOUBLE MESURE INOX 2 – 4CL</t>
  </si>
  <si>
    <t>BE4</t>
  </si>
  <si>
    <t xml:space="preserve">BOITE A ÉPICES 4 COMPARTIMENTS </t>
  </si>
  <si>
    <t>OVR</t>
  </si>
  <si>
    <t xml:space="preserve">OUVRE BOITE RAPIDO </t>
  </si>
  <si>
    <t>TIRB</t>
  </si>
  <si>
    <t xml:space="preserve">TIRE BOUCHON SOMMELIER </t>
  </si>
  <si>
    <t>CMQ</t>
  </si>
  <si>
    <t>CIERGES MAGIQUES</t>
  </si>
  <si>
    <t>LE SACHET DE 10</t>
  </si>
  <si>
    <t>BQMAG</t>
  </si>
  <si>
    <t>BOUQUETS MAGIQUES</t>
  </si>
  <si>
    <t>OMB</t>
  </si>
  <si>
    <t>OMBRELLES</t>
  </si>
  <si>
    <t>LE PAQUET DE 144</t>
  </si>
  <si>
    <t>FMAG2</t>
  </si>
  <si>
    <t>FONTAINES MAGIQUES</t>
  </si>
  <si>
    <t>LE PAQUET DE 150</t>
  </si>
  <si>
    <t>AGITFN</t>
  </si>
  <si>
    <t xml:space="preserve">AGITATEURS A COCKTAIL FEMME NUE </t>
  </si>
  <si>
    <t>LE SACHET DE 100</t>
  </si>
  <si>
    <t>AGIT</t>
  </si>
  <si>
    <t>AGITATEURS A COCKTAIL</t>
  </si>
  <si>
    <t>PLC2</t>
  </si>
  <si>
    <t>PAILLES NON COUDÉES</t>
  </si>
  <si>
    <t>LA BOITE DE 500</t>
  </si>
  <si>
    <t>PFLUO2</t>
  </si>
  <si>
    <t xml:space="preserve">PAILLES FLUO </t>
  </si>
  <si>
    <t>PNOIR2</t>
  </si>
  <si>
    <t xml:space="preserve">PAILLES NOIRES </t>
  </si>
  <si>
    <t>SIPH50</t>
  </si>
  <si>
    <t>SIPHON A CHANTILLY 50CL</t>
  </si>
  <si>
    <t>SIPH100</t>
  </si>
  <si>
    <t xml:space="preserve">SIPHON A CHANTILLY 100CL </t>
  </si>
  <si>
    <t>RCHAN2</t>
  </si>
  <si>
    <t xml:space="preserve">CARTOUCHE CRÈME CHANTILLY </t>
  </si>
  <si>
    <t>PAR 24</t>
  </si>
  <si>
    <t>PAT</t>
  </si>
  <si>
    <t>POCHE PATISSIERE</t>
  </si>
  <si>
    <t>LE PAQUET DE 100</t>
  </si>
  <si>
    <t>FLV</t>
  </si>
  <si>
    <t>FLACON VERSEUR TRANSPARENT 23CL</t>
  </si>
  <si>
    <t>FLV35</t>
  </si>
  <si>
    <t>FLACON VERSEUR TRANSPARENT 35CL</t>
  </si>
  <si>
    <t>FLV70</t>
  </si>
  <si>
    <t>FLACON VERSEUR TRANSPARENT 70CL</t>
  </si>
  <si>
    <t>CHALU</t>
  </si>
  <si>
    <t>FER A CARAMÉLISER</t>
  </si>
  <si>
    <t>CGAZ</t>
  </si>
  <si>
    <t>CARTOUCHE POUR FER A CARAMÉLISER</t>
  </si>
  <si>
    <t>GO125</t>
  </si>
  <si>
    <t>GODET ALUMINIUM 12,5CL</t>
  </si>
  <si>
    <t>BBOIL</t>
  </si>
  <si>
    <t>BOMBE DE DÉMOULAGE  600ML</t>
  </si>
  <si>
    <t>PINSO40</t>
  </si>
  <si>
    <t>PINCEAU PLAT MANCHE BOIS 40MM</t>
  </si>
  <si>
    <t>POE24</t>
  </si>
  <si>
    <t xml:space="preserve">POÊLE ANTI-ADHESIVE 24CM </t>
  </si>
  <si>
    <t>POE28</t>
  </si>
  <si>
    <t xml:space="preserve">POÊLE ANTI-ADHESIVE 28CM </t>
  </si>
  <si>
    <t>POEC28</t>
  </si>
  <si>
    <t>POÊLE A CRÊPES 28CM</t>
  </si>
  <si>
    <t>POE32</t>
  </si>
  <si>
    <t xml:space="preserve">POÊLE ANTI-ADHESIVE 32CM  </t>
  </si>
  <si>
    <t>POE36</t>
  </si>
  <si>
    <t xml:space="preserve">POÊLE ANTI-ADHESIVE 36CM </t>
  </si>
  <si>
    <t>SPAE250</t>
  </si>
  <si>
    <t xml:space="preserve">SPATULE ELVEA  250MM </t>
  </si>
  <si>
    <t>SPAE350</t>
  </si>
  <si>
    <t>SPATULE ELVEA  350MM</t>
  </si>
  <si>
    <t>SPAC250</t>
  </si>
  <si>
    <t>SPATULE COMPOSITE BLANC 250MM</t>
  </si>
  <si>
    <t>SPAC350</t>
  </si>
  <si>
    <t>SPATULE COMPOSITE BLANC 350MM</t>
  </si>
  <si>
    <t>FOUE350</t>
  </si>
  <si>
    <t>FOUET A SAUCES 350MM</t>
  </si>
  <si>
    <t>PELHAM</t>
  </si>
  <si>
    <t>PELLE HAMBURGER 150X100MM</t>
  </si>
  <si>
    <t>PELSOU</t>
  </si>
  <si>
    <t xml:space="preserve">PELLE SOUPLE INOX 15X6 </t>
  </si>
  <si>
    <t>SPA300</t>
  </si>
  <si>
    <t>PALETTE SPATULE INOX 250MM</t>
  </si>
  <si>
    <t>LCH6</t>
  </si>
  <si>
    <t>LOUCHE INOX 6CM – 5CL</t>
  </si>
  <si>
    <t>LCH8</t>
  </si>
  <si>
    <t>LCH10</t>
  </si>
  <si>
    <t>LOUCHE INOX 10CM – 25CL</t>
  </si>
  <si>
    <t>ECUM8</t>
  </si>
  <si>
    <t>ÉCUMOIRE INOX 8CM</t>
  </si>
  <si>
    <t>ECUM10</t>
  </si>
  <si>
    <t>ÉCUMOIRE INOX 10CM</t>
  </si>
  <si>
    <t>ECUM12</t>
  </si>
  <si>
    <t>ÉCUMOIRE INOX 12CM</t>
  </si>
  <si>
    <t>CHIN</t>
  </si>
  <si>
    <t>CHINOIS 20CM AVEC CROCHET</t>
  </si>
  <si>
    <t>PELPIZ</t>
  </si>
  <si>
    <t>PELLE PIZZA INOX MANCHE 1M</t>
  </si>
  <si>
    <t>THERMO</t>
  </si>
  <si>
    <t>THERMOMÈTRE</t>
  </si>
  <si>
    <t>THERMOIR</t>
  </si>
  <si>
    <t>THERMOMÈTRE INFRA ROUGE</t>
  </si>
  <si>
    <t>CS00</t>
  </si>
  <si>
    <t>COUPE -FRITE SUR SOCLE DE TABLE NU</t>
  </si>
  <si>
    <t>CF108</t>
  </si>
  <si>
    <t>COUTEAU COUPE-FRITE 8MM</t>
  </si>
  <si>
    <t>CF110</t>
  </si>
  <si>
    <t>COUTEAU COUPE-FRITE 10MM</t>
  </si>
  <si>
    <t>CF208</t>
  </si>
  <si>
    <t>POUSSOIR COUPE-FRITE 8MM</t>
  </si>
  <si>
    <t>CF210</t>
  </si>
  <si>
    <t>POUSSOIR COUPE-FRITE 10MM</t>
  </si>
  <si>
    <t>BTV95</t>
  </si>
  <si>
    <t>MANDOJ</t>
  </si>
  <si>
    <t xml:space="preserve">MANDOLINE JAPONAISE LARGEUR 65MM </t>
  </si>
  <si>
    <t>EPLUC</t>
  </si>
  <si>
    <t>ÉPLUCHEUR PEAU FINE</t>
  </si>
  <si>
    <t>CIS</t>
  </si>
  <si>
    <t>CISEAUX UNIVERSEL NOIR</t>
  </si>
  <si>
    <t>CTOF</t>
  </si>
  <si>
    <t>COUTEAU OFFICE STRATUS</t>
  </si>
  <si>
    <t>RASL</t>
  </si>
  <si>
    <t>RASOIR A LÉGUMES</t>
  </si>
  <si>
    <t>PINAA6</t>
  </si>
  <si>
    <t>PINCE A ARÊTES FINES 6CM</t>
  </si>
  <si>
    <t>PINAA8</t>
  </si>
  <si>
    <t>PINCE A ARÊTES GROSSES 8 CM</t>
  </si>
  <si>
    <t>FR</t>
  </si>
  <si>
    <t>FICELLE A RÔTI RAYONNE 1KG</t>
  </si>
  <si>
    <t>PP4060B</t>
  </si>
  <si>
    <t xml:space="preserve">PLANCHE POLYPRO 60X40X2CM NPP6  BLEU </t>
  </si>
  <si>
    <t>PP4060R</t>
  </si>
  <si>
    <t xml:space="preserve">PLANCHE POLYPRO 60X40X2CM NPP6 ROUGE </t>
  </si>
  <si>
    <t>PP4060J</t>
  </si>
  <si>
    <t xml:space="preserve">PLANCHE POLYPRO 60X40X2CM NPP6 JAUNE </t>
  </si>
  <si>
    <t>PP3040</t>
  </si>
  <si>
    <t xml:space="preserve">PLANCHE POLYPRO 30X40X2CM NPP4 </t>
  </si>
  <si>
    <t>PP4060</t>
  </si>
  <si>
    <t xml:space="preserve">PLANCHE POLYPRO 60X40X2CM NPP6  </t>
  </si>
  <si>
    <t>PS</t>
  </si>
  <si>
    <t>PAPIER SULFURISÉ 53x32,5CM</t>
  </si>
  <si>
    <t>LE PAQUET DE 250 FEUILLES</t>
  </si>
  <si>
    <t>PS2</t>
  </si>
  <si>
    <t>LE PAQUET DE 500 FEUILLES</t>
  </si>
  <si>
    <t>PAPIER SULFURISÉ 40x60</t>
  </si>
  <si>
    <t>BCH18</t>
  </si>
  <si>
    <t>BROCHETTE BOIS 20CM</t>
  </si>
  <si>
    <t>LE PAQUET DE 200</t>
  </si>
  <si>
    <t>BCH36</t>
  </si>
  <si>
    <t>BROCHETTE BOIS 30CM</t>
  </si>
  <si>
    <t>PQN</t>
  </si>
  <si>
    <t>PIQUES NŒUD BAMBOU</t>
  </si>
  <si>
    <t>PAR 250</t>
  </si>
  <si>
    <t>BC902</t>
  </si>
  <si>
    <t>BROCHETTE COCKTAIL BAMBOU 105 MM</t>
  </si>
  <si>
    <t>BC150C</t>
  </si>
  <si>
    <t>BROCHETTE COCKTAIL BAMBOU 150 MM</t>
  </si>
  <si>
    <t>CDB</t>
  </si>
  <si>
    <t>CURE-DENT BOIS 1 POINTE 65MM</t>
  </si>
  <si>
    <t>LES 1000</t>
  </si>
  <si>
    <t>CDA</t>
  </si>
  <si>
    <t>CURE-DENT BOIS ASEPTISES</t>
  </si>
  <si>
    <t>PQF</t>
  </si>
  <si>
    <t xml:space="preserve">PIQUE-FRUITS DEUX POINTES BOIS </t>
  </si>
  <si>
    <t>DR10</t>
  </si>
  <si>
    <t>NAPPERON DENTELLES 10 CM</t>
  </si>
  <si>
    <t>LE PAQUET DE 250</t>
  </si>
  <si>
    <t>DR12</t>
  </si>
  <si>
    <t>NAPPERON DENTELLES 12 CM</t>
  </si>
  <si>
    <t>DR15</t>
  </si>
  <si>
    <t>NAPPERON DENTELLES 15 CM</t>
  </si>
  <si>
    <t>DR17</t>
  </si>
  <si>
    <t>NAPPERON DENTELLES 17 CM</t>
  </si>
  <si>
    <t>DR19</t>
  </si>
  <si>
    <t>NAPPERON DENTELLES 19 CM</t>
  </si>
  <si>
    <t>DR20</t>
  </si>
  <si>
    <t>NAPPERON DENTELLES 20 CM</t>
  </si>
  <si>
    <t>PKB</t>
  </si>
  <si>
    <t>PIC STEAK BLEU</t>
  </si>
  <si>
    <t>PKS</t>
  </si>
  <si>
    <t>PIC STEAK SAIGNANT</t>
  </si>
  <si>
    <t>PKAP</t>
  </si>
  <si>
    <t>PIC STEAK A POINT</t>
  </si>
  <si>
    <t>PKBC</t>
  </si>
  <si>
    <t>PIC STEAK BIEN CUIT</t>
  </si>
  <si>
    <t>HACCP</t>
  </si>
  <si>
    <t>ÉTIQUETTE HACCP NEUTRE 50x32MM</t>
  </si>
  <si>
    <t>BTE2L</t>
  </si>
  <si>
    <t>BAC GN EN SACHET AVEC COUVERCLE 2L</t>
  </si>
  <si>
    <t>LES 6</t>
  </si>
  <si>
    <t>BTE1L</t>
  </si>
  <si>
    <t>BAC GN EN SACHET AVEC COUVERCLE 1,5L</t>
  </si>
  <si>
    <t>BTE3L</t>
  </si>
  <si>
    <t>LES 5</t>
  </si>
  <si>
    <t>BTE5L</t>
  </si>
  <si>
    <t>BA5L</t>
  </si>
  <si>
    <t>BA8L</t>
  </si>
  <si>
    <t>COV5L</t>
  </si>
  <si>
    <t>COUVERCLE POUR BAC PLAT  5L</t>
  </si>
  <si>
    <t>COV8L</t>
  </si>
  <si>
    <t xml:space="preserve">COUVERCLE POUR BAC PLAT  8L </t>
  </si>
  <si>
    <t>GBA5L</t>
  </si>
  <si>
    <t>GRILLE ÉGOUTTAGE/BAC PLAT 5L</t>
  </si>
  <si>
    <t>GBA8L</t>
  </si>
  <si>
    <t>GRILLE ÉGOUTTAGE/BAC PLAT 8L</t>
  </si>
  <si>
    <t>SCS</t>
  </si>
  <si>
    <t>SACS CONGÉLATION SUPER  35X50</t>
  </si>
  <si>
    <t>LIASSE DE 100</t>
  </si>
  <si>
    <t>SCGM</t>
  </si>
  <si>
    <t>SACS CONGÉLATION GM  30X35</t>
  </si>
  <si>
    <t>SCPM</t>
  </si>
  <si>
    <t>SACS CONGÉLATION PM  23X31</t>
  </si>
  <si>
    <t>RC</t>
  </si>
  <si>
    <t>RANGE COUVERTS 4 COMPARTIMENTS</t>
  </si>
  <si>
    <t>RLET</t>
  </si>
  <si>
    <t>LE CARTON DE 8</t>
  </si>
  <si>
    <t>PRODUITS D'ACCUEIL</t>
  </si>
  <si>
    <t>CPO</t>
  </si>
  <si>
    <t>CORBEILLE A PAIN OSIER RONDE 18CM</t>
  </si>
  <si>
    <t>CPO2</t>
  </si>
  <si>
    <t>CORBEILLE A PAIN OVALE 200X150</t>
  </si>
  <si>
    <t>CPR15</t>
  </si>
  <si>
    <t>CORBEILLE A PAIN ROTIN FONCE RONDE 15CM</t>
  </si>
  <si>
    <t>CPN18</t>
  </si>
  <si>
    <t>CORBEILLE A PAIN NOIRE 18x10CM</t>
  </si>
  <si>
    <t>CD72</t>
  </si>
  <si>
    <t>CD85</t>
  </si>
  <si>
    <t>CDI</t>
  </si>
  <si>
    <t>CPN</t>
  </si>
  <si>
    <t>COUPELLE A MONNAIE NOIRE</t>
  </si>
  <si>
    <t>PAR 10</t>
  </si>
  <si>
    <t>POTZ</t>
  </si>
  <si>
    <t>POT ZINC ADDITION D80-H70</t>
  </si>
  <si>
    <t>FCPM</t>
  </si>
  <si>
    <t>FEUTRE CRAIE BLANC ARDOISE PM</t>
  </si>
  <si>
    <t>FCGM</t>
  </si>
  <si>
    <t>FEUTRE CRAIE BLANC ARDOISE  GM</t>
  </si>
  <si>
    <t>FCPMB</t>
  </si>
  <si>
    <t>FEUTRE CRAIE BLEU CRAIE PM</t>
  </si>
  <si>
    <t>FCPMJ</t>
  </si>
  <si>
    <t>FEUTRE CRAIE JAUNE FLUO PM</t>
  </si>
  <si>
    <t>FCPMR</t>
  </si>
  <si>
    <t>FEUTRE CRAIE ROSE FLUO PM</t>
  </si>
  <si>
    <t>FCPMRG</t>
  </si>
  <si>
    <t>FEUTRE CRAIE ROUGE FLUO PM</t>
  </si>
  <si>
    <t>FCPMV</t>
  </si>
  <si>
    <t>FEUTRE CRAIE VERT FLUO PM</t>
  </si>
  <si>
    <t>CHEVAL</t>
  </si>
  <si>
    <t>KIT 5 CHEVALETS ARDOISE + 1 MARQUEUR</t>
  </si>
  <si>
    <t>ARD</t>
  </si>
  <si>
    <t>ARDOISE 50X70CM</t>
  </si>
  <si>
    <t>RELR1</t>
  </si>
  <si>
    <t>RECHARGE RELIGHT 22H</t>
  </si>
  <si>
    <t>LES 48</t>
  </si>
  <si>
    <t>BGV</t>
  </si>
  <si>
    <t>BOUGIE VEILLEUSE ROUGE</t>
  </si>
  <si>
    <t>BGCP</t>
  </si>
  <si>
    <t>BOUGIE CHAUFFE PLAT 4 HEURES</t>
  </si>
  <si>
    <t>BGCP82</t>
  </si>
  <si>
    <t>BOUGIE CHAUFFE PLAT 8 HEURES</t>
  </si>
  <si>
    <t>LE SACHET DE 75</t>
  </si>
  <si>
    <t>BGABL</t>
  </si>
  <si>
    <t>BOUGIE ANNIVERSAIRE BLANC</t>
  </si>
  <si>
    <t>L'ETUI DE 75</t>
  </si>
  <si>
    <t>BGR2</t>
  </si>
  <si>
    <t>BOUGIE DINNER ROUGE</t>
  </si>
  <si>
    <t>LE CARTON DE 60</t>
  </si>
  <si>
    <t>BGB2</t>
  </si>
  <si>
    <t>BOUGIE DINER BLANCHE</t>
  </si>
  <si>
    <t>LE CARTON DE 130</t>
  </si>
  <si>
    <t>BSR</t>
  </si>
  <si>
    <t>BOUGIE STARLIGHT ROUGE</t>
  </si>
  <si>
    <t>BSJA</t>
  </si>
  <si>
    <t>BOUGIE STARLIGHT JAUNE</t>
  </si>
  <si>
    <t>PHOTR</t>
  </si>
  <si>
    <t>PHOTOPHORE 72H</t>
  </si>
  <si>
    <t>LE JETABLE</t>
  </si>
  <si>
    <t>CHIAN</t>
  </si>
  <si>
    <t>BLOC ADDITIONS CHIMIQUE AVEC NO</t>
  </si>
  <si>
    <t>LE CARTON DE 20</t>
  </si>
  <si>
    <t>CHISN</t>
  </si>
  <si>
    <t>BLOC ADDITIONS CHIMIQUE SANS NO</t>
  </si>
  <si>
    <t>HP</t>
  </si>
  <si>
    <t>BLOC HP</t>
  </si>
  <si>
    <t>DGT</t>
  </si>
  <si>
    <t>BLOC DRUGSTORE</t>
  </si>
  <si>
    <t>BS</t>
  </si>
  <si>
    <t>BON DE SUITE</t>
  </si>
  <si>
    <t>RST2</t>
  </si>
  <si>
    <t xml:space="preserve">BLOC RESTO 2F BLANC </t>
  </si>
  <si>
    <t>RST 3</t>
  </si>
  <si>
    <t>BLOC RESTO 3F</t>
  </si>
  <si>
    <t>PIZ</t>
  </si>
  <si>
    <t>BLOC PIZZA BLANC</t>
  </si>
  <si>
    <t>PIZ B</t>
  </si>
  <si>
    <t>BLOC PIZZA BLEU</t>
  </si>
  <si>
    <t>PIZ J</t>
  </si>
  <si>
    <t>BLOC PIZZA JAUNE</t>
  </si>
  <si>
    <t>PIZ R</t>
  </si>
  <si>
    <t>BLOC PIZZA ROSE</t>
  </si>
  <si>
    <t>N2FPF</t>
  </si>
  <si>
    <t>BLOC MAÎTRE D’HÔTEL CHIMIQUE 2FPF</t>
  </si>
  <si>
    <t>N3FPF</t>
  </si>
  <si>
    <t>BLOC MAÎTRE D’HÔTEL CHIMIQUE 3FPF</t>
  </si>
  <si>
    <t>LE CARTON DE 50</t>
  </si>
  <si>
    <t>N2FGF</t>
  </si>
  <si>
    <t>BLOC MAÎTRE D’HÔTEL CHIMIQUE 2FGF</t>
  </si>
  <si>
    <t>N3FGF</t>
  </si>
  <si>
    <t>BLOC MAÎTRE D’HÔTEL CHIMIQUE 3FGF</t>
  </si>
  <si>
    <t>TV</t>
  </si>
  <si>
    <t>LES 500</t>
  </si>
  <si>
    <t>TVB</t>
  </si>
  <si>
    <t>BOBINE IMPRIMANTE 80x80x12</t>
  </si>
  <si>
    <t>LA CARTON DE 20</t>
  </si>
  <si>
    <t>BOBINE IMPRIMANTE 80x58x12</t>
  </si>
  <si>
    <t>BOBINE IMPRIMANTE 76x70x12</t>
  </si>
  <si>
    <t>BOBINE THERMIQUE CB 57x40x12</t>
  </si>
  <si>
    <t>GOB33</t>
  </si>
  <si>
    <t xml:space="preserve">GOBELET A BIÈRE TRANSLUCIDE 30CL </t>
  </si>
  <si>
    <t>GOB8</t>
  </si>
  <si>
    <t xml:space="preserve">GOBELET EXPRESSO PLASTIQUE BLANC 10CL </t>
  </si>
  <si>
    <t>GOB15</t>
  </si>
  <si>
    <t>GOBELETS PLASTIQUE BLANC 15/16 CL</t>
  </si>
  <si>
    <t>GOB20</t>
  </si>
  <si>
    <t>GOBELETS PLASTIQUE BLANC 20CL</t>
  </si>
  <si>
    <t>BATON</t>
  </si>
  <si>
    <t>BÂTONNET AGITATEUR</t>
  </si>
  <si>
    <t>BATONB</t>
  </si>
  <si>
    <t>AGITATEUR BOIS 14CM</t>
  </si>
  <si>
    <t>GOB10COF</t>
  </si>
  <si>
    <t xml:space="preserve">GOBELET CARTON COFFEE CHIC 10CL </t>
  </si>
  <si>
    <t>COUV10COF</t>
  </si>
  <si>
    <t xml:space="preserve">COUVERCLE COFFEE CHIC 10CL </t>
  </si>
  <si>
    <t>GOB24COF</t>
  </si>
  <si>
    <t>GOBELET CARTON COFFEE CHIC 24CL</t>
  </si>
  <si>
    <t>COUV24COF</t>
  </si>
  <si>
    <t>COUVERCLE COFFEE CHIC  24CL</t>
  </si>
  <si>
    <t>BTEN</t>
  </si>
  <si>
    <t>BOITE THERMIQUE ÉLÉGANCE NOIRE 750GR</t>
  </si>
  <si>
    <t>LE CARTON DE 300</t>
  </si>
  <si>
    <t>BTENCV</t>
  </si>
  <si>
    <t>COUVERCLE BOITE THERMIQUE ÉLÉGANCE 750GR</t>
  </si>
  <si>
    <t>BP750</t>
  </si>
  <si>
    <t>BOL PASTA 750GR PP TRANSLUCIDE</t>
  </si>
  <si>
    <t>BP750CV</t>
  </si>
  <si>
    <t>COUVERCLE POUR BOL PASTA 750GR</t>
  </si>
  <si>
    <t>AC23</t>
  </si>
  <si>
    <t>ASSIETTE PLASTIFIÉE 22CM /100</t>
  </si>
  <si>
    <t>LA BOITE DE 100</t>
  </si>
  <si>
    <t>B7502</t>
  </si>
  <si>
    <t>BARQUETTE MULTIFONCTIONS CHARNIÈRE 750GR</t>
  </si>
  <si>
    <t>B10002</t>
  </si>
  <si>
    <t>BARQUETTE MULTIFONCTIONS CHARNIÈRE 1000GR</t>
  </si>
  <si>
    <t>B15002</t>
  </si>
  <si>
    <t>BARQUETTE MULTIFONCTIONS CHARNIÈRE 1500GR</t>
  </si>
  <si>
    <t>COMBO2</t>
  </si>
  <si>
    <t>BARQUETTE ALU+COUVERCLE 685ml – 201x109x49</t>
  </si>
  <si>
    <t>COMBO3</t>
  </si>
  <si>
    <t>BARQUETTE ALU+COUVERCLE 1000ml – 218x114x60</t>
  </si>
  <si>
    <t>COMBO4</t>
  </si>
  <si>
    <t>BARQUETTE ALU+COUVERCLE 1500ml – 250x134x68</t>
  </si>
  <si>
    <t>SCV</t>
  </si>
  <si>
    <t>SACHET COUVERT 3/1  (CT, FC, SV)</t>
  </si>
  <si>
    <t>LES 250</t>
  </si>
  <si>
    <t>SCV6</t>
  </si>
  <si>
    <t>SACHET COUVERT 6/1(CT, FC, SV, CL + SEL POIVRE)</t>
  </si>
  <si>
    <t>FTB</t>
  </si>
  <si>
    <t>FOURCHETTE 165 BOIS</t>
  </si>
  <si>
    <t>CTB</t>
  </si>
  <si>
    <t>COUTEAU 165 BOIS</t>
  </si>
  <si>
    <t>SS1</t>
  </si>
  <si>
    <t>SAC SANDWICH KRAFT BRUN 100X360X40</t>
  </si>
  <si>
    <t>CORN</t>
  </si>
  <si>
    <t>CORNET A FRITE PAPIER JOURNAL 13X13</t>
  </si>
  <si>
    <t>SACK</t>
  </si>
  <si>
    <t>SAC KRAFT BRUN 26X14X32</t>
  </si>
  <si>
    <t>SACK2</t>
  </si>
  <si>
    <t>SAC KRAFT BRUN 26X20X28</t>
  </si>
  <si>
    <t>POT6</t>
  </si>
  <si>
    <t>POT A SAUCE DIAMÈTRE 6CL</t>
  </si>
  <si>
    <t>POT6CV</t>
  </si>
  <si>
    <t>COUVERCLE POUR POT A SAUCE  6CL</t>
  </si>
  <si>
    <t>RDG</t>
  </si>
  <si>
    <t>RINCE DOIGTS</t>
  </si>
  <si>
    <t>VERRERIE</t>
  </si>
  <si>
    <t>BCH37</t>
  </si>
  <si>
    <t xml:space="preserve">VERRE BACCHUS 37CL </t>
  </si>
  <si>
    <t>KIO32</t>
  </si>
  <si>
    <t xml:space="preserve">COUPES KIOTO 1BIS 32CL </t>
  </si>
  <si>
    <t>MAZ24</t>
  </si>
  <si>
    <t>VERRE MAZAGRAN 1907/24 CL</t>
  </si>
  <si>
    <t>HUR442</t>
  </si>
  <si>
    <t>VERRE HURRICANE 44 CL</t>
  </si>
  <si>
    <t>HUR25</t>
  </si>
  <si>
    <t>VERRE HURRICANE 25CL</t>
  </si>
  <si>
    <t>GCRU38</t>
  </si>
  <si>
    <t>VERRE GRAND CRU 970/42 - 38CL</t>
  </si>
  <si>
    <t>CAP38</t>
  </si>
  <si>
    <t>VERRE CAPRI 38,5CL</t>
  </si>
  <si>
    <t>IRISH</t>
  </si>
  <si>
    <t>CG15</t>
  </si>
  <si>
    <t xml:space="preserve">VERRE COGNAC ALCOOL BLANC 15CL </t>
  </si>
  <si>
    <t>CG25</t>
  </si>
  <si>
    <t>VERRE COGNAC ALCOOL BLANC 25 CL</t>
  </si>
  <si>
    <t>QUAR25</t>
  </si>
  <si>
    <t>VERRE QUARTZ 25CL</t>
  </si>
  <si>
    <t>QUAR30</t>
  </si>
  <si>
    <t>VERRE QUARTZ FH 30CL</t>
  </si>
  <si>
    <t>HELS27</t>
  </si>
  <si>
    <t>VERRE HELSINKI 711/27 CL</t>
  </si>
  <si>
    <t>HELS32</t>
  </si>
  <si>
    <t>VERRE HELSINKI 711/32 CL</t>
  </si>
  <si>
    <t>DORM23</t>
  </si>
  <si>
    <t>VERRE DORTMUND 979/23CL</t>
  </si>
  <si>
    <t>PILS34</t>
  </si>
  <si>
    <t>VERRE PILSENER 712/34 CL</t>
  </si>
  <si>
    <t>NON58</t>
  </si>
  <si>
    <t xml:space="preserve">GOBELET NONIC 57 CL - 7507077 </t>
  </si>
  <si>
    <t>NON28</t>
  </si>
  <si>
    <t>GOBELET NONIC 28 CL</t>
  </si>
  <si>
    <t>ALTER30</t>
  </si>
  <si>
    <t>VERRE ALTERNATO 780/30 CL</t>
  </si>
  <si>
    <t>ALTER41</t>
  </si>
  <si>
    <t>VERRE ALTERNATO 780/41 CL</t>
  </si>
  <si>
    <t>HOST25</t>
  </si>
  <si>
    <t>VERRE HOSTELLERIE 1921/25CL</t>
  </si>
  <si>
    <t>GRAP9</t>
  </si>
  <si>
    <t xml:space="preserve">VERRE GRAPPA A LA CARTE 9CL </t>
  </si>
  <si>
    <t>PHO15</t>
  </si>
  <si>
    <t>VERRE PHOCEA 15CL</t>
  </si>
  <si>
    <t>MART</t>
  </si>
  <si>
    <t>CHOPE MARTIGUE  16CL</t>
  </si>
  <si>
    <t>HOT3</t>
  </si>
  <si>
    <t>HOT72</t>
  </si>
  <si>
    <t xml:space="preserve">VERRE HOT SHOT 7 CL </t>
  </si>
  <si>
    <t>ISL22</t>
  </si>
  <si>
    <t>VERRE ISLANDE FORME HAUTE 22CL</t>
  </si>
  <si>
    <t>ISL29</t>
  </si>
  <si>
    <t xml:space="preserve">VERRE ISLANDE FORME HAUTE 29CL </t>
  </si>
  <si>
    <t>ISL33</t>
  </si>
  <si>
    <t xml:space="preserve">VERRE ISLANDE FORME HAUTE 33CL </t>
  </si>
  <si>
    <t>ISL30</t>
  </si>
  <si>
    <t xml:space="preserve">VERRE ISLANDE FORME BASSE  30CL </t>
  </si>
  <si>
    <t>ISL20</t>
  </si>
  <si>
    <t>VERRE ISLANDE FORME BASSE  20,5CL</t>
  </si>
  <si>
    <t>ISL10TUB</t>
  </si>
  <si>
    <t>ISL22TUB</t>
  </si>
  <si>
    <t>END20</t>
  </si>
  <si>
    <t>END26</t>
  </si>
  <si>
    <t xml:space="preserve">VERRE ENDEAVOR  FB  26CL REF 15710 </t>
  </si>
  <si>
    <t>END29</t>
  </si>
  <si>
    <t xml:space="preserve">VERRE ENDEAVOR  FH  29CL REF 15711 </t>
  </si>
  <si>
    <t>GRAN16</t>
  </si>
  <si>
    <t xml:space="preserve">VERRE GRANITY 16CL  </t>
  </si>
  <si>
    <t>GRAN20</t>
  </si>
  <si>
    <t xml:space="preserve">VERRE GRANITY  20CL  </t>
  </si>
  <si>
    <t>GRAN27</t>
  </si>
  <si>
    <t xml:space="preserve">VERRE GRANITY  27CL  </t>
  </si>
  <si>
    <t>GRAN31</t>
  </si>
  <si>
    <t xml:space="preserve">VERRE GRANITY 31CL   </t>
  </si>
  <si>
    <t>GRAN35</t>
  </si>
  <si>
    <t xml:space="preserve">VERRE GRANITY 35CL   </t>
  </si>
  <si>
    <t>STOC27</t>
  </si>
  <si>
    <t>VERRE STOCKHOLM  710/27CL</t>
  </si>
  <si>
    <t>ATL31</t>
  </si>
  <si>
    <t>VERRE ATLAS 546/31 CL</t>
  </si>
  <si>
    <t>GIG9</t>
  </si>
  <si>
    <t>VERRE GIGOGNE 9 CL</t>
  </si>
  <si>
    <t>GIG16</t>
  </si>
  <si>
    <t>VERRE GIGOGNE 16CL</t>
  </si>
  <si>
    <t>GIG22</t>
  </si>
  <si>
    <t xml:space="preserve">VERRE GIGOGNE 22 CL </t>
  </si>
  <si>
    <t>LIM35</t>
  </si>
  <si>
    <t xml:space="preserve">CHOPE LIMA  FB  35CL </t>
  </si>
  <si>
    <t>LIM38</t>
  </si>
  <si>
    <t>CHOPE LIMA  FH  38CL</t>
  </si>
  <si>
    <t>ENDSA35</t>
  </si>
  <si>
    <t xml:space="preserve">VERRE ENDESSA 35CL </t>
  </si>
  <si>
    <t>DIAMB</t>
  </si>
  <si>
    <t>VERRE DIAMOND BLUE 30CL</t>
  </si>
  <si>
    <t>DIAMP</t>
  </si>
  <si>
    <t>VERRE DIAMOND PURPLE 30CL</t>
  </si>
  <si>
    <t>DIAMT</t>
  </si>
  <si>
    <t>VERRE DIAMOND TRANSPARENT 30CL</t>
  </si>
  <si>
    <t>PERC202</t>
  </si>
  <si>
    <t xml:space="preserve">VERRE PERCEPTION 20CL FB  </t>
  </si>
  <si>
    <t>LE CARTON DE 24</t>
  </si>
  <si>
    <t>PERC262</t>
  </si>
  <si>
    <t>GOBELET PERCEPTION 26CL FB RED WINE</t>
  </si>
  <si>
    <t>PERC37</t>
  </si>
  <si>
    <t xml:space="preserve">GOBELET PERCEPTION  FB 37CL  </t>
  </si>
  <si>
    <t>PERC35</t>
  </si>
  <si>
    <t xml:space="preserve">GOBELET PERCEPTION FH 35CL  </t>
  </si>
  <si>
    <t>IMP34FB</t>
  </si>
  <si>
    <t xml:space="preserve">CHOPE GOBELET FB IMPÉRIAL 31CL </t>
  </si>
  <si>
    <t>CHER7</t>
  </si>
  <si>
    <t>FLÛTE VIGNE CHERRY 7CL 5,4x14,5</t>
  </si>
  <si>
    <t>FIOFL</t>
  </si>
  <si>
    <t xml:space="preserve">FLUTE FIORE 11CL </t>
  </si>
  <si>
    <t>EL13</t>
  </si>
  <si>
    <t>FLÛTE ÉLÉGANCE 13 CL</t>
  </si>
  <si>
    <t>ELFL</t>
  </si>
  <si>
    <t xml:space="preserve">FLUTE ÉLÉGANCE 17CL </t>
  </si>
  <si>
    <t>SAVFL</t>
  </si>
  <si>
    <t>FLUTE SAVOIE 17CL</t>
  </si>
  <si>
    <t>INAO</t>
  </si>
  <si>
    <t>VERRE A VIN INAO WINTEST 21CL (BANQUET)</t>
  </si>
  <si>
    <t>INAOJ</t>
  </si>
  <si>
    <t xml:space="preserve">VERRE INAO JAUGE TRAIT 14CL </t>
  </si>
  <si>
    <t>VIT21</t>
  </si>
  <si>
    <t>AME19</t>
  </si>
  <si>
    <t xml:space="preserve">VERRE AMELIA 19CL </t>
  </si>
  <si>
    <t>AME25</t>
  </si>
  <si>
    <t xml:space="preserve">VERRE AMELIA 25CL </t>
  </si>
  <si>
    <t>EL14</t>
  </si>
  <si>
    <t xml:space="preserve">VERRE ELEGANCE 14CL </t>
  </si>
  <si>
    <t>EL19</t>
  </si>
  <si>
    <t xml:space="preserve">VERRE ELEGANCE 19CL </t>
  </si>
  <si>
    <t>EL24</t>
  </si>
  <si>
    <t xml:space="preserve">VERRE ELEGANCE 24CL </t>
  </si>
  <si>
    <t>BAL15</t>
  </si>
  <si>
    <t>BAL19</t>
  </si>
  <si>
    <t xml:space="preserve">VERRE BALLON  19CL ARC </t>
  </si>
  <si>
    <t>CAB35</t>
  </si>
  <si>
    <t>VERRE CABERNET VIN JEUNE 35CL</t>
  </si>
  <si>
    <t>CAB47</t>
  </si>
  <si>
    <t>VERRE CABERNET VIN JEUNE 47CL</t>
  </si>
  <si>
    <t>CAB58</t>
  </si>
  <si>
    <t>VERRE CABERNET VIN JEUNE 58CL</t>
  </si>
  <si>
    <t>FLO29</t>
  </si>
  <si>
    <t>LE CARTON DE 18</t>
  </si>
  <si>
    <t>LIN19</t>
  </si>
  <si>
    <t>VERRE LINEAL 19CL</t>
  </si>
  <si>
    <t>LIN25</t>
  </si>
  <si>
    <t>VERRE LINEAL 25CL</t>
  </si>
  <si>
    <t>IMP20</t>
  </si>
  <si>
    <t xml:space="preserve">VERRE IMPERIAL 20 CL </t>
  </si>
  <si>
    <t>IMP25</t>
  </si>
  <si>
    <t xml:space="preserve">VERRE IMPERIAL 25CL </t>
  </si>
  <si>
    <t>IMP34</t>
  </si>
  <si>
    <t xml:space="preserve">VERRE IMPERIAL 34 CL </t>
  </si>
  <si>
    <t>NR16</t>
  </si>
  <si>
    <t xml:space="preserve">VERRE NORMANDIE 16CL </t>
  </si>
  <si>
    <t>NR23</t>
  </si>
  <si>
    <t xml:space="preserve">VERRE NORMANDIE 23CL </t>
  </si>
  <si>
    <t>ES32</t>
  </si>
  <si>
    <t>VERRE ESPRIT DU VIN 32CL</t>
  </si>
  <si>
    <t>ONY20</t>
  </si>
  <si>
    <t>VERRE ONYX 20CL</t>
  </si>
  <si>
    <t>ONY26</t>
  </si>
  <si>
    <t xml:space="preserve">VERRE ONYX 26CL </t>
  </si>
  <si>
    <t>PERC23</t>
  </si>
  <si>
    <t xml:space="preserve">VERRE PERCEPTION 23CL </t>
  </si>
  <si>
    <t>PERC32</t>
  </si>
  <si>
    <t xml:space="preserve">VERRE PERCEPTION 32CL  </t>
  </si>
  <si>
    <t>PRIN14</t>
  </si>
  <si>
    <t>VERRE PRINCESA 14CL</t>
  </si>
  <si>
    <t>PRIN19</t>
  </si>
  <si>
    <t>VERRE PRINCESA 19CL</t>
  </si>
  <si>
    <t>REV38</t>
  </si>
  <si>
    <t>VERRE RÊVERIE 38CL</t>
  </si>
  <si>
    <t>ELI18</t>
  </si>
  <si>
    <t xml:space="preserve">VERRES ELISA 18CL </t>
  </si>
  <si>
    <t>ELI23</t>
  </si>
  <si>
    <t>VERRES ELISA 23CL</t>
  </si>
  <si>
    <t>SAV19</t>
  </si>
  <si>
    <t xml:space="preserve">VERRES SAVOIE 19CL </t>
  </si>
  <si>
    <t>SAV24</t>
  </si>
  <si>
    <t>NK34</t>
  </si>
  <si>
    <t>CAD</t>
  </si>
  <si>
    <t>COUPE CADETTE 20CL</t>
  </si>
  <si>
    <t>BAN</t>
  </si>
  <si>
    <t>COUPE BANANA SPLIT 25CL</t>
  </si>
  <si>
    <t>SEY</t>
  </si>
  <si>
    <t xml:space="preserve">COUPE SEYCHELLES 20CL </t>
  </si>
  <si>
    <t>TAH</t>
  </si>
  <si>
    <t>COUPE TAHITI 23CL</t>
  </si>
  <si>
    <t>BOL22</t>
  </si>
  <si>
    <t>COUPE BOLÉRO 690/21 CL</t>
  </si>
  <si>
    <t>SAM40</t>
  </si>
  <si>
    <t>VERRE SAMBAYA 505/40 CL</t>
  </si>
  <si>
    <t>HELS25</t>
  </si>
  <si>
    <t>COUPE HELSINKI SANS PIED</t>
  </si>
  <si>
    <t>TAP23</t>
  </si>
  <si>
    <t>VERRE TAPAS MULTI USAGES 23CL</t>
  </si>
  <si>
    <t>GAL32</t>
  </si>
  <si>
    <t>COUPE GALAXY  32CL</t>
  </si>
  <si>
    <t>CAR12</t>
  </si>
  <si>
    <t>VERRE CARAT 767CL</t>
  </si>
  <si>
    <t>CAR22</t>
  </si>
  <si>
    <t>VERRE CARAT 767/22-23CL</t>
  </si>
  <si>
    <t>ATOL11</t>
  </si>
  <si>
    <t>VERRE ATOLL 549/11 CL</t>
  </si>
  <si>
    <t>CM25</t>
  </si>
  <si>
    <t>CARAFE MISURE 25CL</t>
  </si>
  <si>
    <t>CM50</t>
  </si>
  <si>
    <t>CARAFE MISURE 50CL</t>
  </si>
  <si>
    <t>CV25</t>
  </si>
  <si>
    <t>CARAFON A VIN 25CL</t>
  </si>
  <si>
    <t>CV50</t>
  </si>
  <si>
    <t>CARAFON A VIN 50CL</t>
  </si>
  <si>
    <t>CVJ25</t>
  </si>
  <si>
    <t>CARAFON JAUGE VILLAGE 25CL</t>
  </si>
  <si>
    <t>CVJ50</t>
  </si>
  <si>
    <t>CARAFON JAUGE VILLAGE 50CL</t>
  </si>
  <si>
    <t>CVJ100</t>
  </si>
  <si>
    <t>CARAFON JAUGE VILLAGE 100CL</t>
  </si>
  <si>
    <t>CY25</t>
  </si>
  <si>
    <t>CARAFE YPSILON 25CL</t>
  </si>
  <si>
    <t>CY50</t>
  </si>
  <si>
    <t>CARAFE YPSILON 50CL</t>
  </si>
  <si>
    <t>CY100</t>
  </si>
  <si>
    <t>CARAFE YPSILON 100CL</t>
  </si>
  <si>
    <t>COV25</t>
  </si>
  <si>
    <t>CARAFE A VIN OPTIMA 25CL</t>
  </si>
  <si>
    <t>COV50</t>
  </si>
  <si>
    <t>CARAFE A VIN OPTIMA 50CL</t>
  </si>
  <si>
    <t>CO75</t>
  </si>
  <si>
    <t xml:space="preserve">CARAFE A EAU OPTIMA 75CL </t>
  </si>
  <si>
    <t>PL25</t>
  </si>
  <si>
    <t>POT LYONNAIS 25CL</t>
  </si>
  <si>
    <t>PL50</t>
  </si>
  <si>
    <t xml:space="preserve">POT LYONNAIS 50CL </t>
  </si>
  <si>
    <t>PORCELAINE ET SERVICE</t>
  </si>
  <si>
    <t>AFLCR</t>
  </si>
  <si>
    <t>ASSIETTE CREUSE FEUILLE</t>
  </si>
  <si>
    <t>AFL28</t>
  </si>
  <si>
    <t>ASSIETTE PLATE FEUILLE 28X19</t>
  </si>
  <si>
    <t>AFL34</t>
  </si>
  <si>
    <t>ASSIETTE PLATE FEUILLE 34X23</t>
  </si>
  <si>
    <t>AFL40</t>
  </si>
  <si>
    <t>LE CARTON DE 2</t>
  </si>
  <si>
    <t>APAS21</t>
  </si>
  <si>
    <t xml:space="preserve">ASSIETTE PASTA 21CM  </t>
  </si>
  <si>
    <t>APAS26</t>
  </si>
  <si>
    <t xml:space="preserve">ASSIETTE PASTA 26CM </t>
  </si>
  <si>
    <t>APAS30</t>
  </si>
  <si>
    <t xml:space="preserve">ASSIETTE PASTA 30CM </t>
  </si>
  <si>
    <t>AST17</t>
  </si>
  <si>
    <t>ASSIETTES HORIZON 17</t>
  </si>
  <si>
    <t>AST20</t>
  </si>
  <si>
    <t xml:space="preserve">ASSIETTE HORIZON 20CM </t>
  </si>
  <si>
    <t>ASTCR</t>
  </si>
  <si>
    <t xml:space="preserve">ASSIETTE HORIZON CREUSE 3 21CM </t>
  </si>
  <si>
    <t>AST24</t>
  </si>
  <si>
    <t>ASSIETTE HORIZON 24CM</t>
  </si>
  <si>
    <t>AST27</t>
  </si>
  <si>
    <t>ASSIETTE HORIZON 27CM</t>
  </si>
  <si>
    <t>AKZ21</t>
  </si>
  <si>
    <t>ASSIETTE KZ PLATE 21CM PORCELAINE</t>
  </si>
  <si>
    <t>AKZCR22</t>
  </si>
  <si>
    <t>AKZ26</t>
  </si>
  <si>
    <t>AKZ30</t>
  </si>
  <si>
    <t>ARITA</t>
  </si>
  <si>
    <t xml:space="preserve">ASSIETTE  INCLINÉE RITA  30CM </t>
  </si>
  <si>
    <t>TAO22</t>
  </si>
  <si>
    <t>TAO27</t>
  </si>
  <si>
    <t xml:space="preserve">ASSIETTE TAO 27 CM </t>
  </si>
  <si>
    <t>TAO31</t>
  </si>
  <si>
    <t xml:space="preserve">ASSIETTE PRÉSENTATION TAO 31CM </t>
  </si>
  <si>
    <t>AEUPR</t>
  </si>
  <si>
    <t xml:space="preserve">ASSIETTE PRÉSENTATION EUROPA </t>
  </si>
  <si>
    <t>AEU20</t>
  </si>
  <si>
    <t>AEU27</t>
  </si>
  <si>
    <t>ASSIETTES EUROPA 27</t>
  </si>
  <si>
    <t>AWER21</t>
  </si>
  <si>
    <t>ASSIETTE WERSAL 21CM</t>
  </si>
  <si>
    <t>AWER27</t>
  </si>
  <si>
    <t xml:space="preserve">ASSIETTE WERSAL 27CM </t>
  </si>
  <si>
    <t>AWER30</t>
  </si>
  <si>
    <t>AWERCR</t>
  </si>
  <si>
    <t>ADEF18</t>
  </si>
  <si>
    <t>ADEF23</t>
  </si>
  <si>
    <t xml:space="preserve">ASSIETTE DÉFI PL3 23CM </t>
  </si>
  <si>
    <t>ADEF27</t>
  </si>
  <si>
    <t>AEL17</t>
  </si>
  <si>
    <t xml:space="preserve">ASSIETTES ÉLÉGANCE 17 </t>
  </si>
  <si>
    <t>AEL20</t>
  </si>
  <si>
    <t>AEL24</t>
  </si>
  <si>
    <t>AEL27</t>
  </si>
  <si>
    <t xml:space="preserve">ASSIETTES ÉLÉGANCE   27 </t>
  </si>
  <si>
    <t>APYR21</t>
  </si>
  <si>
    <t xml:space="preserve">ASSIETTE PYRO CARRÉE 21X21 </t>
  </si>
  <si>
    <t>APYR24</t>
  </si>
  <si>
    <t xml:space="preserve">ASSIETTE PYRO CARRÉE 245X245 </t>
  </si>
  <si>
    <t>APYR27</t>
  </si>
  <si>
    <t xml:space="preserve">ASSIETTE PYRO CARRÉE 27X27 </t>
  </si>
  <si>
    <t>APYR28</t>
  </si>
  <si>
    <t>APYR37</t>
  </si>
  <si>
    <t>ACAR19</t>
  </si>
  <si>
    <t>ASSIETTE PORCELAINE CARRE BLANC 19CM</t>
  </si>
  <si>
    <t>ACAR25</t>
  </si>
  <si>
    <t xml:space="preserve">ASSIETTE PORCELAINE CARRE BLANC 25CM </t>
  </si>
  <si>
    <t>ACAR27</t>
  </si>
  <si>
    <t xml:space="preserve">ASSIETTE PORCELAINE CARRE BLANC 27CM </t>
  </si>
  <si>
    <t>ACAR20</t>
  </si>
  <si>
    <t xml:space="preserve">ASSIETTE PORCELAINE CARRE BLANC CREUSE 20CM </t>
  </si>
  <si>
    <t>PL33</t>
  </si>
  <si>
    <t>AST30</t>
  </si>
  <si>
    <t>ASSIETTE A PIZZA 30,5CM SARREG</t>
  </si>
  <si>
    <t>AST30LB</t>
  </si>
  <si>
    <t>ASTST2</t>
  </si>
  <si>
    <t xml:space="preserve">ASSIETTE STEACK N2 SARREG </t>
  </si>
  <si>
    <t>ASTST</t>
  </si>
  <si>
    <t xml:space="preserve">ASSIETTE STEACK 30CM  </t>
  </si>
  <si>
    <t>SALB18</t>
  </si>
  <si>
    <t>SALADIER ROND ALBA 110CL 18CM</t>
  </si>
  <si>
    <t>PLGT</t>
  </si>
  <si>
    <t xml:space="preserve">PLAT A GRATIN </t>
  </si>
  <si>
    <t>COUP68</t>
  </si>
  <si>
    <t>RQC4</t>
  </si>
  <si>
    <t>RAMEQUIN COMPOSITE 4CL</t>
  </si>
  <si>
    <t>BEUBL</t>
  </si>
  <si>
    <t>BEURRIER BLANC</t>
  </si>
  <si>
    <t>COUPE</t>
  </si>
  <si>
    <t>COUPELLE A SUCRE OU A SAUCE</t>
  </si>
  <si>
    <t>RQI7</t>
  </si>
  <si>
    <t>RQ3</t>
  </si>
  <si>
    <t>RQ2</t>
  </si>
  <si>
    <t>RQ</t>
  </si>
  <si>
    <t>RAMEQUIN N°1  - 1OCM</t>
  </si>
  <si>
    <t>CREM10</t>
  </si>
  <si>
    <t>CRÉMIER RENFORCE PORCELAINE 10-12CL</t>
  </si>
  <si>
    <t>CREM3</t>
  </si>
  <si>
    <t>CLUB</t>
  </si>
  <si>
    <t xml:space="preserve">BOL CLUB </t>
  </si>
  <si>
    <t>BOSGM</t>
  </si>
  <si>
    <t>SPOS</t>
  </si>
  <si>
    <t xml:space="preserve">SOUCOUPE A CAFÉ OSLO </t>
  </si>
  <si>
    <t>TSOS</t>
  </si>
  <si>
    <t>TASSE A CAFÉ OSLO BLANC</t>
  </si>
  <si>
    <t>SPSP</t>
  </si>
  <si>
    <t>SOUCOUPE A CAFÉ SPACE 13CM</t>
  </si>
  <si>
    <t>TSSP</t>
  </si>
  <si>
    <t>CAS120</t>
  </si>
  <si>
    <t>CASSOLETTE TERRE CUITE 12CM</t>
  </si>
  <si>
    <t>LE LOT DE 8</t>
  </si>
  <si>
    <t>CAS60</t>
  </si>
  <si>
    <t>CASSOLETTE TERRE CUITE 6CM</t>
  </si>
  <si>
    <t>MNIN2</t>
  </si>
  <si>
    <t>MÉNAGÈRE INOX 2 PIÈCES (SEL/POIVRE)</t>
  </si>
  <si>
    <t>MNIN3</t>
  </si>
  <si>
    <t xml:space="preserve">MÉNAGÈRE INOX 3 PIÈCES (SEL/POIVRE/MOUTARDE)  </t>
  </si>
  <si>
    <t>VS</t>
  </si>
  <si>
    <t>SALIÈRE/POIVRIÈRE BOUCHON INOX</t>
  </si>
  <si>
    <t>VM</t>
  </si>
  <si>
    <t>MOUTARDIER SEUL ECO + CUILLÈRE</t>
  </si>
  <si>
    <t>MNIN2HV</t>
  </si>
  <si>
    <t xml:space="preserve">MÉNAGÈRE INOX 2 PIÈCES HUILE/VINAIGRE </t>
  </si>
  <si>
    <t>MTP</t>
  </si>
  <si>
    <t>MOUTARDIER SEUL NORMAND PORCELAINE</t>
  </si>
  <si>
    <t>CLMD</t>
  </si>
  <si>
    <t>CUILLÈRE  MOUTARDE</t>
  </si>
  <si>
    <t>TER200</t>
  </si>
  <si>
    <t xml:space="preserve">TERRINE LE PARFAIT 200 </t>
  </si>
  <si>
    <t>TER350</t>
  </si>
  <si>
    <t>TERRINE LE PARFAIT 350</t>
  </si>
  <si>
    <t>SAUP</t>
  </si>
  <si>
    <t>SAUPOUDREUSE A PARMESAN</t>
  </si>
  <si>
    <t>SAUPI40</t>
  </si>
  <si>
    <t xml:space="preserve">SAUPOUDREUSE A PARMESAN INOX 40CL </t>
  </si>
  <si>
    <t>FMG</t>
  </si>
  <si>
    <t>FROMAGÈRE COMPLÈTE</t>
  </si>
  <si>
    <t>CFMG</t>
  </si>
  <si>
    <t>COUPELLE POUR FROMAGÈRE</t>
  </si>
  <si>
    <t>SPC30</t>
  </si>
  <si>
    <t>SALIÈRE/POIVRIÈRE 30GR</t>
  </si>
  <si>
    <t>SPC</t>
  </si>
  <si>
    <t>SALIÈRE/POIVRIÈRE CARRE 60GR</t>
  </si>
  <si>
    <t>SLI</t>
  </si>
  <si>
    <t>SALIÈRE BOUCHON INOX TOUR EIFFEL</t>
  </si>
  <si>
    <t>MLP15</t>
  </si>
  <si>
    <t>MOULIN A  POIVRE</t>
  </si>
  <si>
    <t>MLP26</t>
  </si>
  <si>
    <t>MOULIN A POIVRE 265MM</t>
  </si>
  <si>
    <t>SUC</t>
  </si>
  <si>
    <t>SUCRIERS VERSEURS 280GR</t>
  </si>
  <si>
    <t>LES COUVERTS</t>
  </si>
  <si>
    <t>CTOR</t>
  </si>
  <si>
    <t xml:space="preserve">COUTEAU DE TABLE ORENOK </t>
  </si>
  <si>
    <t>PAR 12</t>
  </si>
  <si>
    <t>CTDOR</t>
  </si>
  <si>
    <t xml:space="preserve">COUTEAU DESSERT ORENOK </t>
  </si>
  <si>
    <t>CTPOR</t>
  </si>
  <si>
    <t xml:space="preserve">COUTEAU POISSON ORENOK </t>
  </si>
  <si>
    <t>FCOR</t>
  </si>
  <si>
    <t xml:space="preserve">FOURCHETTE DE TABLE ORENOK </t>
  </si>
  <si>
    <t>FCDOR</t>
  </si>
  <si>
    <t xml:space="preserve">FOURCHETTE DESSERT ORENOK </t>
  </si>
  <si>
    <t>FCPOR</t>
  </si>
  <si>
    <t xml:space="preserve">FOURCHETTE POISSON ORENOK </t>
  </si>
  <si>
    <t>CLOR</t>
  </si>
  <si>
    <t>CUILLÈRE DE TABLE ORENOK</t>
  </si>
  <si>
    <t>CLDOR</t>
  </si>
  <si>
    <t xml:space="preserve">CUILLÈRE DESSERT ORENOK </t>
  </si>
  <si>
    <t>CLCOR</t>
  </si>
  <si>
    <t>CUILLÈRE A CAFÉ ORENOK</t>
  </si>
  <si>
    <t>CLMOKOR</t>
  </si>
  <si>
    <t>CUILLÈRE MOKA ORENOK</t>
  </si>
  <si>
    <t>CTVG</t>
  </si>
  <si>
    <t xml:space="preserve">COUTEAU DE TABLE VOGUE </t>
  </si>
  <si>
    <t>CTSVO</t>
  </si>
  <si>
    <t xml:space="preserve">COUTEAU STEAK VOGUE </t>
  </si>
  <si>
    <t>CTDVG</t>
  </si>
  <si>
    <t xml:space="preserve">COUTEAU DESSERT VOGUE </t>
  </si>
  <si>
    <t>FCVG</t>
  </si>
  <si>
    <t xml:space="preserve">FOURCHETTE DE TABLE VOGUE </t>
  </si>
  <si>
    <t>CLVG</t>
  </si>
  <si>
    <t xml:space="preserve">CUILLÈRE DE TABLE VOGUE </t>
  </si>
  <si>
    <t>CLDVG</t>
  </si>
  <si>
    <t xml:space="preserve">CUILLÈRE DESSERT VOGUE </t>
  </si>
  <si>
    <t>CLCVG</t>
  </si>
  <si>
    <t xml:space="preserve">CUILLÈRE A CAFÉ VOGUE </t>
  </si>
  <si>
    <t>CLMOKVG</t>
  </si>
  <si>
    <t xml:space="preserve">CUILLÈRE MOKA VOGUE  </t>
  </si>
  <si>
    <t>CTHA</t>
  </si>
  <si>
    <t xml:space="preserve">COUTEAU DE TABLE HARMONY </t>
  </si>
  <si>
    <t>CTSTH</t>
  </si>
  <si>
    <t xml:space="preserve">COUTEAU STEAK HARMONY </t>
  </si>
  <si>
    <t>CTDHA</t>
  </si>
  <si>
    <t xml:space="preserve">COUTEAU DESSERT HARMONY </t>
  </si>
  <si>
    <t>CTPHA</t>
  </si>
  <si>
    <t xml:space="preserve">COUTEAU POISSON HARMONY </t>
  </si>
  <si>
    <t>FCHA</t>
  </si>
  <si>
    <t xml:space="preserve">FOURCHETTE DE TABLE HARMONY </t>
  </si>
  <si>
    <t>FCDHA</t>
  </si>
  <si>
    <t xml:space="preserve">FOURCHETTE DESSERT HARMONY </t>
  </si>
  <si>
    <t>FCPHA</t>
  </si>
  <si>
    <t xml:space="preserve">FOURCHETTE POISSON HARMONY </t>
  </si>
  <si>
    <t>CLHA</t>
  </si>
  <si>
    <t xml:space="preserve">CUILLÈRE DE TABLE HARMONY </t>
  </si>
  <si>
    <t>CLDHA</t>
  </si>
  <si>
    <t xml:space="preserve">CUILLÈRE DESSERT HARMONY </t>
  </si>
  <si>
    <t>CLCHA</t>
  </si>
  <si>
    <t xml:space="preserve">CUILLÈRE A CAFÉ HARMONY </t>
  </si>
  <si>
    <t>CLMOKROS</t>
  </si>
  <si>
    <t xml:space="preserve">CUILLÈRE MOKA ROSSINI (Harmony)  </t>
  </si>
  <si>
    <t>CTSTV</t>
  </si>
  <si>
    <t>COUTEAU STEAK VIEUX PARIS SATINE</t>
  </si>
  <si>
    <t>CTDVP</t>
  </si>
  <si>
    <t>COUTEAU DESSERT VIEUX PARIS SATINE</t>
  </si>
  <si>
    <t>CTPVP</t>
  </si>
  <si>
    <t>COUTEAU POISSON VIEUX PARIS SATINE</t>
  </si>
  <si>
    <t>FCVP</t>
  </si>
  <si>
    <t>FOURCHETTE VIEUX PARIS SATINE</t>
  </si>
  <si>
    <t>FCDVP</t>
  </si>
  <si>
    <t>FOURCHETTE DESSERT VIEUX PARIS SATINE</t>
  </si>
  <si>
    <t>FCPVP</t>
  </si>
  <si>
    <t>FOURCHETTE POISSON VIEUX PARIS SATINE</t>
  </si>
  <si>
    <t>CLVP</t>
  </si>
  <si>
    <t xml:space="preserve">CUILLÈRE DE TABLE VIEUX PARIS SATINE </t>
  </si>
  <si>
    <t>CLDVP</t>
  </si>
  <si>
    <t>CUILLÈRE DESSERT VIEUX PARIS SATINE</t>
  </si>
  <si>
    <t>CLCVP</t>
  </si>
  <si>
    <t>CUILLÈRE A CAFÉ VIEUX PARIS</t>
  </si>
  <si>
    <t>CTESM</t>
  </si>
  <si>
    <t xml:space="preserve">COUTEAU DE TABLE ESMERALDA </t>
  </si>
  <si>
    <t>FCESM</t>
  </si>
  <si>
    <t xml:space="preserve">FOURCHETTE DE TABLE ESMERALDA </t>
  </si>
  <si>
    <t>CLESM</t>
  </si>
  <si>
    <t xml:space="preserve">CUILLÈRE DE TABLE ESMERALDA </t>
  </si>
  <si>
    <t>CLDESM</t>
  </si>
  <si>
    <t xml:space="preserve">CUILLÈRE DESSERT  ESMERALDA </t>
  </si>
  <si>
    <t>CLMOKES</t>
  </si>
  <si>
    <t>CUILLÈRE  MOKA  ESMERALDA</t>
  </si>
  <si>
    <t>CLTMESM</t>
  </si>
  <si>
    <t>CUILLÈRE TAPAS MOKA COUDÉE ESMERALDA</t>
  </si>
  <si>
    <t>CTBG</t>
  </si>
  <si>
    <t xml:space="preserve">COUTEAU DE TABLE  BAGUETTE </t>
  </si>
  <si>
    <t>CTSTB</t>
  </si>
  <si>
    <t xml:space="preserve">COUTEAU STEAK BAGUETTE </t>
  </si>
  <si>
    <t>CTDBG</t>
  </si>
  <si>
    <t xml:space="preserve">COUTEAU DESSERT BAGUETTE </t>
  </si>
  <si>
    <t>CTPBG</t>
  </si>
  <si>
    <t xml:space="preserve">COUTEAU POISSON  BAGUETTE </t>
  </si>
  <si>
    <t>FCBG</t>
  </si>
  <si>
    <t>FOURCHETTE DE TABLE BAGUETTE</t>
  </si>
  <si>
    <t>FCDBG</t>
  </si>
  <si>
    <t>FOURCHETTE DESSERT BAGUETTE</t>
  </si>
  <si>
    <t>FCPBG</t>
  </si>
  <si>
    <t>FOURCHETTE POISSON BAGUETTE</t>
  </si>
  <si>
    <t>CLBG</t>
  </si>
  <si>
    <t>CUILLÈRE DE TABLE BAGUETTE</t>
  </si>
  <si>
    <t>CLDBG</t>
  </si>
  <si>
    <t>CUILLÈRE DESSERT BAGUETTE</t>
  </si>
  <si>
    <t>CLCBG</t>
  </si>
  <si>
    <t>CUILLÈRE A CAFÉ BAGUETTE</t>
  </si>
  <si>
    <t>CLMOKBG</t>
  </si>
  <si>
    <t>CUILLÈRE MOKA  BAGUETTE</t>
  </si>
  <si>
    <t>CLCVE</t>
  </si>
  <si>
    <t>CUILLÈRE A CAFÉ VESUVE /VALMY</t>
  </si>
  <si>
    <t>CLM</t>
  </si>
  <si>
    <t>CUILLÈRE MAZAGRAN</t>
  </si>
  <si>
    <t>FCES</t>
  </si>
  <si>
    <t>FOURCHETTE  A ESCARGOTS SYMPHONY</t>
  </si>
  <si>
    <t>PINES</t>
  </si>
  <si>
    <t>PINCE A ESCARGOTS</t>
  </si>
  <si>
    <t>PAR 6</t>
  </si>
  <si>
    <t>CURH</t>
  </si>
  <si>
    <t>CURETTE A HOMARD</t>
  </si>
  <si>
    <t>COUTEAU STEAK BAGUETTE</t>
  </si>
  <si>
    <t>COUTEAU STEAK HARMONY</t>
  </si>
  <si>
    <t>CTSTI</t>
  </si>
  <si>
    <t>COUTEAU STEAK INOX ABEILLE</t>
  </si>
  <si>
    <t>CTST</t>
  </si>
  <si>
    <t>COUTEAU STEACK MANCHE NOIR</t>
  </si>
  <si>
    <t>PAR 48</t>
  </si>
  <si>
    <t>CTSTOR</t>
  </si>
  <si>
    <t>COUTEAU STEAK TORERO</t>
  </si>
  <si>
    <t>CTSVI</t>
  </si>
  <si>
    <t>COUTEAU STEAK VIRGULE FACON BOIS</t>
  </si>
  <si>
    <t>CTSTVF</t>
  </si>
  <si>
    <t>COUTEAU STEAK VIRGULE BRILLANT FORGE</t>
  </si>
  <si>
    <t>COUTEAU STEAK VOGUE</t>
  </si>
  <si>
    <t>COUTEAU STEAK  VIEUX PARIS SATINE</t>
  </si>
  <si>
    <t>CTSTP</t>
  </si>
  <si>
    <t>COUTEAU STEAK PIZZA</t>
  </si>
  <si>
    <t>CTSTJ</t>
  </si>
  <si>
    <t>COUTEAU STEAK JUMBO</t>
  </si>
  <si>
    <t>HORS CATALOGUE</t>
  </si>
  <si>
    <t>CLMOK</t>
  </si>
  <si>
    <t>CUILLÈRES MOKA</t>
  </si>
  <si>
    <t>FCH</t>
  </si>
  <si>
    <t>FOURCHETTES A HUÎTRE</t>
  </si>
  <si>
    <t>TPENC</t>
  </si>
  <si>
    <t>TAMPON ENCREUR 400893 (POUR ÉTIQUETEUSE)</t>
  </si>
  <si>
    <t>RANGE COUVERTS 4 COMPARTIMENTS N4406</t>
  </si>
  <si>
    <t>S35TTB</t>
  </si>
  <si>
    <t xml:space="preserve">SERVIETTES 30x50 TORCHON BORDEAUX </t>
  </si>
  <si>
    <t xml:space="preserve">Les 600 </t>
  </si>
  <si>
    <t>S35TTV</t>
  </si>
  <si>
    <t xml:space="preserve">SERVIETTES 30x50 TORCHON VERT </t>
  </si>
  <si>
    <t>VINBL</t>
  </si>
  <si>
    <t>VINAIGRE BLANC 8° - BOUTEILLE de 1,5L</t>
  </si>
  <si>
    <t>VINPOM</t>
  </si>
  <si>
    <t>VINAIGRE BLANC 8° POMME - BOUTEILLE de 1L</t>
  </si>
  <si>
    <t>S48TOR</t>
  </si>
  <si>
    <t>SERVIETTE AIRLAID BLANCHE 48x48 – Colis de 500 10x50</t>
  </si>
  <si>
    <t>Les 500</t>
  </si>
  <si>
    <t>B375</t>
  </si>
  <si>
    <t>BARQUETTE CHARNIERE 375 g</t>
  </si>
  <si>
    <t>Les 50</t>
  </si>
  <si>
    <t>FU</t>
  </si>
  <si>
    <t>FOND D’URINOIR TUTTI FRUTTI ROUGE</t>
  </si>
  <si>
    <t>TARIF € HT/L'UNITE DE VENTE</t>
  </si>
  <si>
    <t>Stock épuisé</t>
  </si>
  <si>
    <t xml:space="preserve">Z.I. Vert Galant - 6 rue des Oziers - 95310 SAINT-OUEN L’AUMÔNE - BP 57703 - 95046 CERGY PONTOISE CEDEX  - commande@newclark.fr </t>
  </si>
  <si>
    <t>Email</t>
  </si>
  <si>
    <t xml:space="preserve">Nom client </t>
  </si>
  <si>
    <t>Champ8</t>
  </si>
  <si>
    <t>NETTOYANT SOLS PIN</t>
  </si>
  <si>
    <t>19,10</t>
  </si>
  <si>
    <t>93,60</t>
  </si>
  <si>
    <t>4,51</t>
  </si>
  <si>
    <t>4,28</t>
  </si>
  <si>
    <t>5,40</t>
  </si>
  <si>
    <t>13,70</t>
  </si>
  <si>
    <t>72,70</t>
  </si>
  <si>
    <t>PAR 150</t>
  </si>
  <si>
    <t>STOCK EPUISE</t>
  </si>
  <si>
    <t>TICKET VESTIAIRE ROSE - 20 blocs de 25 tickets</t>
  </si>
  <si>
    <t>TICKET VESTIAIRE BLANC - 20 blocs de 25 tickets</t>
  </si>
  <si>
    <t>2792</t>
  </si>
  <si>
    <t>258</t>
  </si>
  <si>
    <t>21024</t>
  </si>
  <si>
    <t>5576</t>
  </si>
  <si>
    <t>272</t>
  </si>
  <si>
    <t>23,88</t>
  </si>
  <si>
    <t>DESTOCKAGE</t>
  </si>
  <si>
    <t>23,46</t>
  </si>
  <si>
    <t>26,85</t>
  </si>
  <si>
    <t>16,44</t>
  </si>
  <si>
    <t>15,26</t>
  </si>
  <si>
    <t>23,64</t>
  </si>
  <si>
    <t>26,71</t>
  </si>
  <si>
    <t>20,64</t>
  </si>
  <si>
    <t>10,32</t>
  </si>
  <si>
    <t>78,60</t>
  </si>
  <si>
    <t>LE CARTON DE 4</t>
  </si>
  <si>
    <t>MLP11</t>
  </si>
  <si>
    <t>ARRET USINE</t>
  </si>
  <si>
    <t>PPAPN</t>
  </si>
  <si>
    <t>PAILLE PAPIER NOIRE</t>
  </si>
  <si>
    <t>LA BOITE DE 250</t>
  </si>
  <si>
    <t>MOULIN A  POIVRE 15 cm</t>
  </si>
  <si>
    <t>MLP10</t>
  </si>
  <si>
    <t>MOULIN A  POIVRE 10 cm</t>
  </si>
  <si>
    <t>WCM</t>
  </si>
  <si>
    <t>MOUSSE DETARTRANTE WC</t>
  </si>
  <si>
    <t>4,32</t>
  </si>
  <si>
    <t>PERC232</t>
  </si>
  <si>
    <t>VERRE PERCEPTION 23CL RED WINE REF3064</t>
  </si>
  <si>
    <t>LES 24</t>
  </si>
  <si>
    <t>31,96</t>
  </si>
  <si>
    <t>PERC292</t>
  </si>
  <si>
    <t>VERRE PERCEPTION 29CL FB RED WINE REF3056</t>
  </si>
  <si>
    <t>36,23</t>
  </si>
  <si>
    <t>PRIN23</t>
  </si>
  <si>
    <t>VERRE PRINCESA 23CL</t>
  </si>
  <si>
    <t>11,16</t>
  </si>
  <si>
    <t>PLSCAN</t>
  </si>
  <si>
    <t>PLAT RECTANGULAIRE SCANDIA</t>
  </si>
  <si>
    <t>LES 12</t>
  </si>
  <si>
    <t>66,70</t>
  </si>
  <si>
    <t>STL45</t>
  </si>
  <si>
    <t>SOUPIERE TETE DE LION 45CL</t>
  </si>
  <si>
    <t>14,88</t>
  </si>
  <si>
    <t>CTART</t>
  </si>
  <si>
    <t>COUTEAUX À PAIN ARTISAN 36 CM</t>
  </si>
  <si>
    <t>3,81</t>
  </si>
  <si>
    <t>ESK9</t>
  </si>
  <si>
    <t>VERRES ESKALE 9CL</t>
  </si>
  <si>
    <t>6,12</t>
  </si>
  <si>
    <t>ESK31</t>
  </si>
  <si>
    <t>VERRES ESKALE 31CL</t>
  </si>
  <si>
    <t>8,34</t>
  </si>
  <si>
    <t>CABT25</t>
  </si>
  <si>
    <t>VERRES CABERNET TULIP 25CL</t>
  </si>
  <si>
    <t>16,02</t>
  </si>
  <si>
    <t>SEN25</t>
  </si>
  <si>
    <t>VERRES SENSATION EXALT 25CL</t>
  </si>
  <si>
    <t>BSR2</t>
  </si>
  <si>
    <t>46,00</t>
  </si>
  <si>
    <t>BSJ2</t>
  </si>
  <si>
    <t>BGCP2</t>
  </si>
  <si>
    <t>LE SACHET DE 360</t>
  </si>
  <si>
    <t>21,30</t>
  </si>
  <si>
    <t>EXTRAIT DE JAVEL 9,6 %</t>
  </si>
  <si>
    <t xml:space="preserve">EXTRAIT DE JAVEL  2,6% </t>
  </si>
  <si>
    <t>GANTS USAGE UNIQUE VINYLE T,MOYEN 7-8</t>
  </si>
  <si>
    <t>GANTS USAGE UNIQUE VINYLE T,LARGE 8-9</t>
  </si>
  <si>
    <t>GANTS USAGE UNIQUE VINYLE T, XXL  9-10</t>
  </si>
  <si>
    <t>GANTS LATEX  T, MOYEN  7 – 8</t>
  </si>
  <si>
    <t xml:space="preserve">GANTS LATEX  T, LARGE   8 - 9 </t>
  </si>
  <si>
    <t xml:space="preserve">GANTS LATEX  T, XLARGE </t>
  </si>
  <si>
    <t>SAC POUBELLE 100L,B</t>
  </si>
  <si>
    <t>TAMPON ÉPONGE P,M, 11X7</t>
  </si>
  <si>
    <t xml:space="preserve">LOUCHE INOX 8CM - 12,5CL </t>
  </si>
  <si>
    <t xml:space="preserve">BOUTEILLE VERSEUSE PLASTIQUE 0,95L </t>
  </si>
  <si>
    <t>BOITE RIGIDE 1/3 - 3,5L  PROF,10</t>
  </si>
  <si>
    <t>BOITE RIGIDE 1/3 – 5L PROF,15</t>
  </si>
  <si>
    <t>BAC ALIMENTAIRE RECT, 435X285X80 5L</t>
  </si>
  <si>
    <t>BAC ALIMENTAIRE RECT, 490X335X80 8L</t>
  </si>
  <si>
    <t>CENDRIER TRANSPARENT 7,2CM</t>
  </si>
  <si>
    <t>CENDRIER TRANSPARENT 8,5CM</t>
  </si>
  <si>
    <t>CENDRIER INOX A ENCOCHE 9,5CM</t>
  </si>
  <si>
    <t xml:space="preserve">VERRE IRISH COFFEE 24,5CL </t>
  </si>
  <si>
    <t xml:space="preserve">VERRE HOT SHOT 3,4CL  (DUBLINO) </t>
  </si>
  <si>
    <t>VERRE ISLANDE TUBO T,H, 10CL</t>
  </si>
  <si>
    <t>VERRE ISLANDE TUBO F,H, 22CL</t>
  </si>
  <si>
    <t xml:space="preserve">VERRE ENDEAVOR  FB  20CL REF,15709 </t>
  </si>
  <si>
    <t xml:space="preserve">VERRE VITICOLE JAUGE 21,5CL </t>
  </si>
  <si>
    <t xml:space="preserve">VERRE BALLON 15CL ARC, </t>
  </si>
  <si>
    <t>VERRE FLORENCE 29,5CL</t>
  </si>
  <si>
    <t xml:space="preserve">VERRES SAVOIE 24,5CL </t>
  </si>
  <si>
    <t xml:space="preserve">VERRE EAU NEW KALIX  33,5CL </t>
  </si>
  <si>
    <t xml:space="preserve">ASSIETTE PLAT FEUILLE 40X26,5 </t>
  </si>
  <si>
    <t>ASSIETTE KZ CREUSE 22,5CM PORCELAINE</t>
  </si>
  <si>
    <t xml:space="preserve">ASSIETTE KZ PLATE 26,5CM PORCELAINE </t>
  </si>
  <si>
    <t>ASSIETTE KZ PLATE 30,5CM PORCELAINE</t>
  </si>
  <si>
    <t xml:space="preserve">ASSIETTE TAO 22,5CM  </t>
  </si>
  <si>
    <t xml:space="preserve">ASSIETTES EUROPA 20,5 </t>
  </si>
  <si>
    <t xml:space="preserve">ASSIETTE WERSAL 30,5CM </t>
  </si>
  <si>
    <t>ASSIETTE WERSAL CREUSE 22,5CM</t>
  </si>
  <si>
    <t xml:space="preserve">ASSIETTE DÉFI PL7  18,8CM </t>
  </si>
  <si>
    <t xml:space="preserve">ASSIETTE DÉFI PL2 26,7CM </t>
  </si>
  <si>
    <t>ASSIETTES ÉLÉGANCE 20,5</t>
  </si>
  <si>
    <t>ASSIETTES ÉLÉGANCE 24,5</t>
  </si>
  <si>
    <t>ASSIETTE PYRO RECTANGULAIRE, 28X18</t>
  </si>
  <si>
    <t xml:space="preserve">ASSIETTE PYRO RECTANGULAIRE, 37X23 </t>
  </si>
  <si>
    <t>PLAT RECTANGULAIRE PORC BLANC 33X18,5</t>
  </si>
  <si>
    <t xml:space="preserve">ASSIETTE A PIZZA 30,5CM LB  </t>
  </si>
  <si>
    <t>MINI COUPELLE RONDE 68MM - 5,5CL</t>
  </si>
  <si>
    <t xml:space="preserve">RAMEQUIN INOX 7,5CL </t>
  </si>
  <si>
    <t xml:space="preserve">RAMEQUIN N°3 - 6,8CL </t>
  </si>
  <si>
    <t xml:space="preserve">RAMEQUINS N°2 - 8,5CM  </t>
  </si>
  <si>
    <t>CRÉMIER MIRAMAR N,3 26CL</t>
  </si>
  <si>
    <t xml:space="preserve">BOL CARRE OSLO G,M, - 59603 </t>
  </si>
  <si>
    <t xml:space="preserve">TASSE A CAFÉ SPACE 7,5CL </t>
  </si>
  <si>
    <t xml:space="preserve"> </t>
  </si>
  <si>
    <t xml:space="preserve">Recherche : </t>
  </si>
  <si>
    <t xml:space="preserve">Référence : </t>
  </si>
  <si>
    <t>ROULEAUX ÉTIQUETTES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</si>
</sst>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#,##0.00\ &quot;€&quot;_);\(#,##0.00\ &quot;€&quot;\)"/>
    <numFmt numFmtId="165" formatCode="_-* #,##0.00\ [$€-40C]_-;\-* #,##0.00\ [$€-40C]_-;_-* &quot;-&quot;??\ [$€-40C]_-;_-@_-"/>
    <numFmt numFmtId="166" formatCode="#,##0.00\ &quot;€&quot;"/>
  </numFmts>
  <fonts count="1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24"/>
      <color theme="1"/>
      <name val="Calibri"/>
      <family val="2"/>
      <scheme val="minor"/>
    </font>
    <font>
      <sz val="12"/>
      <color rgb="FF000000"/>
      <name val="System Font"/>
    </font>
    <font>
      <i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B381D9"/>
        <bgColor indexed="64"/>
      </patternFill>
    </fill>
    <fill>
      <patternFill patternType="solid">
        <fgColor theme="4" tint="0.79998168889431442"/>
        <bgColor indexed="64"/>
      </patternFill>
    </fill>
    <fill>
      <gradientFill degree="90">
        <stop position="0">
          <color theme="0"/>
        </stop>
        <stop position="0.5">
          <color rgb="FF7030A0"/>
        </stop>
        <stop position="1">
          <color theme="0"/>
        </stop>
      </gradientFill>
    </fill>
    <fill>
      <patternFill patternType="solid">
        <fgColor rgb="FFCC99FF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dotted">
        <color auto="1"/>
      </right>
      <top style="double">
        <color auto="1"/>
      </top>
      <bottom style="double">
        <color auto="1"/>
      </bottom>
      <diagonal/>
    </border>
    <border>
      <left style="dotted">
        <color auto="1"/>
      </left>
      <right style="dotted">
        <color auto="1"/>
      </right>
      <top style="double">
        <color auto="1"/>
      </top>
      <bottom style="double">
        <color auto="1"/>
      </bottom>
      <diagonal/>
    </border>
    <border>
      <left style="dotted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tted">
        <color auto="1"/>
      </right>
      <top style="slantDashDot">
        <color auto="1"/>
      </top>
      <bottom/>
      <diagonal/>
    </border>
    <border>
      <left style="dotted">
        <color auto="1"/>
      </left>
      <right style="dotted">
        <color auto="1"/>
      </right>
      <top style="slantDashDot">
        <color auto="1"/>
      </top>
      <bottom/>
      <diagonal/>
    </border>
    <border>
      <left style="dotted">
        <color auto="1"/>
      </left>
      <right style="double">
        <color auto="1"/>
      </right>
      <top style="slantDashDot">
        <color auto="1"/>
      </top>
      <bottom/>
      <diagonal/>
    </border>
    <border>
      <left style="double">
        <color auto="1"/>
      </left>
      <right style="dotted">
        <color auto="1"/>
      </right>
      <top/>
      <bottom/>
      <diagonal/>
    </border>
    <border>
      <left style="dotted">
        <color auto="1"/>
      </left>
      <right style="dotted">
        <color auto="1"/>
      </right>
      <top/>
      <bottom/>
      <diagonal/>
    </border>
    <border>
      <left style="dotted">
        <color auto="1"/>
      </left>
      <right style="double">
        <color auto="1"/>
      </right>
      <top/>
      <bottom/>
      <diagonal/>
    </border>
    <border>
      <left style="double">
        <color auto="1"/>
      </left>
      <right style="dotted">
        <color auto="1"/>
      </right>
      <top/>
      <bottom style="mediumDashDotDot">
        <color auto="1"/>
      </bottom>
      <diagonal/>
    </border>
    <border>
      <left style="dotted">
        <color auto="1"/>
      </left>
      <right style="dotted">
        <color auto="1"/>
      </right>
      <top/>
      <bottom style="mediumDashDotDot">
        <color auto="1"/>
      </bottom>
      <diagonal/>
    </border>
    <border>
      <left style="dotted">
        <color auto="1"/>
      </left>
      <right style="double">
        <color auto="1"/>
      </right>
      <top/>
      <bottom style="mediumDashDotDot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slantDashDot">
        <color auto="1"/>
      </left>
      <right style="slantDashDot">
        <color auto="1"/>
      </right>
      <top style="slantDashDot">
        <color auto="1"/>
      </top>
      <bottom style="dashDot">
        <color auto="1"/>
      </bottom>
      <diagonal/>
    </border>
    <border>
      <left style="slantDashDot">
        <color auto="1"/>
      </left>
      <right style="slantDashDot">
        <color auto="1"/>
      </right>
      <top style="dashDot">
        <color auto="1"/>
      </top>
      <bottom style="slantDashDot">
        <color auto="1"/>
      </bottom>
      <diagonal/>
    </border>
  </borders>
  <cellStyleXfs count="12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44" fontId="12" fillId="0" borderId="0" applyFont="0" applyFill="0" applyBorder="0" applyAlignment="0" applyProtection="0"/>
    <xf numFmtId="9" fontId="12" fillId="0" borderId="0" applyFon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4" fillId="2" borderId="1" xfId="0" applyFont="1" applyFill="1" applyBorder="1"/>
    <xf numFmtId="9" fontId="0" fillId="2" borderId="7" xfId="0" applyNumberForma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7" fillId="2" borderId="0" xfId="0" applyFont="1" applyFill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3" borderId="5" xfId="0" applyFont="1" applyFill="1" applyBorder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horizontal="right"/>
    </xf>
    <xf numFmtId="14" fontId="3" fillId="2" borderId="0" xfId="0" applyNumberFormat="1" applyFont="1" applyFill="1" applyAlignment="1">
      <alignment horizontal="left"/>
    </xf>
    <xf numFmtId="0" fontId="3" fillId="2" borderId="0" xfId="0" applyFont="1" applyFill="1" applyAlignment="1">
      <alignment horizontal="left"/>
    </xf>
    <xf numFmtId="14" fontId="3" fillId="4" borderId="14" xfId="0" applyNumberFormat="1" applyFont="1" applyFill="1" applyBorder="1" applyAlignment="1">
      <alignment horizontal="left"/>
    </xf>
    <xf numFmtId="0" fontId="3" fillId="4" borderId="14" xfId="0" applyFont="1" applyFill="1" applyBorder="1"/>
    <xf numFmtId="0" fontId="3" fillId="4" borderId="17" xfId="0" applyFont="1" applyFill="1" applyBorder="1"/>
    <xf numFmtId="0" fontId="9" fillId="2" borderId="0" xfId="0" applyFont="1" applyFill="1"/>
    <xf numFmtId="0" fontId="10" fillId="5" borderId="8" xfId="0" applyFont="1" applyFill="1" applyBorder="1" applyAlignment="1">
      <alignment horizontal="center"/>
    </xf>
    <xf numFmtId="0" fontId="10" fillId="5" borderId="9" xfId="0" applyFont="1" applyFill="1" applyBorder="1" applyAlignment="1">
      <alignment horizontal="center"/>
    </xf>
    <xf numFmtId="0" fontId="10" fillId="5" borderId="10" xfId="0" applyFont="1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0" xfId="0" applyFill="1" applyBorder="1"/>
    <xf numFmtId="0" fontId="0" fillId="2" borderId="7" xfId="0" applyFill="1" applyBorder="1" applyAlignment="1">
      <alignment horizontal="center"/>
    </xf>
    <xf numFmtId="0" fontId="2" fillId="4" borderId="17" xfId="0" applyFont="1" applyFill="1" applyBorder="1"/>
    <xf numFmtId="14" fontId="2" fillId="4" borderId="11" xfId="0" applyNumberFormat="1" applyFont="1" applyFill="1" applyBorder="1" applyAlignment="1">
      <alignment horizontal="left"/>
    </xf>
    <xf numFmtId="0" fontId="1" fillId="2" borderId="20" xfId="0" applyFont="1" applyFill="1" applyBorder="1" applyAlignment="1">
      <alignment horizontal="center"/>
    </xf>
    <xf numFmtId="0" fontId="0" fillId="0" borderId="0" xfId="0" applyNumberFormat="1"/>
    <xf numFmtId="165" fontId="0" fillId="2" borderId="0" xfId="0" applyNumberFormat="1" applyFill="1"/>
    <xf numFmtId="2" fontId="0" fillId="0" borderId="0" xfId="0" applyNumberFormat="1"/>
    <xf numFmtId="2" fontId="0" fillId="0" borderId="0" xfId="10" applyNumberFormat="1" applyFont="1"/>
    <xf numFmtId="2" fontId="0" fillId="2" borderId="0" xfId="0" applyNumberFormat="1" applyFill="1"/>
    <xf numFmtId="2" fontId="4" fillId="3" borderId="6" xfId="0" applyNumberFormat="1" applyFont="1" applyFill="1" applyBorder="1" applyAlignment="1">
      <alignment horizontal="center"/>
    </xf>
    <xf numFmtId="166" fontId="0" fillId="2" borderId="20" xfId="11" applyNumberFormat="1" applyFont="1" applyFill="1" applyBorder="1" applyAlignment="1">
      <alignment horizontal="right"/>
    </xf>
    <xf numFmtId="165" fontId="0" fillId="2" borderId="20" xfId="0" applyNumberFormat="1" applyFill="1" applyBorder="1" applyAlignment="1">
      <alignment horizontal="right"/>
    </xf>
    <xf numFmtId="165" fontId="0" fillId="2" borderId="7" xfId="0" applyNumberFormat="1" applyFill="1" applyBorder="1" applyAlignment="1">
      <alignment horizontal="right"/>
    </xf>
    <xf numFmtId="166" fontId="0" fillId="2" borderId="0" xfId="0" applyNumberFormat="1" applyFill="1"/>
    <xf numFmtId="166" fontId="4" fillId="2" borderId="2" xfId="0" applyNumberFormat="1" applyFont="1" applyFill="1" applyBorder="1"/>
    <xf numFmtId="0" fontId="0" fillId="2" borderId="20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11" fontId="0" fillId="6" borderId="21" xfId="0" applyNumberFormat="1" applyFill="1" applyBorder="1"/>
    <xf numFmtId="0" fontId="0" fillId="6" borderId="22" xfId="0" applyFill="1" applyBorder="1"/>
    <xf numFmtId="0" fontId="0" fillId="2" borderId="21" xfId="0" applyFill="1" applyBorder="1"/>
    <xf numFmtId="0" fontId="0" fillId="2" borderId="22" xfId="0" applyFill="1" applyBorder="1"/>
    <xf numFmtId="0" fontId="0" fillId="2" borderId="0" xfId="0" applyFill="1" applyAlignment="1">
      <alignment horizontal="left"/>
    </xf>
    <xf numFmtId="0" fontId="5" fillId="4" borderId="18" xfId="9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</cellXfs>
  <cellStyles count="12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Monétaire" xfId="10" builtinId="4"/>
    <cellStyle name="Normal" xfId="0" builtinId="0"/>
    <cellStyle name="Pourcentage" xfId="11" builtinId="5"/>
  </cellStyles>
  <dxfs count="6">
    <dxf>
      <numFmt numFmtId="0" formatCode="General"/>
    </dxf>
    <dxf>
      <numFmt numFmtId="2" formatCode="0.00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9" defaultPivotStyle="PivotStyleMedium7"/>
  <colors>
    <mruColors>
      <color rgb="FFCC99FF"/>
      <color rgb="FFB381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624840</xdr:colOff>
          <xdr:row>6</xdr:row>
          <xdr:rowOff>30480</xdr:rowOff>
        </xdr:from>
        <xdr:to>
          <xdr:col>9</xdr:col>
          <xdr:colOff>342900</xdr:colOff>
          <xdr:row>8</xdr:row>
          <xdr:rowOff>68580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System Font"/>
                </a:rPr>
                <a:t>Archiver et nouvelle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304800</xdr:colOff>
          <xdr:row>21</xdr:row>
          <xdr:rowOff>22860</xdr:rowOff>
        </xdr:from>
        <xdr:to>
          <xdr:col>9</xdr:col>
          <xdr:colOff>137160</xdr:colOff>
          <xdr:row>23</xdr:row>
          <xdr:rowOff>38100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email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7F4A495E-2C45-431B-B6FA-BD15C98F3801}" autoFormatId="16" applyNumberFormats="0" applyBorderFormats="0" applyFontFormats="0" applyPatternFormats="0" applyAlignmentFormats="0" applyWidthHeightFormats="0">
  <queryTableRefresh nextId="256">
    <queryTableFields count="7">
      <queryTableField id="1" name="RÉFÉRENCE" tableColumnId="1"/>
      <queryTableField id="2" name="DÉSIGNATION" tableColumnId="2"/>
      <queryTableField id="3" name="L’UNITÉ DE VENTE" tableColumnId="3"/>
      <queryTableField id="4" name="SECTION" tableColumnId="4"/>
      <queryTableField id="5" name="TARIF € HT/L'UNITE DE VENTE" tableColumnId="5"/>
      <queryTableField id="6" name="PAGE" tableColumnId="6"/>
      <queryTableField id="7" name="Champ8" tableColumnId="7"/>
    </queryTableFields>
    <queryTableDeletedFields count="247">
      <deletedField name="Champ255"/>
      <deletedField name="Champ254"/>
      <deletedField name="Champ253"/>
      <deletedField name="Champ252"/>
      <deletedField name="Champ247"/>
      <deletedField name="Champ248"/>
      <deletedField name="Champ249"/>
      <deletedField name="Champ250"/>
      <deletedField name="Champ251"/>
      <deletedField name="Champ10"/>
      <deletedField name="Champ11"/>
      <deletedField name="Champ12"/>
      <deletedField name="Champ13"/>
      <deletedField name="Champ14"/>
      <deletedField name="Champ15"/>
      <deletedField name="Champ16"/>
      <deletedField name="Champ17"/>
      <deletedField name="Champ18"/>
      <deletedField name="Champ19"/>
      <deletedField name="Champ20"/>
      <deletedField name="Champ21"/>
      <deletedField name="Champ22"/>
      <deletedField name="Champ23"/>
      <deletedField name="Champ24"/>
      <deletedField name="Champ25"/>
      <deletedField name="Champ26"/>
      <deletedField name="Champ27"/>
      <deletedField name="Champ28"/>
      <deletedField name="Champ29"/>
      <deletedField name="Champ30"/>
      <deletedField name="Champ31"/>
      <deletedField name="Champ32"/>
      <deletedField name="Champ33"/>
      <deletedField name="Champ34"/>
      <deletedField name="Champ35"/>
      <deletedField name="Champ36"/>
      <deletedField name="Champ37"/>
      <deletedField name="Champ38"/>
      <deletedField name="Champ39"/>
      <deletedField name="Champ40"/>
      <deletedField name="Champ41"/>
      <deletedField name="Champ42"/>
      <deletedField name="Champ43"/>
      <deletedField name="Champ44"/>
      <deletedField name="Champ45"/>
      <deletedField name="Champ46"/>
      <deletedField name="Champ47"/>
      <deletedField name="Champ48"/>
      <deletedField name="Champ49"/>
      <deletedField name="Champ50"/>
      <deletedField name="Champ51"/>
      <deletedField name="Champ52"/>
      <deletedField name="Champ53"/>
      <deletedField name="Champ54"/>
      <deletedField name="Champ55"/>
      <deletedField name="Champ56"/>
      <deletedField name="Champ57"/>
      <deletedField name="Champ58"/>
      <deletedField name="Champ59"/>
      <deletedField name="Champ60"/>
      <deletedField name="Champ61"/>
      <deletedField name="Champ62"/>
      <deletedField name="Champ63"/>
      <deletedField name="Champ64"/>
      <deletedField name="Champ65"/>
      <deletedField name="Champ66"/>
      <deletedField name="Champ67"/>
      <deletedField name="Champ68"/>
      <deletedField name="Champ69"/>
      <deletedField name="Champ70"/>
      <deletedField name="Champ71"/>
      <deletedField name="Champ72"/>
      <deletedField name="Champ73"/>
      <deletedField name="Champ74"/>
      <deletedField name="Champ75"/>
      <deletedField name="Champ76"/>
      <deletedField name="Champ77"/>
      <deletedField name="Champ78"/>
      <deletedField name="Champ79"/>
      <deletedField name="Champ80"/>
      <deletedField name="Champ81"/>
      <deletedField name="Champ82"/>
      <deletedField name="Champ83"/>
      <deletedField name="Champ84"/>
      <deletedField name="Champ85"/>
      <deletedField name="Champ86"/>
      <deletedField name="Champ87"/>
      <deletedField name="Champ88"/>
      <deletedField name="Champ89"/>
      <deletedField name="Champ90"/>
      <deletedField name="Champ91"/>
      <deletedField name="Champ92"/>
      <deletedField name="Champ93"/>
      <deletedField name="Champ94"/>
      <deletedField name="Champ95"/>
      <deletedField name="Champ96"/>
      <deletedField name="Champ97"/>
      <deletedField name="Champ98"/>
      <deletedField name="Champ99"/>
      <deletedField name="Champ100"/>
      <deletedField name="Champ101"/>
      <deletedField name="Champ102"/>
      <deletedField name="Champ103"/>
      <deletedField name="Champ104"/>
      <deletedField name="Champ105"/>
      <deletedField name="Champ106"/>
      <deletedField name="Champ107"/>
      <deletedField name="Champ108"/>
      <deletedField name="Champ109"/>
      <deletedField name="Champ110"/>
      <deletedField name="Champ111"/>
      <deletedField name="Champ112"/>
      <deletedField name="Champ113"/>
      <deletedField name="Champ114"/>
      <deletedField name="Champ115"/>
      <deletedField name="Champ116"/>
      <deletedField name="Champ117"/>
      <deletedField name="Champ118"/>
      <deletedField name="Champ119"/>
      <deletedField name="Champ120"/>
      <deletedField name="Champ121"/>
      <deletedField name="Champ122"/>
      <deletedField name="Champ123"/>
      <deletedField name="Champ124"/>
      <deletedField name="Champ125"/>
      <deletedField name="Champ126"/>
      <deletedField name="Champ127"/>
      <deletedField name="Champ128"/>
      <deletedField name="Champ129"/>
      <deletedField name="Champ130"/>
      <deletedField name="Champ131"/>
      <deletedField name="Champ132"/>
      <deletedField name="Champ133"/>
      <deletedField name="Champ134"/>
      <deletedField name="Champ135"/>
      <deletedField name="Champ136"/>
      <deletedField name="Champ137"/>
      <deletedField name="Champ138"/>
      <deletedField name="Champ139"/>
      <deletedField name="Champ140"/>
      <deletedField name="Champ141"/>
      <deletedField name="Champ142"/>
      <deletedField name="Champ143"/>
      <deletedField name="Champ144"/>
      <deletedField name="Champ145"/>
      <deletedField name="Champ146"/>
      <deletedField name="Champ147"/>
      <deletedField name="Champ148"/>
      <deletedField name="Champ149"/>
      <deletedField name="Champ150"/>
      <deletedField name="Champ151"/>
      <deletedField name="Champ152"/>
      <deletedField name="Champ153"/>
      <deletedField name="Champ154"/>
      <deletedField name="Champ155"/>
      <deletedField name="Champ156"/>
      <deletedField name="Champ157"/>
      <deletedField name="Champ158"/>
      <deletedField name="Champ159"/>
      <deletedField name="Champ160"/>
      <deletedField name="Champ161"/>
      <deletedField name="Champ162"/>
      <deletedField name="Champ163"/>
      <deletedField name="Champ164"/>
      <deletedField name="Champ165"/>
      <deletedField name="Champ166"/>
      <deletedField name="Champ167"/>
      <deletedField name="Champ168"/>
      <deletedField name="Champ169"/>
      <deletedField name="Champ170"/>
      <deletedField name="Champ171"/>
      <deletedField name="Champ172"/>
      <deletedField name="Champ173"/>
      <deletedField name="Champ174"/>
      <deletedField name="Champ175"/>
      <deletedField name="Champ176"/>
      <deletedField name="Champ177"/>
      <deletedField name="Champ178"/>
      <deletedField name="Champ179"/>
      <deletedField name="Champ180"/>
      <deletedField name="Champ181"/>
      <deletedField name="Champ182"/>
      <deletedField name="Champ183"/>
      <deletedField name="Champ184"/>
      <deletedField name="Champ185"/>
      <deletedField name="Champ186"/>
      <deletedField name="Champ187"/>
      <deletedField name="Champ188"/>
      <deletedField name="Champ189"/>
      <deletedField name="Champ190"/>
      <deletedField name="Champ191"/>
      <deletedField name="Champ192"/>
      <deletedField name="Champ193"/>
      <deletedField name="Champ194"/>
      <deletedField name="Champ195"/>
      <deletedField name="Champ196"/>
      <deletedField name="Champ197"/>
      <deletedField name="Champ198"/>
      <deletedField name="Champ199"/>
      <deletedField name="Champ200"/>
      <deletedField name="Champ201"/>
      <deletedField name="Champ202"/>
      <deletedField name="Champ203"/>
      <deletedField name="Champ204"/>
      <deletedField name="Champ205"/>
      <deletedField name="Champ206"/>
      <deletedField name="Champ207"/>
      <deletedField name="Champ208"/>
      <deletedField name="Champ209"/>
      <deletedField name="Champ210"/>
      <deletedField name="Champ211"/>
      <deletedField name="Champ212"/>
      <deletedField name="Champ213"/>
      <deletedField name="Champ214"/>
      <deletedField name="Champ215"/>
      <deletedField name="Champ216"/>
      <deletedField name="Champ217"/>
      <deletedField name="Champ218"/>
      <deletedField name="Champ219"/>
      <deletedField name="Champ220"/>
      <deletedField name="Champ222"/>
      <deletedField name="Champ223"/>
      <deletedField name="Champ224"/>
      <deletedField name="Champ225"/>
      <deletedField name="Champ226"/>
      <deletedField name="Champ227"/>
      <deletedField name="Champ228"/>
      <deletedField name="Champ229"/>
      <deletedField name="Champ230"/>
      <deletedField name="Champ231"/>
      <deletedField name="Champ232"/>
      <deletedField name="Champ233"/>
      <deletedField name="Champ234"/>
      <deletedField name="Champ235"/>
      <deletedField name="Champ236"/>
      <deletedField name="Champ237"/>
      <deletedField name="Champ238"/>
      <deletedField name="Champ239"/>
      <deletedField name="Champ240"/>
      <deletedField name="Champ241"/>
      <deletedField name="Champ242"/>
      <deletedField name="Champ243"/>
      <deletedField name="Champ244"/>
      <deletedField name="Champ245"/>
      <deletedField name="Champ246"/>
      <deletedField name="Champ9"/>
      <deletedField name="Champ221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331C92-C67D-4FC5-9924-37DCBBFA533B}" name="tarif_clark" displayName="tarif_clark" ref="A1:G742" tableType="queryTable" totalsRowShown="0">
  <autoFilter ref="A1:G742" xr:uid="{3A619F92-2016-437B-917B-B4DAA39172D2}"/>
  <sortState xmlns:xlrd2="http://schemas.microsoft.com/office/spreadsheetml/2017/richdata2" ref="A2:G742">
    <sortCondition ref="B1:B742"/>
  </sortState>
  <tableColumns count="7">
    <tableColumn id="1" xr3:uid="{2D0443E9-77D4-4B0F-8060-209A91F90801}" uniqueName="1" name="RÉFÉRENCE" queryTableFieldId="1" dataDxfId="5"/>
    <tableColumn id="2" xr3:uid="{9A67FDCA-2A1E-4358-B213-84216973208C}" uniqueName="2" name="DÉSIGNATION" queryTableFieldId="2" dataDxfId="4"/>
    <tableColumn id="3" xr3:uid="{22A540B3-8DA4-4778-BCB5-0AD2208298D1}" uniqueName="3" name="L’UNITÉ DE VENTE" queryTableFieldId="3" dataDxfId="3"/>
    <tableColumn id="4" xr3:uid="{B9C057F2-49E5-4179-9B73-C767F5B1E254}" uniqueName="4" name="SECTION" queryTableFieldId="4" dataDxfId="2"/>
    <tableColumn id="5" xr3:uid="{2C870ED6-FCD3-411F-802C-FB9F2EF9C93B}" uniqueName="5" name="TARIF € HT/L'UNITE DE VENTE" queryTableFieldId="5" dataDxfId="1"/>
    <tableColumn id="6" xr3:uid="{2D7CB1B4-E897-4ECB-B09B-D4F2A714FAE4}" uniqueName="6" name="PAGE" queryTableFieldId="6"/>
    <tableColumn id="7" xr3:uid="{D5E1C3C5-4282-4B91-8A9B-2CD8069AE025}" uniqueName="7" name="Champ8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/>
  <dimension ref="B1:J39"/>
  <sheetViews>
    <sheetView tabSelected="1" zoomScaleNormal="100" zoomScaleSheetLayoutView="99" workbookViewId="0">
      <selection activeCell="D28" sqref="D28"/>
    </sheetView>
  </sheetViews>
  <sheetFormatPr baseColWidth="10" defaultColWidth="10.8984375" defaultRowHeight="15.6"/>
  <cols>
    <col min="1" max="1" width="10.8984375" style="2"/>
    <col min="2" max="2" width="3.09765625" style="2" customWidth="1"/>
    <col min="3" max="3" width="35.5" style="2" customWidth="1"/>
    <col min="4" max="4" width="24.69921875" style="2" customWidth="1"/>
    <col min="5" max="5" width="10.8984375" style="2"/>
    <col min="6" max="6" width="13.8984375" style="2" customWidth="1"/>
    <col min="7" max="7" width="10.8984375" style="32"/>
    <col min="8" max="9" width="10.8984375" style="2"/>
    <col min="10" max="10" width="24.19921875" style="2" customWidth="1"/>
    <col min="11" max="16384" width="10.8984375" style="2"/>
  </cols>
  <sheetData>
    <row r="1" spans="2:8" ht="31.2">
      <c r="C1" s="6"/>
    </row>
    <row r="2" spans="2:8" ht="20.399999999999999" customHeight="1"/>
    <row r="3" spans="2:8" ht="25.2" customHeight="1">
      <c r="C3" s="45"/>
      <c r="D3" s="45"/>
      <c r="E3" s="45"/>
      <c r="F3" s="45"/>
      <c r="G3" s="45"/>
    </row>
    <row r="4" spans="2:8" ht="111.6" customHeight="1" thickBot="1">
      <c r="B4" s="11"/>
      <c r="C4" s="12"/>
      <c r="D4" s="13"/>
    </row>
    <row r="5" spans="2:8">
      <c r="B5" s="11"/>
      <c r="C5" s="14" t="s">
        <v>12</v>
      </c>
      <c r="D5" s="26" t="s">
        <v>1421</v>
      </c>
      <c r="E5" s="49"/>
      <c r="F5" s="49"/>
      <c r="G5" s="50"/>
    </row>
    <row r="6" spans="2:8">
      <c r="B6" s="11"/>
      <c r="C6" s="14">
        <v>10</v>
      </c>
      <c r="D6" s="15" t="s">
        <v>10</v>
      </c>
      <c r="E6" s="51"/>
      <c r="F6" s="51"/>
      <c r="G6" s="52"/>
    </row>
    <row r="7" spans="2:8">
      <c r="B7" s="11"/>
      <c r="C7" s="11"/>
      <c r="D7" s="16" t="s">
        <v>14</v>
      </c>
      <c r="E7" s="51"/>
      <c r="F7" s="51"/>
      <c r="G7" s="52"/>
    </row>
    <row r="8" spans="2:8" ht="16.2" thickBot="1">
      <c r="B8" s="11"/>
      <c r="C8" s="11" t="s">
        <v>13</v>
      </c>
      <c r="D8" s="17" t="s">
        <v>11</v>
      </c>
      <c r="E8" s="47"/>
      <c r="F8" s="47"/>
      <c r="G8" s="48"/>
    </row>
    <row r="9" spans="2:8" ht="16.2" thickBot="1">
      <c r="B9" s="11"/>
      <c r="C9" s="13">
        <f ca="1">TODAY()</f>
        <v>43619</v>
      </c>
      <c r="D9" s="25" t="s">
        <v>1420</v>
      </c>
      <c r="E9" s="46"/>
      <c r="F9" s="47"/>
      <c r="G9" s="48"/>
      <c r="H9" s="2" t="str">
        <f>IFERROR(VLOOKUP(D12,tarif,6,0),"")</f>
        <v/>
      </c>
    </row>
    <row r="10" spans="2:8" ht="16.2" thickBot="1"/>
    <row r="11" spans="2:8" ht="16.2" thickBot="1">
      <c r="C11" s="9" t="s">
        <v>0</v>
      </c>
      <c r="D11" s="10" t="s">
        <v>1</v>
      </c>
      <c r="E11" s="10" t="s">
        <v>2</v>
      </c>
      <c r="F11" s="10" t="s">
        <v>3</v>
      </c>
      <c r="G11" s="33" t="s">
        <v>4</v>
      </c>
    </row>
    <row r="12" spans="2:8">
      <c r="C12" s="27" t="str">
        <f>IFERROR(VLOOKUP(D12,tarif_clark[],2,FALSE),"")</f>
        <v/>
      </c>
      <c r="D12" s="22"/>
      <c r="E12" s="39"/>
      <c r="F12" s="34" t="str">
        <f>IFERROR(VLOOKUP(D12,tarif_clark[],5,FALSE),"")</f>
        <v/>
      </c>
      <c r="G12" s="35">
        <f>PRODUCT(E12,F12)</f>
        <v>0</v>
      </c>
    </row>
    <row r="13" spans="2:8">
      <c r="C13" s="22" t="str">
        <f>IFERROR(VLOOKUP(D13,tarif_clark[],2,FALSE),"")</f>
        <v/>
      </c>
      <c r="D13" s="22"/>
      <c r="E13" s="39"/>
      <c r="F13" s="35" t="str">
        <f>IFERROR(VLOOKUP(D13,tarif_clark[],5,FALSE),"")</f>
        <v/>
      </c>
      <c r="G13" s="35">
        <f t="shared" ref="G13:G27" si="0">PRODUCT(E13,F13)</f>
        <v>0</v>
      </c>
    </row>
    <row r="14" spans="2:8" ht="15" customHeight="1">
      <c r="C14" s="22" t="str">
        <f>IFERROR(VLOOKUP(D14,tarif_clark[],2,FALSE),"")</f>
        <v/>
      </c>
      <c r="D14" s="22"/>
      <c r="E14" s="39"/>
      <c r="F14" s="35" t="str">
        <f>IFERROR(VLOOKUP(D14,tarif_clark[],5,FALSE),"")</f>
        <v/>
      </c>
      <c r="G14" s="35">
        <f t="shared" si="0"/>
        <v>0</v>
      </c>
    </row>
    <row r="15" spans="2:8" hidden="1">
      <c r="C15" s="23" t="str">
        <f t="shared" ref="C15:C21" si="1">IFERROR(VLOOKUP(D15,liste_produits,2,0),"")</f>
        <v/>
      </c>
      <c r="D15" s="22"/>
      <c r="E15" s="39"/>
      <c r="F15" s="35" t="str">
        <f t="shared" ref="F15:F21" si="2">IFERROR(VLOOKUP(D15,listes_produits,6,TRUE),"")</f>
        <v/>
      </c>
      <c r="G15" s="35">
        <f t="shared" si="0"/>
        <v>0</v>
      </c>
    </row>
    <row r="16" spans="2:8" hidden="1">
      <c r="C16" s="23" t="str">
        <f>IFERROR(VLOOKUP(D16,liste_produits,2,0),"")</f>
        <v/>
      </c>
      <c r="D16" s="22"/>
      <c r="E16" s="39"/>
      <c r="F16" s="35" t="str">
        <f t="shared" si="2"/>
        <v/>
      </c>
      <c r="G16" s="35">
        <f t="shared" si="0"/>
        <v>0</v>
      </c>
    </row>
    <row r="17" spans="3:10" hidden="1">
      <c r="C17" s="23" t="str">
        <f t="shared" si="1"/>
        <v/>
      </c>
      <c r="D17" s="22"/>
      <c r="E17" s="39"/>
      <c r="F17" s="35" t="str">
        <f t="shared" si="2"/>
        <v/>
      </c>
      <c r="G17" s="35">
        <f t="shared" si="0"/>
        <v>0</v>
      </c>
    </row>
    <row r="18" spans="3:10" hidden="1">
      <c r="C18" s="23" t="str">
        <f t="shared" si="1"/>
        <v/>
      </c>
      <c r="D18" s="22"/>
      <c r="E18" s="39"/>
      <c r="F18" s="35" t="str">
        <f t="shared" si="2"/>
        <v/>
      </c>
      <c r="G18" s="35">
        <f t="shared" si="0"/>
        <v>0</v>
      </c>
    </row>
    <row r="19" spans="3:10" hidden="1">
      <c r="C19" s="23" t="str">
        <f t="shared" si="1"/>
        <v/>
      </c>
      <c r="D19" s="22"/>
      <c r="E19" s="39"/>
      <c r="F19" s="35" t="str">
        <f t="shared" si="2"/>
        <v/>
      </c>
      <c r="G19" s="35">
        <f t="shared" si="0"/>
        <v>0</v>
      </c>
    </row>
    <row r="20" spans="3:10" hidden="1">
      <c r="C20" s="23" t="str">
        <f t="shared" si="1"/>
        <v/>
      </c>
      <c r="D20" s="22"/>
      <c r="E20" s="39"/>
      <c r="F20" s="35" t="str">
        <f t="shared" si="2"/>
        <v/>
      </c>
      <c r="G20" s="35">
        <f t="shared" si="0"/>
        <v>0</v>
      </c>
    </row>
    <row r="21" spans="3:10" hidden="1">
      <c r="C21" s="23" t="str">
        <f t="shared" si="1"/>
        <v/>
      </c>
      <c r="D21" s="22"/>
      <c r="E21" s="39"/>
      <c r="F21" s="35" t="str">
        <f t="shared" si="2"/>
        <v/>
      </c>
      <c r="G21" s="35">
        <f t="shared" si="0"/>
        <v>0</v>
      </c>
    </row>
    <row r="22" spans="3:10">
      <c r="C22" s="22" t="str">
        <f>IFERROR(VLOOKUP(D22,tarif_clark[],2,FALSE),"")</f>
        <v/>
      </c>
      <c r="D22" s="22"/>
      <c r="E22" s="39"/>
      <c r="F22" s="35" t="str">
        <f>IFERROR(VLOOKUP(D22,tarif_clark[],5,FALSE),"")</f>
        <v/>
      </c>
      <c r="G22" s="35">
        <f t="shared" si="0"/>
        <v>0</v>
      </c>
    </row>
    <row r="23" spans="3:10">
      <c r="C23" s="22" t="str">
        <f>IFERROR(VLOOKUP(D23,tarif_clark[],2,FALSE),"")</f>
        <v/>
      </c>
      <c r="D23" s="22"/>
      <c r="E23" s="39"/>
      <c r="F23" s="35" t="str">
        <f>IFERROR(VLOOKUP(D23,tarif_clark[],5,FALSE),"")</f>
        <v/>
      </c>
      <c r="G23" s="35">
        <f t="shared" si="0"/>
        <v>0</v>
      </c>
    </row>
    <row r="24" spans="3:10">
      <c r="C24" s="22" t="str">
        <f>IFERROR(VLOOKUP(D24,tarif_clark[],2,FALSE),"")</f>
        <v/>
      </c>
      <c r="D24" s="22"/>
      <c r="E24" s="39"/>
      <c r="F24" s="35" t="str">
        <f>IFERROR(VLOOKUP(D24,tarif_clark[],5,FALSE),"")</f>
        <v/>
      </c>
      <c r="G24" s="35">
        <f t="shared" si="0"/>
        <v>0</v>
      </c>
    </row>
    <row r="25" spans="3:10" ht="16.2" thickBot="1">
      <c r="C25" s="22" t="str">
        <f>IFERROR(VLOOKUP(D25,tarif_clark[],2,FALSE),"")</f>
        <v/>
      </c>
      <c r="D25" s="22"/>
      <c r="E25" s="39"/>
      <c r="F25" s="35" t="str">
        <f>IFERROR(VLOOKUP(D25,tarif_clark[],5,FALSE),"")</f>
        <v/>
      </c>
      <c r="G25" s="35">
        <f t="shared" si="0"/>
        <v>0</v>
      </c>
    </row>
    <row r="26" spans="3:10">
      <c r="C26" s="22" t="str">
        <f>IFERROR(VLOOKUP(D26,tarif_clark[],2,FALSE),"")</f>
        <v/>
      </c>
      <c r="D26" s="22"/>
      <c r="E26" s="39"/>
      <c r="F26" s="35" t="str">
        <f>IFERROR(VLOOKUP(D26,tarif_clark[],5,FALSE),"")</f>
        <v/>
      </c>
      <c r="G26" s="35">
        <f t="shared" si="0"/>
        <v>0</v>
      </c>
      <c r="I26" s="41" t="s">
        <v>1553</v>
      </c>
      <c r="J26" s="43" t="s">
        <v>129</v>
      </c>
    </row>
    <row r="27" spans="3:10" ht="16.2" thickBot="1">
      <c r="C27" s="24" t="str">
        <f>IFERROR(VLOOKUP(D27,tarif_clark[],2,FALSE),"")</f>
        <v/>
      </c>
      <c r="D27" s="24"/>
      <c r="E27" s="40"/>
      <c r="F27" s="36" t="str">
        <f>IFERROR(VLOOKUP(D27,tarif_clark[],5,FALSE),"")</f>
        <v/>
      </c>
      <c r="G27" s="36">
        <f t="shared" si="0"/>
        <v>0</v>
      </c>
      <c r="I27" s="42" t="s">
        <v>1554</v>
      </c>
      <c r="J27" s="44" t="str">
        <f>VLOOKUP(J26,J26,1,H2)</f>
        <v>CRUCHONS DE JAVEL</v>
      </c>
    </row>
    <row r="28" spans="3:10">
      <c r="F28" s="29"/>
      <c r="G28" s="37"/>
      <c r="J28" s="2" t="s">
        <v>1552</v>
      </c>
    </row>
    <row r="29" spans="3:10">
      <c r="D29" s="5" t="s">
        <v>7</v>
      </c>
      <c r="F29" s="2" t="s">
        <v>5</v>
      </c>
      <c r="G29" s="37">
        <f>+SUM(G12:G27)</f>
        <v>0</v>
      </c>
    </row>
    <row r="30" spans="3:10" ht="16.2" thickBot="1">
      <c r="D30" s="4">
        <v>0.1</v>
      </c>
      <c r="F30" s="2" t="s">
        <v>6</v>
      </c>
      <c r="G30" s="37">
        <f>+D30*G29</f>
        <v>0</v>
      </c>
    </row>
    <row r="31" spans="3:10" ht="16.2" thickBot="1">
      <c r="F31" s="3" t="s">
        <v>8</v>
      </c>
      <c r="G31" s="38">
        <f>+G30+G29</f>
        <v>0</v>
      </c>
    </row>
    <row r="38" spans="3:3">
      <c r="C38" s="2" t="s">
        <v>1419</v>
      </c>
    </row>
    <row r="39" spans="3:3">
      <c r="C39" s="18"/>
    </row>
  </sheetData>
  <mergeCells count="6">
    <mergeCell ref="C3:G3"/>
    <mergeCell ref="E9:G9"/>
    <mergeCell ref="E5:G5"/>
    <mergeCell ref="E6:G6"/>
    <mergeCell ref="E7:G7"/>
    <mergeCell ref="E8:G8"/>
  </mergeCells>
  <dataValidations count="2">
    <dataValidation type="list" allowBlank="1" showInputMessage="1" showErrorMessage="1" sqref="E5:G5" xr:uid="{00000000-0002-0000-0000-000001000000}">
      <formula1>Destinataires_factures</formula1>
    </dataValidation>
    <dataValidation type="list" allowBlank="1" showInputMessage="1" sqref="J26" xr:uid="{69F1FBBB-B8AC-41EC-A845-111588C5B42A}">
      <formula1>IF(J26&lt;&gt;"",OFFSET(f_desi,MATCH("*"&amp;J26&amp;"*",f_desi,0)-1,,COUNTIF(f_desi,"*"&amp;J26&amp;"*"),1),f_desi)</formula1>
    </dataValidation>
  </dataValidations>
  <pageMargins left="0.7" right="0.7" top="0.75" bottom="0.75" header="0.3" footer="0.3"/>
  <pageSetup paperSize="9" scale="53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rchiver">
                <anchor moveWithCells="1" sizeWithCells="1">
                  <from>
                    <xdr:col>7</xdr:col>
                    <xdr:colOff>624840</xdr:colOff>
                    <xdr:row>6</xdr:row>
                    <xdr:rowOff>30480</xdr:rowOff>
                  </from>
                  <to>
                    <xdr:col>9</xdr:col>
                    <xdr:colOff>342900</xdr:colOff>
                    <xdr:row>8</xdr:row>
                    <xdr:rowOff>68580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RDB_Workbook_To_PDF_And_Create_Mail">
                <anchor moveWithCells="1">
                  <from>
                    <xdr:col>8</xdr:col>
                    <xdr:colOff>304800</xdr:colOff>
                    <xdr:row>21</xdr:row>
                    <xdr:rowOff>22860</xdr:rowOff>
                  </from>
                  <to>
                    <xdr:col>9</xdr:col>
                    <xdr:colOff>137160</xdr:colOff>
                    <xdr:row>23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AC72F52-0BEF-4483-A9D1-728BD61834B3}">
          <x14:formula1>
            <xm:f>Feuil3!$A:$A</xm:f>
          </x14:formula1>
          <xm:sqref>D12:D27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2F7F6-BDD3-42C9-B3BC-69EBE8CC81B9}">
  <sheetPr codeName="Feuil1"/>
  <dimension ref="A1:G742"/>
  <sheetViews>
    <sheetView topLeftCell="D158" zoomScaleNormal="100" workbookViewId="0">
      <selection activeCell="B209" sqref="B209"/>
    </sheetView>
  </sheetViews>
  <sheetFormatPr baseColWidth="10" defaultRowHeight="15.6"/>
  <cols>
    <col min="1" max="1" width="12.3984375" bestFit="1" customWidth="1"/>
    <col min="2" max="2" width="49.19921875" bestFit="1" customWidth="1"/>
    <col min="3" max="3" width="24.09765625" bestFit="1" customWidth="1"/>
    <col min="4" max="4" width="29.5" bestFit="1" customWidth="1"/>
    <col min="5" max="5" width="28.296875" style="30" bestFit="1" customWidth="1"/>
    <col min="6" max="6" width="7.5" bestFit="1" customWidth="1"/>
    <col min="7" max="7" width="14.296875" customWidth="1"/>
    <col min="8" max="8" width="11.796875" bestFit="1" customWidth="1"/>
  </cols>
  <sheetData>
    <row r="1" spans="1:7">
      <c r="A1" t="s">
        <v>17</v>
      </c>
      <c r="B1" t="s">
        <v>18</v>
      </c>
      <c r="C1" t="s">
        <v>19</v>
      </c>
      <c r="D1" t="s">
        <v>15</v>
      </c>
      <c r="E1" s="30" t="s">
        <v>1417</v>
      </c>
      <c r="F1" t="s">
        <v>16</v>
      </c>
      <c r="G1" t="s">
        <v>1422</v>
      </c>
    </row>
    <row r="2" spans="1:7">
      <c r="A2" s="28" t="s">
        <v>69</v>
      </c>
      <c r="B2" s="28" t="s">
        <v>70</v>
      </c>
      <c r="C2" s="28" t="s">
        <v>23</v>
      </c>
      <c r="D2" s="28" t="s">
        <v>20</v>
      </c>
      <c r="E2" s="30">
        <v>8.9</v>
      </c>
      <c r="F2">
        <v>7</v>
      </c>
      <c r="G2" s="28"/>
    </row>
    <row r="3" spans="1:7">
      <c r="A3" s="28" t="s">
        <v>800</v>
      </c>
      <c r="B3" s="28" t="s">
        <v>801</v>
      </c>
      <c r="C3" s="28" t="s">
        <v>632</v>
      </c>
      <c r="D3" s="28" t="s">
        <v>749</v>
      </c>
      <c r="E3" s="30">
        <v>31.5</v>
      </c>
      <c r="F3">
        <v>33</v>
      </c>
      <c r="G3" s="28"/>
    </row>
    <row r="4" spans="1:7">
      <c r="A4" s="28" t="s">
        <v>495</v>
      </c>
      <c r="B4" s="28" t="s">
        <v>496</v>
      </c>
      <c r="C4" s="28" t="s">
        <v>494</v>
      </c>
      <c r="D4" s="28" t="s">
        <v>448</v>
      </c>
      <c r="E4" s="30">
        <v>10.4</v>
      </c>
      <c r="F4">
        <v>23</v>
      </c>
      <c r="G4" s="28"/>
    </row>
    <row r="5" spans="1:7">
      <c r="A5" s="28" t="s">
        <v>492</v>
      </c>
      <c r="B5" s="28" t="s">
        <v>493</v>
      </c>
      <c r="C5" s="28" t="s">
        <v>494</v>
      </c>
      <c r="D5" s="28" t="s">
        <v>448</v>
      </c>
      <c r="E5" s="30">
        <v>10.4</v>
      </c>
      <c r="F5">
        <v>23</v>
      </c>
      <c r="G5" s="28"/>
    </row>
    <row r="6" spans="1:7">
      <c r="A6" s="28" t="s">
        <v>161</v>
      </c>
      <c r="B6" s="28" t="s">
        <v>162</v>
      </c>
      <c r="C6" s="28" t="s">
        <v>92</v>
      </c>
      <c r="D6" s="28" t="s">
        <v>20</v>
      </c>
      <c r="E6" s="30">
        <v>38.1</v>
      </c>
      <c r="F6">
        <v>12</v>
      </c>
      <c r="G6" s="28"/>
    </row>
    <row r="7" spans="1:7">
      <c r="A7" s="28" t="s">
        <v>165</v>
      </c>
      <c r="B7" s="28" t="s">
        <v>166</v>
      </c>
      <c r="C7" s="28" t="s">
        <v>167</v>
      </c>
      <c r="D7" s="28" t="s">
        <v>20</v>
      </c>
      <c r="E7" s="30">
        <v>30.5</v>
      </c>
      <c r="F7">
        <v>12</v>
      </c>
      <c r="G7" s="28"/>
    </row>
    <row r="8" spans="1:7">
      <c r="A8" s="28" t="s">
        <v>163</v>
      </c>
      <c r="B8" s="28" t="s">
        <v>164</v>
      </c>
      <c r="C8" s="28" t="s">
        <v>92</v>
      </c>
      <c r="D8" s="28" t="s">
        <v>20</v>
      </c>
      <c r="E8" s="30">
        <v>26.7</v>
      </c>
      <c r="F8">
        <v>12</v>
      </c>
      <c r="G8" s="28"/>
    </row>
    <row r="9" spans="1:7">
      <c r="A9" s="28" t="s">
        <v>722</v>
      </c>
      <c r="B9" s="28" t="s">
        <v>723</v>
      </c>
      <c r="C9" s="28" t="s">
        <v>36</v>
      </c>
      <c r="D9" s="28" t="s">
        <v>689</v>
      </c>
      <c r="E9" s="30">
        <v>17.399999999999999</v>
      </c>
      <c r="F9">
        <v>30</v>
      </c>
      <c r="G9" s="28"/>
    </row>
    <row r="10" spans="1:7">
      <c r="A10" s="28" t="s">
        <v>1126</v>
      </c>
      <c r="B10" s="28" t="s">
        <v>1127</v>
      </c>
      <c r="C10" s="28" t="s">
        <v>175</v>
      </c>
      <c r="D10" s="28" t="s">
        <v>1096</v>
      </c>
      <c r="E10" s="30">
        <v>43.5</v>
      </c>
      <c r="F10">
        <v>50</v>
      </c>
      <c r="G10" s="28"/>
    </row>
    <row r="11" spans="1:7">
      <c r="A11" s="28" t="s">
        <v>1173</v>
      </c>
      <c r="B11" s="28" t="s">
        <v>1544</v>
      </c>
      <c r="C11" s="28" t="s">
        <v>92</v>
      </c>
      <c r="D11" s="28" t="s">
        <v>1096</v>
      </c>
      <c r="E11" s="30">
        <v>51.4</v>
      </c>
      <c r="F11">
        <v>53</v>
      </c>
      <c r="G11" s="28"/>
    </row>
    <row r="12" spans="1:7">
      <c r="A12" s="28" t="s">
        <v>1171</v>
      </c>
      <c r="B12" s="28" t="s">
        <v>1172</v>
      </c>
      <c r="C12" s="28" t="s">
        <v>175</v>
      </c>
      <c r="D12" s="28" t="s">
        <v>1096</v>
      </c>
      <c r="E12" s="30">
        <v>37.700000000000003</v>
      </c>
      <c r="F12">
        <v>53</v>
      </c>
      <c r="G12" s="28"/>
    </row>
    <row r="13" spans="1:7">
      <c r="A13" s="28" t="s">
        <v>1097</v>
      </c>
      <c r="B13" s="28" t="s">
        <v>1098</v>
      </c>
      <c r="C13" s="28" t="s">
        <v>175</v>
      </c>
      <c r="D13" s="28" t="s">
        <v>1096</v>
      </c>
      <c r="E13" s="30">
        <v>32.5</v>
      </c>
      <c r="F13">
        <v>48</v>
      </c>
      <c r="G13" s="28"/>
    </row>
    <row r="14" spans="1:7">
      <c r="A14" s="28" t="s">
        <v>1147</v>
      </c>
      <c r="B14" s="28" t="s">
        <v>1538</v>
      </c>
      <c r="C14" s="28" t="s">
        <v>92</v>
      </c>
      <c r="D14" s="28" t="s">
        <v>1096</v>
      </c>
      <c r="E14" s="30" t="s">
        <v>1441</v>
      </c>
      <c r="F14">
        <v>51</v>
      </c>
      <c r="G14" s="28"/>
    </row>
    <row r="15" spans="1:7">
      <c r="A15" s="28" t="s">
        <v>1145</v>
      </c>
      <c r="B15" s="28" t="s">
        <v>1146</v>
      </c>
      <c r="C15" s="28" t="s">
        <v>92</v>
      </c>
      <c r="D15" s="28" t="s">
        <v>1096</v>
      </c>
      <c r="E15" s="30">
        <v>24</v>
      </c>
      <c r="F15">
        <v>51</v>
      </c>
      <c r="G15" s="28"/>
    </row>
    <row r="16" spans="1:7">
      <c r="A16" s="28" t="s">
        <v>1144</v>
      </c>
      <c r="B16" s="28" t="s">
        <v>1537</v>
      </c>
      <c r="C16" s="28" t="s">
        <v>92</v>
      </c>
      <c r="D16" s="28" t="s">
        <v>1096</v>
      </c>
      <c r="E16" s="30">
        <v>20.5</v>
      </c>
      <c r="F16">
        <v>51</v>
      </c>
      <c r="G16" s="28"/>
    </row>
    <row r="17" spans="1:7">
      <c r="A17" s="28" t="s">
        <v>1113</v>
      </c>
      <c r="B17" s="28" t="s">
        <v>1114</v>
      </c>
      <c r="C17" s="28" t="s">
        <v>92</v>
      </c>
      <c r="D17" s="28" t="s">
        <v>1096</v>
      </c>
      <c r="E17" s="30">
        <v>38.9</v>
      </c>
      <c r="F17">
        <v>49</v>
      </c>
      <c r="G17" s="28"/>
    </row>
    <row r="18" spans="1:7">
      <c r="A18" s="28" t="s">
        <v>1117</v>
      </c>
      <c r="B18" s="28" t="s">
        <v>1118</v>
      </c>
      <c r="C18" s="28" t="s">
        <v>92</v>
      </c>
      <c r="D18" s="28" t="s">
        <v>1096</v>
      </c>
      <c r="E18" s="30">
        <v>50.7</v>
      </c>
      <c r="F18">
        <v>49</v>
      </c>
      <c r="G18" s="28"/>
    </row>
    <row r="19" spans="1:7">
      <c r="A19" s="28" t="s">
        <v>1119</v>
      </c>
      <c r="B19" s="28" t="s">
        <v>1120</v>
      </c>
      <c r="C19" s="28" t="s">
        <v>92</v>
      </c>
      <c r="D19" s="28" t="s">
        <v>1096</v>
      </c>
      <c r="E19" s="30">
        <v>57.6</v>
      </c>
      <c r="F19">
        <v>49</v>
      </c>
      <c r="G19" s="28"/>
    </row>
    <row r="20" spans="1:7">
      <c r="A20" s="28" t="s">
        <v>1115</v>
      </c>
      <c r="B20" s="28" t="s">
        <v>1116</v>
      </c>
      <c r="C20" s="28" t="s">
        <v>92</v>
      </c>
      <c r="D20" s="28" t="s">
        <v>1096</v>
      </c>
      <c r="E20" s="30">
        <v>55.5</v>
      </c>
      <c r="F20">
        <v>49</v>
      </c>
      <c r="G20" s="28"/>
    </row>
    <row r="21" spans="1:7">
      <c r="A21" s="28" t="s">
        <v>1123</v>
      </c>
      <c r="B21" s="28" t="s">
        <v>1530</v>
      </c>
      <c r="C21" s="28" t="s">
        <v>959</v>
      </c>
      <c r="D21" s="28" t="s">
        <v>1096</v>
      </c>
      <c r="E21" s="30">
        <v>55.2</v>
      </c>
      <c r="F21">
        <v>49</v>
      </c>
      <c r="G21" s="28"/>
    </row>
    <row r="22" spans="1:7">
      <c r="A22" s="28" t="s">
        <v>1121</v>
      </c>
      <c r="B22" s="28" t="s">
        <v>1122</v>
      </c>
      <c r="C22" s="28" t="s">
        <v>959</v>
      </c>
      <c r="D22" s="28" t="s">
        <v>1096</v>
      </c>
      <c r="E22" s="30">
        <v>51</v>
      </c>
      <c r="F22">
        <v>49</v>
      </c>
      <c r="G22" s="28"/>
    </row>
    <row r="23" spans="1:7">
      <c r="A23" s="28" t="s">
        <v>1124</v>
      </c>
      <c r="B23" s="28" t="s">
        <v>1531</v>
      </c>
      <c r="C23" s="28" t="s">
        <v>92</v>
      </c>
      <c r="D23" s="28" t="s">
        <v>1096</v>
      </c>
      <c r="E23" s="30">
        <v>42.5</v>
      </c>
      <c r="F23">
        <v>49</v>
      </c>
      <c r="G23" s="28"/>
    </row>
    <row r="24" spans="1:7">
      <c r="A24" s="28" t="s">
        <v>1125</v>
      </c>
      <c r="B24" s="28" t="s">
        <v>1532</v>
      </c>
      <c r="C24" s="28" t="s">
        <v>92</v>
      </c>
      <c r="D24" s="28" t="s">
        <v>1096</v>
      </c>
      <c r="E24" s="30">
        <v>51.5</v>
      </c>
      <c r="F24">
        <v>49</v>
      </c>
      <c r="G24" s="28"/>
    </row>
    <row r="25" spans="1:7">
      <c r="A25" s="28" t="s">
        <v>1105</v>
      </c>
      <c r="B25" s="28" t="s">
        <v>1106</v>
      </c>
      <c r="C25" s="28" t="s">
        <v>175</v>
      </c>
      <c r="D25" s="28" t="s">
        <v>1096</v>
      </c>
      <c r="E25" s="30">
        <v>31.5</v>
      </c>
      <c r="F25">
        <v>48</v>
      </c>
      <c r="G25" s="28"/>
    </row>
    <row r="26" spans="1:7">
      <c r="A26" s="28" t="s">
        <v>1107</v>
      </c>
      <c r="B26" s="28" t="s">
        <v>1108</v>
      </c>
      <c r="C26" s="28" t="s">
        <v>175</v>
      </c>
      <c r="D26" s="28" t="s">
        <v>1096</v>
      </c>
      <c r="E26" s="30">
        <v>36.299999999999997</v>
      </c>
      <c r="F26">
        <v>48</v>
      </c>
      <c r="G26" s="28"/>
    </row>
    <row r="27" spans="1:7">
      <c r="A27" s="28" t="s">
        <v>1109</v>
      </c>
      <c r="B27" s="28" t="s">
        <v>1110</v>
      </c>
      <c r="C27" s="28" t="s">
        <v>175</v>
      </c>
      <c r="D27" s="28" t="s">
        <v>1096</v>
      </c>
      <c r="E27" s="30">
        <v>42.8</v>
      </c>
      <c r="F27">
        <v>48</v>
      </c>
      <c r="G27" s="28"/>
    </row>
    <row r="28" spans="1:7">
      <c r="A28" s="28" t="s">
        <v>819</v>
      </c>
      <c r="B28" s="28" t="s">
        <v>820</v>
      </c>
      <c r="C28" s="28" t="s">
        <v>821</v>
      </c>
      <c r="D28" s="28" t="s">
        <v>749</v>
      </c>
      <c r="E28" s="30">
        <v>9.1</v>
      </c>
      <c r="F28">
        <v>33</v>
      </c>
      <c r="G28" s="28"/>
    </row>
    <row r="29" spans="1:7">
      <c r="A29" s="28" t="s">
        <v>1103</v>
      </c>
      <c r="B29" s="28" t="s">
        <v>1529</v>
      </c>
      <c r="C29" s="28" t="s">
        <v>1104</v>
      </c>
      <c r="D29" s="28" t="s">
        <v>1096</v>
      </c>
      <c r="E29" s="30">
        <v>29.4</v>
      </c>
      <c r="F29">
        <v>48</v>
      </c>
      <c r="G29" s="28"/>
    </row>
    <row r="30" spans="1:7">
      <c r="A30" s="28" t="s">
        <v>1099</v>
      </c>
      <c r="B30" s="28" t="s">
        <v>1100</v>
      </c>
      <c r="C30" s="28" t="s">
        <v>175</v>
      </c>
      <c r="D30" s="28" t="s">
        <v>1096</v>
      </c>
      <c r="E30" s="30">
        <v>30.4</v>
      </c>
      <c r="F30">
        <v>48</v>
      </c>
      <c r="G30" s="28"/>
    </row>
    <row r="31" spans="1:7">
      <c r="A31" s="28" t="s">
        <v>1101</v>
      </c>
      <c r="B31" s="28" t="s">
        <v>1102</v>
      </c>
      <c r="C31" s="28" t="s">
        <v>175</v>
      </c>
      <c r="D31" s="28" t="s">
        <v>1096</v>
      </c>
      <c r="E31" s="30">
        <v>39.6</v>
      </c>
      <c r="F31">
        <v>48</v>
      </c>
      <c r="G31" s="28"/>
    </row>
    <row r="32" spans="1:7">
      <c r="A32" s="28" t="s">
        <v>1162</v>
      </c>
      <c r="B32" s="28" t="s">
        <v>1163</v>
      </c>
      <c r="C32" s="28" t="s">
        <v>175</v>
      </c>
      <c r="D32" s="28" t="s">
        <v>1096</v>
      </c>
      <c r="E32" s="30">
        <v>37.4</v>
      </c>
      <c r="F32">
        <v>52</v>
      </c>
      <c r="G32" s="28"/>
    </row>
    <row r="33" spans="1:7">
      <c r="A33" s="28" t="s">
        <v>1164</v>
      </c>
      <c r="B33" s="28" t="s">
        <v>1165</v>
      </c>
      <c r="C33" s="28" t="s">
        <v>175</v>
      </c>
      <c r="D33" s="28" t="s">
        <v>1096</v>
      </c>
      <c r="E33" s="30">
        <v>39.200000000000003</v>
      </c>
      <c r="F33">
        <v>52</v>
      </c>
      <c r="G33" s="28"/>
    </row>
    <row r="34" spans="1:7">
      <c r="A34" s="28" t="s">
        <v>1166</v>
      </c>
      <c r="B34" s="28" t="s">
        <v>1167</v>
      </c>
      <c r="C34" s="28" t="s">
        <v>175</v>
      </c>
      <c r="D34" s="28" t="s">
        <v>1096</v>
      </c>
      <c r="E34" s="30">
        <v>55.5</v>
      </c>
      <c r="F34">
        <v>52</v>
      </c>
      <c r="G34" s="28"/>
    </row>
    <row r="35" spans="1:7">
      <c r="A35" s="28" t="s">
        <v>1168</v>
      </c>
      <c r="B35" s="28" t="s">
        <v>1169</v>
      </c>
      <c r="C35" s="28" t="s">
        <v>175</v>
      </c>
      <c r="D35" s="28" t="s">
        <v>1096</v>
      </c>
      <c r="E35" s="30">
        <v>39.200000000000003</v>
      </c>
      <c r="F35">
        <v>52</v>
      </c>
      <c r="G35" s="28"/>
    </row>
    <row r="36" spans="1:7">
      <c r="A36" s="28" t="s">
        <v>1133</v>
      </c>
      <c r="B36" s="28" t="s">
        <v>1134</v>
      </c>
      <c r="C36" s="28" t="s">
        <v>175</v>
      </c>
      <c r="D36" s="28" t="s">
        <v>1096</v>
      </c>
      <c r="E36" s="30">
        <v>52.2</v>
      </c>
      <c r="F36">
        <v>50</v>
      </c>
      <c r="G36" s="28"/>
    </row>
    <row r="37" spans="1:7">
      <c r="A37" s="28" t="s">
        <v>1131</v>
      </c>
      <c r="B37" s="28" t="s">
        <v>1132</v>
      </c>
      <c r="C37" s="28" t="s">
        <v>175</v>
      </c>
      <c r="D37" s="28" t="s">
        <v>1096</v>
      </c>
      <c r="E37" s="30">
        <v>50.2</v>
      </c>
      <c r="F37">
        <v>50</v>
      </c>
      <c r="G37" s="28"/>
    </row>
    <row r="38" spans="1:7">
      <c r="A38" s="28" t="s">
        <v>1154</v>
      </c>
      <c r="B38" s="28" t="s">
        <v>1155</v>
      </c>
      <c r="C38" s="28" t="s">
        <v>92</v>
      </c>
      <c r="D38" s="28" t="s">
        <v>1096</v>
      </c>
      <c r="E38" s="30">
        <v>56.9</v>
      </c>
      <c r="F38">
        <v>52</v>
      </c>
      <c r="G38" s="28"/>
    </row>
    <row r="39" spans="1:7">
      <c r="A39" s="28" t="s">
        <v>1156</v>
      </c>
      <c r="B39" s="28" t="s">
        <v>1157</v>
      </c>
      <c r="C39" s="28" t="s">
        <v>92</v>
      </c>
      <c r="D39" s="28" t="s">
        <v>1096</v>
      </c>
      <c r="E39" s="30">
        <v>73.2</v>
      </c>
      <c r="F39">
        <v>52</v>
      </c>
      <c r="G39" s="28"/>
    </row>
    <row r="40" spans="1:7">
      <c r="A40" s="28" t="s">
        <v>1158</v>
      </c>
      <c r="B40" s="28" t="s">
        <v>1159</v>
      </c>
      <c r="C40" s="28" t="s">
        <v>92</v>
      </c>
      <c r="D40" s="28" t="s">
        <v>1096</v>
      </c>
      <c r="E40" s="30">
        <v>87.9</v>
      </c>
      <c r="F40">
        <v>52</v>
      </c>
      <c r="G40" s="28"/>
    </row>
    <row r="41" spans="1:7">
      <c r="A41" s="28" t="s">
        <v>1160</v>
      </c>
      <c r="B41" s="28" t="s">
        <v>1541</v>
      </c>
      <c r="C41" s="28" t="s">
        <v>92</v>
      </c>
      <c r="D41" s="28" t="s">
        <v>1096</v>
      </c>
      <c r="E41" s="30">
        <v>112.9</v>
      </c>
      <c r="F41">
        <v>52</v>
      </c>
      <c r="G41" s="28"/>
    </row>
    <row r="42" spans="1:7">
      <c r="A42" s="28" t="s">
        <v>1161</v>
      </c>
      <c r="B42" s="28" t="s">
        <v>1542</v>
      </c>
      <c r="C42" s="28" t="s">
        <v>175</v>
      </c>
      <c r="D42" s="28" t="s">
        <v>1096</v>
      </c>
      <c r="E42" s="30">
        <v>55.1</v>
      </c>
      <c r="F42">
        <v>52</v>
      </c>
      <c r="G42" s="28"/>
    </row>
    <row r="43" spans="1:7">
      <c r="A43" s="28" t="s">
        <v>1176</v>
      </c>
      <c r="B43" s="28" t="s">
        <v>1177</v>
      </c>
      <c r="C43" s="28" t="s">
        <v>175</v>
      </c>
      <c r="D43" s="28" t="s">
        <v>1096</v>
      </c>
      <c r="E43" s="30">
        <v>19</v>
      </c>
      <c r="F43">
        <v>53</v>
      </c>
      <c r="G43" s="28"/>
    </row>
    <row r="44" spans="1:7">
      <c r="A44" s="28" t="s">
        <v>1174</v>
      </c>
      <c r="B44" s="28" t="s">
        <v>1175</v>
      </c>
      <c r="C44" s="28" t="s">
        <v>175</v>
      </c>
      <c r="D44" s="28" t="s">
        <v>1096</v>
      </c>
      <c r="E44" s="30">
        <v>24</v>
      </c>
      <c r="F44">
        <v>53</v>
      </c>
      <c r="G44" s="28"/>
    </row>
    <row r="45" spans="1:7">
      <c r="A45" s="28" t="s">
        <v>1128</v>
      </c>
      <c r="B45" s="28" t="s">
        <v>1533</v>
      </c>
      <c r="C45" s="28" t="s">
        <v>92</v>
      </c>
      <c r="D45" s="28" t="s">
        <v>1096</v>
      </c>
      <c r="E45" s="30">
        <v>38.700000000000003</v>
      </c>
      <c r="F45">
        <v>50</v>
      </c>
      <c r="G45" s="28"/>
    </row>
    <row r="46" spans="1:7">
      <c r="A46" s="28" t="s">
        <v>1129</v>
      </c>
      <c r="B46" s="28" t="s">
        <v>1130</v>
      </c>
      <c r="C46" s="28" t="s">
        <v>92</v>
      </c>
      <c r="D46" s="28" t="s">
        <v>1096</v>
      </c>
      <c r="E46" s="30">
        <v>56.4</v>
      </c>
      <c r="F46">
        <v>50</v>
      </c>
      <c r="G46" s="28"/>
    </row>
    <row r="47" spans="1:7">
      <c r="A47" s="28" t="s">
        <v>1138</v>
      </c>
      <c r="B47" s="28" t="s">
        <v>1139</v>
      </c>
      <c r="C47" s="28" t="s">
        <v>959</v>
      </c>
      <c r="D47" s="28" t="s">
        <v>1096</v>
      </c>
      <c r="E47" s="30">
        <v>69.7</v>
      </c>
      <c r="F47">
        <v>51</v>
      </c>
      <c r="G47" s="28"/>
    </row>
    <row r="48" spans="1:7">
      <c r="A48" s="28" t="s">
        <v>1140</v>
      </c>
      <c r="B48" s="28" t="s">
        <v>1141</v>
      </c>
      <c r="C48" s="28" t="s">
        <v>175</v>
      </c>
      <c r="D48" s="28" t="s">
        <v>1096</v>
      </c>
      <c r="E48" s="30">
        <v>24.4</v>
      </c>
      <c r="F48">
        <v>51</v>
      </c>
      <c r="G48" s="28"/>
    </row>
    <row r="49" spans="1:7">
      <c r="A49" s="28" t="s">
        <v>1142</v>
      </c>
      <c r="B49" s="28" t="s">
        <v>1535</v>
      </c>
      <c r="C49" s="28" t="s">
        <v>175</v>
      </c>
      <c r="D49" s="28" t="s">
        <v>1096</v>
      </c>
      <c r="E49" s="30">
        <v>46.2</v>
      </c>
      <c r="F49">
        <v>51</v>
      </c>
      <c r="G49" s="28"/>
    </row>
    <row r="50" spans="1:7">
      <c r="A50" s="28" t="s">
        <v>1143</v>
      </c>
      <c r="B50" s="28" t="s">
        <v>1536</v>
      </c>
      <c r="C50" s="28" t="s">
        <v>959</v>
      </c>
      <c r="D50" s="28" t="s">
        <v>1096</v>
      </c>
      <c r="E50" s="30">
        <v>72.2</v>
      </c>
      <c r="F50">
        <v>51</v>
      </c>
      <c r="G50" s="28"/>
    </row>
    <row r="51" spans="1:7">
      <c r="A51" s="28" t="s">
        <v>1152</v>
      </c>
      <c r="B51" s="28" t="s">
        <v>1153</v>
      </c>
      <c r="C51" s="28" t="s">
        <v>92</v>
      </c>
      <c r="D51" s="28" t="s">
        <v>1096</v>
      </c>
      <c r="E51" s="30">
        <v>72.7</v>
      </c>
      <c r="F51">
        <v>51</v>
      </c>
      <c r="G51" s="28"/>
    </row>
    <row r="52" spans="1:7">
      <c r="A52" s="28" t="s">
        <v>1148</v>
      </c>
      <c r="B52" s="28" t="s">
        <v>1149</v>
      </c>
      <c r="C52" s="28" t="s">
        <v>92</v>
      </c>
      <c r="D52" s="28" t="s">
        <v>1096</v>
      </c>
      <c r="E52" s="30">
        <v>34</v>
      </c>
      <c r="F52">
        <v>51</v>
      </c>
      <c r="G52" s="28"/>
    </row>
    <row r="53" spans="1:7">
      <c r="A53" s="28" t="s">
        <v>1150</v>
      </c>
      <c r="B53" s="28" t="s">
        <v>1539</v>
      </c>
      <c r="C53" s="28" t="s">
        <v>92</v>
      </c>
      <c r="D53" s="28" t="s">
        <v>1096</v>
      </c>
      <c r="E53" s="30">
        <v>46.7</v>
      </c>
      <c r="F53">
        <v>51</v>
      </c>
      <c r="G53" s="28"/>
    </row>
    <row r="54" spans="1:7">
      <c r="A54" s="28" t="s">
        <v>1151</v>
      </c>
      <c r="B54" s="28" t="s">
        <v>1540</v>
      </c>
      <c r="C54" s="28" t="s">
        <v>92</v>
      </c>
      <c r="D54" s="28" t="s">
        <v>1096</v>
      </c>
      <c r="E54" s="30">
        <v>54.3</v>
      </c>
      <c r="F54">
        <v>51</v>
      </c>
      <c r="G54" s="28"/>
    </row>
    <row r="55" spans="1:7">
      <c r="A55" s="28" t="s">
        <v>1135</v>
      </c>
      <c r="B55" s="28" t="s">
        <v>1534</v>
      </c>
      <c r="C55" s="28" t="s">
        <v>92</v>
      </c>
      <c r="D55" s="28" t="s">
        <v>1096</v>
      </c>
      <c r="E55" s="30">
        <v>37.700000000000003</v>
      </c>
      <c r="F55">
        <v>50</v>
      </c>
      <c r="G55" s="28"/>
    </row>
    <row r="56" spans="1:7">
      <c r="A56" s="28" t="s">
        <v>1136</v>
      </c>
      <c r="B56" s="28" t="s">
        <v>1137</v>
      </c>
      <c r="C56" s="28" t="s">
        <v>92</v>
      </c>
      <c r="D56" s="28" t="s">
        <v>1096</v>
      </c>
      <c r="E56" s="30">
        <v>56.9</v>
      </c>
      <c r="F56">
        <v>50</v>
      </c>
      <c r="G56" s="28"/>
    </row>
    <row r="57" spans="1:7">
      <c r="A57" s="28" t="s">
        <v>1111</v>
      </c>
      <c r="B57" s="28" t="s">
        <v>1112</v>
      </c>
      <c r="C57" s="28" t="s">
        <v>92</v>
      </c>
      <c r="D57" s="28" t="s">
        <v>1096</v>
      </c>
      <c r="E57" s="30">
        <v>38.700000000000003</v>
      </c>
      <c r="F57">
        <v>49</v>
      </c>
      <c r="G57" s="28"/>
    </row>
    <row r="58" spans="1:7">
      <c r="A58" s="28" t="s">
        <v>668</v>
      </c>
      <c r="B58" s="28" t="s">
        <v>1514</v>
      </c>
      <c r="C58" s="28" t="s">
        <v>36</v>
      </c>
      <c r="D58" s="28" t="s">
        <v>448</v>
      </c>
      <c r="E58" s="30">
        <v>11.4</v>
      </c>
      <c r="F58">
        <v>27</v>
      </c>
      <c r="G58" s="28"/>
    </row>
    <row r="59" spans="1:7">
      <c r="A59" s="28" t="s">
        <v>669</v>
      </c>
      <c r="B59" s="28" t="s">
        <v>1515</v>
      </c>
      <c r="C59" s="28" t="s">
        <v>36</v>
      </c>
      <c r="D59" s="28" t="s">
        <v>448</v>
      </c>
      <c r="E59" s="30">
        <v>11.6</v>
      </c>
      <c r="F59">
        <v>27</v>
      </c>
      <c r="G59" s="28"/>
    </row>
    <row r="60" spans="1:7">
      <c r="A60" s="28" t="s">
        <v>663</v>
      </c>
      <c r="B60" s="28" t="s">
        <v>664</v>
      </c>
      <c r="C60" s="28" t="s">
        <v>662</v>
      </c>
      <c r="D60" s="28" t="s">
        <v>448</v>
      </c>
      <c r="E60" s="30">
        <v>14</v>
      </c>
      <c r="F60">
        <v>27</v>
      </c>
      <c r="G60" s="28"/>
    </row>
    <row r="61" spans="1:7">
      <c r="A61" s="28" t="s">
        <v>660</v>
      </c>
      <c r="B61" s="28" t="s">
        <v>661</v>
      </c>
      <c r="C61" s="28" t="s">
        <v>662</v>
      </c>
      <c r="D61" s="28" t="s">
        <v>448</v>
      </c>
      <c r="E61" s="30">
        <v>13.7</v>
      </c>
      <c r="F61">
        <v>27</v>
      </c>
      <c r="G61" s="28"/>
    </row>
    <row r="62" spans="1:7">
      <c r="A62" s="28" t="s">
        <v>350</v>
      </c>
      <c r="B62" s="28" t="s">
        <v>351</v>
      </c>
      <c r="C62" s="28" t="s">
        <v>36</v>
      </c>
      <c r="D62" s="28" t="s">
        <v>189</v>
      </c>
      <c r="E62" s="30">
        <v>12</v>
      </c>
      <c r="F62">
        <v>17</v>
      </c>
      <c r="G62" s="28"/>
    </row>
    <row r="63" spans="1:7">
      <c r="A63" s="28" t="s">
        <v>372</v>
      </c>
      <c r="B63" s="28" t="s">
        <v>373</v>
      </c>
      <c r="C63" s="28" t="s">
        <v>36</v>
      </c>
      <c r="D63" s="28" t="s">
        <v>189</v>
      </c>
      <c r="E63" s="30">
        <v>2.7</v>
      </c>
      <c r="F63">
        <v>18</v>
      </c>
      <c r="G63" s="28"/>
    </row>
    <row r="64" spans="1:7">
      <c r="A64" s="28" t="s">
        <v>830</v>
      </c>
      <c r="B64" s="28" t="s">
        <v>831</v>
      </c>
      <c r="C64" s="28" t="s">
        <v>254</v>
      </c>
      <c r="D64" s="28" t="s">
        <v>749</v>
      </c>
      <c r="E64" s="30">
        <v>18.600000000000001</v>
      </c>
      <c r="F64">
        <v>33</v>
      </c>
      <c r="G64" s="28"/>
    </row>
    <row r="65" spans="1:7">
      <c r="A65" s="28" t="s">
        <v>832</v>
      </c>
      <c r="B65" s="28" t="s">
        <v>833</v>
      </c>
      <c r="C65" s="28" t="s">
        <v>254</v>
      </c>
      <c r="D65" s="28" t="s">
        <v>749</v>
      </c>
      <c r="E65" s="30">
        <v>25.5</v>
      </c>
      <c r="F65">
        <v>33</v>
      </c>
      <c r="G65" s="28"/>
    </row>
    <row r="66" spans="1:7">
      <c r="A66" s="28" t="s">
        <v>828</v>
      </c>
      <c r="B66" s="28" t="s">
        <v>829</v>
      </c>
      <c r="C66" s="28" t="s">
        <v>254</v>
      </c>
      <c r="D66" s="28" t="s">
        <v>749</v>
      </c>
      <c r="E66" s="30">
        <v>14.2</v>
      </c>
      <c r="F66">
        <v>33</v>
      </c>
      <c r="G66" s="28"/>
    </row>
    <row r="67" spans="1:7">
      <c r="A67" s="28" t="s">
        <v>1412</v>
      </c>
      <c r="B67" s="28" t="s">
        <v>1413</v>
      </c>
      <c r="C67" s="28" t="s">
        <v>1414</v>
      </c>
      <c r="D67" s="28" t="s">
        <v>1392</v>
      </c>
      <c r="E67" s="30">
        <v>5.6</v>
      </c>
      <c r="G67" s="28"/>
    </row>
    <row r="68" spans="1:7">
      <c r="A68" s="28" t="s">
        <v>824</v>
      </c>
      <c r="B68" s="28" t="s">
        <v>825</v>
      </c>
      <c r="C68" s="28" t="s">
        <v>777</v>
      </c>
      <c r="D68" s="28" t="s">
        <v>749</v>
      </c>
      <c r="E68" s="30">
        <v>15</v>
      </c>
      <c r="F68">
        <v>33</v>
      </c>
      <c r="G68" s="28"/>
    </row>
    <row r="69" spans="1:7">
      <c r="A69" s="28" t="s">
        <v>826</v>
      </c>
      <c r="B69" s="28" t="s">
        <v>827</v>
      </c>
      <c r="C69" s="28" t="s">
        <v>777</v>
      </c>
      <c r="D69" s="28" t="s">
        <v>749</v>
      </c>
      <c r="E69" s="30">
        <v>19.899999999999999</v>
      </c>
      <c r="F69">
        <v>33</v>
      </c>
      <c r="G69" s="28"/>
    </row>
    <row r="70" spans="1:7">
      <c r="A70" s="28" t="s">
        <v>822</v>
      </c>
      <c r="B70" s="28" t="s">
        <v>823</v>
      </c>
      <c r="C70" s="28" t="s">
        <v>777</v>
      </c>
      <c r="D70" s="28" t="s">
        <v>749</v>
      </c>
      <c r="E70" s="30">
        <v>11</v>
      </c>
      <c r="F70">
        <v>33</v>
      </c>
      <c r="G70" s="28"/>
    </row>
    <row r="71" spans="1:7">
      <c r="A71" s="28" t="s">
        <v>798</v>
      </c>
      <c r="B71" s="28" t="s">
        <v>799</v>
      </c>
      <c r="C71" s="28" t="s">
        <v>632</v>
      </c>
      <c r="D71" s="28" t="s">
        <v>749</v>
      </c>
      <c r="E71" s="30">
        <v>19.100000000000001</v>
      </c>
      <c r="F71">
        <v>33</v>
      </c>
      <c r="G71" s="28"/>
    </row>
    <row r="72" spans="1:7">
      <c r="A72" s="28" t="s">
        <v>1185</v>
      </c>
      <c r="B72" s="28" t="s">
        <v>1186</v>
      </c>
      <c r="C72" s="28" t="s">
        <v>287</v>
      </c>
      <c r="D72" s="28" t="s">
        <v>1096</v>
      </c>
      <c r="E72" s="30">
        <v>22.8</v>
      </c>
      <c r="F72">
        <v>56</v>
      </c>
      <c r="G72" s="28"/>
    </row>
    <row r="73" spans="1:7">
      <c r="A73" s="28" t="s">
        <v>750</v>
      </c>
      <c r="B73" s="28" t="s">
        <v>751</v>
      </c>
      <c r="C73" s="28" t="s">
        <v>752</v>
      </c>
      <c r="D73" s="28" t="s">
        <v>749</v>
      </c>
      <c r="E73" s="30">
        <v>25.1</v>
      </c>
      <c r="F73">
        <v>32</v>
      </c>
      <c r="G73" s="28"/>
    </row>
    <row r="74" spans="1:7">
      <c r="A74" s="28" t="s">
        <v>753</v>
      </c>
      <c r="B74" s="28" t="s">
        <v>754</v>
      </c>
      <c r="C74" s="28" t="s">
        <v>752</v>
      </c>
      <c r="D74" s="28" t="s">
        <v>749</v>
      </c>
      <c r="E74" s="30">
        <v>25.1</v>
      </c>
      <c r="F74">
        <v>32</v>
      </c>
      <c r="G74" s="28"/>
    </row>
    <row r="75" spans="1:7">
      <c r="A75" s="28" t="s">
        <v>757</v>
      </c>
      <c r="B75" s="28" t="s">
        <v>758</v>
      </c>
      <c r="C75" s="28" t="s">
        <v>752</v>
      </c>
      <c r="D75" s="28" t="s">
        <v>749</v>
      </c>
      <c r="E75" s="30">
        <v>30.7</v>
      </c>
      <c r="F75">
        <v>32</v>
      </c>
      <c r="G75" s="28"/>
    </row>
    <row r="76" spans="1:7">
      <c r="A76" s="28" t="s">
        <v>755</v>
      </c>
      <c r="B76" s="28" t="s">
        <v>756</v>
      </c>
      <c r="C76" s="28" t="s">
        <v>752</v>
      </c>
      <c r="D76" s="28" t="s">
        <v>749</v>
      </c>
      <c r="E76" s="30">
        <v>25.3</v>
      </c>
      <c r="F76">
        <v>32</v>
      </c>
      <c r="G76" s="28"/>
    </row>
    <row r="77" spans="1:7">
      <c r="A77" s="28" t="s">
        <v>778</v>
      </c>
      <c r="B77" s="28" t="s">
        <v>779</v>
      </c>
      <c r="C77" s="28" t="s">
        <v>777</v>
      </c>
      <c r="D77" s="28" t="s">
        <v>749</v>
      </c>
      <c r="E77" s="30">
        <v>51.1</v>
      </c>
      <c r="F77">
        <v>32</v>
      </c>
      <c r="G77" s="28"/>
    </row>
    <row r="78" spans="1:7">
      <c r="A78" s="28" t="s">
        <v>773</v>
      </c>
      <c r="B78" s="28" t="s">
        <v>774</v>
      </c>
      <c r="C78" s="28" t="s">
        <v>292</v>
      </c>
      <c r="D78" s="28" t="s">
        <v>749</v>
      </c>
      <c r="E78" s="30">
        <v>30.9</v>
      </c>
      <c r="F78">
        <v>32</v>
      </c>
      <c r="G78" s="28"/>
    </row>
    <row r="79" spans="1:7">
      <c r="A79" s="28" t="s">
        <v>780</v>
      </c>
      <c r="B79" s="28" t="s">
        <v>781</v>
      </c>
      <c r="C79" s="28" t="s">
        <v>777</v>
      </c>
      <c r="D79" s="28" t="s">
        <v>749</v>
      </c>
      <c r="E79" s="30">
        <v>56.7</v>
      </c>
      <c r="F79">
        <v>32</v>
      </c>
      <c r="G79" s="28"/>
    </row>
    <row r="80" spans="1:7">
      <c r="A80" s="28" t="s">
        <v>775</v>
      </c>
      <c r="B80" s="28" t="s">
        <v>776</v>
      </c>
      <c r="C80" s="28" t="s">
        <v>777</v>
      </c>
      <c r="D80" s="28" t="s">
        <v>749</v>
      </c>
      <c r="E80" s="30">
        <v>49</v>
      </c>
      <c r="F80">
        <v>32</v>
      </c>
      <c r="G80" s="28"/>
    </row>
    <row r="81" spans="1:7">
      <c r="A81" s="28" t="s">
        <v>765</v>
      </c>
      <c r="B81" s="28" t="s">
        <v>766</v>
      </c>
      <c r="C81" s="28" t="s">
        <v>752</v>
      </c>
      <c r="D81" s="28" t="s">
        <v>749</v>
      </c>
      <c r="E81" s="30">
        <v>24.7</v>
      </c>
      <c r="F81">
        <v>32</v>
      </c>
      <c r="G81" s="28"/>
    </row>
    <row r="82" spans="1:7">
      <c r="A82" s="28" t="s">
        <v>767</v>
      </c>
      <c r="B82" s="28" t="s">
        <v>768</v>
      </c>
      <c r="C82" s="28" t="s">
        <v>752</v>
      </c>
      <c r="D82" s="28" t="s">
        <v>749</v>
      </c>
      <c r="E82" s="30">
        <v>25.4</v>
      </c>
      <c r="F82">
        <v>32</v>
      </c>
      <c r="G82" s="28"/>
    </row>
    <row r="83" spans="1:7">
      <c r="A83" s="28" t="s">
        <v>769</v>
      </c>
      <c r="B83" s="28" t="s">
        <v>770</v>
      </c>
      <c r="C83" s="28" t="s">
        <v>752</v>
      </c>
      <c r="D83" s="28" t="s">
        <v>749</v>
      </c>
      <c r="E83" s="30">
        <v>25.4</v>
      </c>
      <c r="F83">
        <v>32</v>
      </c>
      <c r="G83" s="28"/>
    </row>
    <row r="84" spans="1:7">
      <c r="A84" s="28" t="s">
        <v>771</v>
      </c>
      <c r="B84" s="28" t="s">
        <v>772</v>
      </c>
      <c r="C84" s="28" t="s">
        <v>752</v>
      </c>
      <c r="D84" s="28" t="s">
        <v>749</v>
      </c>
      <c r="E84" s="30">
        <v>25.4</v>
      </c>
      <c r="F84">
        <v>32</v>
      </c>
      <c r="G84" s="28"/>
    </row>
    <row r="85" spans="1:7">
      <c r="A85" s="28" t="s">
        <v>761</v>
      </c>
      <c r="B85" s="28" t="s">
        <v>762</v>
      </c>
      <c r="C85" s="28" t="s">
        <v>752</v>
      </c>
      <c r="D85" s="28" t="s">
        <v>749</v>
      </c>
      <c r="E85" s="30">
        <v>23.8</v>
      </c>
      <c r="F85">
        <v>32</v>
      </c>
      <c r="G85" s="28"/>
    </row>
    <row r="86" spans="1:7">
      <c r="A86" s="28" t="s">
        <v>763</v>
      </c>
      <c r="B86" s="28" t="s">
        <v>764</v>
      </c>
      <c r="C86" s="28" t="s">
        <v>752</v>
      </c>
      <c r="D86" s="28" t="s">
        <v>749</v>
      </c>
      <c r="E86" s="30">
        <v>37.4</v>
      </c>
      <c r="F86">
        <v>32</v>
      </c>
      <c r="G86" s="28"/>
    </row>
    <row r="87" spans="1:7">
      <c r="A87" s="28" t="s">
        <v>1437</v>
      </c>
      <c r="B87" s="28" t="s">
        <v>788</v>
      </c>
      <c r="C87" s="28" t="s">
        <v>777</v>
      </c>
      <c r="D87" s="28" t="s">
        <v>749</v>
      </c>
      <c r="E87" s="30">
        <v>28.6</v>
      </c>
      <c r="F87">
        <v>32</v>
      </c>
      <c r="G87" s="28"/>
    </row>
    <row r="88" spans="1:7">
      <c r="A88" s="28" t="s">
        <v>1438</v>
      </c>
      <c r="B88" s="28" t="s">
        <v>788</v>
      </c>
      <c r="C88" s="28" t="s">
        <v>777</v>
      </c>
      <c r="D88" s="28" t="s">
        <v>749</v>
      </c>
      <c r="E88" s="30">
        <v>61.2</v>
      </c>
      <c r="F88">
        <v>32</v>
      </c>
      <c r="G88" s="28"/>
    </row>
    <row r="89" spans="1:7">
      <c r="A89" s="28" t="s">
        <v>1436</v>
      </c>
      <c r="B89" s="28" t="s">
        <v>787</v>
      </c>
      <c r="C89" s="28" t="s">
        <v>777</v>
      </c>
      <c r="D89" s="28" t="s">
        <v>749</v>
      </c>
      <c r="E89" s="30">
        <v>78.900000000000006</v>
      </c>
      <c r="F89">
        <v>32</v>
      </c>
      <c r="G89" s="28"/>
    </row>
    <row r="90" spans="1:7">
      <c r="A90" s="28" t="s">
        <v>1435</v>
      </c>
      <c r="B90" s="28" t="s">
        <v>785</v>
      </c>
      <c r="C90" s="28" t="s">
        <v>786</v>
      </c>
      <c r="D90" s="28" t="s">
        <v>749</v>
      </c>
      <c r="E90" s="30">
        <v>25.5</v>
      </c>
      <c r="F90">
        <v>32</v>
      </c>
      <c r="G90" s="28"/>
    </row>
    <row r="91" spans="1:7">
      <c r="A91" s="28" t="s">
        <v>398</v>
      </c>
      <c r="B91" s="28" t="s">
        <v>399</v>
      </c>
      <c r="C91" s="28" t="s">
        <v>175</v>
      </c>
      <c r="D91" s="28" t="s">
        <v>189</v>
      </c>
      <c r="E91" s="30">
        <v>12.63</v>
      </c>
      <c r="F91">
        <v>19</v>
      </c>
      <c r="G91" s="28"/>
    </row>
    <row r="92" spans="1:7">
      <c r="A92" s="28" t="s">
        <v>396</v>
      </c>
      <c r="B92" s="28" t="s">
        <v>397</v>
      </c>
      <c r="C92" s="28" t="s">
        <v>92</v>
      </c>
      <c r="D92" s="28" t="s">
        <v>189</v>
      </c>
      <c r="E92" s="30">
        <v>15.1</v>
      </c>
      <c r="F92">
        <v>19</v>
      </c>
      <c r="G92" s="28"/>
    </row>
    <row r="93" spans="1:7">
      <c r="A93" s="28" t="s">
        <v>1439</v>
      </c>
      <c r="B93" s="28" t="s">
        <v>789</v>
      </c>
      <c r="C93" s="28" t="s">
        <v>777</v>
      </c>
      <c r="D93" s="28" t="s">
        <v>749</v>
      </c>
      <c r="E93" s="30">
        <v>18.899999999999999</v>
      </c>
      <c r="F93">
        <v>32</v>
      </c>
      <c r="G93" s="28"/>
    </row>
    <row r="94" spans="1:7">
      <c r="A94" s="28" t="s">
        <v>475</v>
      </c>
      <c r="B94" s="28" t="s">
        <v>476</v>
      </c>
      <c r="C94" s="28" t="s">
        <v>36</v>
      </c>
      <c r="D94" s="28" t="s">
        <v>448</v>
      </c>
      <c r="E94" s="30">
        <v>17.600000000000001</v>
      </c>
      <c r="F94">
        <v>22</v>
      </c>
      <c r="G94" s="28"/>
    </row>
    <row r="95" spans="1:7">
      <c r="A95" s="28" t="s">
        <v>665</v>
      </c>
      <c r="B95" s="28" t="s">
        <v>1512</v>
      </c>
      <c r="C95" s="28" t="s">
        <v>666</v>
      </c>
      <c r="D95" s="28" t="s">
        <v>448</v>
      </c>
      <c r="E95" s="30">
        <v>45.3</v>
      </c>
      <c r="F95">
        <v>27</v>
      </c>
      <c r="G95" s="28"/>
    </row>
    <row r="96" spans="1:7">
      <c r="A96" s="28" t="s">
        <v>667</v>
      </c>
      <c r="B96" s="28" t="s">
        <v>1513</v>
      </c>
      <c r="C96" s="28" t="s">
        <v>666</v>
      </c>
      <c r="D96" s="28" t="s">
        <v>448</v>
      </c>
      <c r="E96" s="30">
        <v>54.8</v>
      </c>
      <c r="F96">
        <v>27</v>
      </c>
      <c r="G96" s="28"/>
    </row>
    <row r="97" spans="1:7">
      <c r="A97" s="28" t="s">
        <v>810</v>
      </c>
      <c r="B97" s="28" t="s">
        <v>811</v>
      </c>
      <c r="C97" s="28" t="s">
        <v>812</v>
      </c>
      <c r="D97" s="28" t="s">
        <v>749</v>
      </c>
      <c r="E97" s="30">
        <v>34.4</v>
      </c>
      <c r="F97">
        <v>33</v>
      </c>
      <c r="G97" s="28"/>
    </row>
    <row r="98" spans="1:7">
      <c r="A98" s="28" t="s">
        <v>1199</v>
      </c>
      <c r="B98" s="28" t="s">
        <v>1550</v>
      </c>
      <c r="C98" s="28" t="s">
        <v>92</v>
      </c>
      <c r="D98" s="28" t="s">
        <v>1096</v>
      </c>
      <c r="E98" s="30">
        <v>62.3</v>
      </c>
      <c r="F98">
        <v>57</v>
      </c>
      <c r="G98" s="28"/>
    </row>
    <row r="99" spans="1:7">
      <c r="A99" s="28" t="s">
        <v>1197</v>
      </c>
      <c r="B99" s="28" t="s">
        <v>1198</v>
      </c>
      <c r="C99" s="28" t="s">
        <v>105</v>
      </c>
      <c r="D99" s="28" t="s">
        <v>1096</v>
      </c>
      <c r="E99" s="30">
        <v>25.2</v>
      </c>
      <c r="F99">
        <v>57</v>
      </c>
      <c r="G99" s="28"/>
    </row>
    <row r="100" spans="1:7">
      <c r="A100" s="28" t="s">
        <v>815</v>
      </c>
      <c r="B100" s="28" t="s">
        <v>816</v>
      </c>
      <c r="C100" s="28" t="s">
        <v>245</v>
      </c>
      <c r="D100" s="28" t="s">
        <v>749</v>
      </c>
      <c r="E100" s="30">
        <v>91.6</v>
      </c>
      <c r="F100">
        <v>33</v>
      </c>
      <c r="G100" s="28"/>
    </row>
    <row r="101" spans="1:7">
      <c r="A101" s="28" t="s">
        <v>526</v>
      </c>
      <c r="B101" s="28" t="s">
        <v>527</v>
      </c>
      <c r="C101" s="28" t="s">
        <v>36</v>
      </c>
      <c r="D101" s="28" t="s">
        <v>448</v>
      </c>
      <c r="E101" s="30">
        <v>5.95</v>
      </c>
      <c r="F101">
        <v>23</v>
      </c>
      <c r="G101" s="28"/>
    </row>
    <row r="102" spans="1:7">
      <c r="A102" s="28" t="s">
        <v>90</v>
      </c>
      <c r="B102" s="28" t="s">
        <v>91</v>
      </c>
      <c r="C102" s="28" t="s">
        <v>92</v>
      </c>
      <c r="D102" s="28" t="s">
        <v>20</v>
      </c>
      <c r="E102" s="30">
        <v>46.1</v>
      </c>
      <c r="F102">
        <v>9</v>
      </c>
      <c r="G102" s="28"/>
    </row>
    <row r="103" spans="1:7">
      <c r="A103" s="28" t="s">
        <v>173</v>
      </c>
      <c r="B103" s="28" t="s">
        <v>174</v>
      </c>
      <c r="C103" s="28" t="s">
        <v>175</v>
      </c>
      <c r="D103" s="28" t="s">
        <v>20</v>
      </c>
      <c r="E103" s="30">
        <v>27</v>
      </c>
      <c r="F103">
        <v>12</v>
      </c>
      <c r="G103" s="28"/>
    </row>
    <row r="104" spans="1:7">
      <c r="A104" s="28" t="s">
        <v>181</v>
      </c>
      <c r="B104" s="28" t="s">
        <v>182</v>
      </c>
      <c r="C104" s="28" t="s">
        <v>175</v>
      </c>
      <c r="D104" s="28" t="s">
        <v>20</v>
      </c>
      <c r="E104" s="30">
        <v>17.05</v>
      </c>
      <c r="F104">
        <v>12</v>
      </c>
      <c r="G104" s="28"/>
    </row>
    <row r="105" spans="1:7">
      <c r="A105" s="28" t="s">
        <v>183</v>
      </c>
      <c r="B105" s="28" t="s">
        <v>184</v>
      </c>
      <c r="C105" s="28" t="s">
        <v>175</v>
      </c>
      <c r="D105" s="28" t="s">
        <v>20</v>
      </c>
      <c r="E105" s="30">
        <v>17.05</v>
      </c>
      <c r="F105">
        <v>12</v>
      </c>
      <c r="G105" s="28"/>
    </row>
    <row r="106" spans="1:7">
      <c r="A106" s="28" t="s">
        <v>185</v>
      </c>
      <c r="B106" s="28" t="s">
        <v>186</v>
      </c>
      <c r="C106" s="28" t="s">
        <v>175</v>
      </c>
      <c r="D106" s="28" t="s">
        <v>20</v>
      </c>
      <c r="E106" s="30">
        <v>17.05</v>
      </c>
      <c r="F106">
        <v>12</v>
      </c>
      <c r="G106" s="28"/>
    </row>
    <row r="107" spans="1:7">
      <c r="A107" s="28" t="s">
        <v>187</v>
      </c>
      <c r="B107" s="28" t="s">
        <v>188</v>
      </c>
      <c r="C107" s="28" t="s">
        <v>175</v>
      </c>
      <c r="D107" s="28" t="s">
        <v>20</v>
      </c>
      <c r="E107" s="30">
        <v>17.05</v>
      </c>
      <c r="F107">
        <v>12</v>
      </c>
      <c r="G107" s="28"/>
    </row>
    <row r="108" spans="1:7">
      <c r="A108" s="28" t="s">
        <v>176</v>
      </c>
      <c r="B108" s="28" t="s">
        <v>177</v>
      </c>
      <c r="C108" s="28" t="s">
        <v>175</v>
      </c>
      <c r="D108" s="28" t="s">
        <v>20</v>
      </c>
      <c r="E108" s="30">
        <v>25.2</v>
      </c>
      <c r="F108">
        <v>12</v>
      </c>
      <c r="G108" s="28"/>
    </row>
    <row r="109" spans="1:7">
      <c r="A109" s="28" t="s">
        <v>759</v>
      </c>
      <c r="B109" s="28" t="s">
        <v>760</v>
      </c>
      <c r="C109" s="28" t="s">
        <v>752</v>
      </c>
      <c r="D109" s="28" t="s">
        <v>749</v>
      </c>
      <c r="E109" s="30">
        <v>5.7</v>
      </c>
      <c r="F109">
        <v>32</v>
      </c>
      <c r="G109" s="28"/>
    </row>
    <row r="110" spans="1:7">
      <c r="A110" s="28" t="s">
        <v>734</v>
      </c>
      <c r="B110" s="28" t="s">
        <v>735</v>
      </c>
      <c r="C110" s="28" t="s">
        <v>736</v>
      </c>
      <c r="D110" s="28" t="s">
        <v>689</v>
      </c>
      <c r="E110" s="30">
        <v>11.1</v>
      </c>
      <c r="F110">
        <v>31</v>
      </c>
      <c r="G110" s="28"/>
    </row>
    <row r="111" spans="1:7">
      <c r="A111" s="28" t="s">
        <v>729</v>
      </c>
      <c r="B111" s="28" t="s">
        <v>730</v>
      </c>
      <c r="C111" s="28" t="s">
        <v>494</v>
      </c>
      <c r="D111" s="28" t="s">
        <v>689</v>
      </c>
      <c r="E111" s="30" t="s">
        <v>1432</v>
      </c>
      <c r="F111">
        <v>31</v>
      </c>
      <c r="G111" s="28"/>
    </row>
    <row r="112" spans="1:7">
      <c r="A112" s="28" t="s">
        <v>1497</v>
      </c>
      <c r="B112" s="28" t="s">
        <v>730</v>
      </c>
      <c r="C112" s="28" t="s">
        <v>1498</v>
      </c>
      <c r="D112" s="28" t="s">
        <v>1392</v>
      </c>
      <c r="E112" s="30" t="s">
        <v>1499</v>
      </c>
      <c r="G112" s="28"/>
    </row>
    <row r="113" spans="1:7">
      <c r="A113" s="28" t="s">
        <v>731</v>
      </c>
      <c r="B113" s="28" t="s">
        <v>732</v>
      </c>
      <c r="C113" s="28" t="s">
        <v>733</v>
      </c>
      <c r="D113" s="28" t="s">
        <v>689</v>
      </c>
      <c r="E113" s="30">
        <v>7.9</v>
      </c>
      <c r="F113">
        <v>31</v>
      </c>
      <c r="G113" s="28"/>
    </row>
    <row r="114" spans="1:7">
      <c r="A114" s="28" t="s">
        <v>740</v>
      </c>
      <c r="B114" s="28" t="s">
        <v>741</v>
      </c>
      <c r="C114" s="28" t="s">
        <v>742</v>
      </c>
      <c r="D114" s="28" t="s">
        <v>689</v>
      </c>
      <c r="E114" s="30">
        <v>48</v>
      </c>
      <c r="F114">
        <v>31</v>
      </c>
      <c r="G114" s="28"/>
    </row>
    <row r="115" spans="1:7">
      <c r="A115" s="28" t="s">
        <v>737</v>
      </c>
      <c r="B115" s="28" t="s">
        <v>738</v>
      </c>
      <c r="C115" s="28" t="s">
        <v>739</v>
      </c>
      <c r="D115" s="28" t="s">
        <v>689</v>
      </c>
      <c r="E115" s="30">
        <v>22.1</v>
      </c>
      <c r="F115">
        <v>31</v>
      </c>
      <c r="G115" s="28"/>
    </row>
    <row r="116" spans="1:7">
      <c r="A116" s="28" t="s">
        <v>745</v>
      </c>
      <c r="B116" s="28" t="s">
        <v>746</v>
      </c>
      <c r="C116" s="28" t="s">
        <v>688</v>
      </c>
      <c r="D116" s="28" t="s">
        <v>689</v>
      </c>
      <c r="E116" s="30" t="s">
        <v>1432</v>
      </c>
      <c r="F116">
        <v>31</v>
      </c>
      <c r="G116" s="28"/>
    </row>
    <row r="117" spans="1:7">
      <c r="A117" s="28" t="s">
        <v>1496</v>
      </c>
      <c r="B117" s="28" t="s">
        <v>746</v>
      </c>
      <c r="C117" s="28" t="s">
        <v>130</v>
      </c>
      <c r="D117" s="28" t="s">
        <v>1392</v>
      </c>
      <c r="E117" s="30">
        <v>46</v>
      </c>
      <c r="G117" s="28"/>
    </row>
    <row r="118" spans="1:7">
      <c r="A118" s="28" t="s">
        <v>743</v>
      </c>
      <c r="B118" s="28" t="s">
        <v>744</v>
      </c>
      <c r="C118" s="28" t="s">
        <v>688</v>
      </c>
      <c r="D118" s="28" t="s">
        <v>689</v>
      </c>
      <c r="E118" s="30" t="s">
        <v>1432</v>
      </c>
      <c r="F118">
        <v>31</v>
      </c>
      <c r="G118" s="28"/>
    </row>
    <row r="119" spans="1:7">
      <c r="A119" s="28" t="s">
        <v>1494</v>
      </c>
      <c r="B119" s="28" t="s">
        <v>744</v>
      </c>
      <c r="C119" s="28" t="s">
        <v>130</v>
      </c>
      <c r="D119" s="28" t="s">
        <v>1392</v>
      </c>
      <c r="E119" s="30" t="s">
        <v>1495</v>
      </c>
      <c r="G119" s="28"/>
    </row>
    <row r="120" spans="1:7">
      <c r="A120" s="28" t="s">
        <v>727</v>
      </c>
      <c r="B120" s="28" t="s">
        <v>728</v>
      </c>
      <c r="C120" s="28" t="s">
        <v>254</v>
      </c>
      <c r="D120" s="28" t="s">
        <v>689</v>
      </c>
      <c r="E120" s="30">
        <v>38.5</v>
      </c>
      <c r="F120">
        <v>31</v>
      </c>
      <c r="G120" s="28"/>
    </row>
    <row r="121" spans="1:7">
      <c r="A121" s="28" t="s">
        <v>484</v>
      </c>
      <c r="B121" s="28" t="s">
        <v>485</v>
      </c>
      <c r="C121" s="28" t="s">
        <v>483</v>
      </c>
      <c r="D121" s="28" t="s">
        <v>448</v>
      </c>
      <c r="E121" s="30">
        <v>13.9</v>
      </c>
      <c r="F121">
        <v>23</v>
      </c>
      <c r="G121" s="28"/>
    </row>
    <row r="122" spans="1:7">
      <c r="A122" s="28" t="s">
        <v>585</v>
      </c>
      <c r="B122" s="28" t="s">
        <v>1511</v>
      </c>
      <c r="C122" s="28" t="s">
        <v>36</v>
      </c>
      <c r="D122" s="28" t="s">
        <v>448</v>
      </c>
      <c r="E122" s="30">
        <v>10.199999999999999</v>
      </c>
      <c r="F122">
        <v>25</v>
      </c>
      <c r="G122" s="28"/>
    </row>
    <row r="123" spans="1:7">
      <c r="A123" s="28" t="s">
        <v>168</v>
      </c>
      <c r="B123" s="28" t="s">
        <v>169</v>
      </c>
      <c r="C123" s="28" t="s">
        <v>170</v>
      </c>
      <c r="D123" s="28" t="s">
        <v>20</v>
      </c>
      <c r="E123" s="30">
        <v>83.8</v>
      </c>
      <c r="F123">
        <v>12</v>
      </c>
      <c r="G123" s="28"/>
    </row>
    <row r="124" spans="1:7">
      <c r="A124" s="28" t="s">
        <v>618</v>
      </c>
      <c r="B124" s="28" t="s">
        <v>619</v>
      </c>
      <c r="C124" s="28" t="s">
        <v>620</v>
      </c>
      <c r="D124" s="28" t="s">
        <v>448</v>
      </c>
      <c r="E124" s="30">
        <v>1.5</v>
      </c>
      <c r="F124">
        <v>26</v>
      </c>
      <c r="G124" s="28"/>
    </row>
    <row r="125" spans="1:7">
      <c r="A125" s="28" t="s">
        <v>621</v>
      </c>
      <c r="B125" s="28" t="s">
        <v>622</v>
      </c>
      <c r="C125" s="28" t="s">
        <v>620</v>
      </c>
      <c r="D125" s="28" t="s">
        <v>448</v>
      </c>
      <c r="E125" s="30">
        <v>2</v>
      </c>
      <c r="F125">
        <v>26</v>
      </c>
      <c r="G125" s="28"/>
    </row>
    <row r="126" spans="1:7">
      <c r="A126" s="28" t="s">
        <v>626</v>
      </c>
      <c r="B126" s="28" t="s">
        <v>627</v>
      </c>
      <c r="C126" s="28" t="s">
        <v>625</v>
      </c>
      <c r="D126" s="28" t="s">
        <v>448</v>
      </c>
      <c r="E126" s="30">
        <v>7.1</v>
      </c>
      <c r="F126">
        <v>26</v>
      </c>
      <c r="G126" s="28"/>
    </row>
    <row r="127" spans="1:7">
      <c r="A127" s="28" t="s">
        <v>628</v>
      </c>
      <c r="B127" s="28" t="s">
        <v>629</v>
      </c>
      <c r="C127" s="28" t="s">
        <v>198</v>
      </c>
      <c r="D127" s="28" t="s">
        <v>448</v>
      </c>
      <c r="E127" s="30">
        <v>3.7</v>
      </c>
      <c r="F127">
        <v>26</v>
      </c>
      <c r="G127" s="28"/>
    </row>
    <row r="128" spans="1:7">
      <c r="A128" s="28" t="s">
        <v>376</v>
      </c>
      <c r="B128" s="28" t="s">
        <v>377</v>
      </c>
      <c r="C128" s="28" t="s">
        <v>36</v>
      </c>
      <c r="D128" s="28" t="s">
        <v>189</v>
      </c>
      <c r="E128" s="30">
        <v>3</v>
      </c>
      <c r="F128">
        <v>18</v>
      </c>
      <c r="G128" s="28"/>
    </row>
    <row r="129" spans="1:7">
      <c r="A129" s="28" t="s">
        <v>223</v>
      </c>
      <c r="B129" s="28" t="s">
        <v>224</v>
      </c>
      <c r="C129" s="28" t="s">
        <v>225</v>
      </c>
      <c r="D129" s="28" t="s">
        <v>189</v>
      </c>
      <c r="E129" s="30">
        <v>9.1999999999999993</v>
      </c>
      <c r="F129">
        <v>13</v>
      </c>
      <c r="G129" s="28"/>
    </row>
    <row r="130" spans="1:7">
      <c r="A130" s="28" t="s">
        <v>374</v>
      </c>
      <c r="B130" s="28" t="s">
        <v>375</v>
      </c>
      <c r="C130" s="28" t="s">
        <v>36</v>
      </c>
      <c r="D130" s="28" t="s">
        <v>189</v>
      </c>
      <c r="E130" s="30">
        <v>3.2</v>
      </c>
      <c r="F130">
        <v>18</v>
      </c>
      <c r="G130" s="28"/>
    </row>
    <row r="131" spans="1:7">
      <c r="A131" s="28" t="s">
        <v>378</v>
      </c>
      <c r="B131" s="28" t="s">
        <v>379</v>
      </c>
      <c r="C131" s="28" t="s">
        <v>36</v>
      </c>
      <c r="D131" s="28" t="s">
        <v>189</v>
      </c>
      <c r="E131" s="30">
        <v>2.9</v>
      </c>
      <c r="F131">
        <v>18</v>
      </c>
      <c r="G131" s="28"/>
    </row>
    <row r="132" spans="1:7">
      <c r="A132" s="28" t="s">
        <v>449</v>
      </c>
      <c r="B132" s="28" t="s">
        <v>450</v>
      </c>
      <c r="C132" s="28" t="s">
        <v>36</v>
      </c>
      <c r="D132" s="28" t="s">
        <v>448</v>
      </c>
      <c r="E132" s="30">
        <v>21</v>
      </c>
      <c r="F132">
        <v>22</v>
      </c>
      <c r="G132" s="28"/>
    </row>
    <row r="133" spans="1:7">
      <c r="A133" s="28" t="s">
        <v>215</v>
      </c>
      <c r="B133" s="28" t="s">
        <v>216</v>
      </c>
      <c r="C133" s="28" t="s">
        <v>198</v>
      </c>
      <c r="D133" s="28" t="s">
        <v>189</v>
      </c>
      <c r="E133" s="30">
        <v>6.1</v>
      </c>
      <c r="F133">
        <v>13</v>
      </c>
      <c r="G133" s="28"/>
    </row>
    <row r="134" spans="1:7">
      <c r="A134" s="28" t="s">
        <v>1090</v>
      </c>
      <c r="B134" s="28" t="s">
        <v>1091</v>
      </c>
      <c r="C134" s="28" t="s">
        <v>36</v>
      </c>
      <c r="D134" s="28" t="s">
        <v>857</v>
      </c>
      <c r="E134" s="30">
        <v>3.5</v>
      </c>
      <c r="F134">
        <v>46</v>
      </c>
      <c r="G134" s="28"/>
    </row>
    <row r="135" spans="1:7">
      <c r="A135" s="28" t="s">
        <v>1086</v>
      </c>
      <c r="B135" s="28" t="s">
        <v>1087</v>
      </c>
      <c r="C135" s="28" t="s">
        <v>36</v>
      </c>
      <c r="D135" s="28" t="s">
        <v>857</v>
      </c>
      <c r="E135" s="30">
        <v>2.7</v>
      </c>
      <c r="F135">
        <v>46</v>
      </c>
      <c r="G135" s="28"/>
    </row>
    <row r="136" spans="1:7">
      <c r="A136" s="28" t="s">
        <v>1088</v>
      </c>
      <c r="B136" s="28" t="s">
        <v>1089</v>
      </c>
      <c r="C136" s="28" t="s">
        <v>36</v>
      </c>
      <c r="D136" s="28" t="s">
        <v>857</v>
      </c>
      <c r="E136" s="30">
        <v>3.7</v>
      </c>
      <c r="F136">
        <v>46</v>
      </c>
      <c r="G136" s="28"/>
    </row>
    <row r="137" spans="1:7">
      <c r="A137" s="28" t="s">
        <v>1066</v>
      </c>
      <c r="B137" s="28" t="s">
        <v>1067</v>
      </c>
      <c r="C137" s="28" t="s">
        <v>36</v>
      </c>
      <c r="D137" s="28" t="s">
        <v>857</v>
      </c>
      <c r="E137" s="30">
        <v>2</v>
      </c>
      <c r="F137">
        <v>46</v>
      </c>
      <c r="G137" s="28"/>
    </row>
    <row r="138" spans="1:7">
      <c r="A138" s="28" t="s">
        <v>1068</v>
      </c>
      <c r="B138" s="28" t="s">
        <v>1069</v>
      </c>
      <c r="C138" s="28" t="s">
        <v>36</v>
      </c>
      <c r="D138" s="28" t="s">
        <v>857</v>
      </c>
      <c r="E138" s="30">
        <v>2.4</v>
      </c>
      <c r="F138">
        <v>46</v>
      </c>
      <c r="G138" s="28"/>
    </row>
    <row r="139" spans="1:7">
      <c r="A139" s="28" t="s">
        <v>1084</v>
      </c>
      <c r="B139" s="28" t="s">
        <v>1085</v>
      </c>
      <c r="C139" s="28" t="s">
        <v>36</v>
      </c>
      <c r="D139" s="28" t="s">
        <v>857</v>
      </c>
      <c r="E139" s="30">
        <v>5.3</v>
      </c>
      <c r="F139">
        <v>46</v>
      </c>
      <c r="G139" s="28"/>
    </row>
    <row r="140" spans="1:7">
      <c r="A140" s="28" t="s">
        <v>1080</v>
      </c>
      <c r="B140" s="28" t="s">
        <v>1081</v>
      </c>
      <c r="C140" s="28" t="s">
        <v>36</v>
      </c>
      <c r="D140" s="28" t="s">
        <v>857</v>
      </c>
      <c r="E140" s="30">
        <v>2.6</v>
      </c>
      <c r="F140">
        <v>46</v>
      </c>
      <c r="G140" s="28"/>
    </row>
    <row r="141" spans="1:7">
      <c r="A141" s="28" t="s">
        <v>1082</v>
      </c>
      <c r="B141" s="28" t="s">
        <v>1083</v>
      </c>
      <c r="C141" s="28" t="s">
        <v>36</v>
      </c>
      <c r="D141" s="28" t="s">
        <v>857</v>
      </c>
      <c r="E141" s="30">
        <v>3.5</v>
      </c>
      <c r="F141">
        <v>46</v>
      </c>
      <c r="G141" s="28"/>
    </row>
    <row r="142" spans="1:7">
      <c r="A142" s="28" t="s">
        <v>1070</v>
      </c>
      <c r="B142" s="28" t="s">
        <v>1071</v>
      </c>
      <c r="C142" s="28" t="s">
        <v>36</v>
      </c>
      <c r="D142" s="28" t="s">
        <v>857</v>
      </c>
      <c r="E142" s="30">
        <v>1.1000000000000001</v>
      </c>
      <c r="F142">
        <v>46</v>
      </c>
      <c r="G142" s="28"/>
    </row>
    <row r="143" spans="1:7">
      <c r="A143" s="28" t="s">
        <v>1072</v>
      </c>
      <c r="B143" s="28" t="s">
        <v>1073</v>
      </c>
      <c r="C143" s="28" t="s">
        <v>36</v>
      </c>
      <c r="D143" s="28" t="s">
        <v>857</v>
      </c>
      <c r="E143" s="30">
        <v>1.5</v>
      </c>
      <c r="F143">
        <v>46</v>
      </c>
      <c r="G143" s="28"/>
    </row>
    <row r="144" spans="1:7">
      <c r="A144" s="28" t="s">
        <v>1078</v>
      </c>
      <c r="B144" s="28" t="s">
        <v>1079</v>
      </c>
      <c r="C144" s="28" t="s">
        <v>36</v>
      </c>
      <c r="D144" s="28" t="s">
        <v>857</v>
      </c>
      <c r="E144" s="30">
        <v>3.5</v>
      </c>
      <c r="F144">
        <v>46</v>
      </c>
      <c r="G144" s="28"/>
    </row>
    <row r="145" spans="1:7">
      <c r="A145" s="28" t="s">
        <v>1074</v>
      </c>
      <c r="B145" s="28" t="s">
        <v>1075</v>
      </c>
      <c r="C145" s="28" t="s">
        <v>36</v>
      </c>
      <c r="D145" s="28" t="s">
        <v>857</v>
      </c>
      <c r="E145" s="30">
        <v>1.7</v>
      </c>
      <c r="F145">
        <v>46</v>
      </c>
      <c r="G145" s="28"/>
    </row>
    <row r="146" spans="1:7">
      <c r="A146" s="28" t="s">
        <v>1076</v>
      </c>
      <c r="B146" s="28" t="s">
        <v>1077</v>
      </c>
      <c r="C146" s="28" t="s">
        <v>36</v>
      </c>
      <c r="D146" s="28" t="s">
        <v>857</v>
      </c>
      <c r="E146" s="30">
        <v>2.7</v>
      </c>
      <c r="F146">
        <v>46</v>
      </c>
      <c r="G146" s="28"/>
    </row>
    <row r="147" spans="1:7">
      <c r="A147" s="28" t="s">
        <v>313</v>
      </c>
      <c r="B147" s="28" t="s">
        <v>314</v>
      </c>
      <c r="C147" s="28" t="s">
        <v>282</v>
      </c>
      <c r="D147" s="28" t="s">
        <v>189</v>
      </c>
      <c r="E147" s="30">
        <v>2.6</v>
      </c>
      <c r="F147">
        <v>16</v>
      </c>
      <c r="G147" s="28"/>
    </row>
    <row r="148" spans="1:7">
      <c r="A148" s="28" t="s">
        <v>508</v>
      </c>
      <c r="B148" s="28" t="s">
        <v>509</v>
      </c>
      <c r="C148" s="28" t="s">
        <v>510</v>
      </c>
      <c r="D148" s="28" t="s">
        <v>448</v>
      </c>
      <c r="E148" s="30" t="s">
        <v>1429</v>
      </c>
      <c r="F148">
        <v>23</v>
      </c>
      <c r="G148" s="28"/>
    </row>
    <row r="149" spans="1:7">
      <c r="A149" s="28" t="s">
        <v>522</v>
      </c>
      <c r="B149" s="28" t="s">
        <v>523</v>
      </c>
      <c r="C149" s="28" t="s">
        <v>36</v>
      </c>
      <c r="D149" s="28" t="s">
        <v>448</v>
      </c>
      <c r="E149" s="30">
        <v>2.2999999999999998</v>
      </c>
      <c r="F149">
        <v>23</v>
      </c>
      <c r="G149" s="28"/>
    </row>
    <row r="150" spans="1:7">
      <c r="A150" s="28" t="s">
        <v>122</v>
      </c>
      <c r="B150" s="28" t="s">
        <v>123</v>
      </c>
      <c r="C150" s="28" t="s">
        <v>92</v>
      </c>
      <c r="D150" s="28" t="s">
        <v>20</v>
      </c>
      <c r="E150" s="30">
        <v>54.9</v>
      </c>
      <c r="F150">
        <v>10</v>
      </c>
      <c r="G150" s="28"/>
    </row>
    <row r="151" spans="1:7">
      <c r="A151" s="28" t="s">
        <v>1207</v>
      </c>
      <c r="B151" s="28" t="s">
        <v>1208</v>
      </c>
      <c r="C151" s="28" t="s">
        <v>1209</v>
      </c>
      <c r="D151" s="28" t="s">
        <v>1096</v>
      </c>
      <c r="E151" s="30">
        <v>17</v>
      </c>
      <c r="F151">
        <v>57</v>
      </c>
      <c r="G151" s="28"/>
    </row>
    <row r="152" spans="1:7">
      <c r="A152" s="28" t="s">
        <v>1210</v>
      </c>
      <c r="B152" s="28" t="s">
        <v>1211</v>
      </c>
      <c r="C152" s="28" t="s">
        <v>326</v>
      </c>
      <c r="D152" s="28" t="s">
        <v>1096</v>
      </c>
      <c r="E152" s="30">
        <v>12.25</v>
      </c>
      <c r="F152">
        <v>57</v>
      </c>
      <c r="G152" s="28"/>
    </row>
    <row r="153" spans="1:7">
      <c r="A153" s="28" t="s">
        <v>700</v>
      </c>
      <c r="B153" s="28" t="s">
        <v>1518</v>
      </c>
      <c r="C153" s="28" t="s">
        <v>92</v>
      </c>
      <c r="D153" s="28" t="s">
        <v>689</v>
      </c>
      <c r="E153" s="30">
        <v>26.3</v>
      </c>
      <c r="F153">
        <v>30</v>
      </c>
      <c r="G153" s="28"/>
    </row>
    <row r="154" spans="1:7">
      <c r="A154" s="28" t="s">
        <v>698</v>
      </c>
      <c r="B154" s="28" t="s">
        <v>1516</v>
      </c>
      <c r="C154" s="28" t="s">
        <v>92</v>
      </c>
      <c r="D154" s="28" t="s">
        <v>689</v>
      </c>
      <c r="E154" s="30">
        <v>14</v>
      </c>
      <c r="F154">
        <v>30</v>
      </c>
      <c r="G154" s="28"/>
    </row>
    <row r="155" spans="1:7">
      <c r="A155" s="28" t="s">
        <v>699</v>
      </c>
      <c r="B155" s="28" t="s">
        <v>1517</v>
      </c>
      <c r="C155" s="28" t="s">
        <v>92</v>
      </c>
      <c r="D155" s="28" t="s">
        <v>689</v>
      </c>
      <c r="E155" s="30">
        <v>15.3</v>
      </c>
      <c r="F155">
        <v>30</v>
      </c>
      <c r="G155" s="28"/>
    </row>
    <row r="156" spans="1:7">
      <c r="A156" s="28" t="s">
        <v>34</v>
      </c>
      <c r="B156" s="28" t="s">
        <v>35</v>
      </c>
      <c r="C156" s="28" t="s">
        <v>36</v>
      </c>
      <c r="D156" s="28" t="s">
        <v>20</v>
      </c>
      <c r="E156" s="30">
        <v>333.2</v>
      </c>
      <c r="F156">
        <v>6</v>
      </c>
      <c r="G156" s="28"/>
    </row>
    <row r="157" spans="1:7">
      <c r="A157" s="28" t="s">
        <v>219</v>
      </c>
      <c r="B157" s="28" t="s">
        <v>220</v>
      </c>
      <c r="C157" s="28" t="s">
        <v>198</v>
      </c>
      <c r="D157" s="28" t="s">
        <v>189</v>
      </c>
      <c r="E157" s="30">
        <v>3.2</v>
      </c>
      <c r="F157">
        <v>13</v>
      </c>
      <c r="G157" s="28"/>
    </row>
    <row r="158" spans="1:7">
      <c r="A158" s="28" t="s">
        <v>567</v>
      </c>
      <c r="B158" s="28" t="s">
        <v>568</v>
      </c>
      <c r="C158" s="28" t="s">
        <v>36</v>
      </c>
      <c r="D158" s="28" t="s">
        <v>448</v>
      </c>
      <c r="E158" s="30">
        <v>36.799999999999997</v>
      </c>
      <c r="F158">
        <v>24</v>
      </c>
      <c r="G158" s="28"/>
    </row>
    <row r="159" spans="1:7">
      <c r="A159" s="28" t="s">
        <v>966</v>
      </c>
      <c r="B159" s="28" t="s">
        <v>967</v>
      </c>
      <c r="C159" s="28" t="s">
        <v>92</v>
      </c>
      <c r="D159" s="28" t="s">
        <v>857</v>
      </c>
      <c r="E159" s="30">
        <v>11.8</v>
      </c>
      <c r="F159">
        <v>40</v>
      </c>
      <c r="G159" s="28"/>
    </row>
    <row r="160" spans="1:7">
      <c r="A160" s="28" t="s">
        <v>945</v>
      </c>
      <c r="B160" s="28" t="s">
        <v>946</v>
      </c>
      <c r="C160" s="28" t="s">
        <v>175</v>
      </c>
      <c r="D160" s="28" t="s">
        <v>857</v>
      </c>
      <c r="E160" s="30">
        <v>9.4</v>
      </c>
      <c r="F160">
        <v>40</v>
      </c>
      <c r="G160" s="28"/>
    </row>
    <row r="161" spans="1:7">
      <c r="A161" s="28" t="s">
        <v>947</v>
      </c>
      <c r="B161" s="28" t="s">
        <v>948</v>
      </c>
      <c r="C161" s="28" t="s">
        <v>175</v>
      </c>
      <c r="D161" s="28" t="s">
        <v>857</v>
      </c>
      <c r="E161" s="30">
        <v>8.9</v>
      </c>
      <c r="F161">
        <v>40</v>
      </c>
      <c r="G161" s="28"/>
    </row>
    <row r="162" spans="1:7">
      <c r="A162" s="28" t="s">
        <v>903</v>
      </c>
      <c r="B162" s="28" t="s">
        <v>904</v>
      </c>
      <c r="C162" s="28" t="s">
        <v>92</v>
      </c>
      <c r="D162" s="28" t="s">
        <v>857</v>
      </c>
      <c r="E162" s="30">
        <v>15.2</v>
      </c>
      <c r="F162">
        <v>38</v>
      </c>
      <c r="G162" s="28"/>
    </row>
    <row r="163" spans="1:7">
      <c r="A163" s="28" t="s">
        <v>481</v>
      </c>
      <c r="B163" s="28" t="s">
        <v>482</v>
      </c>
      <c r="C163" s="28" t="s">
        <v>483</v>
      </c>
      <c r="D163" s="28" t="s">
        <v>448</v>
      </c>
      <c r="E163" s="30">
        <v>1.4</v>
      </c>
      <c r="F163">
        <v>23</v>
      </c>
      <c r="G163" s="28"/>
    </row>
    <row r="164" spans="1:7">
      <c r="A164" s="28" t="s">
        <v>590</v>
      </c>
      <c r="B164" s="28" t="s">
        <v>591</v>
      </c>
      <c r="C164" s="28" t="s">
        <v>36</v>
      </c>
      <c r="D164" s="28" t="s">
        <v>448</v>
      </c>
      <c r="E164" s="30">
        <v>4.0999999999999996</v>
      </c>
      <c r="F164">
        <v>25</v>
      </c>
      <c r="G164" s="28"/>
    </row>
    <row r="165" spans="1:7">
      <c r="A165" s="28" t="s">
        <v>71</v>
      </c>
      <c r="B165" s="28" t="s">
        <v>72</v>
      </c>
      <c r="C165" s="28" t="s">
        <v>23</v>
      </c>
      <c r="D165" s="28" t="s">
        <v>20</v>
      </c>
      <c r="E165" s="30">
        <v>15.5</v>
      </c>
      <c r="F165">
        <v>8</v>
      </c>
      <c r="G165" s="28"/>
    </row>
    <row r="166" spans="1:7">
      <c r="A166" s="28" t="s">
        <v>696</v>
      </c>
      <c r="B166" s="28" t="s">
        <v>697</v>
      </c>
      <c r="C166" s="28" t="s">
        <v>36</v>
      </c>
      <c r="D166" s="28" t="s">
        <v>689</v>
      </c>
      <c r="E166" s="30">
        <v>6.7</v>
      </c>
      <c r="F166">
        <v>30</v>
      </c>
      <c r="G166" s="28"/>
    </row>
    <row r="167" spans="1:7">
      <c r="A167" s="28" t="s">
        <v>690</v>
      </c>
      <c r="B167" s="28" t="s">
        <v>691</v>
      </c>
      <c r="C167" s="28" t="s">
        <v>36</v>
      </c>
      <c r="D167" s="28" t="s">
        <v>689</v>
      </c>
      <c r="E167" s="30">
        <v>1.7</v>
      </c>
      <c r="F167">
        <v>30</v>
      </c>
      <c r="G167" s="28"/>
    </row>
    <row r="168" spans="1:7">
      <c r="A168" s="28" t="s">
        <v>692</v>
      </c>
      <c r="B168" s="28" t="s">
        <v>693</v>
      </c>
      <c r="C168" s="28" t="s">
        <v>36</v>
      </c>
      <c r="D168" s="28" t="s">
        <v>689</v>
      </c>
      <c r="E168" s="30">
        <v>1.6</v>
      </c>
      <c r="F168">
        <v>30</v>
      </c>
      <c r="G168" s="28"/>
    </row>
    <row r="169" spans="1:7">
      <c r="A169" s="28" t="s">
        <v>694</v>
      </c>
      <c r="B169" s="28" t="s">
        <v>695</v>
      </c>
      <c r="C169" s="28" t="s">
        <v>36</v>
      </c>
      <c r="D169" s="28" t="s">
        <v>689</v>
      </c>
      <c r="E169" s="30">
        <v>6.1</v>
      </c>
      <c r="F169">
        <v>30</v>
      </c>
      <c r="G169" s="28"/>
    </row>
    <row r="170" spans="1:7">
      <c r="A170" s="28" t="s">
        <v>845</v>
      </c>
      <c r="B170" s="28" t="s">
        <v>846</v>
      </c>
      <c r="C170" s="28" t="s">
        <v>242</v>
      </c>
      <c r="D170" s="28" t="s">
        <v>749</v>
      </c>
      <c r="E170" s="30">
        <v>23.2</v>
      </c>
      <c r="F170">
        <v>34</v>
      </c>
      <c r="G170" s="28"/>
    </row>
    <row r="171" spans="1:7">
      <c r="A171" s="28" t="s">
        <v>1044</v>
      </c>
      <c r="B171" s="28" t="s">
        <v>1045</v>
      </c>
      <c r="C171" s="28" t="s">
        <v>175</v>
      </c>
      <c r="D171" s="28" t="s">
        <v>857</v>
      </c>
      <c r="E171" s="30">
        <v>22.1</v>
      </c>
      <c r="F171">
        <v>44</v>
      </c>
      <c r="G171" s="28"/>
    </row>
    <row r="172" spans="1:7">
      <c r="A172" s="28" t="s">
        <v>1050</v>
      </c>
      <c r="B172" s="28" t="s">
        <v>1051</v>
      </c>
      <c r="C172" s="28" t="s">
        <v>175</v>
      </c>
      <c r="D172" s="28" t="s">
        <v>857</v>
      </c>
      <c r="E172" s="30">
        <v>12.2</v>
      </c>
      <c r="F172">
        <v>45</v>
      </c>
      <c r="G172" s="28"/>
    </row>
    <row r="173" spans="1:7">
      <c r="A173" s="28" t="s">
        <v>1042</v>
      </c>
      <c r="B173" s="28" t="s">
        <v>1043</v>
      </c>
      <c r="C173" s="28" t="s">
        <v>175</v>
      </c>
      <c r="D173" s="28" t="s">
        <v>857</v>
      </c>
      <c r="E173" s="30">
        <v>11.8</v>
      </c>
      <c r="F173">
        <v>44</v>
      </c>
      <c r="G173" s="28"/>
    </row>
    <row r="174" spans="1:7">
      <c r="A174" s="28" t="s">
        <v>575</v>
      </c>
      <c r="B174" s="28" t="s">
        <v>576</v>
      </c>
      <c r="C174" s="28" t="s">
        <v>36</v>
      </c>
      <c r="D174" s="28" t="s">
        <v>448</v>
      </c>
      <c r="E174" s="30">
        <v>250.1</v>
      </c>
      <c r="F174">
        <v>25</v>
      </c>
      <c r="G174" s="28"/>
    </row>
    <row r="175" spans="1:7">
      <c r="A175" s="28" t="s">
        <v>1058</v>
      </c>
      <c r="B175" s="28" t="s">
        <v>1059</v>
      </c>
      <c r="C175" s="28" t="s">
        <v>175</v>
      </c>
      <c r="D175" s="28" t="s">
        <v>857</v>
      </c>
      <c r="E175" s="30">
        <v>7.5</v>
      </c>
      <c r="F175">
        <v>45</v>
      </c>
      <c r="G175" s="28"/>
    </row>
    <row r="176" spans="1:7">
      <c r="A176" s="28" t="s">
        <v>1054</v>
      </c>
      <c r="B176" s="28" t="s">
        <v>1055</v>
      </c>
      <c r="C176" s="28" t="s">
        <v>175</v>
      </c>
      <c r="D176" s="28" t="s">
        <v>857</v>
      </c>
      <c r="E176" s="30">
        <v>8.9</v>
      </c>
      <c r="F176">
        <v>45</v>
      </c>
      <c r="G176" s="28"/>
    </row>
    <row r="177" spans="1:7">
      <c r="A177" s="28" t="s">
        <v>1046</v>
      </c>
      <c r="B177" s="28" t="s">
        <v>1047</v>
      </c>
      <c r="C177" s="28" t="s">
        <v>175</v>
      </c>
      <c r="D177" s="28" t="s">
        <v>857</v>
      </c>
      <c r="E177" s="30">
        <v>8.8000000000000007</v>
      </c>
      <c r="F177">
        <v>44</v>
      </c>
      <c r="G177" s="28"/>
    </row>
    <row r="178" spans="1:7">
      <c r="A178" s="28" t="s">
        <v>1048</v>
      </c>
      <c r="B178" s="28" t="s">
        <v>1049</v>
      </c>
      <c r="C178" s="28" t="s">
        <v>175</v>
      </c>
      <c r="D178" s="28" t="s">
        <v>857</v>
      </c>
      <c r="E178" s="30">
        <v>17.2</v>
      </c>
      <c r="F178">
        <v>44</v>
      </c>
      <c r="G178" s="28"/>
    </row>
    <row r="179" spans="1:7">
      <c r="A179" s="28" t="s">
        <v>701</v>
      </c>
      <c r="B179" s="28" t="s">
        <v>702</v>
      </c>
      <c r="C179" s="28" t="s">
        <v>703</v>
      </c>
      <c r="D179" s="28" t="s">
        <v>689</v>
      </c>
      <c r="E179" s="30">
        <v>20.5</v>
      </c>
      <c r="F179">
        <v>30</v>
      </c>
      <c r="G179" s="28"/>
    </row>
    <row r="180" spans="1:7">
      <c r="A180" s="28" t="s">
        <v>1187</v>
      </c>
      <c r="B180" s="28" t="s">
        <v>1188</v>
      </c>
      <c r="C180" s="28" t="s">
        <v>170</v>
      </c>
      <c r="D180" s="28" t="s">
        <v>1096</v>
      </c>
      <c r="E180" s="30">
        <v>22.8</v>
      </c>
      <c r="F180">
        <v>56</v>
      </c>
      <c r="G180" s="28"/>
    </row>
    <row r="181" spans="1:7">
      <c r="A181" s="28" t="s">
        <v>1236</v>
      </c>
      <c r="B181" s="28" t="s">
        <v>1237</v>
      </c>
      <c r="C181" s="28" t="s">
        <v>36</v>
      </c>
      <c r="D181" s="28" t="s">
        <v>1096</v>
      </c>
      <c r="E181" s="30">
        <v>8.3000000000000007</v>
      </c>
      <c r="F181">
        <v>59</v>
      </c>
      <c r="G181" s="28"/>
    </row>
    <row r="182" spans="1:7">
      <c r="A182" s="28" t="s">
        <v>860</v>
      </c>
      <c r="B182" s="28" t="s">
        <v>861</v>
      </c>
      <c r="C182" s="28" t="s">
        <v>175</v>
      </c>
      <c r="D182" s="28" t="s">
        <v>857</v>
      </c>
      <c r="E182" s="30">
        <v>18.2</v>
      </c>
      <c r="F182">
        <v>36</v>
      </c>
      <c r="G182" s="28"/>
    </row>
    <row r="183" spans="1:7">
      <c r="A183" s="28" t="s">
        <v>841</v>
      </c>
      <c r="B183" s="28" t="s">
        <v>842</v>
      </c>
      <c r="C183" s="28" t="s">
        <v>513</v>
      </c>
      <c r="D183" s="28" t="s">
        <v>749</v>
      </c>
      <c r="E183" s="30">
        <v>4.4000000000000004</v>
      </c>
      <c r="F183">
        <v>34</v>
      </c>
      <c r="G183" s="28"/>
    </row>
    <row r="184" spans="1:7">
      <c r="A184" s="28" t="s">
        <v>579</v>
      </c>
      <c r="B184" s="28" t="s">
        <v>580</v>
      </c>
      <c r="C184" s="28" t="s">
        <v>36</v>
      </c>
      <c r="D184" s="28" t="s">
        <v>448</v>
      </c>
      <c r="E184" s="30">
        <v>29.8</v>
      </c>
      <c r="F184">
        <v>25</v>
      </c>
      <c r="G184" s="28"/>
    </row>
    <row r="185" spans="1:7">
      <c r="A185" s="28" t="s">
        <v>577</v>
      </c>
      <c r="B185" s="28" t="s">
        <v>578</v>
      </c>
      <c r="C185" s="28" t="s">
        <v>36</v>
      </c>
      <c r="D185" s="28" t="s">
        <v>448</v>
      </c>
      <c r="E185" s="30">
        <v>29.8</v>
      </c>
      <c r="F185">
        <v>25</v>
      </c>
      <c r="G185" s="28"/>
    </row>
    <row r="186" spans="1:7">
      <c r="A186" s="28" t="s">
        <v>1340</v>
      </c>
      <c r="B186" s="28" t="s">
        <v>1341</v>
      </c>
      <c r="C186" s="28" t="s">
        <v>1253</v>
      </c>
      <c r="D186" s="28" t="s">
        <v>1250</v>
      </c>
      <c r="E186" s="30">
        <v>23.8</v>
      </c>
      <c r="F186">
        <v>66</v>
      </c>
      <c r="G186" s="28"/>
    </row>
    <row r="187" spans="1:7">
      <c r="A187" s="28" t="s">
        <v>1328</v>
      </c>
      <c r="B187" s="28" t="s">
        <v>1329</v>
      </c>
      <c r="C187" s="28" t="s">
        <v>1253</v>
      </c>
      <c r="D187" s="28" t="s">
        <v>1250</v>
      </c>
      <c r="E187" s="30">
        <v>21.4</v>
      </c>
      <c r="F187">
        <v>66</v>
      </c>
      <c r="G187" s="28"/>
    </row>
    <row r="188" spans="1:7">
      <c r="A188" s="28" t="s">
        <v>1288</v>
      </c>
      <c r="B188" s="28" t="s">
        <v>1289</v>
      </c>
      <c r="C188" s="28" t="s">
        <v>1253</v>
      </c>
      <c r="D188" s="28" t="s">
        <v>1250</v>
      </c>
      <c r="E188" s="30">
        <v>24.7</v>
      </c>
      <c r="F188">
        <v>64</v>
      </c>
      <c r="G188" s="28"/>
    </row>
    <row r="189" spans="1:7">
      <c r="A189" s="28" t="s">
        <v>1251</v>
      </c>
      <c r="B189" s="28" t="s">
        <v>1252</v>
      </c>
      <c r="C189" s="28" t="s">
        <v>1253</v>
      </c>
      <c r="D189" s="28" t="s">
        <v>1250</v>
      </c>
      <c r="E189" s="30">
        <v>23.1</v>
      </c>
      <c r="F189">
        <v>62</v>
      </c>
      <c r="G189" s="28"/>
    </row>
    <row r="190" spans="1:7">
      <c r="A190" s="28" t="s">
        <v>1272</v>
      </c>
      <c r="B190" s="28" t="s">
        <v>1273</v>
      </c>
      <c r="C190" s="28" t="s">
        <v>1253</v>
      </c>
      <c r="D190" s="28" t="s">
        <v>1250</v>
      </c>
      <c r="E190" s="30">
        <v>36.6</v>
      </c>
      <c r="F190">
        <v>63</v>
      </c>
      <c r="G190" s="28"/>
    </row>
    <row r="191" spans="1:7">
      <c r="A191" s="28" t="s">
        <v>1344</v>
      </c>
      <c r="B191" s="28" t="s">
        <v>1345</v>
      </c>
      <c r="C191" s="28" t="s">
        <v>1253</v>
      </c>
      <c r="D191" s="28" t="s">
        <v>1250</v>
      </c>
      <c r="E191" s="30">
        <v>21.5</v>
      </c>
      <c r="F191">
        <v>66</v>
      </c>
      <c r="G191" s="28"/>
    </row>
    <row r="192" spans="1:7">
      <c r="A192" s="28" t="s">
        <v>1292</v>
      </c>
      <c r="B192" s="28" t="s">
        <v>1293</v>
      </c>
      <c r="C192" s="28" t="s">
        <v>1253</v>
      </c>
      <c r="D192" s="28" t="s">
        <v>1250</v>
      </c>
      <c r="E192" s="30">
        <v>25.5</v>
      </c>
      <c r="F192">
        <v>64</v>
      </c>
      <c r="G192" s="28"/>
    </row>
    <row r="193" spans="1:7">
      <c r="A193" s="28" t="s">
        <v>1254</v>
      </c>
      <c r="B193" s="28" t="s">
        <v>1255</v>
      </c>
      <c r="C193" s="28" t="s">
        <v>1253</v>
      </c>
      <c r="D193" s="28" t="s">
        <v>1250</v>
      </c>
      <c r="E193" s="30">
        <v>23.1</v>
      </c>
      <c r="F193">
        <v>62</v>
      </c>
      <c r="G193" s="28"/>
    </row>
    <row r="194" spans="1:7">
      <c r="A194" s="28" t="s">
        <v>1312</v>
      </c>
      <c r="B194" s="28" t="s">
        <v>1313</v>
      </c>
      <c r="C194" s="28" t="s">
        <v>1253</v>
      </c>
      <c r="D194" s="28" t="s">
        <v>1250</v>
      </c>
      <c r="E194" s="30">
        <v>22.5</v>
      </c>
      <c r="F194">
        <v>65</v>
      </c>
      <c r="G194" s="28"/>
    </row>
    <row r="195" spans="1:7">
      <c r="A195" s="28" t="s">
        <v>1276</v>
      </c>
      <c r="B195" s="28" t="s">
        <v>1277</v>
      </c>
      <c r="C195" s="28" t="s">
        <v>1253</v>
      </c>
      <c r="D195" s="28" t="s">
        <v>1250</v>
      </c>
      <c r="E195" s="30">
        <v>36.700000000000003</v>
      </c>
      <c r="F195">
        <v>63</v>
      </c>
      <c r="G195" s="28"/>
    </row>
    <row r="196" spans="1:7">
      <c r="A196" s="28" t="s">
        <v>592</v>
      </c>
      <c r="B196" s="28" t="s">
        <v>593</v>
      </c>
      <c r="C196" s="28" t="s">
        <v>36</v>
      </c>
      <c r="D196" s="28" t="s">
        <v>448</v>
      </c>
      <c r="E196" s="30">
        <v>2.6</v>
      </c>
      <c r="F196">
        <v>25</v>
      </c>
      <c r="G196" s="28"/>
    </row>
    <row r="197" spans="1:7">
      <c r="A197" s="28" t="s">
        <v>1346</v>
      </c>
      <c r="B197" s="28" t="s">
        <v>1347</v>
      </c>
      <c r="C197" s="28" t="s">
        <v>1253</v>
      </c>
      <c r="D197" s="28" t="s">
        <v>1250</v>
      </c>
      <c r="E197" s="30">
        <v>19.5</v>
      </c>
      <c r="F197">
        <v>66</v>
      </c>
      <c r="G197" s="28"/>
    </row>
    <row r="198" spans="1:7">
      <c r="A198" s="28" t="s">
        <v>1294</v>
      </c>
      <c r="B198" s="28" t="s">
        <v>1295</v>
      </c>
      <c r="C198" s="28" t="s">
        <v>1253</v>
      </c>
      <c r="D198" s="28" t="s">
        <v>1250</v>
      </c>
      <c r="E198" s="30">
        <v>26.3</v>
      </c>
      <c r="F198">
        <v>64</v>
      </c>
      <c r="G198" s="28"/>
    </row>
    <row r="199" spans="1:7">
      <c r="A199" s="28" t="s">
        <v>1256</v>
      </c>
      <c r="B199" s="28" t="s">
        <v>1257</v>
      </c>
      <c r="C199" s="28" t="s">
        <v>1253</v>
      </c>
      <c r="D199" s="28" t="s">
        <v>1250</v>
      </c>
      <c r="E199" s="30">
        <v>27.6</v>
      </c>
      <c r="F199">
        <v>62</v>
      </c>
      <c r="G199" s="28"/>
    </row>
    <row r="200" spans="1:7">
      <c r="A200" s="28" t="s">
        <v>1314</v>
      </c>
      <c r="B200" s="28" t="s">
        <v>1315</v>
      </c>
      <c r="C200" s="28" t="s">
        <v>1253</v>
      </c>
      <c r="D200" s="28" t="s">
        <v>1250</v>
      </c>
      <c r="E200" s="30">
        <v>24.8</v>
      </c>
      <c r="F200">
        <v>65</v>
      </c>
      <c r="G200" s="28"/>
    </row>
    <row r="201" spans="1:7">
      <c r="A201" s="28" t="s">
        <v>1377</v>
      </c>
      <c r="B201" s="28" t="s">
        <v>1378</v>
      </c>
      <c r="C201" s="28" t="s">
        <v>1379</v>
      </c>
      <c r="D201" s="28" t="s">
        <v>1250</v>
      </c>
      <c r="E201" s="30">
        <v>26.3</v>
      </c>
      <c r="F201">
        <v>67</v>
      </c>
      <c r="G201" s="28"/>
    </row>
    <row r="202" spans="1:7">
      <c r="A202" s="28" t="s">
        <v>1310</v>
      </c>
      <c r="B202" s="28" t="s">
        <v>1387</v>
      </c>
      <c r="C202" s="28" t="s">
        <v>1253</v>
      </c>
      <c r="D202" s="28" t="s">
        <v>1250</v>
      </c>
      <c r="E202" s="30">
        <v>25.5</v>
      </c>
      <c r="F202">
        <v>67</v>
      </c>
      <c r="G202" s="28"/>
    </row>
    <row r="203" spans="1:7">
      <c r="A203" s="28" t="s">
        <v>1342</v>
      </c>
      <c r="B203" s="28" t="s">
        <v>1373</v>
      </c>
      <c r="C203" s="28" t="s">
        <v>1253</v>
      </c>
      <c r="D203" s="28" t="s">
        <v>1250</v>
      </c>
      <c r="E203" s="30">
        <v>25.5</v>
      </c>
      <c r="F203">
        <v>67</v>
      </c>
      <c r="G203" s="28"/>
    </row>
    <row r="204" spans="1:7">
      <c r="A204" s="28" t="s">
        <v>1342</v>
      </c>
      <c r="B204" s="28" t="s">
        <v>1343</v>
      </c>
      <c r="C204" s="28" t="s">
        <v>1253</v>
      </c>
      <c r="D204" s="28" t="s">
        <v>1250</v>
      </c>
      <c r="E204" s="30">
        <v>25.5</v>
      </c>
      <c r="F204">
        <v>66</v>
      </c>
      <c r="G204" s="28"/>
    </row>
    <row r="205" spans="1:7">
      <c r="A205" s="28" t="s">
        <v>1290</v>
      </c>
      <c r="B205" s="28" t="s">
        <v>1374</v>
      </c>
      <c r="C205" s="28" t="s">
        <v>1253</v>
      </c>
      <c r="D205" s="28" t="s">
        <v>1250</v>
      </c>
      <c r="E205" s="30">
        <v>25.5</v>
      </c>
      <c r="F205">
        <v>67</v>
      </c>
      <c r="G205" s="28"/>
    </row>
    <row r="206" spans="1:7">
      <c r="A206" s="28" t="s">
        <v>1290</v>
      </c>
      <c r="B206" s="28" t="s">
        <v>1291</v>
      </c>
      <c r="C206" s="28" t="s">
        <v>1253</v>
      </c>
      <c r="D206" s="28" t="s">
        <v>1250</v>
      </c>
      <c r="E206" s="30">
        <v>25.5</v>
      </c>
      <c r="F206">
        <v>64</v>
      </c>
      <c r="G206" s="28"/>
    </row>
    <row r="207" spans="1:7">
      <c r="A207" s="28" t="s">
        <v>1375</v>
      </c>
      <c r="B207" s="28" t="s">
        <v>1376</v>
      </c>
      <c r="C207" s="28" t="s">
        <v>1253</v>
      </c>
      <c r="D207" s="28" t="s">
        <v>1250</v>
      </c>
      <c r="E207" s="30">
        <v>28.1</v>
      </c>
      <c r="F207">
        <v>67</v>
      </c>
      <c r="G207" s="28"/>
    </row>
    <row r="208" spans="1:7">
      <c r="A208" s="28" t="s">
        <v>1390</v>
      </c>
      <c r="B208" s="28" t="s">
        <v>1391</v>
      </c>
      <c r="C208" s="28" t="s">
        <v>1253</v>
      </c>
      <c r="D208" s="28" t="s">
        <v>1250</v>
      </c>
      <c r="E208" s="30">
        <v>27.8</v>
      </c>
      <c r="F208">
        <v>67</v>
      </c>
      <c r="G208" s="28"/>
    </row>
    <row r="209" spans="1:7">
      <c r="A209" s="28" t="s">
        <v>1388</v>
      </c>
      <c r="B209" s="28" t="s">
        <v>1389</v>
      </c>
      <c r="C209" s="28" t="s">
        <v>1253</v>
      </c>
      <c r="D209" s="28" t="s">
        <v>1250</v>
      </c>
      <c r="E209" s="30">
        <v>25.2</v>
      </c>
      <c r="F209">
        <v>67</v>
      </c>
      <c r="G209" s="28"/>
    </row>
    <row r="210" spans="1:7">
      <c r="A210" s="28" t="s">
        <v>1380</v>
      </c>
      <c r="B210" s="28" t="s">
        <v>1381</v>
      </c>
      <c r="C210" s="28" t="s">
        <v>1253</v>
      </c>
      <c r="D210" s="28" t="s">
        <v>1250</v>
      </c>
      <c r="E210" s="30">
        <v>38.799999999999997</v>
      </c>
      <c r="F210">
        <v>67</v>
      </c>
      <c r="G210" s="28"/>
    </row>
    <row r="211" spans="1:7">
      <c r="A211" s="28" t="s">
        <v>1310</v>
      </c>
      <c r="B211" s="28" t="s">
        <v>1311</v>
      </c>
      <c r="C211" s="28" t="s">
        <v>1253</v>
      </c>
      <c r="D211" s="28" t="s">
        <v>1250</v>
      </c>
      <c r="E211" s="30">
        <v>25.5</v>
      </c>
      <c r="F211">
        <v>65</v>
      </c>
      <c r="G211" s="28"/>
    </row>
    <row r="212" spans="1:7">
      <c r="A212" s="28" t="s">
        <v>1384</v>
      </c>
      <c r="B212" s="28" t="s">
        <v>1385</v>
      </c>
      <c r="C212" s="28" t="s">
        <v>1253</v>
      </c>
      <c r="D212" s="28" t="s">
        <v>1250</v>
      </c>
      <c r="E212" s="30">
        <v>48.3</v>
      </c>
      <c r="F212">
        <v>67</v>
      </c>
      <c r="G212" s="28"/>
    </row>
    <row r="213" spans="1:7">
      <c r="A213" s="28" t="s">
        <v>1382</v>
      </c>
      <c r="B213" s="28" t="s">
        <v>1383</v>
      </c>
      <c r="C213" s="28" t="s">
        <v>1370</v>
      </c>
      <c r="D213" s="28" t="s">
        <v>1250</v>
      </c>
      <c r="E213" s="30">
        <v>25.2</v>
      </c>
      <c r="F213">
        <v>67</v>
      </c>
      <c r="G213" s="28"/>
    </row>
    <row r="214" spans="1:7">
      <c r="A214" s="28" t="s">
        <v>1274</v>
      </c>
      <c r="B214" s="28" t="s">
        <v>1386</v>
      </c>
      <c r="C214" s="28" t="s">
        <v>1253</v>
      </c>
      <c r="D214" s="28" t="s">
        <v>1250</v>
      </c>
      <c r="E214" s="30">
        <v>25.5</v>
      </c>
      <c r="F214">
        <v>67</v>
      </c>
      <c r="G214" s="28"/>
    </row>
    <row r="215" spans="1:7">
      <c r="A215" s="28" t="s">
        <v>1274</v>
      </c>
      <c r="B215" s="28" t="s">
        <v>1275</v>
      </c>
      <c r="C215" s="28" t="s">
        <v>1253</v>
      </c>
      <c r="D215" s="28" t="s">
        <v>1250</v>
      </c>
      <c r="E215" s="30">
        <v>25.5</v>
      </c>
      <c r="F215">
        <v>63</v>
      </c>
      <c r="G215" s="28"/>
    </row>
    <row r="216" spans="1:7">
      <c r="A216" s="28" t="s">
        <v>1480</v>
      </c>
      <c r="B216" s="28" t="s">
        <v>1481</v>
      </c>
      <c r="C216" s="28" t="s">
        <v>36</v>
      </c>
      <c r="D216" s="28" t="s">
        <v>1392</v>
      </c>
      <c r="E216" s="30" t="s">
        <v>1482</v>
      </c>
      <c r="G216" s="28"/>
    </row>
    <row r="217" spans="1:7">
      <c r="A217" s="28" t="s">
        <v>813</v>
      </c>
      <c r="B217" s="28" t="s">
        <v>814</v>
      </c>
      <c r="C217" s="28" t="s">
        <v>812</v>
      </c>
      <c r="D217" s="28" t="s">
        <v>749</v>
      </c>
      <c r="E217" s="30">
        <v>26.7</v>
      </c>
      <c r="F217">
        <v>33</v>
      </c>
      <c r="G217" s="28"/>
    </row>
    <row r="218" spans="1:7">
      <c r="A218" s="28" t="s">
        <v>808</v>
      </c>
      <c r="B218" s="28" t="s">
        <v>809</v>
      </c>
      <c r="C218" s="28" t="s">
        <v>513</v>
      </c>
      <c r="D218" s="28" t="s">
        <v>749</v>
      </c>
      <c r="E218" s="30">
        <v>4.7</v>
      </c>
      <c r="F218">
        <v>33</v>
      </c>
      <c r="G218" s="28"/>
    </row>
    <row r="219" spans="1:7">
      <c r="A219" s="28" t="s">
        <v>804</v>
      </c>
      <c r="B219" s="28" t="s">
        <v>805</v>
      </c>
      <c r="C219" s="28" t="s">
        <v>292</v>
      </c>
      <c r="D219" s="28" t="s">
        <v>749</v>
      </c>
      <c r="E219" s="30">
        <v>1.9</v>
      </c>
      <c r="F219">
        <v>33</v>
      </c>
      <c r="G219" s="28"/>
    </row>
    <row r="220" spans="1:7">
      <c r="A220" s="28" t="s">
        <v>670</v>
      </c>
      <c r="B220" s="28" t="s">
        <v>671</v>
      </c>
      <c r="C220" s="28" t="s">
        <v>36</v>
      </c>
      <c r="D220" s="28" t="s">
        <v>448</v>
      </c>
      <c r="E220" s="30">
        <v>5.35</v>
      </c>
      <c r="F220">
        <v>27</v>
      </c>
      <c r="G220" s="28"/>
    </row>
    <row r="221" spans="1:7">
      <c r="A221" s="28" t="s">
        <v>672</v>
      </c>
      <c r="B221" s="28" t="s">
        <v>673</v>
      </c>
      <c r="C221" s="28" t="s">
        <v>36</v>
      </c>
      <c r="D221" s="28" t="s">
        <v>448</v>
      </c>
      <c r="E221" s="30">
        <v>5.75</v>
      </c>
      <c r="F221">
        <v>27</v>
      </c>
      <c r="G221" s="28"/>
    </row>
    <row r="222" spans="1:7">
      <c r="A222" s="28" t="s">
        <v>817</v>
      </c>
      <c r="B222" s="28" t="s">
        <v>818</v>
      </c>
      <c r="C222" s="28" t="s">
        <v>245</v>
      </c>
      <c r="D222" s="28" t="s">
        <v>749</v>
      </c>
      <c r="E222" s="30">
        <v>46.4</v>
      </c>
      <c r="F222">
        <v>33</v>
      </c>
      <c r="G222" s="28"/>
    </row>
    <row r="223" spans="1:7">
      <c r="A223" s="28" t="s">
        <v>853</v>
      </c>
      <c r="B223" s="28" t="s">
        <v>854</v>
      </c>
      <c r="C223" s="28" t="s">
        <v>254</v>
      </c>
      <c r="D223" s="28" t="s">
        <v>749</v>
      </c>
      <c r="E223" s="30">
        <v>3.15</v>
      </c>
      <c r="F223">
        <v>34</v>
      </c>
      <c r="G223" s="28"/>
    </row>
    <row r="224" spans="1:7">
      <c r="A224" s="28" t="s">
        <v>106</v>
      </c>
      <c r="B224" s="28" t="s">
        <v>107</v>
      </c>
      <c r="C224" s="28" t="s">
        <v>108</v>
      </c>
      <c r="D224" s="28" t="s">
        <v>20</v>
      </c>
      <c r="E224" s="30">
        <v>2.4</v>
      </c>
      <c r="F224">
        <v>9</v>
      </c>
      <c r="G224" s="28"/>
    </row>
    <row r="225" spans="1:7">
      <c r="A225" s="28" t="s">
        <v>1196</v>
      </c>
      <c r="B225" s="28" t="s">
        <v>1549</v>
      </c>
      <c r="C225" s="28" t="s">
        <v>1451</v>
      </c>
      <c r="D225" s="28" t="s">
        <v>1096</v>
      </c>
      <c r="E225" s="30" t="s">
        <v>1441</v>
      </c>
      <c r="F225">
        <v>56</v>
      </c>
      <c r="G225" s="28"/>
    </row>
    <row r="226" spans="1:7">
      <c r="A226" s="28" t="s">
        <v>1194</v>
      </c>
      <c r="B226" s="28" t="s">
        <v>1195</v>
      </c>
      <c r="C226" s="28" t="s">
        <v>36</v>
      </c>
      <c r="D226" s="28" t="s">
        <v>1096</v>
      </c>
      <c r="E226" s="30">
        <v>2</v>
      </c>
      <c r="F226">
        <v>56</v>
      </c>
      <c r="G226" s="28"/>
    </row>
    <row r="227" spans="1:7">
      <c r="A227" s="28" t="s">
        <v>128</v>
      </c>
      <c r="B227" s="28" t="s">
        <v>129</v>
      </c>
      <c r="C227" s="28" t="s">
        <v>130</v>
      </c>
      <c r="D227" s="28" t="s">
        <v>20</v>
      </c>
      <c r="E227" s="30">
        <v>8.1999999999999993</v>
      </c>
      <c r="F227">
        <v>10</v>
      </c>
      <c r="G227" s="28"/>
    </row>
    <row r="228" spans="1:7">
      <c r="A228" s="28" t="s">
        <v>1336</v>
      </c>
      <c r="B228" s="28" t="s">
        <v>1337</v>
      </c>
      <c r="C228" s="28" t="s">
        <v>1253</v>
      </c>
      <c r="D228" s="28" t="s">
        <v>1250</v>
      </c>
      <c r="E228" s="30">
        <v>9.1999999999999993</v>
      </c>
      <c r="F228">
        <v>66</v>
      </c>
      <c r="G228" s="28"/>
    </row>
    <row r="229" spans="1:7">
      <c r="A229" s="28" t="s">
        <v>1224</v>
      </c>
      <c r="B229" s="28" t="s">
        <v>1225</v>
      </c>
      <c r="C229" s="28" t="s">
        <v>36</v>
      </c>
      <c r="D229" s="28" t="s">
        <v>1096</v>
      </c>
      <c r="E229" s="30">
        <v>0.6</v>
      </c>
      <c r="F229">
        <v>58</v>
      </c>
      <c r="G229" s="28"/>
    </row>
    <row r="230" spans="1:7">
      <c r="A230" s="28" t="s">
        <v>1358</v>
      </c>
      <c r="B230" s="28" t="s">
        <v>1359</v>
      </c>
      <c r="C230" s="28" t="s">
        <v>1253</v>
      </c>
      <c r="D230" s="28" t="s">
        <v>1250</v>
      </c>
      <c r="E230" s="30">
        <v>10.1</v>
      </c>
      <c r="F230">
        <v>66</v>
      </c>
      <c r="G230" s="28"/>
    </row>
    <row r="231" spans="1:7">
      <c r="A231" s="28" t="s">
        <v>1306</v>
      </c>
      <c r="B231" s="28" t="s">
        <v>1307</v>
      </c>
      <c r="C231" s="28" t="s">
        <v>1253</v>
      </c>
      <c r="D231" s="28" t="s">
        <v>1250</v>
      </c>
      <c r="E231" s="30">
        <v>16.3</v>
      </c>
      <c r="F231">
        <v>64</v>
      </c>
      <c r="G231" s="28"/>
    </row>
    <row r="232" spans="1:7">
      <c r="A232" s="28" t="s">
        <v>1268</v>
      </c>
      <c r="B232" s="28" t="s">
        <v>1269</v>
      </c>
      <c r="C232" s="28" t="s">
        <v>1253</v>
      </c>
      <c r="D232" s="28" t="s">
        <v>1250</v>
      </c>
      <c r="E232" s="30">
        <v>12.1</v>
      </c>
      <c r="F232">
        <v>62</v>
      </c>
      <c r="G232" s="28"/>
    </row>
    <row r="233" spans="1:7">
      <c r="A233" s="28" t="s">
        <v>1362</v>
      </c>
      <c r="B233" s="28" t="s">
        <v>1363</v>
      </c>
      <c r="C233" s="28" t="s">
        <v>1253</v>
      </c>
      <c r="D233" s="28" t="s">
        <v>1250</v>
      </c>
      <c r="E233" s="30">
        <v>3</v>
      </c>
      <c r="F233">
        <v>67</v>
      </c>
      <c r="G233" s="28"/>
    </row>
    <row r="234" spans="1:7">
      <c r="A234" s="28" t="s">
        <v>1326</v>
      </c>
      <c r="B234" s="28" t="s">
        <v>1327</v>
      </c>
      <c r="C234" s="28" t="s">
        <v>1253</v>
      </c>
      <c r="D234" s="28" t="s">
        <v>1250</v>
      </c>
      <c r="E234" s="30">
        <v>15.2</v>
      </c>
      <c r="F234">
        <v>65</v>
      </c>
      <c r="G234" s="28"/>
    </row>
    <row r="235" spans="1:7">
      <c r="A235" s="28" t="s">
        <v>1284</v>
      </c>
      <c r="B235" s="28" t="s">
        <v>1285</v>
      </c>
      <c r="C235" s="28" t="s">
        <v>1253</v>
      </c>
      <c r="D235" s="28" t="s">
        <v>1250</v>
      </c>
      <c r="E235" s="30">
        <v>32.299999999999997</v>
      </c>
      <c r="F235">
        <v>63</v>
      </c>
      <c r="G235" s="28"/>
    </row>
    <row r="236" spans="1:7">
      <c r="A236" s="28" t="s">
        <v>1354</v>
      </c>
      <c r="B236" s="28" t="s">
        <v>1355</v>
      </c>
      <c r="C236" s="28" t="s">
        <v>1253</v>
      </c>
      <c r="D236" s="28" t="s">
        <v>1250</v>
      </c>
      <c r="E236" s="30">
        <v>17.399999999999999</v>
      </c>
      <c r="F236">
        <v>66</v>
      </c>
      <c r="G236" s="28"/>
    </row>
    <row r="237" spans="1:7">
      <c r="A237" s="28" t="s">
        <v>1332</v>
      </c>
      <c r="B237" s="28" t="s">
        <v>1333</v>
      </c>
      <c r="C237" s="28" t="s">
        <v>1253</v>
      </c>
      <c r="D237" s="28" t="s">
        <v>1250</v>
      </c>
      <c r="E237" s="30">
        <v>18.3</v>
      </c>
      <c r="F237">
        <v>66</v>
      </c>
      <c r="G237" s="28"/>
    </row>
    <row r="238" spans="1:7">
      <c r="A238" s="28" t="s">
        <v>1302</v>
      </c>
      <c r="B238" s="28" t="s">
        <v>1303</v>
      </c>
      <c r="C238" s="28" t="s">
        <v>1253</v>
      </c>
      <c r="D238" s="28" t="s">
        <v>1250</v>
      </c>
      <c r="E238" s="30">
        <v>25.5</v>
      </c>
      <c r="F238">
        <v>64</v>
      </c>
      <c r="G238" s="28"/>
    </row>
    <row r="239" spans="1:7">
      <c r="A239" s="28" t="s">
        <v>1264</v>
      </c>
      <c r="B239" s="28" t="s">
        <v>1265</v>
      </c>
      <c r="C239" s="28" t="s">
        <v>1253</v>
      </c>
      <c r="D239" s="28" t="s">
        <v>1250</v>
      </c>
      <c r="E239" s="30">
        <v>20.9</v>
      </c>
      <c r="F239">
        <v>62</v>
      </c>
      <c r="G239" s="28"/>
    </row>
    <row r="240" spans="1:7">
      <c r="A240" s="28" t="s">
        <v>1322</v>
      </c>
      <c r="B240" s="28" t="s">
        <v>1323</v>
      </c>
      <c r="C240" s="28" t="s">
        <v>1253</v>
      </c>
      <c r="D240" s="28" t="s">
        <v>1250</v>
      </c>
      <c r="E240" s="30">
        <v>22.5</v>
      </c>
      <c r="F240">
        <v>65</v>
      </c>
      <c r="G240" s="28"/>
    </row>
    <row r="241" spans="1:7">
      <c r="A241" s="28" t="s">
        <v>1280</v>
      </c>
      <c r="B241" s="28" t="s">
        <v>1281</v>
      </c>
      <c r="C241" s="28" t="s">
        <v>1253</v>
      </c>
      <c r="D241" s="28" t="s">
        <v>1250</v>
      </c>
      <c r="E241" s="30">
        <v>36.6</v>
      </c>
      <c r="F241">
        <v>63</v>
      </c>
      <c r="G241" s="28"/>
    </row>
    <row r="242" spans="1:7">
      <c r="A242" s="28" t="s">
        <v>1334</v>
      </c>
      <c r="B242" s="28" t="s">
        <v>1335</v>
      </c>
      <c r="C242" s="28" t="s">
        <v>1253</v>
      </c>
      <c r="D242" s="28" t="s">
        <v>1250</v>
      </c>
      <c r="E242" s="30">
        <v>18.3</v>
      </c>
      <c r="F242">
        <v>66</v>
      </c>
      <c r="G242" s="28"/>
    </row>
    <row r="243" spans="1:7">
      <c r="A243" s="28" t="s">
        <v>1356</v>
      </c>
      <c r="B243" s="28" t="s">
        <v>1357</v>
      </c>
      <c r="C243" s="28" t="s">
        <v>1253</v>
      </c>
      <c r="D243" s="28" t="s">
        <v>1250</v>
      </c>
      <c r="E243" s="30">
        <v>19.100000000000001</v>
      </c>
      <c r="F243">
        <v>66</v>
      </c>
      <c r="G243" s="28"/>
    </row>
    <row r="244" spans="1:7">
      <c r="A244" s="28" t="s">
        <v>1304</v>
      </c>
      <c r="B244" s="28" t="s">
        <v>1305</v>
      </c>
      <c r="C244" s="28" t="s">
        <v>1253</v>
      </c>
      <c r="D244" s="28" t="s">
        <v>1250</v>
      </c>
      <c r="E244" s="30">
        <v>25.5</v>
      </c>
      <c r="F244">
        <v>64</v>
      </c>
      <c r="G244" s="28"/>
    </row>
    <row r="245" spans="1:7">
      <c r="A245" s="28" t="s">
        <v>1266</v>
      </c>
      <c r="B245" s="28" t="s">
        <v>1267</v>
      </c>
      <c r="C245" s="28" t="s">
        <v>1253</v>
      </c>
      <c r="D245" s="28" t="s">
        <v>1250</v>
      </c>
      <c r="E245" s="30">
        <v>20.9</v>
      </c>
      <c r="F245">
        <v>62</v>
      </c>
      <c r="G245" s="28"/>
    </row>
    <row r="246" spans="1:7">
      <c r="A246" s="28" t="s">
        <v>1324</v>
      </c>
      <c r="B246" s="28" t="s">
        <v>1325</v>
      </c>
      <c r="C246" s="28" t="s">
        <v>1253</v>
      </c>
      <c r="D246" s="28" t="s">
        <v>1250</v>
      </c>
      <c r="E246" s="30">
        <v>22.5</v>
      </c>
      <c r="F246">
        <v>65</v>
      </c>
      <c r="G246" s="28"/>
    </row>
    <row r="247" spans="1:7">
      <c r="A247" s="28" t="s">
        <v>1282</v>
      </c>
      <c r="B247" s="28" t="s">
        <v>1283</v>
      </c>
      <c r="C247" s="28" t="s">
        <v>1253</v>
      </c>
      <c r="D247" s="28" t="s">
        <v>1250</v>
      </c>
      <c r="E247" s="30">
        <v>36.6</v>
      </c>
      <c r="F247">
        <v>63</v>
      </c>
      <c r="G247" s="28"/>
    </row>
    <row r="248" spans="1:7">
      <c r="A248" s="28" t="s">
        <v>1364</v>
      </c>
      <c r="B248" s="28" t="s">
        <v>1365</v>
      </c>
      <c r="C248" s="28" t="s">
        <v>1253</v>
      </c>
      <c r="D248" s="28" t="s">
        <v>1250</v>
      </c>
      <c r="E248" s="30">
        <v>9.6</v>
      </c>
      <c r="F248">
        <v>67</v>
      </c>
      <c r="G248" s="28"/>
    </row>
    <row r="249" spans="1:7">
      <c r="A249" s="28" t="s">
        <v>1360</v>
      </c>
      <c r="B249" s="28" t="s">
        <v>1361</v>
      </c>
      <c r="C249" s="28" t="s">
        <v>1253</v>
      </c>
      <c r="D249" s="28" t="s">
        <v>1250</v>
      </c>
      <c r="E249" s="30">
        <v>7.8</v>
      </c>
      <c r="F249">
        <v>66</v>
      </c>
      <c r="G249" s="28"/>
    </row>
    <row r="250" spans="1:7">
      <c r="A250" s="28" t="s">
        <v>1270</v>
      </c>
      <c r="B250" s="28" t="s">
        <v>1271</v>
      </c>
      <c r="C250" s="28" t="s">
        <v>1253</v>
      </c>
      <c r="D250" s="28" t="s">
        <v>1250</v>
      </c>
      <c r="E250" s="30">
        <v>12.1</v>
      </c>
      <c r="F250">
        <v>62</v>
      </c>
      <c r="G250" s="28"/>
    </row>
    <row r="251" spans="1:7">
      <c r="A251" s="28" t="s">
        <v>1308</v>
      </c>
      <c r="B251" s="28" t="s">
        <v>1309</v>
      </c>
      <c r="C251" s="28" t="s">
        <v>1253</v>
      </c>
      <c r="D251" s="28" t="s">
        <v>1250</v>
      </c>
      <c r="E251" s="30">
        <v>16.7</v>
      </c>
      <c r="F251">
        <v>64</v>
      </c>
      <c r="G251" s="28"/>
    </row>
    <row r="252" spans="1:7">
      <c r="A252" s="28" t="s">
        <v>1286</v>
      </c>
      <c r="B252" s="28" t="s">
        <v>1287</v>
      </c>
      <c r="C252" s="28" t="s">
        <v>1253</v>
      </c>
      <c r="D252" s="28" t="s">
        <v>1250</v>
      </c>
      <c r="E252" s="30">
        <v>32.299999999999997</v>
      </c>
      <c r="F252">
        <v>63</v>
      </c>
      <c r="G252" s="28"/>
    </row>
    <row r="253" spans="1:7">
      <c r="A253" s="28" t="s">
        <v>1338</v>
      </c>
      <c r="B253" s="28" t="s">
        <v>1339</v>
      </c>
      <c r="C253" s="28" t="s">
        <v>1253</v>
      </c>
      <c r="D253" s="28" t="s">
        <v>1250</v>
      </c>
      <c r="E253" s="30" t="s">
        <v>1441</v>
      </c>
      <c r="F253">
        <v>66</v>
      </c>
      <c r="G253" s="28"/>
    </row>
    <row r="254" spans="1:7">
      <c r="A254" s="28" t="s">
        <v>1393</v>
      </c>
      <c r="B254" s="28" t="s">
        <v>1394</v>
      </c>
      <c r="C254" s="28" t="s">
        <v>1253</v>
      </c>
      <c r="D254" s="28" t="s">
        <v>1392</v>
      </c>
      <c r="E254" s="30">
        <v>2.6</v>
      </c>
      <c r="G254" s="28"/>
    </row>
    <row r="255" spans="1:7">
      <c r="A255" s="28" t="s">
        <v>630</v>
      </c>
      <c r="B255" s="28" t="s">
        <v>631</v>
      </c>
      <c r="C255" s="28" t="s">
        <v>632</v>
      </c>
      <c r="D255" s="28" t="s">
        <v>448</v>
      </c>
      <c r="E255" s="30">
        <v>1.7</v>
      </c>
      <c r="F255">
        <v>26</v>
      </c>
      <c r="G255" s="28"/>
    </row>
    <row r="256" spans="1:7">
      <c r="A256" s="28" t="s">
        <v>633</v>
      </c>
      <c r="B256" s="28" t="s">
        <v>634</v>
      </c>
      <c r="C256" s="28" t="s">
        <v>632</v>
      </c>
      <c r="D256" s="28" t="s">
        <v>448</v>
      </c>
      <c r="E256" s="30">
        <v>7.1</v>
      </c>
      <c r="F256">
        <v>26</v>
      </c>
      <c r="G256" s="28"/>
    </row>
    <row r="257" spans="1:7">
      <c r="A257" s="28" t="s">
        <v>1371</v>
      </c>
      <c r="B257" s="28" t="s">
        <v>1372</v>
      </c>
      <c r="C257" s="28" t="s">
        <v>1253</v>
      </c>
      <c r="D257" s="28" t="s">
        <v>1250</v>
      </c>
      <c r="E257" s="30">
        <v>26.2</v>
      </c>
      <c r="F257">
        <v>67</v>
      </c>
      <c r="G257" s="28"/>
    </row>
    <row r="258" spans="1:7">
      <c r="A258" s="28" t="s">
        <v>96</v>
      </c>
      <c r="B258" s="28" t="s">
        <v>97</v>
      </c>
      <c r="C258" s="28" t="s">
        <v>98</v>
      </c>
      <c r="D258" s="28" t="s">
        <v>20</v>
      </c>
      <c r="E258" s="30">
        <v>6.9</v>
      </c>
      <c r="F258">
        <v>9</v>
      </c>
      <c r="G258" s="28"/>
    </row>
    <row r="259" spans="1:7">
      <c r="A259" s="28" t="s">
        <v>93</v>
      </c>
      <c r="B259" s="28" t="s">
        <v>94</v>
      </c>
      <c r="C259" s="28" t="s">
        <v>95</v>
      </c>
      <c r="D259" s="28" t="s">
        <v>20</v>
      </c>
      <c r="E259" s="30">
        <v>4.4000000000000004</v>
      </c>
      <c r="F259">
        <v>9</v>
      </c>
      <c r="G259" s="28"/>
    </row>
    <row r="260" spans="1:7">
      <c r="A260" s="28" t="s">
        <v>88</v>
      </c>
      <c r="B260" s="28" t="s">
        <v>89</v>
      </c>
      <c r="C260" s="28" t="s">
        <v>23</v>
      </c>
      <c r="D260" s="28" t="s">
        <v>20</v>
      </c>
      <c r="E260" s="30">
        <v>9.5</v>
      </c>
      <c r="F260">
        <v>9</v>
      </c>
      <c r="G260" s="28"/>
    </row>
    <row r="261" spans="1:7">
      <c r="A261" s="28" t="s">
        <v>82</v>
      </c>
      <c r="B261" s="28" t="s">
        <v>139</v>
      </c>
      <c r="C261" s="28" t="s">
        <v>23</v>
      </c>
      <c r="D261" s="28" t="s">
        <v>20</v>
      </c>
      <c r="E261" s="30">
        <v>8.6999999999999993</v>
      </c>
      <c r="F261">
        <v>11</v>
      </c>
      <c r="G261" s="28"/>
    </row>
    <row r="262" spans="1:7">
      <c r="A262" s="28" t="s">
        <v>82</v>
      </c>
      <c r="B262" s="28" t="s">
        <v>83</v>
      </c>
      <c r="C262" s="28" t="s">
        <v>23</v>
      </c>
      <c r="D262" s="28" t="s">
        <v>20</v>
      </c>
      <c r="E262" s="30">
        <v>8.6999999999999993</v>
      </c>
      <c r="F262">
        <v>8</v>
      </c>
      <c r="G262" s="28"/>
    </row>
    <row r="263" spans="1:7">
      <c r="A263" s="28" t="s">
        <v>86</v>
      </c>
      <c r="B263" s="28" t="s">
        <v>87</v>
      </c>
      <c r="C263" s="28" t="s">
        <v>23</v>
      </c>
      <c r="D263" s="28" t="s">
        <v>20</v>
      </c>
      <c r="E263" s="30">
        <v>10</v>
      </c>
      <c r="F263">
        <v>8</v>
      </c>
      <c r="G263" s="28"/>
    </row>
    <row r="264" spans="1:7">
      <c r="A264" s="28" t="s">
        <v>99</v>
      </c>
      <c r="B264" s="28" t="s">
        <v>100</v>
      </c>
      <c r="C264" s="28" t="s">
        <v>23</v>
      </c>
      <c r="D264" s="28" t="s">
        <v>20</v>
      </c>
      <c r="E264" s="30">
        <v>37.5</v>
      </c>
      <c r="F264">
        <v>9</v>
      </c>
      <c r="G264" s="28"/>
    </row>
    <row r="265" spans="1:7">
      <c r="A265" s="28" t="s">
        <v>436</v>
      </c>
      <c r="B265" s="28" t="s">
        <v>437</v>
      </c>
      <c r="C265" s="28" t="s">
        <v>36</v>
      </c>
      <c r="D265" s="28" t="s">
        <v>189</v>
      </c>
      <c r="E265" s="30">
        <v>18.2</v>
      </c>
      <c r="F265">
        <v>20</v>
      </c>
      <c r="G265" s="28"/>
    </row>
    <row r="266" spans="1:7">
      <c r="A266" s="28" t="s">
        <v>434</v>
      </c>
      <c r="B266" s="28" t="s">
        <v>435</v>
      </c>
      <c r="C266" s="28" t="s">
        <v>36</v>
      </c>
      <c r="D266" s="28" t="s">
        <v>189</v>
      </c>
      <c r="E266" s="30">
        <v>19.399999999999999</v>
      </c>
      <c r="F266">
        <v>20</v>
      </c>
      <c r="G266" s="28"/>
    </row>
    <row r="267" spans="1:7">
      <c r="A267" s="28" t="s">
        <v>432</v>
      </c>
      <c r="B267" s="28" t="s">
        <v>433</v>
      </c>
      <c r="C267" s="28" t="s">
        <v>36</v>
      </c>
      <c r="D267" s="28" t="s">
        <v>189</v>
      </c>
      <c r="E267" s="30">
        <v>47.5</v>
      </c>
      <c r="F267">
        <v>20</v>
      </c>
      <c r="G267" s="28"/>
    </row>
    <row r="268" spans="1:7">
      <c r="A268" s="28" t="s">
        <v>430</v>
      </c>
      <c r="B268" s="28" t="s">
        <v>431</v>
      </c>
      <c r="C268" s="28" t="s">
        <v>36</v>
      </c>
      <c r="D268" s="28" t="s">
        <v>189</v>
      </c>
      <c r="E268" s="30">
        <v>39.9</v>
      </c>
      <c r="F268">
        <v>20</v>
      </c>
      <c r="G268" s="28"/>
    </row>
    <row r="269" spans="1:7">
      <c r="A269" s="28" t="s">
        <v>156</v>
      </c>
      <c r="B269" s="28" t="s">
        <v>157</v>
      </c>
      <c r="C269" s="28" t="s">
        <v>155</v>
      </c>
      <c r="D269" s="28" t="s">
        <v>20</v>
      </c>
      <c r="E269" s="30">
        <v>52.1</v>
      </c>
      <c r="F269">
        <v>11</v>
      </c>
      <c r="G269" s="28"/>
    </row>
    <row r="270" spans="1:7">
      <c r="A270" s="28" t="s">
        <v>153</v>
      </c>
      <c r="B270" s="28" t="s">
        <v>154</v>
      </c>
      <c r="C270" s="28" t="s">
        <v>155</v>
      </c>
      <c r="D270" s="28" t="s">
        <v>20</v>
      </c>
      <c r="E270" s="30">
        <v>40.4</v>
      </c>
      <c r="F270">
        <v>11</v>
      </c>
      <c r="G270" s="28"/>
    </row>
    <row r="271" spans="1:7">
      <c r="A271" s="28" t="s">
        <v>60</v>
      </c>
      <c r="B271" s="28" t="s">
        <v>61</v>
      </c>
      <c r="C271" s="28" t="s">
        <v>23</v>
      </c>
      <c r="D271" s="28" t="s">
        <v>20</v>
      </c>
      <c r="E271" s="30">
        <v>7.2</v>
      </c>
      <c r="F271">
        <v>7</v>
      </c>
      <c r="G271" s="28"/>
    </row>
    <row r="272" spans="1:7">
      <c r="A272" s="28" t="s">
        <v>103</v>
      </c>
      <c r="B272" s="28" t="s">
        <v>104</v>
      </c>
      <c r="C272" s="28" t="s">
        <v>105</v>
      </c>
      <c r="D272" s="28" t="s">
        <v>20</v>
      </c>
      <c r="E272" s="30">
        <v>8.6</v>
      </c>
      <c r="F272">
        <v>9</v>
      </c>
      <c r="G272" s="28"/>
    </row>
    <row r="273" spans="1:7">
      <c r="A273" s="28" t="s">
        <v>21</v>
      </c>
      <c r="B273" s="28" t="s">
        <v>22</v>
      </c>
      <c r="C273" s="28" t="s">
        <v>23</v>
      </c>
      <c r="D273" s="28" t="s">
        <v>20</v>
      </c>
      <c r="E273" s="30">
        <v>4</v>
      </c>
      <c r="F273">
        <v>6</v>
      </c>
      <c r="G273" s="28"/>
    </row>
    <row r="274" spans="1:7">
      <c r="A274" s="28" t="s">
        <v>24</v>
      </c>
      <c r="B274" s="28" t="s">
        <v>22</v>
      </c>
      <c r="C274" s="28" t="s">
        <v>25</v>
      </c>
      <c r="D274" s="28" t="s">
        <v>20</v>
      </c>
      <c r="E274" s="30">
        <v>15.8</v>
      </c>
      <c r="F274">
        <v>6</v>
      </c>
      <c r="G274" s="28"/>
    </row>
    <row r="275" spans="1:7">
      <c r="A275" s="28" t="s">
        <v>26</v>
      </c>
      <c r="B275" s="28" t="s">
        <v>27</v>
      </c>
      <c r="C275" s="28" t="s">
        <v>23</v>
      </c>
      <c r="D275" s="28" t="s">
        <v>20</v>
      </c>
      <c r="E275" s="30">
        <v>4.0999999999999996</v>
      </c>
      <c r="F275">
        <v>6</v>
      </c>
      <c r="G275" s="28"/>
    </row>
    <row r="276" spans="1:7">
      <c r="A276" s="28" t="s">
        <v>28</v>
      </c>
      <c r="B276" s="28" t="s">
        <v>27</v>
      </c>
      <c r="C276" s="28" t="s">
        <v>25</v>
      </c>
      <c r="D276" s="28" t="s">
        <v>20</v>
      </c>
      <c r="E276" s="30">
        <v>17.5</v>
      </c>
      <c r="F276">
        <v>6</v>
      </c>
      <c r="G276" s="28"/>
    </row>
    <row r="277" spans="1:7">
      <c r="A277" s="28" t="s">
        <v>438</v>
      </c>
      <c r="B277" s="28" t="s">
        <v>439</v>
      </c>
      <c r="C277" s="28" t="s">
        <v>36</v>
      </c>
      <c r="D277" s="28" t="s">
        <v>189</v>
      </c>
      <c r="E277" s="30">
        <v>39.4</v>
      </c>
      <c r="F277">
        <v>20</v>
      </c>
      <c r="G277" s="28"/>
    </row>
    <row r="278" spans="1:7">
      <c r="A278" s="28" t="s">
        <v>428</v>
      </c>
      <c r="B278" s="28" t="s">
        <v>429</v>
      </c>
      <c r="C278" s="28" t="s">
        <v>36</v>
      </c>
      <c r="D278" s="28" t="s">
        <v>189</v>
      </c>
      <c r="E278" s="30">
        <v>17</v>
      </c>
      <c r="F278">
        <v>20</v>
      </c>
      <c r="G278" s="28"/>
    </row>
    <row r="279" spans="1:7">
      <c r="A279" s="28" t="s">
        <v>426</v>
      </c>
      <c r="B279" s="28" t="s">
        <v>427</v>
      </c>
      <c r="C279" s="28" t="s">
        <v>36</v>
      </c>
      <c r="D279" s="28" t="s">
        <v>189</v>
      </c>
      <c r="E279" s="30">
        <v>18.3</v>
      </c>
      <c r="F279">
        <v>20</v>
      </c>
      <c r="G279" s="28"/>
    </row>
    <row r="280" spans="1:7">
      <c r="A280" s="28" t="s">
        <v>442</v>
      </c>
      <c r="B280" s="28" t="s">
        <v>443</v>
      </c>
      <c r="C280" s="28" t="s">
        <v>36</v>
      </c>
      <c r="D280" s="28" t="s">
        <v>189</v>
      </c>
      <c r="E280" s="30">
        <v>34.5</v>
      </c>
      <c r="F280">
        <v>20</v>
      </c>
      <c r="G280" s="28"/>
    </row>
    <row r="281" spans="1:7">
      <c r="A281" s="28" t="s">
        <v>440</v>
      </c>
      <c r="B281" s="28" t="s">
        <v>441</v>
      </c>
      <c r="C281" s="28" t="s">
        <v>36</v>
      </c>
      <c r="D281" s="28" t="s">
        <v>189</v>
      </c>
      <c r="E281" s="30">
        <v>44.1</v>
      </c>
      <c r="F281">
        <v>20</v>
      </c>
      <c r="G281" s="28"/>
    </row>
    <row r="282" spans="1:7">
      <c r="A282" s="28" t="s">
        <v>467</v>
      </c>
      <c r="B282" s="28" t="s">
        <v>468</v>
      </c>
      <c r="C282" s="28" t="s">
        <v>36</v>
      </c>
      <c r="D282" s="28" t="s">
        <v>448</v>
      </c>
      <c r="E282" s="30" t="s">
        <v>1426</v>
      </c>
      <c r="F282">
        <v>22</v>
      </c>
      <c r="G282" s="28"/>
    </row>
    <row r="283" spans="1:7">
      <c r="A283" s="28" t="s">
        <v>465</v>
      </c>
      <c r="B283" s="28" t="s">
        <v>466</v>
      </c>
      <c r="C283" s="28" t="s">
        <v>36</v>
      </c>
      <c r="D283" s="28" t="s">
        <v>448</v>
      </c>
      <c r="E283" s="30" t="s">
        <v>1426</v>
      </c>
      <c r="F283">
        <v>22</v>
      </c>
      <c r="G283" s="28"/>
    </row>
    <row r="284" spans="1:7">
      <c r="A284" s="28" t="s">
        <v>444</v>
      </c>
      <c r="B284" s="28" t="s">
        <v>445</v>
      </c>
      <c r="C284" s="28" t="s">
        <v>36</v>
      </c>
      <c r="D284" s="28" t="s">
        <v>189</v>
      </c>
      <c r="E284" s="30">
        <v>38.5</v>
      </c>
      <c r="F284">
        <v>20</v>
      </c>
      <c r="G284" s="28"/>
    </row>
    <row r="285" spans="1:7">
      <c r="A285" s="28" t="s">
        <v>446</v>
      </c>
      <c r="B285" s="28" t="s">
        <v>447</v>
      </c>
      <c r="C285" s="28" t="s">
        <v>36</v>
      </c>
      <c r="D285" s="28" t="s">
        <v>189</v>
      </c>
      <c r="E285" s="30">
        <v>23.5</v>
      </c>
      <c r="F285">
        <v>20</v>
      </c>
      <c r="G285" s="28"/>
    </row>
    <row r="286" spans="1:7">
      <c r="A286" s="28" t="s">
        <v>473</v>
      </c>
      <c r="B286" s="28" t="s">
        <v>474</v>
      </c>
      <c r="C286" s="28" t="s">
        <v>36</v>
      </c>
      <c r="D286" s="28" t="s">
        <v>448</v>
      </c>
      <c r="E286" s="30">
        <v>4.7</v>
      </c>
      <c r="F286">
        <v>22</v>
      </c>
      <c r="G286" s="28"/>
    </row>
    <row r="287" spans="1:7">
      <c r="A287" s="28" t="s">
        <v>563</v>
      </c>
      <c r="B287" s="28" t="s">
        <v>564</v>
      </c>
      <c r="C287" s="28" t="s">
        <v>36</v>
      </c>
      <c r="D287" s="28" t="s">
        <v>448</v>
      </c>
      <c r="E287" s="30">
        <v>9.3000000000000007</v>
      </c>
      <c r="F287">
        <v>24</v>
      </c>
      <c r="G287" s="28"/>
    </row>
    <row r="288" spans="1:7">
      <c r="A288" s="28" t="s">
        <v>565</v>
      </c>
      <c r="B288" s="28" t="s">
        <v>566</v>
      </c>
      <c r="C288" s="28" t="s">
        <v>36</v>
      </c>
      <c r="D288" s="28" t="s">
        <v>448</v>
      </c>
      <c r="E288" s="30">
        <v>12</v>
      </c>
      <c r="F288">
        <v>24</v>
      </c>
      <c r="G288" s="28"/>
    </row>
    <row r="289" spans="1:7">
      <c r="A289" s="28" t="s">
        <v>561</v>
      </c>
      <c r="B289" s="28" t="s">
        <v>562</v>
      </c>
      <c r="C289" s="28" t="s">
        <v>36</v>
      </c>
      <c r="D289" s="28" t="s">
        <v>448</v>
      </c>
      <c r="E289" s="30">
        <v>7.9</v>
      </c>
      <c r="F289">
        <v>24</v>
      </c>
      <c r="G289" s="28"/>
    </row>
    <row r="290" spans="1:7">
      <c r="A290" s="28" t="s">
        <v>348</v>
      </c>
      <c r="B290" s="28" t="s">
        <v>349</v>
      </c>
      <c r="C290" s="28" t="s">
        <v>36</v>
      </c>
      <c r="D290" s="28" t="s">
        <v>189</v>
      </c>
      <c r="E290" s="30">
        <v>14.9</v>
      </c>
      <c r="F290">
        <v>17</v>
      </c>
      <c r="G290" s="28"/>
    </row>
    <row r="291" spans="1:7">
      <c r="A291" s="28" t="s">
        <v>588</v>
      </c>
      <c r="B291" s="28" t="s">
        <v>589</v>
      </c>
      <c r="C291" s="28" t="s">
        <v>36</v>
      </c>
      <c r="D291" s="28" t="s">
        <v>448</v>
      </c>
      <c r="E291" s="30">
        <v>1.9</v>
      </c>
      <c r="F291">
        <v>25</v>
      </c>
      <c r="G291" s="28"/>
    </row>
    <row r="292" spans="1:7">
      <c r="A292" s="28" t="s">
        <v>305</v>
      </c>
      <c r="B292" s="28" t="s">
        <v>306</v>
      </c>
      <c r="C292" s="28" t="s">
        <v>307</v>
      </c>
      <c r="D292" s="28" t="s">
        <v>189</v>
      </c>
      <c r="E292" s="30">
        <v>8</v>
      </c>
      <c r="F292">
        <v>15</v>
      </c>
      <c r="G292" s="28"/>
    </row>
    <row r="293" spans="1:7">
      <c r="A293" s="28" t="s">
        <v>280</v>
      </c>
      <c r="B293" s="28" t="s">
        <v>281</v>
      </c>
      <c r="C293" s="28" t="s">
        <v>282</v>
      </c>
      <c r="D293" s="28" t="s">
        <v>189</v>
      </c>
      <c r="E293" s="30">
        <v>7</v>
      </c>
      <c r="F293">
        <v>15</v>
      </c>
      <c r="G293" s="28"/>
    </row>
    <row r="294" spans="1:7">
      <c r="A294" s="28" t="s">
        <v>283</v>
      </c>
      <c r="B294" s="28" t="s">
        <v>284</v>
      </c>
      <c r="C294" s="28" t="s">
        <v>285</v>
      </c>
      <c r="D294" s="28" t="s">
        <v>189</v>
      </c>
      <c r="E294" s="30">
        <v>20.3</v>
      </c>
      <c r="F294">
        <v>15</v>
      </c>
      <c r="G294" s="28"/>
    </row>
    <row r="295" spans="1:7">
      <c r="A295" s="28" t="s">
        <v>308</v>
      </c>
      <c r="B295" s="28" t="s">
        <v>309</v>
      </c>
      <c r="C295" s="28" t="s">
        <v>285</v>
      </c>
      <c r="D295" s="28" t="s">
        <v>189</v>
      </c>
      <c r="E295" s="30">
        <v>10.199999999999999</v>
      </c>
      <c r="F295">
        <v>15</v>
      </c>
      <c r="G295" s="28"/>
    </row>
    <row r="296" spans="1:7">
      <c r="A296" s="28" t="s">
        <v>352</v>
      </c>
      <c r="B296" s="28" t="s">
        <v>353</v>
      </c>
      <c r="C296" s="28" t="s">
        <v>36</v>
      </c>
      <c r="D296" s="28" t="s">
        <v>189</v>
      </c>
      <c r="E296" s="30">
        <v>2.5</v>
      </c>
      <c r="F296">
        <v>17</v>
      </c>
      <c r="G296" s="28"/>
    </row>
    <row r="297" spans="1:7">
      <c r="A297" s="28" t="s">
        <v>411</v>
      </c>
      <c r="B297" s="28" t="s">
        <v>412</v>
      </c>
      <c r="C297" s="28" t="s">
        <v>410</v>
      </c>
      <c r="D297" s="28" t="s">
        <v>189</v>
      </c>
      <c r="E297" s="30">
        <v>9.98</v>
      </c>
      <c r="F297">
        <v>19</v>
      </c>
      <c r="G297" s="28"/>
    </row>
    <row r="298" spans="1:7">
      <c r="A298" s="28" t="s">
        <v>405</v>
      </c>
      <c r="B298" s="28" t="s">
        <v>406</v>
      </c>
      <c r="C298" s="28" t="s">
        <v>407</v>
      </c>
      <c r="D298" s="28" t="s">
        <v>189</v>
      </c>
      <c r="E298" s="30">
        <v>21.25</v>
      </c>
      <c r="F298">
        <v>19</v>
      </c>
      <c r="G298" s="28"/>
    </row>
    <row r="299" spans="1:7">
      <c r="A299" s="28" t="s">
        <v>408</v>
      </c>
      <c r="B299" s="28" t="s">
        <v>409</v>
      </c>
      <c r="C299" s="28" t="s">
        <v>410</v>
      </c>
      <c r="D299" s="28" t="s">
        <v>189</v>
      </c>
      <c r="E299" s="30">
        <v>11.55</v>
      </c>
      <c r="F299">
        <v>19</v>
      </c>
      <c r="G299" s="28"/>
    </row>
    <row r="300" spans="1:7">
      <c r="A300" s="28" t="s">
        <v>658</v>
      </c>
      <c r="B300" s="28" t="s">
        <v>659</v>
      </c>
      <c r="C300" s="28" t="s">
        <v>625</v>
      </c>
      <c r="D300" s="28" t="s">
        <v>448</v>
      </c>
      <c r="E300" s="30">
        <v>17.75</v>
      </c>
      <c r="F300">
        <v>27</v>
      </c>
      <c r="G300" s="28"/>
    </row>
    <row r="301" spans="1:7">
      <c r="A301" s="28" t="s">
        <v>127</v>
      </c>
      <c r="B301" s="28" t="s">
        <v>1501</v>
      </c>
      <c r="C301" s="28" t="s">
        <v>23</v>
      </c>
      <c r="D301" s="28" t="s">
        <v>20</v>
      </c>
      <c r="E301" s="30">
        <v>2.85</v>
      </c>
      <c r="F301">
        <v>10</v>
      </c>
      <c r="G301" s="28"/>
    </row>
    <row r="302" spans="1:7">
      <c r="A302" s="28" t="s">
        <v>126</v>
      </c>
      <c r="B302" s="28" t="s">
        <v>1500</v>
      </c>
      <c r="C302" s="28" t="s">
        <v>23</v>
      </c>
      <c r="D302" s="28" t="s">
        <v>20</v>
      </c>
      <c r="E302" s="30">
        <v>5.25</v>
      </c>
      <c r="F302">
        <v>10</v>
      </c>
      <c r="G302" s="28"/>
    </row>
    <row r="303" spans="1:7">
      <c r="A303" s="28" t="s">
        <v>520</v>
      </c>
      <c r="B303" s="28" t="s">
        <v>521</v>
      </c>
      <c r="C303" s="28" t="s">
        <v>36</v>
      </c>
      <c r="D303" s="28" t="s">
        <v>448</v>
      </c>
      <c r="E303" s="30">
        <v>32.700000000000003</v>
      </c>
      <c r="F303">
        <v>23</v>
      </c>
      <c r="G303" s="28"/>
    </row>
    <row r="304" spans="1:7">
      <c r="A304" s="28" t="s">
        <v>708</v>
      </c>
      <c r="B304" s="28" t="s">
        <v>709</v>
      </c>
      <c r="C304" s="28" t="s">
        <v>36</v>
      </c>
      <c r="D304" s="28" t="s">
        <v>689</v>
      </c>
      <c r="E304" s="30">
        <v>4.0999999999999996</v>
      </c>
      <c r="F304">
        <v>30</v>
      </c>
      <c r="G304" s="28"/>
    </row>
    <row r="305" spans="1:7">
      <c r="A305" s="28" t="s">
        <v>706</v>
      </c>
      <c r="B305" s="28" t="s">
        <v>707</v>
      </c>
      <c r="C305" s="28" t="s">
        <v>36</v>
      </c>
      <c r="D305" s="28" t="s">
        <v>689</v>
      </c>
      <c r="E305" s="30">
        <v>2.2000000000000002</v>
      </c>
      <c r="F305">
        <v>30</v>
      </c>
      <c r="G305" s="28"/>
    </row>
    <row r="306" spans="1:7">
      <c r="A306" s="28" t="s">
        <v>710</v>
      </c>
      <c r="B306" s="28" t="s">
        <v>711</v>
      </c>
      <c r="C306" s="28" t="s">
        <v>36</v>
      </c>
      <c r="D306" s="28" t="s">
        <v>689</v>
      </c>
      <c r="E306" s="30">
        <v>2.2000000000000002</v>
      </c>
      <c r="F306">
        <v>30</v>
      </c>
      <c r="G306" s="28"/>
    </row>
    <row r="307" spans="1:7">
      <c r="A307" s="28" t="s">
        <v>712</v>
      </c>
      <c r="B307" s="28" t="s">
        <v>713</v>
      </c>
      <c r="C307" s="28" t="s">
        <v>36</v>
      </c>
      <c r="D307" s="28" t="s">
        <v>689</v>
      </c>
      <c r="E307" s="30">
        <v>2.2000000000000002</v>
      </c>
      <c r="F307">
        <v>30</v>
      </c>
      <c r="G307" s="28"/>
    </row>
    <row r="308" spans="1:7">
      <c r="A308" s="28" t="s">
        <v>714</v>
      </c>
      <c r="B308" s="28" t="s">
        <v>715</v>
      </c>
      <c r="C308" s="28" t="s">
        <v>36</v>
      </c>
      <c r="D308" s="28" t="s">
        <v>689</v>
      </c>
      <c r="E308" s="30">
        <v>2.2000000000000002</v>
      </c>
      <c r="F308">
        <v>30</v>
      </c>
      <c r="G308" s="28"/>
    </row>
    <row r="309" spans="1:7">
      <c r="A309" s="28" t="s">
        <v>716</v>
      </c>
      <c r="B309" s="28" t="s">
        <v>717</v>
      </c>
      <c r="C309" s="28" t="s">
        <v>36</v>
      </c>
      <c r="D309" s="28" t="s">
        <v>689</v>
      </c>
      <c r="E309" s="30">
        <v>2.2000000000000002</v>
      </c>
      <c r="F309">
        <v>30</v>
      </c>
      <c r="G309" s="28"/>
    </row>
    <row r="310" spans="1:7">
      <c r="A310" s="28" t="s">
        <v>718</v>
      </c>
      <c r="B310" s="28" t="s">
        <v>719</v>
      </c>
      <c r="C310" s="28" t="s">
        <v>36</v>
      </c>
      <c r="D310" s="28" t="s">
        <v>689</v>
      </c>
      <c r="E310" s="30">
        <v>2.2000000000000002</v>
      </c>
      <c r="F310">
        <v>30</v>
      </c>
      <c r="G310" s="28"/>
    </row>
    <row r="311" spans="1:7">
      <c r="A311" s="28" t="s">
        <v>600</v>
      </c>
      <c r="B311" s="28" t="s">
        <v>601</v>
      </c>
      <c r="C311" s="28" t="s">
        <v>36</v>
      </c>
      <c r="D311" s="28" t="s">
        <v>448</v>
      </c>
      <c r="E311" s="30">
        <v>25.6</v>
      </c>
      <c r="F311">
        <v>25</v>
      </c>
      <c r="G311" s="28"/>
    </row>
    <row r="312" spans="1:7">
      <c r="A312" s="28" t="s">
        <v>230</v>
      </c>
      <c r="B312" s="28" t="s">
        <v>231</v>
      </c>
      <c r="C312" s="28" t="s">
        <v>36</v>
      </c>
      <c r="D312" s="28" t="s">
        <v>189</v>
      </c>
      <c r="E312" s="30">
        <v>3.8</v>
      </c>
      <c r="F312">
        <v>14</v>
      </c>
      <c r="G312" s="28"/>
    </row>
    <row r="313" spans="1:7">
      <c r="A313" s="28" t="s">
        <v>234</v>
      </c>
      <c r="B313" s="28" t="s">
        <v>235</v>
      </c>
      <c r="C313" s="28" t="s">
        <v>36</v>
      </c>
      <c r="D313" s="28" t="s">
        <v>189</v>
      </c>
      <c r="E313" s="30">
        <v>4.5</v>
      </c>
      <c r="F313">
        <v>14</v>
      </c>
      <c r="G313" s="28"/>
    </row>
    <row r="314" spans="1:7">
      <c r="A314" s="28" t="s">
        <v>232</v>
      </c>
      <c r="B314" s="28" t="s">
        <v>233</v>
      </c>
      <c r="C314" s="28" t="s">
        <v>36</v>
      </c>
      <c r="D314" s="28" t="s">
        <v>189</v>
      </c>
      <c r="E314" s="30">
        <v>5.3</v>
      </c>
      <c r="F314">
        <v>14</v>
      </c>
      <c r="G314" s="28"/>
    </row>
    <row r="315" spans="1:7">
      <c r="A315" s="28" t="s">
        <v>236</v>
      </c>
      <c r="B315" s="28" t="s">
        <v>237</v>
      </c>
      <c r="C315" s="28" t="s">
        <v>36</v>
      </c>
      <c r="D315" s="28" t="s">
        <v>189</v>
      </c>
      <c r="E315" s="30">
        <v>6</v>
      </c>
      <c r="F315">
        <v>14</v>
      </c>
      <c r="G315" s="28"/>
    </row>
    <row r="316" spans="1:7">
      <c r="A316" s="28" t="s">
        <v>238</v>
      </c>
      <c r="B316" s="28" t="s">
        <v>239</v>
      </c>
      <c r="C316" s="28" t="s">
        <v>36</v>
      </c>
      <c r="D316" s="28" t="s">
        <v>189</v>
      </c>
      <c r="E316" s="30">
        <v>19.399999999999999</v>
      </c>
      <c r="F316">
        <v>14</v>
      </c>
      <c r="G316" s="28"/>
    </row>
    <row r="317" spans="1:7">
      <c r="A317" s="28" t="s">
        <v>370</v>
      </c>
      <c r="B317" s="28" t="s">
        <v>371</v>
      </c>
      <c r="C317" s="28" t="s">
        <v>36</v>
      </c>
      <c r="D317" s="28" t="s">
        <v>189</v>
      </c>
      <c r="E317" s="30">
        <v>22.6</v>
      </c>
      <c r="F317">
        <v>18</v>
      </c>
      <c r="G317" s="28"/>
    </row>
    <row r="318" spans="1:7">
      <c r="A318" s="28" t="s">
        <v>514</v>
      </c>
      <c r="B318" s="28" t="s">
        <v>515</v>
      </c>
      <c r="C318" s="28" t="s">
        <v>36</v>
      </c>
      <c r="D318" s="28" t="s">
        <v>448</v>
      </c>
      <c r="E318" s="30">
        <v>2.9</v>
      </c>
      <c r="F318">
        <v>23</v>
      </c>
      <c r="G318" s="28"/>
    </row>
    <row r="319" spans="1:7">
      <c r="A319" s="28" t="s">
        <v>516</v>
      </c>
      <c r="B319" s="28" t="s">
        <v>517</v>
      </c>
      <c r="C319" s="28" t="s">
        <v>36</v>
      </c>
      <c r="D319" s="28" t="s">
        <v>448</v>
      </c>
      <c r="E319" s="30">
        <v>3.7</v>
      </c>
      <c r="F319">
        <v>23</v>
      </c>
      <c r="G319" s="28"/>
    </row>
    <row r="320" spans="1:7">
      <c r="A320" s="28" t="s">
        <v>518</v>
      </c>
      <c r="B320" s="28" t="s">
        <v>519</v>
      </c>
      <c r="C320" s="28" t="s">
        <v>36</v>
      </c>
      <c r="D320" s="28" t="s">
        <v>448</v>
      </c>
      <c r="E320" s="30">
        <v>4.1500000000000004</v>
      </c>
      <c r="F320">
        <v>23</v>
      </c>
      <c r="G320" s="28"/>
    </row>
    <row r="321" spans="1:7">
      <c r="A321" s="28" t="s">
        <v>972</v>
      </c>
      <c r="B321" s="28" t="s">
        <v>973</v>
      </c>
      <c r="C321" s="28" t="s">
        <v>92</v>
      </c>
      <c r="D321" s="28" t="s">
        <v>857</v>
      </c>
      <c r="E321" s="30">
        <v>23.6</v>
      </c>
      <c r="F321">
        <v>41</v>
      </c>
      <c r="G321" s="28"/>
    </row>
    <row r="322" spans="1:7">
      <c r="A322" s="28" t="s">
        <v>974</v>
      </c>
      <c r="B322" s="28" t="s">
        <v>975</v>
      </c>
      <c r="C322" s="28" t="s">
        <v>92</v>
      </c>
      <c r="D322" s="28" t="s">
        <v>857</v>
      </c>
      <c r="E322" s="30">
        <v>22.7</v>
      </c>
      <c r="F322">
        <v>41</v>
      </c>
      <c r="G322" s="28"/>
    </row>
    <row r="323" spans="1:7">
      <c r="A323" s="28" t="s">
        <v>970</v>
      </c>
      <c r="B323" s="28" t="s">
        <v>971</v>
      </c>
      <c r="C323" s="28" t="s">
        <v>92</v>
      </c>
      <c r="D323" s="28" t="s">
        <v>857</v>
      </c>
      <c r="E323" s="30">
        <v>26.5</v>
      </c>
      <c r="F323">
        <v>41</v>
      </c>
      <c r="G323" s="28"/>
    </row>
    <row r="324" spans="1:7">
      <c r="A324" s="28" t="s">
        <v>976</v>
      </c>
      <c r="B324" s="28" t="s">
        <v>977</v>
      </c>
      <c r="C324" s="28" t="s">
        <v>92</v>
      </c>
      <c r="D324" s="28" t="s">
        <v>857</v>
      </c>
      <c r="E324" s="30">
        <v>13.9</v>
      </c>
      <c r="F324">
        <v>41</v>
      </c>
      <c r="G324" s="28"/>
    </row>
    <row r="325" spans="1:7">
      <c r="A325" s="28" t="s">
        <v>968</v>
      </c>
      <c r="B325" s="28" t="s">
        <v>969</v>
      </c>
      <c r="C325" s="28" t="s">
        <v>92</v>
      </c>
      <c r="D325" s="28" t="s">
        <v>857</v>
      </c>
      <c r="E325" s="30">
        <v>28.5</v>
      </c>
      <c r="F325">
        <v>41</v>
      </c>
      <c r="G325" s="28"/>
    </row>
    <row r="326" spans="1:7">
      <c r="A326" s="28" t="s">
        <v>1415</v>
      </c>
      <c r="B326" s="28" t="s">
        <v>1416</v>
      </c>
      <c r="C326" s="28" t="s">
        <v>36</v>
      </c>
      <c r="D326" s="28" t="s">
        <v>1392</v>
      </c>
      <c r="E326" s="30">
        <v>4.8</v>
      </c>
      <c r="G326" s="28"/>
    </row>
    <row r="327" spans="1:7">
      <c r="A327" s="28" t="s">
        <v>489</v>
      </c>
      <c r="B327" s="28" t="s">
        <v>490</v>
      </c>
      <c r="C327" s="28" t="s">
        <v>491</v>
      </c>
      <c r="D327" s="28" t="s">
        <v>448</v>
      </c>
      <c r="E327" s="30">
        <v>10.7</v>
      </c>
      <c r="F327">
        <v>23</v>
      </c>
      <c r="G327" s="28"/>
    </row>
    <row r="328" spans="1:7">
      <c r="A328" s="28" t="s">
        <v>548</v>
      </c>
      <c r="B328" s="28" t="s">
        <v>549</v>
      </c>
      <c r="C328" s="28" t="s">
        <v>36</v>
      </c>
      <c r="D328" s="28" t="s">
        <v>448</v>
      </c>
      <c r="E328" s="30">
        <v>17</v>
      </c>
      <c r="F328">
        <v>24</v>
      </c>
      <c r="G328" s="28"/>
    </row>
    <row r="329" spans="1:7">
      <c r="A329" s="28" t="s">
        <v>1366</v>
      </c>
      <c r="B329" s="28" t="s">
        <v>1367</v>
      </c>
      <c r="C329" s="28" t="s">
        <v>1253</v>
      </c>
      <c r="D329" s="28" t="s">
        <v>1250</v>
      </c>
      <c r="E329" s="30">
        <v>13.7</v>
      </c>
      <c r="F329">
        <v>67</v>
      </c>
      <c r="G329" s="28"/>
    </row>
    <row r="330" spans="1:7">
      <c r="A330" s="28" t="s">
        <v>839</v>
      </c>
      <c r="B330" s="28" t="s">
        <v>840</v>
      </c>
      <c r="C330" s="28" t="s">
        <v>513</v>
      </c>
      <c r="D330" s="28" t="s">
        <v>749</v>
      </c>
      <c r="E330" s="30">
        <v>4.4000000000000004</v>
      </c>
      <c r="F330">
        <v>34</v>
      </c>
      <c r="G330" s="28"/>
    </row>
    <row r="331" spans="1:7">
      <c r="A331" s="28" t="s">
        <v>1348</v>
      </c>
      <c r="B331" s="28" t="s">
        <v>1349</v>
      </c>
      <c r="C331" s="28" t="s">
        <v>1253</v>
      </c>
      <c r="D331" s="28" t="s">
        <v>1250</v>
      </c>
      <c r="E331" s="30">
        <v>17.399999999999999</v>
      </c>
      <c r="F331">
        <v>66</v>
      </c>
      <c r="G331" s="28"/>
    </row>
    <row r="332" spans="1:7">
      <c r="A332" s="28" t="s">
        <v>1330</v>
      </c>
      <c r="B332" s="28" t="s">
        <v>1331</v>
      </c>
      <c r="C332" s="28" t="s">
        <v>1253</v>
      </c>
      <c r="D332" s="28" t="s">
        <v>1250</v>
      </c>
      <c r="E332" s="30">
        <v>18.3</v>
      </c>
      <c r="F332">
        <v>66</v>
      </c>
      <c r="G332" s="28"/>
    </row>
    <row r="333" spans="1:7">
      <c r="A333" s="28" t="s">
        <v>1296</v>
      </c>
      <c r="B333" s="28" t="s">
        <v>1297</v>
      </c>
      <c r="C333" s="28" t="s">
        <v>1253</v>
      </c>
      <c r="D333" s="28" t="s">
        <v>1250</v>
      </c>
      <c r="E333" s="30">
        <v>25.5</v>
      </c>
      <c r="F333">
        <v>64</v>
      </c>
      <c r="G333" s="28"/>
    </row>
    <row r="334" spans="1:7">
      <c r="A334" s="28" t="s">
        <v>1258</v>
      </c>
      <c r="B334" s="28" t="s">
        <v>1259</v>
      </c>
      <c r="C334" s="28" t="s">
        <v>1253</v>
      </c>
      <c r="D334" s="28" t="s">
        <v>1250</v>
      </c>
      <c r="E334" s="30">
        <v>20.9</v>
      </c>
      <c r="F334">
        <v>62</v>
      </c>
      <c r="G334" s="28"/>
    </row>
    <row r="335" spans="1:7">
      <c r="A335" s="28" t="s">
        <v>1278</v>
      </c>
      <c r="B335" s="28" t="s">
        <v>1279</v>
      </c>
      <c r="C335" s="28" t="s">
        <v>1253</v>
      </c>
      <c r="D335" s="28" t="s">
        <v>1250</v>
      </c>
      <c r="E335" s="30">
        <v>36.6</v>
      </c>
      <c r="F335">
        <v>63</v>
      </c>
      <c r="G335" s="28"/>
    </row>
    <row r="336" spans="1:7">
      <c r="A336" s="28" t="s">
        <v>1350</v>
      </c>
      <c r="B336" s="28" t="s">
        <v>1351</v>
      </c>
      <c r="C336" s="28" t="s">
        <v>1253</v>
      </c>
      <c r="D336" s="28" t="s">
        <v>1250</v>
      </c>
      <c r="E336" s="30">
        <v>19.100000000000001</v>
      </c>
      <c r="F336">
        <v>66</v>
      </c>
      <c r="G336" s="28"/>
    </row>
    <row r="337" spans="1:7">
      <c r="A337" s="28" t="s">
        <v>1298</v>
      </c>
      <c r="B337" s="28" t="s">
        <v>1299</v>
      </c>
      <c r="C337" s="28" t="s">
        <v>1253</v>
      </c>
      <c r="D337" s="28" t="s">
        <v>1250</v>
      </c>
      <c r="E337" s="30">
        <v>25.5</v>
      </c>
      <c r="F337">
        <v>64</v>
      </c>
      <c r="G337" s="28"/>
    </row>
    <row r="338" spans="1:7">
      <c r="A338" s="28" t="s">
        <v>1260</v>
      </c>
      <c r="B338" s="28" t="s">
        <v>1261</v>
      </c>
      <c r="C338" s="28" t="s">
        <v>1253</v>
      </c>
      <c r="D338" s="28" t="s">
        <v>1250</v>
      </c>
      <c r="E338" s="30">
        <v>20.9</v>
      </c>
      <c r="F338">
        <v>62</v>
      </c>
      <c r="G338" s="28"/>
    </row>
    <row r="339" spans="1:7">
      <c r="A339" s="28" t="s">
        <v>1318</v>
      </c>
      <c r="B339" s="28" t="s">
        <v>1319</v>
      </c>
      <c r="C339" s="28" t="s">
        <v>1253</v>
      </c>
      <c r="D339" s="28" t="s">
        <v>1250</v>
      </c>
      <c r="E339" s="30">
        <v>22.5</v>
      </c>
      <c r="F339">
        <v>65</v>
      </c>
      <c r="G339" s="28"/>
    </row>
    <row r="340" spans="1:7">
      <c r="A340" s="28" t="s">
        <v>1352</v>
      </c>
      <c r="B340" s="28" t="s">
        <v>1353</v>
      </c>
      <c r="C340" s="28" t="s">
        <v>1253</v>
      </c>
      <c r="D340" s="28" t="s">
        <v>1250</v>
      </c>
      <c r="E340" s="30">
        <v>19.5</v>
      </c>
      <c r="F340">
        <v>66</v>
      </c>
      <c r="G340" s="28"/>
    </row>
    <row r="341" spans="1:7">
      <c r="A341" s="28" t="s">
        <v>1300</v>
      </c>
      <c r="B341" s="28" t="s">
        <v>1301</v>
      </c>
      <c r="C341" s="28" t="s">
        <v>1253</v>
      </c>
      <c r="D341" s="28" t="s">
        <v>1250</v>
      </c>
      <c r="E341" s="30">
        <v>26.3</v>
      </c>
      <c r="F341">
        <v>64</v>
      </c>
      <c r="G341" s="28"/>
    </row>
    <row r="342" spans="1:7">
      <c r="A342" s="28" t="s">
        <v>1262</v>
      </c>
      <c r="B342" s="28" t="s">
        <v>1263</v>
      </c>
      <c r="C342" s="28" t="s">
        <v>1253</v>
      </c>
      <c r="D342" s="28" t="s">
        <v>1250</v>
      </c>
      <c r="E342" s="30">
        <v>27.6</v>
      </c>
      <c r="F342">
        <v>62</v>
      </c>
      <c r="G342" s="28"/>
    </row>
    <row r="343" spans="1:7">
      <c r="A343" s="28" t="s">
        <v>1320</v>
      </c>
      <c r="B343" s="28" t="s">
        <v>1321</v>
      </c>
      <c r="C343" s="28" t="s">
        <v>1253</v>
      </c>
      <c r="D343" s="28" t="s">
        <v>1250</v>
      </c>
      <c r="E343" s="30">
        <v>24.8</v>
      </c>
      <c r="F343">
        <v>65</v>
      </c>
      <c r="G343" s="28"/>
    </row>
    <row r="344" spans="1:7">
      <c r="A344" s="28" t="s">
        <v>1316</v>
      </c>
      <c r="B344" s="28" t="s">
        <v>1317</v>
      </c>
      <c r="C344" s="28" t="s">
        <v>1253</v>
      </c>
      <c r="D344" s="28" t="s">
        <v>1250</v>
      </c>
      <c r="E344" s="30">
        <v>22.5</v>
      </c>
      <c r="F344">
        <v>65</v>
      </c>
      <c r="G344" s="28"/>
    </row>
    <row r="345" spans="1:7">
      <c r="A345" s="28" t="s">
        <v>1395</v>
      </c>
      <c r="B345" s="28" t="s">
        <v>1396</v>
      </c>
      <c r="C345" s="28" t="s">
        <v>1253</v>
      </c>
      <c r="D345" s="28" t="s">
        <v>1392</v>
      </c>
      <c r="E345" s="30">
        <v>6.3</v>
      </c>
      <c r="G345" s="28"/>
    </row>
    <row r="346" spans="1:7">
      <c r="A346" s="28" t="s">
        <v>354</v>
      </c>
      <c r="B346" s="28" t="s">
        <v>355</v>
      </c>
      <c r="C346" s="28" t="s">
        <v>36</v>
      </c>
      <c r="D346" s="28" t="s">
        <v>189</v>
      </c>
      <c r="E346" s="30">
        <v>3.6</v>
      </c>
      <c r="F346">
        <v>17</v>
      </c>
      <c r="G346" s="28"/>
    </row>
    <row r="347" spans="1:7">
      <c r="A347" s="28" t="s">
        <v>1234</v>
      </c>
      <c r="B347" s="28" t="s">
        <v>1235</v>
      </c>
      <c r="C347" s="28" t="s">
        <v>36</v>
      </c>
      <c r="D347" s="28" t="s">
        <v>1096</v>
      </c>
      <c r="E347" s="30">
        <v>14.9</v>
      </c>
      <c r="F347">
        <v>59</v>
      </c>
      <c r="G347" s="28"/>
    </row>
    <row r="348" spans="1:7">
      <c r="A348" s="28" t="s">
        <v>195</v>
      </c>
      <c r="B348" s="28" t="s">
        <v>196</v>
      </c>
      <c r="C348" s="28" t="s">
        <v>192</v>
      </c>
      <c r="D348" s="28" t="s">
        <v>189</v>
      </c>
      <c r="E348" s="30">
        <v>5.3</v>
      </c>
      <c r="F348">
        <v>13</v>
      </c>
      <c r="G348" s="28"/>
    </row>
    <row r="349" spans="1:7">
      <c r="A349" s="28" t="s">
        <v>201</v>
      </c>
      <c r="B349" s="28" t="s">
        <v>202</v>
      </c>
      <c r="C349" s="28" t="s">
        <v>198</v>
      </c>
      <c r="D349" s="28" t="s">
        <v>189</v>
      </c>
      <c r="E349" s="30">
        <v>3.8</v>
      </c>
      <c r="F349">
        <v>13</v>
      </c>
      <c r="G349" s="28"/>
    </row>
    <row r="350" spans="1:7">
      <c r="A350" s="28" t="s">
        <v>204</v>
      </c>
      <c r="B350" s="28" t="s">
        <v>1506</v>
      </c>
      <c r="C350" s="28" t="s">
        <v>198</v>
      </c>
      <c r="D350" s="28" t="s">
        <v>189</v>
      </c>
      <c r="E350" s="30">
        <v>3.8</v>
      </c>
      <c r="F350">
        <v>13</v>
      </c>
      <c r="G350" s="28"/>
    </row>
    <row r="351" spans="1:7">
      <c r="A351" s="28" t="s">
        <v>203</v>
      </c>
      <c r="B351" s="28" t="s">
        <v>1505</v>
      </c>
      <c r="C351" s="28" t="s">
        <v>198</v>
      </c>
      <c r="D351" s="28" t="s">
        <v>189</v>
      </c>
      <c r="E351" s="30">
        <v>3.8</v>
      </c>
      <c r="F351">
        <v>13</v>
      </c>
      <c r="G351" s="28"/>
    </row>
    <row r="352" spans="1:7">
      <c r="A352" s="28" t="s">
        <v>205</v>
      </c>
      <c r="B352" s="28" t="s">
        <v>1507</v>
      </c>
      <c r="C352" s="28" t="s">
        <v>198</v>
      </c>
      <c r="D352" s="28" t="s">
        <v>189</v>
      </c>
      <c r="E352" s="30">
        <v>3.8</v>
      </c>
      <c r="F352">
        <v>13</v>
      </c>
      <c r="G352" s="28"/>
    </row>
    <row r="353" spans="1:7">
      <c r="A353" s="28" t="s">
        <v>190</v>
      </c>
      <c r="B353" s="28" t="s">
        <v>191</v>
      </c>
      <c r="C353" s="28" t="s">
        <v>192</v>
      </c>
      <c r="D353" s="28" t="s">
        <v>189</v>
      </c>
      <c r="E353" s="30">
        <v>0.9</v>
      </c>
      <c r="F353">
        <v>13</v>
      </c>
      <c r="G353" s="28"/>
    </row>
    <row r="354" spans="1:7">
      <c r="A354" s="28" t="s">
        <v>193</v>
      </c>
      <c r="B354" s="28" t="s">
        <v>194</v>
      </c>
      <c r="C354" s="28" t="s">
        <v>192</v>
      </c>
      <c r="D354" s="28" t="s">
        <v>189</v>
      </c>
      <c r="E354" s="30">
        <v>0.9</v>
      </c>
      <c r="F354">
        <v>13</v>
      </c>
      <c r="G354" s="28"/>
    </row>
    <row r="355" spans="1:7">
      <c r="A355" s="28" t="s">
        <v>208</v>
      </c>
      <c r="B355" s="28" t="s">
        <v>209</v>
      </c>
      <c r="C355" s="28" t="s">
        <v>198</v>
      </c>
      <c r="D355" s="28" t="s">
        <v>189</v>
      </c>
      <c r="E355" s="30">
        <v>5.2</v>
      </c>
      <c r="F355">
        <v>13</v>
      </c>
      <c r="G355" s="28"/>
    </row>
    <row r="356" spans="1:7">
      <c r="A356" s="28" t="s">
        <v>206</v>
      </c>
      <c r="B356" s="28" t="s">
        <v>207</v>
      </c>
      <c r="C356" s="28" t="s">
        <v>198</v>
      </c>
      <c r="D356" s="28" t="s">
        <v>189</v>
      </c>
      <c r="E356" s="30">
        <v>5.2</v>
      </c>
      <c r="F356">
        <v>13</v>
      </c>
      <c r="G356" s="28"/>
    </row>
    <row r="357" spans="1:7">
      <c r="A357" s="28" t="s">
        <v>210</v>
      </c>
      <c r="B357" s="28" t="s">
        <v>211</v>
      </c>
      <c r="C357" s="28" t="s">
        <v>198</v>
      </c>
      <c r="D357" s="28" t="s">
        <v>189</v>
      </c>
      <c r="E357" s="30">
        <v>5.2</v>
      </c>
      <c r="F357">
        <v>13</v>
      </c>
      <c r="G357" s="28"/>
    </row>
    <row r="358" spans="1:7">
      <c r="A358" s="28" t="s">
        <v>200</v>
      </c>
      <c r="B358" s="28" t="s">
        <v>1504</v>
      </c>
      <c r="C358" s="28" t="s">
        <v>198</v>
      </c>
      <c r="D358" s="28" t="s">
        <v>189</v>
      </c>
      <c r="E358" s="30">
        <v>3.7</v>
      </c>
      <c r="F358">
        <v>13</v>
      </c>
      <c r="G358" s="28"/>
    </row>
    <row r="359" spans="1:7">
      <c r="A359" s="28" t="s">
        <v>199</v>
      </c>
      <c r="B359" s="28" t="s">
        <v>1503</v>
      </c>
      <c r="C359" s="28" t="s">
        <v>198</v>
      </c>
      <c r="D359" s="28" t="s">
        <v>189</v>
      </c>
      <c r="E359" s="30">
        <v>3.7</v>
      </c>
      <c r="F359">
        <v>13</v>
      </c>
      <c r="G359" s="28"/>
    </row>
    <row r="360" spans="1:7">
      <c r="A360" s="28" t="s">
        <v>197</v>
      </c>
      <c r="B360" s="28" t="s">
        <v>1502</v>
      </c>
      <c r="C360" s="28" t="s">
        <v>198</v>
      </c>
      <c r="D360" s="28" t="s">
        <v>189</v>
      </c>
      <c r="E360" s="30">
        <v>3.7</v>
      </c>
      <c r="F360">
        <v>13</v>
      </c>
      <c r="G360" s="28"/>
    </row>
    <row r="361" spans="1:7">
      <c r="A361" s="28" t="s">
        <v>394</v>
      </c>
      <c r="B361" s="28" t="s">
        <v>395</v>
      </c>
      <c r="C361" s="28" t="s">
        <v>36</v>
      </c>
      <c r="D361" s="28" t="s">
        <v>189</v>
      </c>
      <c r="E361" s="30">
        <v>3.7</v>
      </c>
      <c r="F361">
        <v>18</v>
      </c>
      <c r="G361" s="28"/>
    </row>
    <row r="362" spans="1:7">
      <c r="A362" s="28" t="s">
        <v>124</v>
      </c>
      <c r="B362" s="28" t="s">
        <v>125</v>
      </c>
      <c r="C362" s="28" t="s">
        <v>108</v>
      </c>
      <c r="D362" s="28" t="s">
        <v>20</v>
      </c>
      <c r="E362" s="30">
        <v>3.2</v>
      </c>
      <c r="F362">
        <v>10</v>
      </c>
      <c r="G362" s="28"/>
    </row>
    <row r="363" spans="1:7">
      <c r="A363" s="28" t="s">
        <v>119</v>
      </c>
      <c r="B363" s="28" t="s">
        <v>120</v>
      </c>
      <c r="C363" s="28" t="s">
        <v>121</v>
      </c>
      <c r="D363" s="28" t="s">
        <v>20</v>
      </c>
      <c r="E363" s="30">
        <v>10.9</v>
      </c>
      <c r="F363">
        <v>10</v>
      </c>
      <c r="G363" s="28"/>
    </row>
    <row r="364" spans="1:7">
      <c r="A364" s="28" t="s">
        <v>790</v>
      </c>
      <c r="B364" s="28" t="s">
        <v>791</v>
      </c>
      <c r="C364" s="28" t="s">
        <v>292</v>
      </c>
      <c r="D364" s="28" t="s">
        <v>749</v>
      </c>
      <c r="E364" s="30">
        <v>1.6</v>
      </c>
      <c r="F364">
        <v>33</v>
      </c>
      <c r="G364" s="28"/>
    </row>
    <row r="365" spans="1:7">
      <c r="A365" s="28" t="s">
        <v>802</v>
      </c>
      <c r="B365" s="28" t="s">
        <v>803</v>
      </c>
      <c r="C365" s="28" t="s">
        <v>513</v>
      </c>
      <c r="D365" s="28" t="s">
        <v>749</v>
      </c>
      <c r="E365" s="30">
        <v>4.7</v>
      </c>
      <c r="F365">
        <v>33</v>
      </c>
      <c r="G365" s="28"/>
    </row>
    <row r="366" spans="1:7">
      <c r="A366" s="28" t="s">
        <v>806</v>
      </c>
      <c r="B366" s="28" t="s">
        <v>807</v>
      </c>
      <c r="C366" s="28" t="s">
        <v>292</v>
      </c>
      <c r="D366" s="28" t="s">
        <v>749</v>
      </c>
      <c r="E366" s="30">
        <v>3.2</v>
      </c>
      <c r="F366">
        <v>33</v>
      </c>
      <c r="G366" s="28"/>
    </row>
    <row r="367" spans="1:7">
      <c r="A367" s="28" t="s">
        <v>792</v>
      </c>
      <c r="B367" s="28" t="s">
        <v>793</v>
      </c>
      <c r="C367" s="28" t="s">
        <v>513</v>
      </c>
      <c r="D367" s="28" t="s">
        <v>749</v>
      </c>
      <c r="E367" s="30">
        <v>1.5</v>
      </c>
      <c r="F367">
        <v>33</v>
      </c>
      <c r="G367" s="28"/>
    </row>
    <row r="368" spans="1:7">
      <c r="A368" s="28" t="s">
        <v>891</v>
      </c>
      <c r="B368" s="28" t="s">
        <v>892</v>
      </c>
      <c r="C368" s="28" t="s">
        <v>175</v>
      </c>
      <c r="D368" s="28" t="s">
        <v>857</v>
      </c>
      <c r="E368" s="30">
        <v>5.7</v>
      </c>
      <c r="F368">
        <v>37</v>
      </c>
      <c r="G368" s="28"/>
    </row>
    <row r="369" spans="1:7">
      <c r="A369" s="28" t="s">
        <v>889</v>
      </c>
      <c r="B369" s="28" t="s">
        <v>890</v>
      </c>
      <c r="C369" s="28" t="s">
        <v>175</v>
      </c>
      <c r="D369" s="28" t="s">
        <v>857</v>
      </c>
      <c r="E369" s="30">
        <v>7.7</v>
      </c>
      <c r="F369">
        <v>37</v>
      </c>
      <c r="G369" s="28"/>
    </row>
    <row r="370" spans="1:7">
      <c r="A370" s="28" t="s">
        <v>962</v>
      </c>
      <c r="B370" s="28" t="s">
        <v>963</v>
      </c>
      <c r="C370" s="28" t="s">
        <v>92</v>
      </c>
      <c r="D370" s="28" t="s">
        <v>857</v>
      </c>
      <c r="E370" s="30" t="s">
        <v>1444</v>
      </c>
      <c r="F370">
        <v>40</v>
      </c>
      <c r="G370" s="28"/>
    </row>
    <row r="371" spans="1:7">
      <c r="A371" s="28" t="s">
        <v>960</v>
      </c>
      <c r="B371" s="28" t="s">
        <v>961</v>
      </c>
      <c r="C371" s="28" t="s">
        <v>959</v>
      </c>
      <c r="D371" s="28" t="s">
        <v>857</v>
      </c>
      <c r="E371" s="30" t="s">
        <v>1443</v>
      </c>
      <c r="F371">
        <v>40</v>
      </c>
      <c r="G371" s="28"/>
    </row>
    <row r="372" spans="1:7">
      <c r="A372" s="28" t="s">
        <v>964</v>
      </c>
      <c r="B372" s="28" t="s">
        <v>965</v>
      </c>
      <c r="C372" s="28" t="s">
        <v>92</v>
      </c>
      <c r="D372" s="28" t="s">
        <v>857</v>
      </c>
      <c r="E372" s="30" t="s">
        <v>1445</v>
      </c>
      <c r="F372">
        <v>40</v>
      </c>
      <c r="G372" s="28"/>
    </row>
    <row r="373" spans="1:7">
      <c r="A373" s="28" t="s">
        <v>794</v>
      </c>
      <c r="B373" s="28" t="s">
        <v>795</v>
      </c>
      <c r="C373" s="28" t="s">
        <v>513</v>
      </c>
      <c r="D373" s="28" t="s">
        <v>749</v>
      </c>
      <c r="E373" s="30">
        <v>1.6</v>
      </c>
      <c r="F373">
        <v>33</v>
      </c>
      <c r="G373" s="28"/>
    </row>
    <row r="374" spans="1:7">
      <c r="A374" s="28" t="s">
        <v>796</v>
      </c>
      <c r="B374" s="28" t="s">
        <v>797</v>
      </c>
      <c r="C374" s="28" t="s">
        <v>513</v>
      </c>
      <c r="D374" s="28" t="s">
        <v>749</v>
      </c>
      <c r="E374" s="30">
        <v>1.6</v>
      </c>
      <c r="F374">
        <v>33</v>
      </c>
      <c r="G374" s="28"/>
    </row>
    <row r="375" spans="1:7">
      <c r="A375" s="28" t="s">
        <v>524</v>
      </c>
      <c r="B375" s="28" t="s">
        <v>525</v>
      </c>
      <c r="C375" s="28" t="s">
        <v>513</v>
      </c>
      <c r="D375" s="28" t="s">
        <v>448</v>
      </c>
      <c r="E375" s="30">
        <v>7.5</v>
      </c>
      <c r="F375">
        <v>23</v>
      </c>
      <c r="G375" s="28"/>
    </row>
    <row r="376" spans="1:7">
      <c r="A376" s="28" t="s">
        <v>303</v>
      </c>
      <c r="B376" s="28" t="s">
        <v>304</v>
      </c>
      <c r="C376" s="28" t="s">
        <v>36</v>
      </c>
      <c r="D376" s="28" t="s">
        <v>189</v>
      </c>
      <c r="E376" s="30">
        <v>2.2999999999999998</v>
      </c>
      <c r="F376">
        <v>15</v>
      </c>
      <c r="G376" s="28"/>
    </row>
    <row r="377" spans="1:7">
      <c r="A377" s="28" t="s">
        <v>384</v>
      </c>
      <c r="B377" s="28" t="s">
        <v>385</v>
      </c>
      <c r="C377" s="28" t="s">
        <v>36</v>
      </c>
      <c r="D377" s="28" t="s">
        <v>189</v>
      </c>
      <c r="E377" s="30">
        <v>19.5</v>
      </c>
      <c r="F377">
        <v>18</v>
      </c>
      <c r="G377" s="28"/>
    </row>
    <row r="378" spans="1:7">
      <c r="A378" s="28" t="s">
        <v>73</v>
      </c>
      <c r="B378" s="28" t="s">
        <v>74</v>
      </c>
      <c r="C378" s="28" t="s">
        <v>23</v>
      </c>
      <c r="D378" s="28" t="s">
        <v>20</v>
      </c>
      <c r="E378" s="30">
        <v>53.6</v>
      </c>
      <c r="F378">
        <v>8</v>
      </c>
      <c r="G378" s="28"/>
    </row>
    <row r="379" spans="1:7">
      <c r="A379" s="28" t="s">
        <v>674</v>
      </c>
      <c r="B379" s="28" t="s">
        <v>675</v>
      </c>
      <c r="C379" s="28" t="s">
        <v>36</v>
      </c>
      <c r="D379" s="28" t="s">
        <v>448</v>
      </c>
      <c r="E379" s="30">
        <v>5.9</v>
      </c>
      <c r="F379">
        <v>27</v>
      </c>
      <c r="G379" s="28"/>
    </row>
    <row r="380" spans="1:7">
      <c r="A380" s="28" t="s">
        <v>676</v>
      </c>
      <c r="B380" s="28" t="s">
        <v>677</v>
      </c>
      <c r="C380" s="28" t="s">
        <v>36</v>
      </c>
      <c r="D380" s="28" t="s">
        <v>448</v>
      </c>
      <c r="E380" s="30">
        <v>7.05</v>
      </c>
      <c r="F380">
        <v>27</v>
      </c>
      <c r="G380" s="28"/>
    </row>
    <row r="381" spans="1:7">
      <c r="A381" s="28" t="s">
        <v>720</v>
      </c>
      <c r="B381" s="28" t="s">
        <v>721</v>
      </c>
      <c r="C381" s="28" t="s">
        <v>36</v>
      </c>
      <c r="D381" s="28" t="s">
        <v>689</v>
      </c>
      <c r="E381" s="30">
        <v>18.100000000000001</v>
      </c>
      <c r="F381">
        <v>30</v>
      </c>
      <c r="G381" s="28"/>
    </row>
    <row r="382" spans="1:7">
      <c r="A382" s="28" t="s">
        <v>386</v>
      </c>
      <c r="B382" s="28" t="s">
        <v>387</v>
      </c>
      <c r="C382" s="28" t="s">
        <v>307</v>
      </c>
      <c r="D382" s="28" t="s">
        <v>189</v>
      </c>
      <c r="E382" s="30">
        <v>6.9</v>
      </c>
      <c r="F382">
        <v>18</v>
      </c>
      <c r="G382" s="28"/>
    </row>
    <row r="383" spans="1:7">
      <c r="A383" s="28" t="s">
        <v>327</v>
      </c>
      <c r="B383" s="28" t="s">
        <v>328</v>
      </c>
      <c r="C383" s="28" t="s">
        <v>329</v>
      </c>
      <c r="D383" s="28" t="s">
        <v>189</v>
      </c>
      <c r="E383" s="30">
        <v>16.100000000000001</v>
      </c>
      <c r="F383">
        <v>16</v>
      </c>
      <c r="G383" s="28"/>
    </row>
    <row r="384" spans="1:7">
      <c r="A384" s="28" t="s">
        <v>310</v>
      </c>
      <c r="B384" s="28" t="s">
        <v>311</v>
      </c>
      <c r="C384" s="28" t="s">
        <v>312</v>
      </c>
      <c r="D384" s="28" t="s">
        <v>189</v>
      </c>
      <c r="E384" s="30">
        <v>6.6</v>
      </c>
      <c r="F384">
        <v>16</v>
      </c>
      <c r="G384" s="28"/>
    </row>
    <row r="385" spans="1:7">
      <c r="A385" s="28" t="s">
        <v>318</v>
      </c>
      <c r="B385" s="28" t="s">
        <v>319</v>
      </c>
      <c r="C385" s="28" t="s">
        <v>36</v>
      </c>
      <c r="D385" s="28" t="s">
        <v>189</v>
      </c>
      <c r="E385" s="30">
        <v>2.9</v>
      </c>
      <c r="F385">
        <v>16</v>
      </c>
      <c r="G385" s="28"/>
    </row>
    <row r="386" spans="1:7">
      <c r="A386" s="28" t="s">
        <v>320</v>
      </c>
      <c r="B386" s="28" t="s">
        <v>321</v>
      </c>
      <c r="C386" s="28" t="s">
        <v>36</v>
      </c>
      <c r="D386" s="28" t="s">
        <v>189</v>
      </c>
      <c r="E386" s="30">
        <v>2.9</v>
      </c>
      <c r="F386">
        <v>16</v>
      </c>
      <c r="G386" s="28"/>
    </row>
    <row r="387" spans="1:7">
      <c r="A387" s="28" t="s">
        <v>322</v>
      </c>
      <c r="B387" s="28" t="s">
        <v>323</v>
      </c>
      <c r="C387" s="28" t="s">
        <v>36</v>
      </c>
      <c r="D387" s="28" t="s">
        <v>189</v>
      </c>
      <c r="E387" s="30">
        <v>2.9</v>
      </c>
      <c r="F387">
        <v>16</v>
      </c>
      <c r="G387" s="28"/>
    </row>
    <row r="388" spans="1:7">
      <c r="A388" s="28" t="s">
        <v>66</v>
      </c>
      <c r="B388" s="28" t="s">
        <v>67</v>
      </c>
      <c r="C388" s="28" t="s">
        <v>68</v>
      </c>
      <c r="D388" s="28" t="s">
        <v>20</v>
      </c>
      <c r="E388" s="30">
        <v>38.35</v>
      </c>
      <c r="F388">
        <v>7</v>
      </c>
      <c r="G388" s="28"/>
    </row>
    <row r="389" spans="1:7">
      <c r="A389" s="28" t="s">
        <v>64</v>
      </c>
      <c r="B389" s="28" t="s">
        <v>65</v>
      </c>
      <c r="C389" s="28" t="s">
        <v>23</v>
      </c>
      <c r="D389" s="28" t="s">
        <v>20</v>
      </c>
      <c r="E389" s="30">
        <v>19.25</v>
      </c>
      <c r="F389">
        <v>7</v>
      </c>
      <c r="G389" s="28"/>
    </row>
    <row r="390" spans="1:7">
      <c r="A390" s="28" t="s">
        <v>145</v>
      </c>
      <c r="B390" s="28" t="s">
        <v>146</v>
      </c>
      <c r="C390" s="28" t="s">
        <v>23</v>
      </c>
      <c r="D390" s="28" t="s">
        <v>20</v>
      </c>
      <c r="E390" s="30">
        <v>4.5</v>
      </c>
      <c r="F390">
        <v>11</v>
      </c>
      <c r="G390" s="28"/>
    </row>
    <row r="391" spans="1:7">
      <c r="A391" s="28" t="s">
        <v>147</v>
      </c>
      <c r="B391" s="28" t="s">
        <v>146</v>
      </c>
      <c r="C391" s="28" t="s">
        <v>148</v>
      </c>
      <c r="D391" s="28" t="s">
        <v>20</v>
      </c>
      <c r="E391" s="30">
        <v>16</v>
      </c>
      <c r="F391">
        <v>11</v>
      </c>
      <c r="G391" s="28"/>
    </row>
    <row r="392" spans="1:7">
      <c r="A392" s="28" t="s">
        <v>62</v>
      </c>
      <c r="B392" s="28" t="s">
        <v>63</v>
      </c>
      <c r="C392" s="28" t="s">
        <v>23</v>
      </c>
      <c r="D392" s="28" t="s">
        <v>20</v>
      </c>
      <c r="E392" s="30">
        <v>9.8000000000000007</v>
      </c>
      <c r="F392">
        <v>7</v>
      </c>
      <c r="G392" s="28"/>
    </row>
    <row r="393" spans="1:7">
      <c r="A393" s="28" t="s">
        <v>50</v>
      </c>
      <c r="B393" s="28" t="s">
        <v>51</v>
      </c>
      <c r="C393" s="28" t="s">
        <v>52</v>
      </c>
      <c r="D393" s="28" t="s">
        <v>20</v>
      </c>
      <c r="E393" s="30">
        <v>4.45</v>
      </c>
      <c r="F393">
        <v>7</v>
      </c>
      <c r="G393" s="28"/>
    </row>
    <row r="394" spans="1:7">
      <c r="A394" s="28" t="s">
        <v>41</v>
      </c>
      <c r="B394" s="28" t="s">
        <v>42</v>
      </c>
      <c r="C394" s="28" t="s">
        <v>23</v>
      </c>
      <c r="D394" s="28" t="s">
        <v>20</v>
      </c>
      <c r="E394" s="30">
        <v>10.199999999999999</v>
      </c>
      <c r="F394">
        <v>7</v>
      </c>
      <c r="G394" s="28"/>
    </row>
    <row r="395" spans="1:7">
      <c r="A395" s="28" t="s">
        <v>43</v>
      </c>
      <c r="B395" s="28" t="s">
        <v>42</v>
      </c>
      <c r="C395" s="28" t="s">
        <v>25</v>
      </c>
      <c r="D395" s="28" t="s">
        <v>20</v>
      </c>
      <c r="E395" s="30">
        <v>30.7</v>
      </c>
      <c r="F395">
        <v>7</v>
      </c>
      <c r="G395" s="28"/>
    </row>
    <row r="396" spans="1:7">
      <c r="A396" s="28" t="s">
        <v>32</v>
      </c>
      <c r="B396" s="28" t="s">
        <v>33</v>
      </c>
      <c r="C396" s="28" t="s">
        <v>23</v>
      </c>
      <c r="D396" s="28" t="s">
        <v>20</v>
      </c>
      <c r="E396" s="30">
        <v>11.3</v>
      </c>
      <c r="F396">
        <v>6</v>
      </c>
      <c r="G396" s="28"/>
    </row>
    <row r="397" spans="1:7">
      <c r="A397" s="28" t="s">
        <v>135</v>
      </c>
      <c r="B397" s="28" t="s">
        <v>136</v>
      </c>
      <c r="C397" s="28" t="s">
        <v>23</v>
      </c>
      <c r="D397" s="28" t="s">
        <v>20</v>
      </c>
      <c r="E397" s="30">
        <v>4.7</v>
      </c>
      <c r="F397">
        <v>10</v>
      </c>
      <c r="G397" s="28"/>
    </row>
    <row r="398" spans="1:7">
      <c r="A398" s="28" t="s">
        <v>559</v>
      </c>
      <c r="B398" s="28" t="s">
        <v>560</v>
      </c>
      <c r="C398" s="28" t="s">
        <v>36</v>
      </c>
      <c r="D398" s="28" t="s">
        <v>448</v>
      </c>
      <c r="E398" s="30">
        <v>12</v>
      </c>
      <c r="F398">
        <v>24</v>
      </c>
      <c r="G398" s="28"/>
    </row>
    <row r="399" spans="1:7">
      <c r="A399" s="28" t="s">
        <v>556</v>
      </c>
      <c r="B399" s="28" t="s">
        <v>557</v>
      </c>
      <c r="C399" s="28" t="s">
        <v>36</v>
      </c>
      <c r="D399" s="28" t="s">
        <v>448</v>
      </c>
      <c r="E399" s="30">
        <v>7.7</v>
      </c>
      <c r="F399">
        <v>24</v>
      </c>
      <c r="G399" s="28"/>
    </row>
    <row r="400" spans="1:7">
      <c r="A400" s="28" t="s">
        <v>558</v>
      </c>
      <c r="B400" s="28" t="s">
        <v>1510</v>
      </c>
      <c r="C400" s="28" t="s">
        <v>36</v>
      </c>
      <c r="D400" s="28" t="s">
        <v>448</v>
      </c>
      <c r="E400" s="30">
        <v>9.8000000000000007</v>
      </c>
      <c r="F400">
        <v>24</v>
      </c>
      <c r="G400" s="28"/>
    </row>
    <row r="401" spans="1:7">
      <c r="A401" s="28" t="s">
        <v>368</v>
      </c>
      <c r="B401" s="28" t="s">
        <v>369</v>
      </c>
      <c r="C401" s="28" t="s">
        <v>36</v>
      </c>
      <c r="D401" s="28" t="s">
        <v>189</v>
      </c>
      <c r="E401" s="30">
        <v>3.2</v>
      </c>
      <c r="F401">
        <v>18</v>
      </c>
      <c r="G401" s="28"/>
    </row>
    <row r="402" spans="1:7">
      <c r="A402" s="28" t="s">
        <v>364</v>
      </c>
      <c r="B402" s="28" t="s">
        <v>365</v>
      </c>
      <c r="C402" s="28" t="s">
        <v>36</v>
      </c>
      <c r="D402" s="28" t="s">
        <v>189</v>
      </c>
      <c r="E402" s="30">
        <v>9.1</v>
      </c>
      <c r="F402">
        <v>18</v>
      </c>
      <c r="G402" s="28"/>
    </row>
    <row r="403" spans="1:7">
      <c r="A403" s="28" t="s">
        <v>366</v>
      </c>
      <c r="B403" s="28" t="s">
        <v>367</v>
      </c>
      <c r="C403" s="28" t="s">
        <v>36</v>
      </c>
      <c r="D403" s="28" t="s">
        <v>189</v>
      </c>
      <c r="E403" s="30">
        <v>2</v>
      </c>
      <c r="F403">
        <v>18</v>
      </c>
      <c r="G403" s="28"/>
    </row>
    <row r="404" spans="1:7">
      <c r="A404" s="28" t="s">
        <v>586</v>
      </c>
      <c r="B404" s="28" t="s">
        <v>587</v>
      </c>
      <c r="C404" s="28" t="s">
        <v>36</v>
      </c>
      <c r="D404" s="28" t="s">
        <v>448</v>
      </c>
      <c r="E404" s="30">
        <v>33.1</v>
      </c>
      <c r="F404">
        <v>25</v>
      </c>
      <c r="G404" s="28"/>
    </row>
    <row r="405" spans="1:7">
      <c r="A405" s="28" t="s">
        <v>221</v>
      </c>
      <c r="B405" s="28" t="s">
        <v>222</v>
      </c>
      <c r="C405" s="28" t="s">
        <v>198</v>
      </c>
      <c r="D405" s="28" t="s">
        <v>189</v>
      </c>
      <c r="E405" s="30">
        <v>2.6</v>
      </c>
      <c r="F405">
        <v>13</v>
      </c>
      <c r="G405" s="28"/>
    </row>
    <row r="406" spans="1:7">
      <c r="A406" s="28" t="s">
        <v>1212</v>
      </c>
      <c r="B406" s="28" t="s">
        <v>1213</v>
      </c>
      <c r="C406" s="28" t="s">
        <v>36</v>
      </c>
      <c r="D406" s="28" t="s">
        <v>1096</v>
      </c>
      <c r="E406" s="30">
        <v>6.3</v>
      </c>
      <c r="F406">
        <v>58</v>
      </c>
      <c r="G406" s="28"/>
    </row>
    <row r="407" spans="1:7">
      <c r="A407" s="28" t="s">
        <v>1220</v>
      </c>
      <c r="B407" s="28" t="s">
        <v>1221</v>
      </c>
      <c r="C407" s="28" t="s">
        <v>36</v>
      </c>
      <c r="D407" s="28" t="s">
        <v>1096</v>
      </c>
      <c r="E407" s="30">
        <v>12.6</v>
      </c>
      <c r="F407">
        <v>58</v>
      </c>
      <c r="G407" s="28"/>
    </row>
    <row r="408" spans="1:7">
      <c r="A408" s="28" t="s">
        <v>1214</v>
      </c>
      <c r="B408" s="28" t="s">
        <v>1215</v>
      </c>
      <c r="C408" s="28" t="s">
        <v>36</v>
      </c>
      <c r="D408" s="28" t="s">
        <v>1096</v>
      </c>
      <c r="E408" s="30">
        <v>7.9</v>
      </c>
      <c r="F408">
        <v>58</v>
      </c>
      <c r="G408" s="28"/>
    </row>
    <row r="409" spans="1:7">
      <c r="A409" s="28" t="s">
        <v>1182</v>
      </c>
      <c r="B409" s="28" t="s">
        <v>1545</v>
      </c>
      <c r="C409" s="28" t="s">
        <v>92</v>
      </c>
      <c r="D409" s="28" t="s">
        <v>1096</v>
      </c>
      <c r="E409" s="30">
        <v>19.899999999999999</v>
      </c>
      <c r="F409">
        <v>56</v>
      </c>
      <c r="G409" s="28"/>
    </row>
    <row r="410" spans="1:7">
      <c r="A410" s="28" t="s">
        <v>29</v>
      </c>
      <c r="B410" s="28" t="s">
        <v>30</v>
      </c>
      <c r="C410" s="28" t="s">
        <v>31</v>
      </c>
      <c r="D410" s="28" t="s">
        <v>20</v>
      </c>
      <c r="E410" s="30">
        <v>28.3</v>
      </c>
      <c r="F410">
        <v>6</v>
      </c>
      <c r="G410" s="28"/>
    </row>
    <row r="411" spans="1:7">
      <c r="A411" s="28" t="s">
        <v>424</v>
      </c>
      <c r="B411" s="28" t="s">
        <v>425</v>
      </c>
      <c r="C411" s="28" t="s">
        <v>198</v>
      </c>
      <c r="D411" s="28" t="s">
        <v>189</v>
      </c>
      <c r="E411" s="30">
        <v>1.7</v>
      </c>
      <c r="F411">
        <v>19</v>
      </c>
      <c r="G411" s="28"/>
    </row>
    <row r="412" spans="1:7">
      <c r="A412" s="28" t="s">
        <v>1452</v>
      </c>
      <c r="B412" s="28" t="s">
        <v>1245</v>
      </c>
      <c r="C412" s="28" t="s">
        <v>36</v>
      </c>
      <c r="D412" s="28" t="s">
        <v>1096</v>
      </c>
      <c r="E412" s="30" t="s">
        <v>1453</v>
      </c>
      <c r="F412">
        <v>59</v>
      </c>
      <c r="G412" s="28"/>
    </row>
    <row r="413" spans="1:7">
      <c r="A413" s="28" t="s">
        <v>1458</v>
      </c>
      <c r="B413" s="28" t="s">
        <v>1459</v>
      </c>
      <c r="C413" s="28" t="s">
        <v>36</v>
      </c>
      <c r="D413" s="28" t="s">
        <v>1392</v>
      </c>
      <c r="E413" s="30">
        <v>13.3</v>
      </c>
      <c r="G413" s="28"/>
    </row>
    <row r="414" spans="1:7">
      <c r="A414" s="28" t="s">
        <v>1244</v>
      </c>
      <c r="B414" s="28" t="s">
        <v>1457</v>
      </c>
      <c r="C414" s="28" t="s">
        <v>36</v>
      </c>
      <c r="D414" s="28" t="s">
        <v>1392</v>
      </c>
      <c r="E414" s="30">
        <v>19.899999999999999</v>
      </c>
      <c r="G414" s="28"/>
    </row>
    <row r="415" spans="1:7">
      <c r="A415" s="28" t="s">
        <v>1246</v>
      </c>
      <c r="B415" s="28" t="s">
        <v>1247</v>
      </c>
      <c r="C415" s="28" t="s">
        <v>36</v>
      </c>
      <c r="D415" s="28" t="s">
        <v>1096</v>
      </c>
      <c r="E415" s="30">
        <v>31.9</v>
      </c>
      <c r="F415">
        <v>59</v>
      </c>
      <c r="G415" s="28"/>
    </row>
    <row r="416" spans="1:7">
      <c r="A416" s="28" t="s">
        <v>1460</v>
      </c>
      <c r="B416" s="28" t="s">
        <v>1461</v>
      </c>
      <c r="C416" s="28" t="s">
        <v>95</v>
      </c>
      <c r="D416" s="28" t="s">
        <v>1392</v>
      </c>
      <c r="E416" s="30" t="s">
        <v>1462</v>
      </c>
      <c r="G416" s="28"/>
    </row>
    <row r="417" spans="1:7">
      <c r="A417" s="28" t="s">
        <v>1218</v>
      </c>
      <c r="B417" s="28" t="s">
        <v>1219</v>
      </c>
      <c r="C417" s="28" t="s">
        <v>36</v>
      </c>
      <c r="D417" s="28" t="s">
        <v>1096</v>
      </c>
      <c r="E417" s="30">
        <v>4.5</v>
      </c>
      <c r="F417">
        <v>58</v>
      </c>
      <c r="G417" s="28"/>
    </row>
    <row r="418" spans="1:7">
      <c r="A418" s="28" t="s">
        <v>1222</v>
      </c>
      <c r="B418" s="28" t="s">
        <v>1223</v>
      </c>
      <c r="C418" s="28" t="s">
        <v>36</v>
      </c>
      <c r="D418" s="28" t="s">
        <v>1096</v>
      </c>
      <c r="E418" s="30">
        <v>6.7</v>
      </c>
      <c r="F418">
        <v>58</v>
      </c>
      <c r="G418" s="28"/>
    </row>
    <row r="419" spans="1:7">
      <c r="A419" s="28" t="s">
        <v>637</v>
      </c>
      <c r="B419" s="28" t="s">
        <v>638</v>
      </c>
      <c r="C419" s="28" t="s">
        <v>639</v>
      </c>
      <c r="D419" s="28" t="s">
        <v>448</v>
      </c>
      <c r="E419" s="30">
        <v>4.5</v>
      </c>
      <c r="F419">
        <v>26</v>
      </c>
      <c r="G419" s="28"/>
    </row>
    <row r="420" spans="1:7">
      <c r="A420" s="28" t="s">
        <v>640</v>
      </c>
      <c r="B420" s="28" t="s">
        <v>641</v>
      </c>
      <c r="C420" s="28" t="s">
        <v>639</v>
      </c>
      <c r="D420" s="28" t="s">
        <v>448</v>
      </c>
      <c r="E420" s="30">
        <v>3.1</v>
      </c>
      <c r="F420">
        <v>26</v>
      </c>
      <c r="G420" s="28"/>
    </row>
    <row r="421" spans="1:7">
      <c r="A421" s="28" t="s">
        <v>642</v>
      </c>
      <c r="B421" s="28" t="s">
        <v>643</v>
      </c>
      <c r="C421" s="28" t="s">
        <v>639</v>
      </c>
      <c r="D421" s="28" t="s">
        <v>448</v>
      </c>
      <c r="E421" s="30">
        <v>3.4</v>
      </c>
      <c r="F421">
        <v>26</v>
      </c>
      <c r="G421" s="28"/>
    </row>
    <row r="422" spans="1:7">
      <c r="A422" s="28" t="s">
        <v>644</v>
      </c>
      <c r="B422" s="28" t="s">
        <v>645</v>
      </c>
      <c r="C422" s="28" t="s">
        <v>639</v>
      </c>
      <c r="D422" s="28" t="s">
        <v>448</v>
      </c>
      <c r="E422" s="30">
        <v>3.7</v>
      </c>
      <c r="F422">
        <v>26</v>
      </c>
      <c r="G422" s="28"/>
    </row>
    <row r="423" spans="1:7">
      <c r="A423" s="28" t="s">
        <v>646</v>
      </c>
      <c r="B423" s="28" t="s">
        <v>647</v>
      </c>
      <c r="C423" s="28" t="s">
        <v>639</v>
      </c>
      <c r="D423" s="28" t="s">
        <v>448</v>
      </c>
      <c r="E423" s="30">
        <v>5</v>
      </c>
      <c r="F423">
        <v>26</v>
      </c>
      <c r="G423" s="28"/>
    </row>
    <row r="424" spans="1:7">
      <c r="A424" s="28" t="s">
        <v>648</v>
      </c>
      <c r="B424" s="28" t="s">
        <v>649</v>
      </c>
      <c r="C424" s="28" t="s">
        <v>639</v>
      </c>
      <c r="D424" s="28" t="s">
        <v>448</v>
      </c>
      <c r="E424" s="30">
        <v>5.0999999999999996</v>
      </c>
      <c r="F424">
        <v>26</v>
      </c>
      <c r="G424" s="28"/>
    </row>
    <row r="425" spans="1:7">
      <c r="A425" s="28" t="s">
        <v>84</v>
      </c>
      <c r="B425" s="28" t="s">
        <v>85</v>
      </c>
      <c r="C425" s="28" t="s">
        <v>77</v>
      </c>
      <c r="D425" s="28" t="s">
        <v>20</v>
      </c>
      <c r="E425" s="30">
        <v>4</v>
      </c>
      <c r="F425">
        <v>8</v>
      </c>
      <c r="G425" s="28"/>
    </row>
    <row r="426" spans="1:7">
      <c r="A426" s="28" t="s">
        <v>143</v>
      </c>
      <c r="B426" s="28" t="s">
        <v>144</v>
      </c>
      <c r="C426" s="28" t="s">
        <v>23</v>
      </c>
      <c r="D426" s="28" t="s">
        <v>20</v>
      </c>
      <c r="E426" s="30">
        <v>6.1</v>
      </c>
      <c r="F426">
        <v>11</v>
      </c>
      <c r="G426" s="28"/>
    </row>
    <row r="427" spans="1:7">
      <c r="A427" s="28" t="s">
        <v>171</v>
      </c>
      <c r="B427" s="28" t="s">
        <v>172</v>
      </c>
      <c r="C427" s="28" t="s">
        <v>77</v>
      </c>
      <c r="D427" s="28" t="s">
        <v>20</v>
      </c>
      <c r="E427" s="30">
        <v>6.3</v>
      </c>
      <c r="F427">
        <v>12</v>
      </c>
      <c r="G427" s="28"/>
    </row>
    <row r="428" spans="1:7">
      <c r="A428" s="28" t="s">
        <v>141</v>
      </c>
      <c r="B428" s="28" t="s">
        <v>142</v>
      </c>
      <c r="C428" s="28" t="s">
        <v>23</v>
      </c>
      <c r="D428" s="28" t="s">
        <v>20</v>
      </c>
      <c r="E428" s="30">
        <v>5.9</v>
      </c>
      <c r="F428">
        <v>11</v>
      </c>
      <c r="G428" s="28"/>
    </row>
    <row r="429" spans="1:7">
      <c r="A429" s="28" t="s">
        <v>140</v>
      </c>
      <c r="B429" s="28" t="s">
        <v>1423</v>
      </c>
      <c r="C429" s="28" t="s">
        <v>23</v>
      </c>
      <c r="D429" s="28" t="s">
        <v>20</v>
      </c>
      <c r="E429" s="30">
        <v>7.38</v>
      </c>
      <c r="F429">
        <v>11</v>
      </c>
      <c r="G429" s="28"/>
    </row>
    <row r="430" spans="1:7">
      <c r="A430" s="28" t="s">
        <v>486</v>
      </c>
      <c r="B430" s="28" t="s">
        <v>487</v>
      </c>
      <c r="C430" s="28" t="s">
        <v>488</v>
      </c>
      <c r="D430" s="28" t="s">
        <v>448</v>
      </c>
      <c r="E430" s="30">
        <v>4.0999999999999996</v>
      </c>
      <c r="F430">
        <v>23</v>
      </c>
      <c r="G430" s="28"/>
    </row>
    <row r="431" spans="1:7">
      <c r="A431" s="28" t="s">
        <v>477</v>
      </c>
      <c r="B431" s="28" t="s">
        <v>478</v>
      </c>
      <c r="C431" s="28" t="s">
        <v>36</v>
      </c>
      <c r="D431" s="28" t="s">
        <v>448</v>
      </c>
      <c r="E431" s="30">
        <v>1.8</v>
      </c>
      <c r="F431">
        <v>22</v>
      </c>
      <c r="G431" s="28"/>
    </row>
    <row r="432" spans="1:7">
      <c r="A432" s="28" t="s">
        <v>344</v>
      </c>
      <c r="B432" s="28" t="s">
        <v>345</v>
      </c>
      <c r="C432" s="28" t="s">
        <v>36</v>
      </c>
      <c r="D432" s="28" t="s">
        <v>189</v>
      </c>
      <c r="E432" s="30">
        <v>6.1</v>
      </c>
      <c r="F432">
        <v>17</v>
      </c>
      <c r="G432" s="28"/>
    </row>
    <row r="433" spans="1:7">
      <c r="A433" s="28" t="s">
        <v>1454</v>
      </c>
      <c r="B433" s="28" t="s">
        <v>1455</v>
      </c>
      <c r="C433" s="28" t="s">
        <v>1456</v>
      </c>
      <c r="D433" s="28" t="s">
        <v>1392</v>
      </c>
      <c r="E433" s="30">
        <v>6.05</v>
      </c>
      <c r="G433" s="28"/>
    </row>
    <row r="434" spans="1:7">
      <c r="A434" s="28" t="s">
        <v>500</v>
      </c>
      <c r="B434" s="28" t="s">
        <v>501</v>
      </c>
      <c r="C434" s="28" t="s">
        <v>499</v>
      </c>
      <c r="D434" s="28" t="s">
        <v>448</v>
      </c>
      <c r="E434" s="30">
        <v>2.8</v>
      </c>
      <c r="F434">
        <v>23</v>
      </c>
      <c r="G434" s="28"/>
    </row>
    <row r="435" spans="1:7">
      <c r="A435" s="28" t="s">
        <v>502</v>
      </c>
      <c r="B435" s="28" t="s">
        <v>503</v>
      </c>
      <c r="C435" s="28" t="s">
        <v>499</v>
      </c>
      <c r="D435" s="28" t="s">
        <v>448</v>
      </c>
      <c r="E435" s="30">
        <v>2.8</v>
      </c>
      <c r="F435">
        <v>23</v>
      </c>
      <c r="G435" s="28"/>
    </row>
    <row r="436" spans="1:7">
      <c r="A436" s="28" t="s">
        <v>497</v>
      </c>
      <c r="B436" s="28" t="s">
        <v>498</v>
      </c>
      <c r="C436" s="28" t="s">
        <v>499</v>
      </c>
      <c r="D436" s="28" t="s">
        <v>448</v>
      </c>
      <c r="E436" s="30">
        <v>2.4</v>
      </c>
      <c r="F436">
        <v>23</v>
      </c>
      <c r="G436" s="28"/>
    </row>
    <row r="437" spans="1:7">
      <c r="A437" s="28" t="s">
        <v>554</v>
      </c>
      <c r="B437" s="28" t="s">
        <v>555</v>
      </c>
      <c r="C437" s="28" t="s">
        <v>36</v>
      </c>
      <c r="D437" s="28" t="s">
        <v>448</v>
      </c>
      <c r="E437" s="30">
        <v>18.5</v>
      </c>
      <c r="F437">
        <v>24</v>
      </c>
      <c r="G437" s="28"/>
    </row>
    <row r="438" spans="1:7">
      <c r="A438" s="28" t="s">
        <v>612</v>
      </c>
      <c r="B438" s="28" t="s">
        <v>617</v>
      </c>
      <c r="C438" s="28" t="s">
        <v>614</v>
      </c>
      <c r="D438" s="28" t="s">
        <v>448</v>
      </c>
      <c r="E438" s="30">
        <v>18</v>
      </c>
      <c r="F438">
        <v>25</v>
      </c>
      <c r="G438" s="28"/>
    </row>
    <row r="439" spans="1:7">
      <c r="A439" s="28" t="s">
        <v>615</v>
      </c>
      <c r="B439" s="28" t="s">
        <v>617</v>
      </c>
      <c r="C439" s="28" t="s">
        <v>616</v>
      </c>
      <c r="D439" s="28" t="s">
        <v>448</v>
      </c>
      <c r="E439" s="30">
        <v>25.7</v>
      </c>
      <c r="F439">
        <v>25</v>
      </c>
      <c r="G439" s="28"/>
    </row>
    <row r="440" spans="1:7">
      <c r="A440" s="28" t="s">
        <v>612</v>
      </c>
      <c r="B440" s="28" t="s">
        <v>613</v>
      </c>
      <c r="C440" s="28" t="s">
        <v>614</v>
      </c>
      <c r="D440" s="28" t="s">
        <v>448</v>
      </c>
      <c r="E440" s="30">
        <v>18</v>
      </c>
      <c r="F440">
        <v>25</v>
      </c>
      <c r="G440" s="28"/>
    </row>
    <row r="441" spans="1:7">
      <c r="A441" s="28" t="s">
        <v>615</v>
      </c>
      <c r="B441" s="28" t="s">
        <v>613</v>
      </c>
      <c r="C441" s="28" t="s">
        <v>616</v>
      </c>
      <c r="D441" s="28" t="s">
        <v>448</v>
      </c>
      <c r="E441" s="30">
        <v>25.7</v>
      </c>
      <c r="F441">
        <v>25</v>
      </c>
      <c r="G441" s="28"/>
    </row>
    <row r="442" spans="1:7">
      <c r="A442" s="28" t="s">
        <v>131</v>
      </c>
      <c r="B442" s="28" t="s">
        <v>132</v>
      </c>
      <c r="C442" s="28" t="s">
        <v>111</v>
      </c>
      <c r="D442" s="28" t="s">
        <v>20</v>
      </c>
      <c r="E442" s="30">
        <v>14.3</v>
      </c>
      <c r="F442">
        <v>10</v>
      </c>
      <c r="G442" s="28"/>
    </row>
    <row r="443" spans="1:7">
      <c r="A443" s="28" t="s">
        <v>44</v>
      </c>
      <c r="B443" s="28" t="s">
        <v>45</v>
      </c>
      <c r="C443" s="28" t="s">
        <v>46</v>
      </c>
      <c r="D443" s="28" t="s">
        <v>20</v>
      </c>
      <c r="E443" s="30">
        <v>23.5</v>
      </c>
      <c r="F443">
        <v>7</v>
      </c>
      <c r="G443" s="28"/>
    </row>
    <row r="444" spans="1:7">
      <c r="A444" s="28" t="s">
        <v>109</v>
      </c>
      <c r="B444" s="28" t="s">
        <v>110</v>
      </c>
      <c r="C444" s="28" t="s">
        <v>111</v>
      </c>
      <c r="D444" s="28" t="s">
        <v>20</v>
      </c>
      <c r="E444" s="30">
        <v>9.1999999999999993</v>
      </c>
      <c r="F444">
        <v>9</v>
      </c>
      <c r="G444" s="28"/>
    </row>
    <row r="445" spans="1:7">
      <c r="A445" s="28" t="s">
        <v>346</v>
      </c>
      <c r="B445" s="28" t="s">
        <v>347</v>
      </c>
      <c r="C445" s="28" t="s">
        <v>36</v>
      </c>
      <c r="D445" s="28" t="s">
        <v>189</v>
      </c>
      <c r="E445" s="30">
        <v>37.799999999999997</v>
      </c>
      <c r="F445">
        <v>17</v>
      </c>
      <c r="G445" s="28"/>
    </row>
    <row r="446" spans="1:7">
      <c r="A446" s="28" t="s">
        <v>380</v>
      </c>
      <c r="B446" s="28" t="s">
        <v>381</v>
      </c>
      <c r="C446" s="28" t="s">
        <v>36</v>
      </c>
      <c r="D446" s="28" t="s">
        <v>189</v>
      </c>
      <c r="E446" s="30">
        <v>4.7</v>
      </c>
      <c r="F446">
        <v>18</v>
      </c>
      <c r="G446" s="28"/>
    </row>
    <row r="447" spans="1:7">
      <c r="A447" s="28" t="s">
        <v>550</v>
      </c>
      <c r="B447" s="28" t="s">
        <v>551</v>
      </c>
      <c r="C447" s="28" t="s">
        <v>36</v>
      </c>
      <c r="D447" s="28" t="s">
        <v>448</v>
      </c>
      <c r="E447" s="30">
        <v>20.9</v>
      </c>
      <c r="F447">
        <v>24</v>
      </c>
      <c r="G447" s="28"/>
    </row>
    <row r="448" spans="1:7">
      <c r="A448" s="28" t="s">
        <v>569</v>
      </c>
      <c r="B448" s="28" t="s">
        <v>570</v>
      </c>
      <c r="C448" s="28" t="s">
        <v>36</v>
      </c>
      <c r="D448" s="28" t="s">
        <v>448</v>
      </c>
      <c r="E448" s="30">
        <v>33.1</v>
      </c>
      <c r="F448">
        <v>24</v>
      </c>
      <c r="G448" s="28"/>
    </row>
    <row r="449" spans="1:7">
      <c r="A449" s="28" t="s">
        <v>552</v>
      </c>
      <c r="B449" s="28" t="s">
        <v>553</v>
      </c>
      <c r="C449" s="28" t="s">
        <v>36</v>
      </c>
      <c r="D449" s="28" t="s">
        <v>448</v>
      </c>
      <c r="E449" s="30">
        <v>12.8</v>
      </c>
      <c r="F449">
        <v>24</v>
      </c>
      <c r="G449" s="28"/>
    </row>
    <row r="450" spans="1:7">
      <c r="A450" s="28" t="s">
        <v>747</v>
      </c>
      <c r="B450" s="28" t="s">
        <v>748</v>
      </c>
      <c r="C450" s="28" t="s">
        <v>92</v>
      </c>
      <c r="D450" s="28" t="s">
        <v>689</v>
      </c>
      <c r="E450" s="30">
        <v>29.5</v>
      </c>
      <c r="F450">
        <v>31</v>
      </c>
      <c r="G450" s="28"/>
    </row>
    <row r="451" spans="1:7">
      <c r="A451" s="28" t="s">
        <v>654</v>
      </c>
      <c r="B451" s="28" t="s">
        <v>655</v>
      </c>
      <c r="C451" s="28" t="s">
        <v>1431</v>
      </c>
      <c r="D451" s="28" t="s">
        <v>448</v>
      </c>
      <c r="E451" s="30">
        <v>8</v>
      </c>
      <c r="F451">
        <v>26</v>
      </c>
      <c r="G451" s="28"/>
    </row>
    <row r="452" spans="1:7">
      <c r="A452" s="28" t="s">
        <v>656</v>
      </c>
      <c r="B452" s="28" t="s">
        <v>657</v>
      </c>
      <c r="C452" s="28" t="s">
        <v>1431</v>
      </c>
      <c r="D452" s="28" t="s">
        <v>448</v>
      </c>
      <c r="E452" s="30">
        <v>8</v>
      </c>
      <c r="F452">
        <v>26</v>
      </c>
      <c r="G452" s="28"/>
    </row>
    <row r="453" spans="1:7">
      <c r="A453" s="28" t="s">
        <v>650</v>
      </c>
      <c r="B453" s="28" t="s">
        <v>651</v>
      </c>
      <c r="C453" s="28" t="s">
        <v>1431</v>
      </c>
      <c r="D453" s="28" t="s">
        <v>448</v>
      </c>
      <c r="E453" s="30">
        <v>8</v>
      </c>
      <c r="F453">
        <v>26</v>
      </c>
      <c r="G453" s="28"/>
    </row>
    <row r="454" spans="1:7">
      <c r="A454" s="28" t="s">
        <v>652</v>
      </c>
      <c r="B454" s="28" t="s">
        <v>653</v>
      </c>
      <c r="C454" s="28" t="s">
        <v>1431</v>
      </c>
      <c r="D454" s="28" t="s">
        <v>448</v>
      </c>
      <c r="E454" s="30">
        <v>8</v>
      </c>
      <c r="F454">
        <v>26</v>
      </c>
      <c r="G454" s="28"/>
    </row>
    <row r="455" spans="1:7">
      <c r="A455" s="28" t="s">
        <v>178</v>
      </c>
      <c r="B455" s="28" t="s">
        <v>179</v>
      </c>
      <c r="C455" s="28" t="s">
        <v>180</v>
      </c>
      <c r="D455" s="28" t="s">
        <v>20</v>
      </c>
      <c r="E455" s="30">
        <v>10.8</v>
      </c>
      <c r="F455">
        <v>12</v>
      </c>
      <c r="G455" s="28"/>
    </row>
    <row r="456" spans="1:7">
      <c r="A456" s="28" t="s">
        <v>463</v>
      </c>
      <c r="B456" s="28" t="s">
        <v>464</v>
      </c>
      <c r="C456" s="28" t="s">
        <v>36</v>
      </c>
      <c r="D456" s="28" t="s">
        <v>448</v>
      </c>
      <c r="E456" s="30">
        <v>3.9</v>
      </c>
      <c r="F456">
        <v>22</v>
      </c>
      <c r="G456" s="28"/>
    </row>
    <row r="457" spans="1:7">
      <c r="A457" s="28" t="s">
        <v>596</v>
      </c>
      <c r="B457" s="28" t="s">
        <v>597</v>
      </c>
      <c r="C457" s="28" t="s">
        <v>36</v>
      </c>
      <c r="D457" s="28" t="s">
        <v>448</v>
      </c>
      <c r="E457" s="30">
        <v>5.3</v>
      </c>
      <c r="F457">
        <v>25</v>
      </c>
      <c r="G457" s="28"/>
    </row>
    <row r="458" spans="1:7">
      <c r="A458" s="28" t="s">
        <v>598</v>
      </c>
      <c r="B458" s="28" t="s">
        <v>599</v>
      </c>
      <c r="C458" s="28" t="s">
        <v>36</v>
      </c>
      <c r="D458" s="28" t="s">
        <v>448</v>
      </c>
      <c r="E458" s="30">
        <v>5.5</v>
      </c>
      <c r="F458">
        <v>25</v>
      </c>
      <c r="G458" s="28"/>
    </row>
    <row r="459" spans="1:7">
      <c r="A459" s="28" t="s">
        <v>1368</v>
      </c>
      <c r="B459" s="28" t="s">
        <v>1369</v>
      </c>
      <c r="C459" s="28" t="s">
        <v>1370</v>
      </c>
      <c r="D459" s="28" t="s">
        <v>1250</v>
      </c>
      <c r="E459" s="30">
        <v>19.5</v>
      </c>
      <c r="F459">
        <v>67</v>
      </c>
      <c r="G459" s="28"/>
    </row>
    <row r="460" spans="1:7">
      <c r="A460" s="28" t="s">
        <v>451</v>
      </c>
      <c r="B460" s="28" t="s">
        <v>452</v>
      </c>
      <c r="C460" s="28" t="s">
        <v>36</v>
      </c>
      <c r="D460" s="28" t="s">
        <v>448</v>
      </c>
      <c r="E460" s="30">
        <v>5.9</v>
      </c>
      <c r="F460">
        <v>22</v>
      </c>
      <c r="G460" s="28"/>
    </row>
    <row r="461" spans="1:7">
      <c r="A461" s="28" t="s">
        <v>453</v>
      </c>
      <c r="B461" s="28" t="s">
        <v>454</v>
      </c>
      <c r="C461" s="28" t="s">
        <v>36</v>
      </c>
      <c r="D461" s="28" t="s">
        <v>448</v>
      </c>
      <c r="E461" s="30">
        <v>6.8</v>
      </c>
      <c r="F461">
        <v>22</v>
      </c>
      <c r="G461" s="28"/>
    </row>
    <row r="462" spans="1:7">
      <c r="A462" s="28" t="s">
        <v>528</v>
      </c>
      <c r="B462" s="28" t="s">
        <v>529</v>
      </c>
      <c r="C462" s="28" t="s">
        <v>36</v>
      </c>
      <c r="D462" s="28" t="s">
        <v>448</v>
      </c>
      <c r="E462" s="30">
        <v>3.5</v>
      </c>
      <c r="F462">
        <v>23</v>
      </c>
      <c r="G462" s="28"/>
    </row>
    <row r="463" spans="1:7">
      <c r="A463" s="28" t="s">
        <v>635</v>
      </c>
      <c r="B463" s="28" t="s">
        <v>636</v>
      </c>
      <c r="C463" s="28" t="s">
        <v>632</v>
      </c>
      <c r="D463" s="28" t="s">
        <v>448</v>
      </c>
      <c r="E463" s="30">
        <v>2.2000000000000002</v>
      </c>
      <c r="F463">
        <v>26</v>
      </c>
      <c r="G463" s="28"/>
    </row>
    <row r="464" spans="1:7">
      <c r="A464" s="28" t="s">
        <v>623</v>
      </c>
      <c r="B464" s="28" t="s">
        <v>624</v>
      </c>
      <c r="C464" s="28" t="s">
        <v>625</v>
      </c>
      <c r="D464" s="28" t="s">
        <v>448</v>
      </c>
      <c r="E464" s="30">
        <v>5.0999999999999996</v>
      </c>
      <c r="F464">
        <v>26</v>
      </c>
      <c r="G464" s="28"/>
    </row>
    <row r="465" spans="1:7">
      <c r="A465" s="28" t="s">
        <v>78</v>
      </c>
      <c r="B465" s="28" t="s">
        <v>79</v>
      </c>
      <c r="C465" s="28" t="s">
        <v>36</v>
      </c>
      <c r="D465" s="28" t="s">
        <v>20</v>
      </c>
      <c r="E465" s="30">
        <v>6.1</v>
      </c>
      <c r="F465">
        <v>8</v>
      </c>
      <c r="G465" s="28"/>
    </row>
    <row r="466" spans="1:7">
      <c r="A466" s="28" t="s">
        <v>608</v>
      </c>
      <c r="B466" s="28" t="s">
        <v>609</v>
      </c>
      <c r="C466" s="28" t="s">
        <v>36</v>
      </c>
      <c r="D466" s="28" t="s">
        <v>448</v>
      </c>
      <c r="E466" s="30">
        <v>20.8</v>
      </c>
      <c r="F466">
        <v>25</v>
      </c>
      <c r="G466" s="28"/>
    </row>
    <row r="467" spans="1:7">
      <c r="A467" s="28" t="s">
        <v>610</v>
      </c>
      <c r="B467" s="28" t="s">
        <v>611</v>
      </c>
      <c r="C467" s="28" t="s">
        <v>36</v>
      </c>
      <c r="D467" s="28" t="s">
        <v>448</v>
      </c>
      <c r="E467" s="30">
        <v>40.700000000000003</v>
      </c>
      <c r="F467">
        <v>25</v>
      </c>
      <c r="G467" s="28"/>
    </row>
    <row r="468" spans="1:7">
      <c r="A468" s="28" t="s">
        <v>602</v>
      </c>
      <c r="B468" s="28" t="s">
        <v>603</v>
      </c>
      <c r="C468" s="28" t="s">
        <v>36</v>
      </c>
      <c r="D468" s="28" t="s">
        <v>448</v>
      </c>
      <c r="E468" s="30">
        <v>40.700000000000003</v>
      </c>
      <c r="F468">
        <v>25</v>
      </c>
      <c r="G468" s="28"/>
    </row>
    <row r="469" spans="1:7">
      <c r="A469" s="28" t="s">
        <v>606</v>
      </c>
      <c r="B469" s="28" t="s">
        <v>607</v>
      </c>
      <c r="C469" s="28" t="s">
        <v>36</v>
      </c>
      <c r="D469" s="28" t="s">
        <v>448</v>
      </c>
      <c r="E469" s="30">
        <v>40.700000000000003</v>
      </c>
      <c r="F469">
        <v>25</v>
      </c>
      <c r="G469" s="28"/>
    </row>
    <row r="470" spans="1:7">
      <c r="A470" s="28" t="s">
        <v>604</v>
      </c>
      <c r="B470" s="28" t="s">
        <v>605</v>
      </c>
      <c r="C470" s="28" t="s">
        <v>36</v>
      </c>
      <c r="D470" s="28" t="s">
        <v>448</v>
      </c>
      <c r="E470" s="30">
        <v>40.700000000000003</v>
      </c>
      <c r="F470">
        <v>25</v>
      </c>
      <c r="G470" s="28"/>
    </row>
    <row r="471" spans="1:7">
      <c r="A471" s="28" t="s">
        <v>1180</v>
      </c>
      <c r="B471" s="28" t="s">
        <v>1181</v>
      </c>
      <c r="C471" s="28" t="s">
        <v>92</v>
      </c>
      <c r="D471" s="28" t="s">
        <v>1096</v>
      </c>
      <c r="E471" s="30">
        <v>61.3</v>
      </c>
      <c r="F471">
        <v>53</v>
      </c>
      <c r="G471" s="28"/>
    </row>
    <row r="472" spans="1:7">
      <c r="A472" s="28" t="s">
        <v>1170</v>
      </c>
      <c r="B472" s="28" t="s">
        <v>1543</v>
      </c>
      <c r="C472" s="28" t="s">
        <v>175</v>
      </c>
      <c r="D472" s="28" t="s">
        <v>1096</v>
      </c>
      <c r="E472" s="30" t="s">
        <v>1450</v>
      </c>
      <c r="F472">
        <v>52</v>
      </c>
      <c r="G472" s="28"/>
    </row>
    <row r="473" spans="1:7">
      <c r="A473" s="28" t="s">
        <v>1473</v>
      </c>
      <c r="B473" s="28" t="s">
        <v>1474</v>
      </c>
      <c r="C473" s="28" t="s">
        <v>1475</v>
      </c>
      <c r="D473" s="28" t="s">
        <v>1392</v>
      </c>
      <c r="E473" s="30" t="s">
        <v>1476</v>
      </c>
      <c r="G473" s="28"/>
    </row>
    <row r="474" spans="1:7">
      <c r="A474" s="28" t="s">
        <v>388</v>
      </c>
      <c r="B474" s="28" t="s">
        <v>389</v>
      </c>
      <c r="C474" s="28" t="s">
        <v>36</v>
      </c>
      <c r="D474" s="28" t="s">
        <v>189</v>
      </c>
      <c r="E474" s="30">
        <v>6.1</v>
      </c>
      <c r="F474">
        <v>18</v>
      </c>
      <c r="G474" s="28"/>
    </row>
    <row r="475" spans="1:7">
      <c r="A475" s="28" t="s">
        <v>511</v>
      </c>
      <c r="B475" s="28" t="s">
        <v>512</v>
      </c>
      <c r="C475" s="28" t="s">
        <v>513</v>
      </c>
      <c r="D475" s="28" t="s">
        <v>448</v>
      </c>
      <c r="E475" s="30">
        <v>23.1</v>
      </c>
      <c r="F475">
        <v>23</v>
      </c>
      <c r="G475" s="28"/>
    </row>
    <row r="476" spans="1:7">
      <c r="A476" s="28" t="s">
        <v>534</v>
      </c>
      <c r="B476" s="28" t="s">
        <v>535</v>
      </c>
      <c r="C476" s="28" t="s">
        <v>36</v>
      </c>
      <c r="D476" s="28" t="s">
        <v>448</v>
      </c>
      <c r="E476" s="30">
        <v>21.5</v>
      </c>
      <c r="F476">
        <v>24</v>
      </c>
      <c r="G476" s="28"/>
    </row>
    <row r="477" spans="1:7">
      <c r="A477" s="28" t="s">
        <v>530</v>
      </c>
      <c r="B477" s="28" t="s">
        <v>531</v>
      </c>
      <c r="C477" s="28" t="s">
        <v>36</v>
      </c>
      <c r="D477" s="28" t="s">
        <v>448</v>
      </c>
      <c r="E477" s="30">
        <v>21.4</v>
      </c>
      <c r="F477">
        <v>24</v>
      </c>
      <c r="G477" s="28"/>
    </row>
    <row r="478" spans="1:7">
      <c r="A478" s="28" t="s">
        <v>532</v>
      </c>
      <c r="B478" s="28" t="s">
        <v>533</v>
      </c>
      <c r="C478" s="28" t="s">
        <v>36</v>
      </c>
      <c r="D478" s="28" t="s">
        <v>448</v>
      </c>
      <c r="E478" s="30">
        <v>23.6</v>
      </c>
      <c r="F478">
        <v>24</v>
      </c>
      <c r="G478" s="28"/>
    </row>
    <row r="479" spans="1:7">
      <c r="A479" s="28" t="s">
        <v>536</v>
      </c>
      <c r="B479" s="28" t="s">
        <v>537</v>
      </c>
      <c r="C479" s="28" t="s">
        <v>36</v>
      </c>
      <c r="D479" s="28" t="s">
        <v>448</v>
      </c>
      <c r="E479" s="30">
        <v>29.8</v>
      </c>
      <c r="F479">
        <v>24</v>
      </c>
      <c r="G479" s="28"/>
    </row>
    <row r="480" spans="1:7">
      <c r="A480" s="28" t="s">
        <v>538</v>
      </c>
      <c r="B480" s="28" t="s">
        <v>539</v>
      </c>
      <c r="C480" s="28" t="s">
        <v>36</v>
      </c>
      <c r="D480" s="28" t="s">
        <v>448</v>
      </c>
      <c r="E480" s="30">
        <v>36.299999999999997</v>
      </c>
      <c r="F480">
        <v>24</v>
      </c>
      <c r="G480" s="28"/>
    </row>
    <row r="481" spans="1:7">
      <c r="A481" s="28" t="s">
        <v>37</v>
      </c>
      <c r="B481" s="28" t="s">
        <v>38</v>
      </c>
      <c r="C481" s="28" t="s">
        <v>36</v>
      </c>
      <c r="D481" s="28" t="s">
        <v>20</v>
      </c>
      <c r="E481" s="30">
        <v>42</v>
      </c>
      <c r="F481">
        <v>6</v>
      </c>
      <c r="G481" s="28"/>
    </row>
    <row r="482" spans="1:7">
      <c r="A482" s="28" t="s">
        <v>39</v>
      </c>
      <c r="B482" s="28" t="s">
        <v>40</v>
      </c>
      <c r="C482" s="28" t="s">
        <v>36</v>
      </c>
      <c r="D482" s="28" t="s">
        <v>20</v>
      </c>
      <c r="E482" s="30">
        <v>42</v>
      </c>
      <c r="F482">
        <v>6</v>
      </c>
      <c r="G482" s="28"/>
    </row>
    <row r="483" spans="1:7">
      <c r="A483" s="28" t="s">
        <v>390</v>
      </c>
      <c r="B483" s="28" t="s">
        <v>391</v>
      </c>
      <c r="C483" s="28" t="s">
        <v>36</v>
      </c>
      <c r="D483" s="28" t="s">
        <v>189</v>
      </c>
      <c r="E483" s="30">
        <v>44</v>
      </c>
      <c r="F483">
        <v>18</v>
      </c>
      <c r="G483" s="28"/>
    </row>
    <row r="484" spans="1:7">
      <c r="A484" s="28" t="s">
        <v>392</v>
      </c>
      <c r="B484" s="28" t="s">
        <v>393</v>
      </c>
      <c r="C484" s="28" t="s">
        <v>36</v>
      </c>
      <c r="D484" s="28" t="s">
        <v>189</v>
      </c>
      <c r="E484" s="30">
        <v>47.9</v>
      </c>
      <c r="F484">
        <v>18</v>
      </c>
      <c r="G484" s="28"/>
    </row>
    <row r="485" spans="1:7">
      <c r="A485" s="28" t="s">
        <v>851</v>
      </c>
      <c r="B485" s="28" t="s">
        <v>852</v>
      </c>
      <c r="C485" s="28" t="s">
        <v>836</v>
      </c>
      <c r="D485" s="28" t="s">
        <v>749</v>
      </c>
      <c r="E485" s="30">
        <v>8.4</v>
      </c>
      <c r="F485">
        <v>34</v>
      </c>
      <c r="G485" s="28"/>
    </row>
    <row r="486" spans="1:7">
      <c r="A486" s="28" t="s">
        <v>1092</v>
      </c>
      <c r="B486" s="28" t="s">
        <v>1093</v>
      </c>
      <c r="C486" s="28" t="s">
        <v>36</v>
      </c>
      <c r="D486" s="28" t="s">
        <v>857</v>
      </c>
      <c r="E486" s="30">
        <v>5.6</v>
      </c>
      <c r="F486">
        <v>46</v>
      </c>
      <c r="G486" s="28"/>
    </row>
    <row r="487" spans="1:7">
      <c r="A487" s="28" t="s">
        <v>1094</v>
      </c>
      <c r="B487" s="28" t="s">
        <v>1095</v>
      </c>
      <c r="C487" s="28" t="s">
        <v>36</v>
      </c>
      <c r="D487" s="28" t="s">
        <v>857</v>
      </c>
      <c r="E487" s="30">
        <v>7.4</v>
      </c>
      <c r="F487">
        <v>46</v>
      </c>
      <c r="G487" s="28"/>
    </row>
    <row r="488" spans="1:7">
      <c r="A488" s="28" t="s">
        <v>704</v>
      </c>
      <c r="B488" s="28" t="s">
        <v>705</v>
      </c>
      <c r="C488" s="28" t="s">
        <v>36</v>
      </c>
      <c r="D488" s="28" t="s">
        <v>689</v>
      </c>
      <c r="E488" s="30">
        <v>1.7</v>
      </c>
      <c r="F488">
        <v>30</v>
      </c>
      <c r="G488" s="28"/>
    </row>
    <row r="489" spans="1:7">
      <c r="A489" s="28" t="s">
        <v>274</v>
      </c>
      <c r="B489" s="28" t="s">
        <v>275</v>
      </c>
      <c r="C489" s="28" t="s">
        <v>36</v>
      </c>
      <c r="D489" s="28" t="s">
        <v>189</v>
      </c>
      <c r="E489" s="30">
        <v>88.3</v>
      </c>
      <c r="F489">
        <v>14</v>
      </c>
      <c r="G489" s="28"/>
    </row>
    <row r="490" spans="1:7">
      <c r="A490" s="28" t="s">
        <v>276</v>
      </c>
      <c r="B490" s="28" t="s">
        <v>277</v>
      </c>
      <c r="C490" s="28" t="s">
        <v>36</v>
      </c>
      <c r="D490" s="28" t="s">
        <v>189</v>
      </c>
      <c r="E490" s="30">
        <v>121.7</v>
      </c>
      <c r="F490">
        <v>14</v>
      </c>
      <c r="G490" s="28"/>
    </row>
    <row r="491" spans="1:7">
      <c r="A491" s="28" t="s">
        <v>272</v>
      </c>
      <c r="B491" s="28" t="s">
        <v>273</v>
      </c>
      <c r="C491" s="28" t="s">
        <v>36</v>
      </c>
      <c r="D491" s="28" t="s">
        <v>189</v>
      </c>
      <c r="E491" s="30">
        <v>18.100000000000001</v>
      </c>
      <c r="F491">
        <v>14</v>
      </c>
      <c r="G491" s="28"/>
    </row>
    <row r="492" spans="1:7">
      <c r="A492" s="28" t="s">
        <v>270</v>
      </c>
      <c r="B492" s="28" t="s">
        <v>271</v>
      </c>
      <c r="C492" s="28" t="s">
        <v>36</v>
      </c>
      <c r="D492" s="28" t="s">
        <v>189</v>
      </c>
      <c r="E492" s="30">
        <v>18.3</v>
      </c>
      <c r="F492">
        <v>14</v>
      </c>
      <c r="G492" s="28"/>
    </row>
    <row r="493" spans="1:7">
      <c r="A493" s="28" t="s">
        <v>268</v>
      </c>
      <c r="B493" s="28" t="s">
        <v>269</v>
      </c>
      <c r="C493" s="28" t="s">
        <v>36</v>
      </c>
      <c r="D493" s="28" t="s">
        <v>189</v>
      </c>
      <c r="E493" s="30">
        <v>20.5</v>
      </c>
      <c r="F493">
        <v>14</v>
      </c>
      <c r="G493" s="28"/>
    </row>
    <row r="494" spans="1:7">
      <c r="A494" s="28" t="s">
        <v>278</v>
      </c>
      <c r="B494" s="28" t="s">
        <v>279</v>
      </c>
      <c r="C494" s="28" t="s">
        <v>36</v>
      </c>
      <c r="D494" s="28" t="s">
        <v>189</v>
      </c>
      <c r="E494" s="30">
        <v>141.5</v>
      </c>
      <c r="F494">
        <v>14</v>
      </c>
      <c r="G494" s="28"/>
    </row>
    <row r="495" spans="1:7">
      <c r="A495" s="28" t="s">
        <v>80</v>
      </c>
      <c r="B495" s="28" t="s">
        <v>81</v>
      </c>
      <c r="C495" s="28" t="s">
        <v>49</v>
      </c>
      <c r="D495" s="28" t="s">
        <v>20</v>
      </c>
      <c r="E495" s="30">
        <v>32</v>
      </c>
      <c r="F495">
        <v>8</v>
      </c>
      <c r="G495" s="28"/>
    </row>
    <row r="496" spans="1:7">
      <c r="A496" s="28" t="s">
        <v>47</v>
      </c>
      <c r="B496" s="28" t="s">
        <v>48</v>
      </c>
      <c r="C496" s="28" t="s">
        <v>49</v>
      </c>
      <c r="D496" s="28" t="s">
        <v>20</v>
      </c>
      <c r="E496" s="30">
        <v>27.3</v>
      </c>
      <c r="F496">
        <v>7</v>
      </c>
      <c r="G496" s="28"/>
    </row>
    <row r="497" spans="1:7">
      <c r="A497" s="28" t="s">
        <v>583</v>
      </c>
      <c r="B497" s="28" t="s">
        <v>584</v>
      </c>
      <c r="C497" s="28" t="s">
        <v>36</v>
      </c>
      <c r="D497" s="28" t="s">
        <v>448</v>
      </c>
      <c r="E497" s="30">
        <v>10.4</v>
      </c>
      <c r="F497">
        <v>25</v>
      </c>
      <c r="G497" s="28"/>
    </row>
    <row r="498" spans="1:7">
      <c r="A498" s="28" t="s">
        <v>581</v>
      </c>
      <c r="B498" s="28" t="s">
        <v>582</v>
      </c>
      <c r="C498" s="28" t="s">
        <v>36</v>
      </c>
      <c r="D498" s="28" t="s">
        <v>448</v>
      </c>
      <c r="E498" s="30">
        <v>10.4</v>
      </c>
      <c r="F498">
        <v>25</v>
      </c>
      <c r="G498" s="28"/>
    </row>
    <row r="499" spans="1:7">
      <c r="A499" s="28" t="s">
        <v>457</v>
      </c>
      <c r="B499" s="28" t="s">
        <v>458</v>
      </c>
      <c r="C499" s="28" t="s">
        <v>36</v>
      </c>
      <c r="D499" s="28" t="s">
        <v>448</v>
      </c>
      <c r="E499" s="30" t="s">
        <v>1425</v>
      </c>
      <c r="F499">
        <v>22</v>
      </c>
      <c r="G499" s="28"/>
    </row>
    <row r="500" spans="1:7">
      <c r="A500" s="28" t="s">
        <v>137</v>
      </c>
      <c r="B500" s="28" t="s">
        <v>138</v>
      </c>
      <c r="C500" s="28" t="s">
        <v>36</v>
      </c>
      <c r="D500" s="28" t="s">
        <v>20</v>
      </c>
      <c r="E500" s="30">
        <v>2.7</v>
      </c>
      <c r="F500">
        <v>10</v>
      </c>
      <c r="G500" s="28"/>
    </row>
    <row r="501" spans="1:7">
      <c r="A501" s="28" t="s">
        <v>133</v>
      </c>
      <c r="B501" s="28" t="s">
        <v>134</v>
      </c>
      <c r="C501" s="28" t="s">
        <v>92</v>
      </c>
      <c r="D501" s="28" t="s">
        <v>20</v>
      </c>
      <c r="E501" s="30">
        <v>37.9</v>
      </c>
      <c r="F501">
        <v>10</v>
      </c>
      <c r="G501" s="28"/>
    </row>
    <row r="502" spans="1:7">
      <c r="A502" s="28" t="s">
        <v>358</v>
      </c>
      <c r="B502" s="28" t="s">
        <v>359</v>
      </c>
      <c r="C502" s="28" t="s">
        <v>36</v>
      </c>
      <c r="D502" s="28" t="s">
        <v>189</v>
      </c>
      <c r="E502" s="30">
        <v>6</v>
      </c>
      <c r="F502">
        <v>17</v>
      </c>
      <c r="G502" s="28"/>
    </row>
    <row r="503" spans="1:7">
      <c r="A503" s="28" t="s">
        <v>360</v>
      </c>
      <c r="B503" s="28" t="s">
        <v>361</v>
      </c>
      <c r="C503" s="28" t="s">
        <v>36</v>
      </c>
      <c r="D503" s="28" t="s">
        <v>189</v>
      </c>
      <c r="E503" s="30">
        <v>12</v>
      </c>
      <c r="F503">
        <v>17</v>
      </c>
      <c r="G503" s="28"/>
    </row>
    <row r="504" spans="1:7">
      <c r="A504" s="28" t="s">
        <v>362</v>
      </c>
      <c r="B504" s="28" t="s">
        <v>363</v>
      </c>
      <c r="C504" s="28" t="s">
        <v>36</v>
      </c>
      <c r="D504" s="28" t="s">
        <v>189</v>
      </c>
      <c r="E504" s="30">
        <v>4.4000000000000004</v>
      </c>
      <c r="F504">
        <v>17</v>
      </c>
      <c r="G504" s="28"/>
    </row>
    <row r="505" spans="1:7">
      <c r="A505" s="28" t="s">
        <v>382</v>
      </c>
      <c r="B505" s="28" t="s">
        <v>383</v>
      </c>
      <c r="C505" s="28" t="s">
        <v>36</v>
      </c>
      <c r="D505" s="28" t="s">
        <v>189</v>
      </c>
      <c r="E505" s="30">
        <v>4.7</v>
      </c>
      <c r="F505">
        <v>18</v>
      </c>
      <c r="G505" s="28"/>
    </row>
    <row r="506" spans="1:7">
      <c r="A506" s="28" t="s">
        <v>1183</v>
      </c>
      <c r="B506" s="28" t="s">
        <v>1184</v>
      </c>
      <c r="C506" s="28" t="s">
        <v>92</v>
      </c>
      <c r="D506" s="28" t="s">
        <v>1096</v>
      </c>
      <c r="E506" s="30">
        <v>15</v>
      </c>
      <c r="F506">
        <v>56</v>
      </c>
      <c r="G506" s="28"/>
    </row>
    <row r="507" spans="1:7">
      <c r="A507" s="28" t="s">
        <v>1189</v>
      </c>
      <c r="B507" s="28" t="s">
        <v>1546</v>
      </c>
      <c r="C507" s="28" t="s">
        <v>92</v>
      </c>
      <c r="D507" s="28" t="s">
        <v>1096</v>
      </c>
      <c r="E507" s="30">
        <v>14.5</v>
      </c>
      <c r="F507">
        <v>56</v>
      </c>
      <c r="G507" s="28"/>
    </row>
    <row r="508" spans="1:7">
      <c r="A508" s="28" t="s">
        <v>1192</v>
      </c>
      <c r="B508" s="28" t="s">
        <v>1193</v>
      </c>
      <c r="C508" s="28" t="s">
        <v>92</v>
      </c>
      <c r="D508" s="28" t="s">
        <v>1096</v>
      </c>
      <c r="E508" s="30">
        <v>35.700000000000003</v>
      </c>
      <c r="F508">
        <v>56</v>
      </c>
      <c r="G508" s="28"/>
    </row>
    <row r="509" spans="1:7">
      <c r="A509" s="28" t="s">
        <v>1190</v>
      </c>
      <c r="B509" s="28" t="s">
        <v>1547</v>
      </c>
      <c r="C509" s="28" t="s">
        <v>170</v>
      </c>
      <c r="D509" s="28" t="s">
        <v>1096</v>
      </c>
      <c r="E509" s="30">
        <v>16.7</v>
      </c>
      <c r="F509">
        <v>56</v>
      </c>
      <c r="G509" s="28"/>
    </row>
    <row r="510" spans="1:7">
      <c r="A510" s="28" t="s">
        <v>1191</v>
      </c>
      <c r="B510" s="28" t="s">
        <v>1548</v>
      </c>
      <c r="C510" s="28" t="s">
        <v>92</v>
      </c>
      <c r="D510" s="28" t="s">
        <v>1096</v>
      </c>
      <c r="E510" s="30">
        <v>23</v>
      </c>
      <c r="F510">
        <v>56</v>
      </c>
      <c r="G510" s="28"/>
    </row>
    <row r="511" spans="1:7">
      <c r="A511" s="28" t="s">
        <v>685</v>
      </c>
      <c r="B511" s="28" t="s">
        <v>686</v>
      </c>
      <c r="C511" s="28" t="s">
        <v>36</v>
      </c>
      <c r="D511" s="28" t="s">
        <v>448</v>
      </c>
      <c r="E511" s="30">
        <v>8.3000000000000007</v>
      </c>
      <c r="F511">
        <v>27</v>
      </c>
      <c r="G511" s="28"/>
    </row>
    <row r="512" spans="1:7">
      <c r="A512" s="28" t="s">
        <v>685</v>
      </c>
      <c r="B512" s="28" t="s">
        <v>1399</v>
      </c>
      <c r="C512" s="28" t="s">
        <v>36</v>
      </c>
      <c r="D512" s="28" t="s">
        <v>1392</v>
      </c>
      <c r="E512" s="30">
        <v>8.3000000000000007</v>
      </c>
      <c r="G512" s="28"/>
    </row>
    <row r="513" spans="1:7">
      <c r="A513" s="28" t="s">
        <v>594</v>
      </c>
      <c r="B513" s="28" t="s">
        <v>595</v>
      </c>
      <c r="C513" s="28" t="s">
        <v>36</v>
      </c>
      <c r="D513" s="28" t="s">
        <v>448</v>
      </c>
      <c r="E513" s="30">
        <v>4.2</v>
      </c>
      <c r="F513">
        <v>25</v>
      </c>
      <c r="G513" s="28"/>
    </row>
    <row r="514" spans="1:7">
      <c r="A514" s="28" t="s">
        <v>724</v>
      </c>
      <c r="B514" s="28" t="s">
        <v>725</v>
      </c>
      <c r="C514" s="28" t="s">
        <v>726</v>
      </c>
      <c r="D514" s="28" t="s">
        <v>689</v>
      </c>
      <c r="E514" s="30">
        <v>32.5</v>
      </c>
      <c r="F514">
        <v>31</v>
      </c>
      <c r="G514" s="28"/>
    </row>
    <row r="515" spans="1:7">
      <c r="A515" s="28" t="s">
        <v>418</v>
      </c>
      <c r="B515" s="28" t="s">
        <v>419</v>
      </c>
      <c r="C515" s="28" t="s">
        <v>420</v>
      </c>
      <c r="D515" s="28" t="s">
        <v>189</v>
      </c>
      <c r="E515" s="30">
        <v>35.299999999999997</v>
      </c>
      <c r="F515">
        <v>19</v>
      </c>
      <c r="G515" s="28"/>
    </row>
    <row r="516" spans="1:7">
      <c r="A516" s="28" t="s">
        <v>58</v>
      </c>
      <c r="B516" s="28" t="s">
        <v>59</v>
      </c>
      <c r="C516" s="28" t="s">
        <v>23</v>
      </c>
      <c r="D516" s="28" t="s">
        <v>20</v>
      </c>
      <c r="E516" s="30">
        <v>7.8</v>
      </c>
      <c r="F516">
        <v>7</v>
      </c>
      <c r="G516" s="28"/>
    </row>
    <row r="517" spans="1:7">
      <c r="A517" s="28" t="s">
        <v>855</v>
      </c>
      <c r="B517" s="28" t="s">
        <v>856</v>
      </c>
      <c r="C517" s="28" t="s">
        <v>242</v>
      </c>
      <c r="D517" s="28" t="s">
        <v>749</v>
      </c>
      <c r="E517" s="30">
        <v>25.6</v>
      </c>
      <c r="F517">
        <v>34</v>
      </c>
      <c r="G517" s="28"/>
    </row>
    <row r="518" spans="1:7">
      <c r="A518" s="28" t="s">
        <v>403</v>
      </c>
      <c r="B518" s="28" t="s">
        <v>404</v>
      </c>
      <c r="C518" s="28" t="s">
        <v>402</v>
      </c>
      <c r="D518" s="28" t="s">
        <v>189</v>
      </c>
      <c r="E518" s="30">
        <v>20.5</v>
      </c>
      <c r="F518">
        <v>19</v>
      </c>
      <c r="G518" s="28"/>
    </row>
    <row r="519" spans="1:7">
      <c r="A519" s="28" t="s">
        <v>400</v>
      </c>
      <c r="B519" s="28" t="s">
        <v>401</v>
      </c>
      <c r="C519" s="28" t="s">
        <v>402</v>
      </c>
      <c r="D519" s="28" t="s">
        <v>189</v>
      </c>
      <c r="E519" s="30">
        <v>19.8</v>
      </c>
      <c r="F519">
        <v>19</v>
      </c>
      <c r="G519" s="28"/>
    </row>
    <row r="520" spans="1:7">
      <c r="A520" s="28" t="s">
        <v>226</v>
      </c>
      <c r="B520" s="28" t="s">
        <v>227</v>
      </c>
      <c r="C520" s="28" t="s">
        <v>36</v>
      </c>
      <c r="D520" s="28" t="s">
        <v>189</v>
      </c>
      <c r="E520" s="30">
        <v>10.1</v>
      </c>
      <c r="F520">
        <v>14</v>
      </c>
      <c r="G520" s="28"/>
    </row>
    <row r="521" spans="1:7">
      <c r="A521" s="28" t="s">
        <v>228</v>
      </c>
      <c r="B521" s="28" t="s">
        <v>229</v>
      </c>
      <c r="C521" s="28" t="s">
        <v>36</v>
      </c>
      <c r="D521" s="28" t="s">
        <v>189</v>
      </c>
      <c r="E521" s="30">
        <v>15.2</v>
      </c>
      <c r="F521">
        <v>14</v>
      </c>
      <c r="G521" s="28"/>
    </row>
    <row r="522" spans="1:7">
      <c r="A522" s="28" t="s">
        <v>413</v>
      </c>
      <c r="B522" s="28" t="s">
        <v>414</v>
      </c>
      <c r="C522" s="28" t="s">
        <v>410</v>
      </c>
      <c r="D522" s="28" t="s">
        <v>189</v>
      </c>
      <c r="E522" s="30">
        <v>21.3</v>
      </c>
      <c r="F522">
        <v>19</v>
      </c>
      <c r="G522" s="28"/>
    </row>
    <row r="523" spans="1:7">
      <c r="A523" s="28" t="s">
        <v>421</v>
      </c>
      <c r="B523" s="28" t="s">
        <v>422</v>
      </c>
      <c r="C523" s="28" t="s">
        <v>423</v>
      </c>
      <c r="D523" s="28" t="s">
        <v>189</v>
      </c>
      <c r="E523" s="30">
        <v>33.1</v>
      </c>
      <c r="F523">
        <v>19</v>
      </c>
      <c r="G523" s="28"/>
    </row>
    <row r="524" spans="1:7">
      <c r="A524" s="28" t="s">
        <v>297</v>
      </c>
      <c r="B524" s="28" t="s">
        <v>298</v>
      </c>
      <c r="C524" s="28" t="s">
        <v>36</v>
      </c>
      <c r="D524" s="28" t="s">
        <v>189</v>
      </c>
      <c r="E524" s="30">
        <v>8.1</v>
      </c>
      <c r="F524">
        <v>15</v>
      </c>
      <c r="G524" s="28"/>
    </row>
    <row r="525" spans="1:7">
      <c r="A525" s="28" t="s">
        <v>299</v>
      </c>
      <c r="B525" s="28" t="s">
        <v>300</v>
      </c>
      <c r="C525" s="28" t="s">
        <v>36</v>
      </c>
      <c r="D525" s="28" t="s">
        <v>189</v>
      </c>
      <c r="E525" s="30">
        <v>2.8</v>
      </c>
      <c r="F525">
        <v>15</v>
      </c>
      <c r="G525" s="28"/>
    </row>
    <row r="526" spans="1:7">
      <c r="A526" s="28" t="s">
        <v>301</v>
      </c>
      <c r="B526" s="28" t="s">
        <v>302</v>
      </c>
      <c r="C526" s="28" t="s">
        <v>36</v>
      </c>
      <c r="D526" s="28" t="s">
        <v>189</v>
      </c>
      <c r="E526" s="30">
        <v>5.7</v>
      </c>
      <c r="F526">
        <v>15</v>
      </c>
      <c r="G526" s="28"/>
    </row>
    <row r="527" spans="1:7">
      <c r="A527" s="28" t="s">
        <v>415</v>
      </c>
      <c r="B527" s="28" t="s">
        <v>416</v>
      </c>
      <c r="C527" s="28" t="s">
        <v>417</v>
      </c>
      <c r="D527" s="28" t="s">
        <v>189</v>
      </c>
      <c r="E527" s="30">
        <v>19.899999999999999</v>
      </c>
      <c r="F527">
        <v>19</v>
      </c>
      <c r="G527" s="28"/>
    </row>
    <row r="528" spans="1:7">
      <c r="A528" s="28" t="s">
        <v>687</v>
      </c>
      <c r="B528" s="28" t="s">
        <v>1555</v>
      </c>
      <c r="C528" s="28" t="s">
        <v>688</v>
      </c>
      <c r="D528" s="28" t="s">
        <v>448</v>
      </c>
      <c r="E528" s="30">
        <v>35.5</v>
      </c>
      <c r="F528">
        <v>27</v>
      </c>
      <c r="G528" s="28"/>
    </row>
    <row r="529" spans="1:7">
      <c r="A529" s="28" t="s">
        <v>259</v>
      </c>
      <c r="B529" s="28" t="s">
        <v>260</v>
      </c>
      <c r="C529" s="28" t="s">
        <v>254</v>
      </c>
      <c r="D529" s="28" t="s">
        <v>189</v>
      </c>
      <c r="E529" s="30">
        <v>20.2</v>
      </c>
      <c r="F529">
        <v>14</v>
      </c>
      <c r="G529" s="28"/>
    </row>
    <row r="530" spans="1:7">
      <c r="A530" s="28" t="s">
        <v>261</v>
      </c>
      <c r="B530" s="28" t="s">
        <v>262</v>
      </c>
      <c r="C530" s="28" t="s">
        <v>245</v>
      </c>
      <c r="D530" s="28" t="s">
        <v>189</v>
      </c>
      <c r="E530" s="30">
        <v>20.6</v>
      </c>
      <c r="F530">
        <v>14</v>
      </c>
      <c r="G530" s="28"/>
    </row>
    <row r="531" spans="1:7">
      <c r="A531" s="28" t="s">
        <v>263</v>
      </c>
      <c r="B531" s="28" t="s">
        <v>264</v>
      </c>
      <c r="C531" s="28" t="s">
        <v>254</v>
      </c>
      <c r="D531" s="28" t="s">
        <v>189</v>
      </c>
      <c r="E531" s="30">
        <v>41.9</v>
      </c>
      <c r="F531">
        <v>14</v>
      </c>
      <c r="G531" s="28"/>
    </row>
    <row r="532" spans="1:7">
      <c r="A532" s="28" t="s">
        <v>265</v>
      </c>
      <c r="B532" s="28" t="s">
        <v>266</v>
      </c>
      <c r="C532" s="28" t="s">
        <v>267</v>
      </c>
      <c r="D532" s="28" t="s">
        <v>189</v>
      </c>
      <c r="E532" s="30">
        <v>39.799999999999997</v>
      </c>
      <c r="F532">
        <v>14</v>
      </c>
      <c r="G532" s="28"/>
    </row>
    <row r="533" spans="1:7">
      <c r="A533" s="28" t="s">
        <v>847</v>
      </c>
      <c r="B533" s="28" t="s">
        <v>848</v>
      </c>
      <c r="C533" s="28" t="s">
        <v>836</v>
      </c>
      <c r="D533" s="28" t="s">
        <v>749</v>
      </c>
      <c r="E533" s="30">
        <v>41.8</v>
      </c>
      <c r="F533">
        <v>34</v>
      </c>
      <c r="G533" s="28"/>
    </row>
    <row r="534" spans="1:7">
      <c r="A534" s="28" t="s">
        <v>849</v>
      </c>
      <c r="B534" s="28" t="s">
        <v>850</v>
      </c>
      <c r="C534" s="28" t="s">
        <v>836</v>
      </c>
      <c r="D534" s="28" t="s">
        <v>749</v>
      </c>
      <c r="E534" s="30">
        <v>40.4</v>
      </c>
      <c r="F534">
        <v>34</v>
      </c>
      <c r="G534" s="28"/>
    </row>
    <row r="535" spans="1:7">
      <c r="A535" s="28" t="s">
        <v>249</v>
      </c>
      <c r="B535" s="28" t="s">
        <v>1508</v>
      </c>
      <c r="C535" s="28" t="s">
        <v>248</v>
      </c>
      <c r="D535" s="28" t="s">
        <v>189</v>
      </c>
      <c r="E535" s="30">
        <v>24.3</v>
      </c>
      <c r="F535">
        <v>14</v>
      </c>
      <c r="G535" s="28"/>
    </row>
    <row r="536" spans="1:7">
      <c r="A536" s="28" t="s">
        <v>250</v>
      </c>
      <c r="B536" s="28" t="s">
        <v>251</v>
      </c>
      <c r="C536" s="28" t="s">
        <v>248</v>
      </c>
      <c r="D536" s="28" t="s">
        <v>189</v>
      </c>
      <c r="E536" s="30">
        <v>27.5</v>
      </c>
      <c r="F536">
        <v>14</v>
      </c>
      <c r="G536" s="28"/>
    </row>
    <row r="537" spans="1:7">
      <c r="A537" s="28" t="s">
        <v>252</v>
      </c>
      <c r="B537" s="28" t="s">
        <v>253</v>
      </c>
      <c r="C537" s="28" t="s">
        <v>254</v>
      </c>
      <c r="D537" s="28" t="s">
        <v>189</v>
      </c>
      <c r="E537" s="30">
        <v>15.2</v>
      </c>
      <c r="F537">
        <v>14</v>
      </c>
      <c r="G537" s="28"/>
    </row>
    <row r="538" spans="1:7">
      <c r="A538" s="28" t="s">
        <v>255</v>
      </c>
      <c r="B538" s="28" t="s">
        <v>256</v>
      </c>
      <c r="C538" s="28" t="s">
        <v>254</v>
      </c>
      <c r="D538" s="28" t="s">
        <v>189</v>
      </c>
      <c r="E538" s="30">
        <v>19.5</v>
      </c>
      <c r="F538">
        <v>14</v>
      </c>
      <c r="G538" s="28"/>
    </row>
    <row r="539" spans="1:7">
      <c r="A539" s="28" t="s">
        <v>257</v>
      </c>
      <c r="B539" s="28" t="s">
        <v>258</v>
      </c>
      <c r="C539" s="28" t="s">
        <v>254</v>
      </c>
      <c r="D539" s="28" t="s">
        <v>189</v>
      </c>
      <c r="E539" s="30" t="s">
        <v>1424</v>
      </c>
      <c r="F539">
        <v>14</v>
      </c>
      <c r="G539" s="28"/>
    </row>
    <row r="540" spans="1:7">
      <c r="A540" s="28" t="s">
        <v>240</v>
      </c>
      <c r="B540" s="28" t="s">
        <v>241</v>
      </c>
      <c r="C540" s="28" t="s">
        <v>242</v>
      </c>
      <c r="D540" s="28" t="s">
        <v>189</v>
      </c>
      <c r="E540" s="30">
        <v>5.8</v>
      </c>
      <c r="F540">
        <v>14</v>
      </c>
      <c r="G540" s="28"/>
    </row>
    <row r="541" spans="1:7">
      <c r="A541" s="28" t="s">
        <v>243</v>
      </c>
      <c r="B541" s="28" t="s">
        <v>244</v>
      </c>
      <c r="C541" s="28" t="s">
        <v>245</v>
      </c>
      <c r="D541" s="28" t="s">
        <v>189</v>
      </c>
      <c r="E541" s="30">
        <v>24.6</v>
      </c>
      <c r="F541">
        <v>14</v>
      </c>
      <c r="G541" s="28"/>
    </row>
    <row r="542" spans="1:7">
      <c r="A542" s="28" t="s">
        <v>246</v>
      </c>
      <c r="B542" s="28" t="s">
        <v>247</v>
      </c>
      <c r="C542" s="28" t="s">
        <v>248</v>
      </c>
      <c r="D542" s="28" t="s">
        <v>189</v>
      </c>
      <c r="E542" s="30" t="s">
        <v>1424</v>
      </c>
      <c r="F542">
        <v>14</v>
      </c>
      <c r="G542" s="28"/>
    </row>
    <row r="543" spans="1:7">
      <c r="A543" s="28" t="s">
        <v>455</v>
      </c>
      <c r="B543" s="28" t="s">
        <v>456</v>
      </c>
      <c r="C543" s="28" t="s">
        <v>36</v>
      </c>
      <c r="D543" s="28" t="s">
        <v>448</v>
      </c>
      <c r="E543" s="30">
        <v>3.5</v>
      </c>
      <c r="F543">
        <v>22</v>
      </c>
      <c r="G543" s="28"/>
    </row>
    <row r="544" spans="1:7">
      <c r="A544" s="28" t="s">
        <v>843</v>
      </c>
      <c r="B544" s="28" t="s">
        <v>844</v>
      </c>
      <c r="C544" s="28" t="s">
        <v>242</v>
      </c>
      <c r="D544" s="28" t="s">
        <v>749</v>
      </c>
      <c r="E544" s="30">
        <v>25.2</v>
      </c>
      <c r="F544">
        <v>34</v>
      </c>
      <c r="G544" s="28"/>
    </row>
    <row r="545" spans="1:7">
      <c r="A545" s="28" t="s">
        <v>834</v>
      </c>
      <c r="B545" s="28" t="s">
        <v>835</v>
      </c>
      <c r="C545" s="28" t="s">
        <v>836</v>
      </c>
      <c r="D545" s="28" t="s">
        <v>749</v>
      </c>
      <c r="E545" s="30">
        <v>18.8</v>
      </c>
      <c r="F545">
        <v>34</v>
      </c>
      <c r="G545" s="28"/>
    </row>
    <row r="546" spans="1:7">
      <c r="A546" s="28" t="s">
        <v>837</v>
      </c>
      <c r="B546" s="28" t="s">
        <v>838</v>
      </c>
      <c r="C546" s="28" t="s">
        <v>836</v>
      </c>
      <c r="D546" s="28" t="s">
        <v>749</v>
      </c>
      <c r="E546" s="30">
        <v>25.4</v>
      </c>
      <c r="F546">
        <v>34</v>
      </c>
      <c r="G546" s="28"/>
    </row>
    <row r="547" spans="1:7">
      <c r="A547" s="28" t="s">
        <v>681</v>
      </c>
      <c r="B547" s="28" t="s">
        <v>682</v>
      </c>
      <c r="C547" s="28" t="s">
        <v>680</v>
      </c>
      <c r="D547" s="28" t="s">
        <v>448</v>
      </c>
      <c r="E547" s="30">
        <v>1.7</v>
      </c>
      <c r="F547">
        <v>27</v>
      </c>
      <c r="G547" s="28"/>
    </row>
    <row r="548" spans="1:7">
      <c r="A548" s="28" t="s">
        <v>683</v>
      </c>
      <c r="B548" s="28" t="s">
        <v>684</v>
      </c>
      <c r="C548" s="28" t="s">
        <v>680</v>
      </c>
      <c r="D548" s="28" t="s">
        <v>448</v>
      </c>
      <c r="E548" s="30">
        <v>1.2</v>
      </c>
      <c r="F548">
        <v>27</v>
      </c>
      <c r="G548" s="28"/>
    </row>
    <row r="549" spans="1:7">
      <c r="A549" s="28" t="s">
        <v>678</v>
      </c>
      <c r="B549" s="28" t="s">
        <v>679</v>
      </c>
      <c r="C549" s="28" t="s">
        <v>680</v>
      </c>
      <c r="D549" s="28" t="s">
        <v>448</v>
      </c>
      <c r="E549" s="30">
        <v>2.7</v>
      </c>
      <c r="F549">
        <v>27</v>
      </c>
      <c r="G549" s="28"/>
    </row>
    <row r="550" spans="1:7">
      <c r="A550" s="28" t="s">
        <v>1178</v>
      </c>
      <c r="B550" s="28" t="s">
        <v>1179</v>
      </c>
      <c r="C550" s="28" t="s">
        <v>105</v>
      </c>
      <c r="D550" s="28" t="s">
        <v>1096</v>
      </c>
      <c r="E550" s="30">
        <v>35.9</v>
      </c>
      <c r="F550">
        <v>53</v>
      </c>
      <c r="G550" s="28"/>
    </row>
    <row r="551" spans="1:7">
      <c r="A551" s="28" t="s">
        <v>1242</v>
      </c>
      <c r="B551" s="28" t="s">
        <v>1243</v>
      </c>
      <c r="C551" s="28" t="s">
        <v>36</v>
      </c>
      <c r="D551" s="28" t="s">
        <v>1096</v>
      </c>
      <c r="E551" s="30">
        <v>2.4</v>
      </c>
      <c r="F551">
        <v>59</v>
      </c>
      <c r="G551" s="28"/>
    </row>
    <row r="552" spans="1:7">
      <c r="A552" s="28" t="s">
        <v>1238</v>
      </c>
      <c r="B552" s="28" t="s">
        <v>1239</v>
      </c>
      <c r="C552" s="28" t="s">
        <v>36</v>
      </c>
      <c r="D552" s="28" t="s">
        <v>1096</v>
      </c>
      <c r="E552" s="30">
        <v>1.8</v>
      </c>
      <c r="F552">
        <v>59</v>
      </c>
      <c r="G552" s="28"/>
    </row>
    <row r="553" spans="1:7">
      <c r="A553" s="28" t="s">
        <v>1216</v>
      </c>
      <c r="B553" s="28" t="s">
        <v>1217</v>
      </c>
      <c r="C553" s="28" t="s">
        <v>36</v>
      </c>
      <c r="D553" s="28" t="s">
        <v>1096</v>
      </c>
      <c r="E553" s="30">
        <v>1</v>
      </c>
      <c r="F553">
        <v>58</v>
      </c>
      <c r="G553" s="28"/>
    </row>
    <row r="554" spans="1:7">
      <c r="A554" s="28" t="s">
        <v>1240</v>
      </c>
      <c r="B554" s="28" t="s">
        <v>1241</v>
      </c>
      <c r="C554" s="28" t="s">
        <v>36</v>
      </c>
      <c r="D554" s="28" t="s">
        <v>1096</v>
      </c>
      <c r="E554" s="30">
        <v>3.14</v>
      </c>
      <c r="F554">
        <v>59</v>
      </c>
      <c r="G554" s="28"/>
    </row>
    <row r="555" spans="1:7">
      <c r="A555" s="28" t="s">
        <v>151</v>
      </c>
      <c r="B555" s="28" t="s">
        <v>152</v>
      </c>
      <c r="C555" s="28" t="s">
        <v>23</v>
      </c>
      <c r="D555" s="28" t="s">
        <v>20</v>
      </c>
      <c r="E555" s="30">
        <v>19.3</v>
      </c>
      <c r="F555">
        <v>11</v>
      </c>
      <c r="G555" s="28"/>
    </row>
    <row r="556" spans="1:7">
      <c r="A556" s="28" t="s">
        <v>1230</v>
      </c>
      <c r="B556" s="28" t="s">
        <v>1231</v>
      </c>
      <c r="C556" s="28" t="s">
        <v>36</v>
      </c>
      <c r="D556" s="28" t="s">
        <v>1096</v>
      </c>
      <c r="E556" s="30">
        <v>5.3</v>
      </c>
      <c r="F556">
        <v>59</v>
      </c>
      <c r="G556" s="28"/>
    </row>
    <row r="557" spans="1:7">
      <c r="A557" s="28" t="s">
        <v>1232</v>
      </c>
      <c r="B557" s="28" t="s">
        <v>1233</v>
      </c>
      <c r="C557" s="28" t="s">
        <v>36</v>
      </c>
      <c r="D557" s="28" t="s">
        <v>1096</v>
      </c>
      <c r="E557" s="30">
        <v>11.4</v>
      </c>
      <c r="F557">
        <v>59</v>
      </c>
      <c r="G557" s="28"/>
    </row>
    <row r="558" spans="1:7">
      <c r="A558" s="28" t="s">
        <v>149</v>
      </c>
      <c r="B558" s="28" t="s">
        <v>150</v>
      </c>
      <c r="C558" s="28" t="s">
        <v>23</v>
      </c>
      <c r="D558" s="28" t="s">
        <v>20</v>
      </c>
      <c r="E558" s="30">
        <v>14.7</v>
      </c>
      <c r="F558">
        <v>11</v>
      </c>
      <c r="G558" s="28"/>
    </row>
    <row r="559" spans="1:7">
      <c r="A559" s="28" t="s">
        <v>117</v>
      </c>
      <c r="B559" s="28" t="s">
        <v>118</v>
      </c>
      <c r="C559" s="28" t="s">
        <v>23</v>
      </c>
      <c r="D559" s="28" t="s">
        <v>20</v>
      </c>
      <c r="E559" s="31">
        <v>10.35</v>
      </c>
      <c r="F559">
        <v>10</v>
      </c>
      <c r="G559" s="28"/>
    </row>
    <row r="560" spans="1:7">
      <c r="A560" s="28" t="s">
        <v>112</v>
      </c>
      <c r="B560" s="28" t="s">
        <v>113</v>
      </c>
      <c r="C560" s="28" t="s">
        <v>23</v>
      </c>
      <c r="D560" s="28" t="s">
        <v>20</v>
      </c>
      <c r="E560" s="30">
        <v>5.7</v>
      </c>
      <c r="F560">
        <v>10</v>
      </c>
      <c r="G560" s="28"/>
    </row>
    <row r="561" spans="1:7">
      <c r="A561" s="28" t="s">
        <v>114</v>
      </c>
      <c r="B561" s="28" t="s">
        <v>115</v>
      </c>
      <c r="C561" s="28" t="s">
        <v>116</v>
      </c>
      <c r="D561" s="28" t="s">
        <v>20</v>
      </c>
      <c r="E561" s="30">
        <v>3.5</v>
      </c>
      <c r="F561">
        <v>10</v>
      </c>
      <c r="G561" s="28"/>
    </row>
    <row r="562" spans="1:7">
      <c r="A562" s="28" t="s">
        <v>158</v>
      </c>
      <c r="B562" s="28" t="s">
        <v>159</v>
      </c>
      <c r="C562" s="28" t="s">
        <v>160</v>
      </c>
      <c r="D562" s="28" t="s">
        <v>20</v>
      </c>
      <c r="E562" s="30">
        <v>20.9</v>
      </c>
      <c r="F562">
        <v>11</v>
      </c>
      <c r="G562" s="28"/>
    </row>
    <row r="563" spans="1:7">
      <c r="A563" s="28" t="s">
        <v>356</v>
      </c>
      <c r="B563" s="28" t="s">
        <v>357</v>
      </c>
      <c r="C563" s="28" t="s">
        <v>36</v>
      </c>
      <c r="D563" s="28" t="s">
        <v>189</v>
      </c>
      <c r="E563" s="30">
        <v>3.5</v>
      </c>
      <c r="F563">
        <v>17</v>
      </c>
      <c r="G563" s="28"/>
    </row>
    <row r="564" spans="1:7">
      <c r="A564" s="28" t="s">
        <v>53</v>
      </c>
      <c r="B564" s="28" t="s">
        <v>54</v>
      </c>
      <c r="C564" s="28" t="s">
        <v>55</v>
      </c>
      <c r="D564" s="28" t="s">
        <v>20</v>
      </c>
      <c r="E564" s="30">
        <v>3.1</v>
      </c>
      <c r="F564">
        <v>7</v>
      </c>
      <c r="G564" s="28"/>
    </row>
    <row r="565" spans="1:7">
      <c r="A565" s="28" t="s">
        <v>56</v>
      </c>
      <c r="B565" s="28" t="s">
        <v>54</v>
      </c>
      <c r="C565" s="28" t="s">
        <v>57</v>
      </c>
      <c r="D565" s="28" t="s">
        <v>20</v>
      </c>
      <c r="E565" s="30">
        <v>9.1999999999999993</v>
      </c>
      <c r="F565">
        <v>7</v>
      </c>
      <c r="G565" s="28"/>
    </row>
    <row r="566" spans="1:7">
      <c r="A566" s="28" t="s">
        <v>330</v>
      </c>
      <c r="B566" s="28" t="s">
        <v>331</v>
      </c>
      <c r="C566" s="28" t="s">
        <v>307</v>
      </c>
      <c r="D566" s="28" t="s">
        <v>189</v>
      </c>
      <c r="E566" s="30">
        <v>10.6</v>
      </c>
      <c r="F566">
        <v>16</v>
      </c>
      <c r="G566" s="28"/>
    </row>
    <row r="567" spans="1:7">
      <c r="A567" s="28" t="s">
        <v>1409</v>
      </c>
      <c r="B567" s="28" t="s">
        <v>1410</v>
      </c>
      <c r="C567" s="28" t="s">
        <v>1411</v>
      </c>
      <c r="D567" s="28" t="s">
        <v>1392</v>
      </c>
      <c r="E567" s="30">
        <v>50</v>
      </c>
      <c r="G567" s="28"/>
    </row>
    <row r="568" spans="1:7">
      <c r="A568" s="28" t="s">
        <v>1400</v>
      </c>
      <c r="B568" s="28" t="s">
        <v>1401</v>
      </c>
      <c r="C568" s="28" t="s">
        <v>1402</v>
      </c>
      <c r="D568" s="28" t="s">
        <v>1392</v>
      </c>
      <c r="E568" s="30">
        <v>83.4</v>
      </c>
      <c r="G568" s="28"/>
    </row>
    <row r="569" spans="1:7">
      <c r="A569" s="28" t="s">
        <v>1403</v>
      </c>
      <c r="B569" s="28" t="s">
        <v>1404</v>
      </c>
      <c r="C569" s="28" t="s">
        <v>1402</v>
      </c>
      <c r="D569" s="28" t="s">
        <v>1392</v>
      </c>
      <c r="E569" s="30">
        <v>83.4</v>
      </c>
      <c r="G569" s="28"/>
    </row>
    <row r="570" spans="1:7">
      <c r="A570" s="28" t="s">
        <v>459</v>
      </c>
      <c r="B570" s="28" t="s">
        <v>460</v>
      </c>
      <c r="C570" s="28" t="s">
        <v>36</v>
      </c>
      <c r="D570" s="28" t="s">
        <v>448</v>
      </c>
      <c r="E570" s="30">
        <v>16.399999999999999</v>
      </c>
      <c r="F570">
        <v>22</v>
      </c>
      <c r="G570" s="28"/>
    </row>
    <row r="571" spans="1:7">
      <c r="A571" s="28" t="s">
        <v>461</v>
      </c>
      <c r="B571" s="28" t="s">
        <v>462</v>
      </c>
      <c r="C571" s="28" t="s">
        <v>36</v>
      </c>
      <c r="D571" s="28" t="s">
        <v>448</v>
      </c>
      <c r="E571" s="30">
        <v>21</v>
      </c>
      <c r="F571">
        <v>22</v>
      </c>
      <c r="G571" s="28"/>
    </row>
    <row r="572" spans="1:7">
      <c r="A572" s="28" t="s">
        <v>506</v>
      </c>
      <c r="B572" s="28" t="s">
        <v>507</v>
      </c>
      <c r="C572" s="28" t="s">
        <v>36</v>
      </c>
      <c r="D572" s="28" t="s">
        <v>448</v>
      </c>
      <c r="E572" s="30">
        <v>108.7</v>
      </c>
      <c r="F572">
        <v>23</v>
      </c>
      <c r="G572" s="28"/>
    </row>
    <row r="573" spans="1:7">
      <c r="A573" s="28" t="s">
        <v>504</v>
      </c>
      <c r="B573" s="28" t="s">
        <v>505</v>
      </c>
      <c r="C573" s="28" t="s">
        <v>36</v>
      </c>
      <c r="D573" s="28" t="s">
        <v>448</v>
      </c>
      <c r="E573" s="30">
        <v>102.1</v>
      </c>
      <c r="F573">
        <v>23</v>
      </c>
      <c r="G573" s="28"/>
    </row>
    <row r="574" spans="1:7">
      <c r="A574" s="28" t="s">
        <v>1200</v>
      </c>
      <c r="B574" s="28" t="s">
        <v>1201</v>
      </c>
      <c r="C574" s="28" t="s">
        <v>92</v>
      </c>
      <c r="D574" s="28" t="s">
        <v>1096</v>
      </c>
      <c r="E574" s="30">
        <v>24.5</v>
      </c>
      <c r="F574">
        <v>57</v>
      </c>
      <c r="G574" s="28"/>
    </row>
    <row r="575" spans="1:7">
      <c r="A575" s="28" t="s">
        <v>1204</v>
      </c>
      <c r="B575" s="28" t="s">
        <v>1205</v>
      </c>
      <c r="C575" s="28" t="s">
        <v>92</v>
      </c>
      <c r="D575" s="28" t="s">
        <v>1096</v>
      </c>
      <c r="E575" s="30">
        <v>36</v>
      </c>
      <c r="F575">
        <v>57</v>
      </c>
      <c r="G575" s="28"/>
    </row>
    <row r="576" spans="1:7">
      <c r="A576" s="28" t="s">
        <v>1477</v>
      </c>
      <c r="B576" s="28" t="s">
        <v>1478</v>
      </c>
      <c r="C576" s="28" t="s">
        <v>662</v>
      </c>
      <c r="D576" s="28" t="s">
        <v>1392</v>
      </c>
      <c r="E576" s="30" t="s">
        <v>1479</v>
      </c>
      <c r="G576" s="28"/>
    </row>
    <row r="577" spans="1:7">
      <c r="A577" s="28" t="s">
        <v>544</v>
      </c>
      <c r="B577" s="28" t="s">
        <v>545</v>
      </c>
      <c r="C577" s="28" t="s">
        <v>36</v>
      </c>
      <c r="D577" s="28" t="s">
        <v>448</v>
      </c>
      <c r="E577" s="30">
        <v>2.5</v>
      </c>
      <c r="F577">
        <v>24</v>
      </c>
      <c r="G577" s="28"/>
    </row>
    <row r="578" spans="1:7">
      <c r="A578" s="28" t="s">
        <v>546</v>
      </c>
      <c r="B578" s="28" t="s">
        <v>547</v>
      </c>
      <c r="C578" s="28" t="s">
        <v>36</v>
      </c>
      <c r="D578" s="28" t="s">
        <v>448</v>
      </c>
      <c r="E578" s="30">
        <v>3.7</v>
      </c>
      <c r="F578">
        <v>24</v>
      </c>
      <c r="G578" s="28"/>
    </row>
    <row r="579" spans="1:7">
      <c r="A579" s="28" t="s">
        <v>540</v>
      </c>
      <c r="B579" s="28" t="s">
        <v>541</v>
      </c>
      <c r="C579" s="28" t="s">
        <v>36</v>
      </c>
      <c r="D579" s="28" t="s">
        <v>448</v>
      </c>
      <c r="E579" s="30">
        <v>4.9000000000000004</v>
      </c>
      <c r="F579">
        <v>24</v>
      </c>
      <c r="G579" s="28"/>
    </row>
    <row r="580" spans="1:7">
      <c r="A580" s="28" t="s">
        <v>542</v>
      </c>
      <c r="B580" s="28" t="s">
        <v>543</v>
      </c>
      <c r="C580" s="28" t="s">
        <v>36</v>
      </c>
      <c r="D580" s="28" t="s">
        <v>448</v>
      </c>
      <c r="E580" s="30">
        <v>6</v>
      </c>
      <c r="F580">
        <v>24</v>
      </c>
      <c r="G580" s="28"/>
    </row>
    <row r="581" spans="1:7">
      <c r="A581" s="28" t="s">
        <v>75</v>
      </c>
      <c r="B581" s="28" t="s">
        <v>76</v>
      </c>
      <c r="C581" s="28" t="s">
        <v>77</v>
      </c>
      <c r="D581" s="28" t="s">
        <v>20</v>
      </c>
      <c r="E581" s="30">
        <v>3.6</v>
      </c>
      <c r="F581">
        <v>8</v>
      </c>
      <c r="G581" s="28"/>
    </row>
    <row r="582" spans="1:7">
      <c r="A582" s="28" t="s">
        <v>1248</v>
      </c>
      <c r="B582" s="28" t="s">
        <v>1249</v>
      </c>
      <c r="C582" s="28" t="s">
        <v>175</v>
      </c>
      <c r="D582" s="28" t="s">
        <v>1096</v>
      </c>
      <c r="E582" s="30">
        <v>6.2</v>
      </c>
      <c r="F582">
        <v>59</v>
      </c>
      <c r="G582" s="28"/>
    </row>
    <row r="583" spans="1:7">
      <c r="A583" s="28" t="s">
        <v>217</v>
      </c>
      <c r="B583" s="28" t="s">
        <v>218</v>
      </c>
      <c r="C583" s="28" t="s">
        <v>198</v>
      </c>
      <c r="D583" s="28" t="s">
        <v>189</v>
      </c>
      <c r="E583" s="30">
        <v>13.8</v>
      </c>
      <c r="F583">
        <v>13</v>
      </c>
      <c r="G583" s="28"/>
    </row>
    <row r="584" spans="1:7">
      <c r="A584" s="28" t="s">
        <v>1397</v>
      </c>
      <c r="B584" s="28" t="s">
        <v>1398</v>
      </c>
      <c r="C584" s="28" t="s">
        <v>36</v>
      </c>
      <c r="D584" s="28" t="s">
        <v>1392</v>
      </c>
      <c r="E584" s="30">
        <v>6.7</v>
      </c>
      <c r="G584" s="28"/>
    </row>
    <row r="585" spans="1:7">
      <c r="A585" s="28" t="s">
        <v>288</v>
      </c>
      <c r="B585" s="28" t="s">
        <v>289</v>
      </c>
      <c r="C585" s="28" t="s">
        <v>287</v>
      </c>
      <c r="D585" s="28" t="s">
        <v>189</v>
      </c>
      <c r="E585" s="30">
        <v>8.1</v>
      </c>
      <c r="F585">
        <v>15</v>
      </c>
      <c r="G585" s="28"/>
    </row>
    <row r="586" spans="1:7">
      <c r="A586" s="28" t="s">
        <v>286</v>
      </c>
      <c r="B586" s="28" t="s">
        <v>1509</v>
      </c>
      <c r="C586" s="28" t="s">
        <v>287</v>
      </c>
      <c r="D586" s="28" t="s">
        <v>189</v>
      </c>
      <c r="E586" s="30">
        <v>5.4</v>
      </c>
      <c r="F586">
        <v>15</v>
      </c>
      <c r="G586" s="28"/>
    </row>
    <row r="587" spans="1:7">
      <c r="A587" s="28" t="s">
        <v>315</v>
      </c>
      <c r="B587" s="28" t="s">
        <v>316</v>
      </c>
      <c r="C587" s="28" t="s">
        <v>317</v>
      </c>
      <c r="D587" s="28" t="s">
        <v>189</v>
      </c>
      <c r="E587" s="30">
        <v>8.8000000000000007</v>
      </c>
      <c r="F587">
        <v>16</v>
      </c>
      <c r="G587" s="28"/>
    </row>
    <row r="588" spans="1:7">
      <c r="A588" s="28" t="s">
        <v>1202</v>
      </c>
      <c r="B588" s="28" t="s">
        <v>1203</v>
      </c>
      <c r="C588" s="28" t="s">
        <v>92</v>
      </c>
      <c r="D588" s="28" t="s">
        <v>1096</v>
      </c>
      <c r="E588" s="30">
        <v>33.9</v>
      </c>
      <c r="F588">
        <v>57</v>
      </c>
      <c r="G588" s="28"/>
    </row>
    <row r="589" spans="1:7">
      <c r="A589" s="28" t="s">
        <v>1206</v>
      </c>
      <c r="B589" s="28" t="s">
        <v>1551</v>
      </c>
      <c r="C589" s="28" t="s">
        <v>92</v>
      </c>
      <c r="D589" s="28" t="s">
        <v>1096</v>
      </c>
      <c r="E589" s="30">
        <v>39</v>
      </c>
      <c r="F589">
        <v>57</v>
      </c>
      <c r="G589" s="28"/>
    </row>
    <row r="590" spans="1:7">
      <c r="A590" s="28" t="s">
        <v>1226</v>
      </c>
      <c r="B590" s="28" t="s">
        <v>1227</v>
      </c>
      <c r="C590" s="28" t="s">
        <v>175</v>
      </c>
      <c r="D590" s="28" t="s">
        <v>1096</v>
      </c>
      <c r="E590" s="30">
        <v>15.7</v>
      </c>
      <c r="F590">
        <v>58</v>
      </c>
      <c r="G590" s="28"/>
    </row>
    <row r="591" spans="1:7">
      <c r="A591" s="28" t="s">
        <v>1228</v>
      </c>
      <c r="B591" s="28" t="s">
        <v>1229</v>
      </c>
      <c r="C591" s="28" t="s">
        <v>175</v>
      </c>
      <c r="D591" s="28" t="s">
        <v>1096</v>
      </c>
      <c r="E591" s="30">
        <v>18.600000000000001</v>
      </c>
      <c r="F591">
        <v>58</v>
      </c>
      <c r="G591" s="28"/>
    </row>
    <row r="592" spans="1:7">
      <c r="A592" s="28" t="s">
        <v>332</v>
      </c>
      <c r="B592" s="28" t="s">
        <v>333</v>
      </c>
      <c r="C592" s="28" t="s">
        <v>36</v>
      </c>
      <c r="D592" s="28" t="s">
        <v>189</v>
      </c>
      <c r="E592" s="30">
        <v>8</v>
      </c>
      <c r="F592">
        <v>17</v>
      </c>
      <c r="G592" s="28"/>
    </row>
    <row r="593" spans="1:7">
      <c r="A593" s="28" t="s">
        <v>334</v>
      </c>
      <c r="B593" s="28" t="s">
        <v>335</v>
      </c>
      <c r="C593" s="28" t="s">
        <v>36</v>
      </c>
      <c r="D593" s="28" t="s">
        <v>189</v>
      </c>
      <c r="E593" s="30">
        <v>5.8</v>
      </c>
      <c r="F593">
        <v>17</v>
      </c>
      <c r="G593" s="28"/>
    </row>
    <row r="594" spans="1:7">
      <c r="A594" s="28" t="s">
        <v>336</v>
      </c>
      <c r="B594" s="28" t="s">
        <v>337</v>
      </c>
      <c r="C594" s="28" t="s">
        <v>36</v>
      </c>
      <c r="D594" s="28" t="s">
        <v>189</v>
      </c>
      <c r="E594" s="30">
        <v>4.7</v>
      </c>
      <c r="F594">
        <v>17</v>
      </c>
      <c r="G594" s="28"/>
    </row>
    <row r="595" spans="1:7">
      <c r="A595" s="28" t="s">
        <v>342</v>
      </c>
      <c r="B595" s="28" t="s">
        <v>343</v>
      </c>
      <c r="C595" s="28" t="s">
        <v>36</v>
      </c>
      <c r="D595" s="28" t="s">
        <v>189</v>
      </c>
      <c r="E595" s="30">
        <v>2</v>
      </c>
      <c r="F595">
        <v>17</v>
      </c>
      <c r="G595" s="28"/>
    </row>
    <row r="596" spans="1:7">
      <c r="A596" s="28" t="s">
        <v>338</v>
      </c>
      <c r="B596" s="28" t="s">
        <v>339</v>
      </c>
      <c r="C596" s="28" t="s">
        <v>36</v>
      </c>
      <c r="D596" s="28" t="s">
        <v>189</v>
      </c>
      <c r="E596" s="30">
        <v>4.5999999999999996</v>
      </c>
      <c r="F596">
        <v>17</v>
      </c>
      <c r="G596" s="28"/>
    </row>
    <row r="597" spans="1:7">
      <c r="A597" s="28" t="s">
        <v>340</v>
      </c>
      <c r="B597" s="28" t="s">
        <v>341</v>
      </c>
      <c r="C597" s="28" t="s">
        <v>36</v>
      </c>
      <c r="D597" s="28" t="s">
        <v>189</v>
      </c>
      <c r="E597" s="30">
        <v>3.8</v>
      </c>
      <c r="F597">
        <v>17</v>
      </c>
      <c r="G597" s="28"/>
    </row>
    <row r="598" spans="1:7">
      <c r="A598" s="28" t="s">
        <v>571</v>
      </c>
      <c r="B598" s="28" t="s">
        <v>572</v>
      </c>
      <c r="C598" s="28" t="s">
        <v>36</v>
      </c>
      <c r="D598" s="28" t="s">
        <v>448</v>
      </c>
      <c r="E598" s="30">
        <v>7.9</v>
      </c>
      <c r="F598">
        <v>24</v>
      </c>
      <c r="G598" s="28"/>
    </row>
    <row r="599" spans="1:7">
      <c r="A599" s="28" t="s">
        <v>573</v>
      </c>
      <c r="B599" s="28" t="s">
        <v>574</v>
      </c>
      <c r="C599" s="28" t="s">
        <v>36</v>
      </c>
      <c r="D599" s="28" t="s">
        <v>448</v>
      </c>
      <c r="E599" s="30" t="s">
        <v>1430</v>
      </c>
      <c r="F599">
        <v>24</v>
      </c>
      <c r="G599" s="28"/>
    </row>
    <row r="600" spans="1:7">
      <c r="A600" s="28" t="s">
        <v>784</v>
      </c>
      <c r="B600" s="28" t="s">
        <v>1434</v>
      </c>
      <c r="C600" s="28" t="s">
        <v>783</v>
      </c>
      <c r="D600" s="28" t="s">
        <v>749</v>
      </c>
      <c r="E600" s="30">
        <v>34.4</v>
      </c>
      <c r="F600">
        <v>32</v>
      </c>
      <c r="G600" s="28"/>
    </row>
    <row r="601" spans="1:7">
      <c r="A601" s="28" t="s">
        <v>782</v>
      </c>
      <c r="B601" s="28" t="s">
        <v>1433</v>
      </c>
      <c r="C601" s="28" t="s">
        <v>783</v>
      </c>
      <c r="D601" s="28" t="s">
        <v>749</v>
      </c>
      <c r="E601" s="30">
        <v>34.4</v>
      </c>
      <c r="F601">
        <v>32</v>
      </c>
      <c r="G601" s="28"/>
    </row>
    <row r="602" spans="1:7">
      <c r="A602" s="28" t="s">
        <v>479</v>
      </c>
      <c r="B602" s="28" t="s">
        <v>480</v>
      </c>
      <c r="C602" s="28" t="s">
        <v>36</v>
      </c>
      <c r="D602" s="28" t="s">
        <v>448</v>
      </c>
      <c r="E602" s="30" t="s">
        <v>1428</v>
      </c>
      <c r="F602">
        <v>22</v>
      </c>
      <c r="G602" s="28"/>
    </row>
    <row r="603" spans="1:7">
      <c r="A603" s="28" t="s">
        <v>295</v>
      </c>
      <c r="B603" s="28" t="s">
        <v>296</v>
      </c>
      <c r="C603" s="28" t="s">
        <v>292</v>
      </c>
      <c r="D603" s="28" t="s">
        <v>189</v>
      </c>
      <c r="E603" s="30" t="s">
        <v>1418</v>
      </c>
      <c r="F603">
        <v>15</v>
      </c>
      <c r="G603" s="28"/>
    </row>
    <row r="604" spans="1:7">
      <c r="A604" s="28" t="s">
        <v>290</v>
      </c>
      <c r="B604" s="28" t="s">
        <v>291</v>
      </c>
      <c r="C604" s="28" t="s">
        <v>292</v>
      </c>
      <c r="D604" s="28" t="s">
        <v>189</v>
      </c>
      <c r="E604" s="30">
        <v>13.1</v>
      </c>
      <c r="F604">
        <v>15</v>
      </c>
      <c r="G604" s="28"/>
    </row>
    <row r="605" spans="1:7">
      <c r="A605" s="28" t="s">
        <v>293</v>
      </c>
      <c r="B605" s="28" t="s">
        <v>294</v>
      </c>
      <c r="C605" s="28" t="s">
        <v>292</v>
      </c>
      <c r="D605" s="28" t="s">
        <v>189</v>
      </c>
      <c r="E605" s="30">
        <v>12.4</v>
      </c>
      <c r="F605">
        <v>15</v>
      </c>
      <c r="G605" s="28"/>
    </row>
    <row r="606" spans="1:7">
      <c r="A606" s="28" t="s">
        <v>212</v>
      </c>
      <c r="B606" s="28" t="s">
        <v>213</v>
      </c>
      <c r="C606" s="28" t="s">
        <v>214</v>
      </c>
      <c r="D606" s="28" t="s">
        <v>189</v>
      </c>
      <c r="E606" s="30">
        <v>32.9</v>
      </c>
      <c r="F606">
        <v>13</v>
      </c>
      <c r="G606" s="28"/>
    </row>
    <row r="607" spans="1:7">
      <c r="A607" s="28" t="s">
        <v>324</v>
      </c>
      <c r="B607" s="28" t="s">
        <v>325</v>
      </c>
      <c r="C607" s="28" t="s">
        <v>326</v>
      </c>
      <c r="D607" s="28" t="s">
        <v>189</v>
      </c>
      <c r="E607" s="30">
        <v>27.4</v>
      </c>
      <c r="F607">
        <v>16</v>
      </c>
      <c r="G607" s="28"/>
    </row>
    <row r="608" spans="1:7">
      <c r="A608" s="28" t="s">
        <v>101</v>
      </c>
      <c r="B608" s="28" t="s">
        <v>102</v>
      </c>
      <c r="C608" s="28" t="s">
        <v>36</v>
      </c>
      <c r="D608" s="28" t="s">
        <v>20</v>
      </c>
      <c r="E608" s="30">
        <v>3.9</v>
      </c>
      <c r="F608">
        <v>9</v>
      </c>
      <c r="G608" s="28"/>
    </row>
    <row r="609" spans="1:7">
      <c r="A609" s="28" t="s">
        <v>978</v>
      </c>
      <c r="B609" s="28" t="s">
        <v>979</v>
      </c>
      <c r="C609" s="28" t="s">
        <v>92</v>
      </c>
      <c r="D609" s="28" t="s">
        <v>857</v>
      </c>
      <c r="E609" s="30">
        <v>15.1</v>
      </c>
      <c r="F609">
        <v>41</v>
      </c>
      <c r="G609" s="28"/>
    </row>
    <row r="610" spans="1:7">
      <c r="A610" s="28" t="s">
        <v>893</v>
      </c>
      <c r="B610" s="28" t="s">
        <v>894</v>
      </c>
      <c r="C610" s="28" t="s">
        <v>175</v>
      </c>
      <c r="D610" s="28" t="s">
        <v>857</v>
      </c>
      <c r="E610" s="30">
        <v>13.5</v>
      </c>
      <c r="F610">
        <v>38</v>
      </c>
      <c r="G610" s="28"/>
    </row>
    <row r="611" spans="1:7">
      <c r="A611" s="28" t="s">
        <v>895</v>
      </c>
      <c r="B611" s="28" t="s">
        <v>896</v>
      </c>
      <c r="C611" s="28" t="s">
        <v>175</v>
      </c>
      <c r="D611" s="28" t="s">
        <v>857</v>
      </c>
      <c r="E611" s="30" t="s">
        <v>1441</v>
      </c>
      <c r="F611">
        <v>38</v>
      </c>
      <c r="G611" s="28"/>
    </row>
    <row r="612" spans="1:7">
      <c r="A612" s="28" t="s">
        <v>983</v>
      </c>
      <c r="B612" s="28" t="s">
        <v>984</v>
      </c>
      <c r="C612" s="28" t="s">
        <v>92</v>
      </c>
      <c r="D612" s="28" t="s">
        <v>857</v>
      </c>
      <c r="E612" s="30" t="s">
        <v>1446</v>
      </c>
      <c r="F612">
        <v>41</v>
      </c>
      <c r="G612" s="28"/>
    </row>
    <row r="613" spans="1:7">
      <c r="A613" s="28" t="s">
        <v>985</v>
      </c>
      <c r="B613" s="28" t="s">
        <v>986</v>
      </c>
      <c r="C613" s="28" t="s">
        <v>92</v>
      </c>
      <c r="D613" s="28" t="s">
        <v>857</v>
      </c>
      <c r="E613" s="30">
        <v>30.4</v>
      </c>
      <c r="F613">
        <v>41</v>
      </c>
      <c r="G613" s="28"/>
    </row>
    <row r="614" spans="1:7">
      <c r="A614" s="28" t="s">
        <v>937</v>
      </c>
      <c r="B614" s="28" t="s">
        <v>938</v>
      </c>
      <c r="C614" s="28" t="s">
        <v>175</v>
      </c>
      <c r="D614" s="28" t="s">
        <v>857</v>
      </c>
      <c r="E614" s="30" t="s">
        <v>1441</v>
      </c>
      <c r="F614">
        <v>39</v>
      </c>
      <c r="G614" s="28"/>
    </row>
    <row r="615" spans="1:7">
      <c r="A615" s="28" t="s">
        <v>1064</v>
      </c>
      <c r="B615" s="28" t="s">
        <v>1065</v>
      </c>
      <c r="C615" s="28" t="s">
        <v>175</v>
      </c>
      <c r="D615" s="28" t="s">
        <v>857</v>
      </c>
      <c r="E615" s="30">
        <v>8.4</v>
      </c>
      <c r="F615">
        <v>45</v>
      </c>
      <c r="G615" s="28"/>
    </row>
    <row r="616" spans="1:7">
      <c r="A616" s="28" t="s">
        <v>858</v>
      </c>
      <c r="B616" s="28" t="s">
        <v>859</v>
      </c>
      <c r="C616" s="28" t="s">
        <v>175</v>
      </c>
      <c r="D616" s="28" t="s">
        <v>857</v>
      </c>
      <c r="E616" s="30">
        <v>13.4</v>
      </c>
      <c r="F616">
        <v>36</v>
      </c>
      <c r="G616" s="28"/>
    </row>
    <row r="617" spans="1:7">
      <c r="A617" s="28" t="s">
        <v>994</v>
      </c>
      <c r="B617" s="28" t="s">
        <v>995</v>
      </c>
      <c r="C617" s="28" t="s">
        <v>92</v>
      </c>
      <c r="D617" s="28" t="s">
        <v>857</v>
      </c>
      <c r="E617" s="30">
        <v>12.3</v>
      </c>
      <c r="F617">
        <v>41</v>
      </c>
      <c r="G617" s="28"/>
    </row>
    <row r="618" spans="1:7">
      <c r="A618" s="28" t="s">
        <v>993</v>
      </c>
      <c r="B618" s="28" t="s">
        <v>1525</v>
      </c>
      <c r="C618" s="28" t="s">
        <v>92</v>
      </c>
      <c r="D618" s="28" t="s">
        <v>857</v>
      </c>
      <c r="E618" s="30">
        <v>11.8</v>
      </c>
      <c r="F618">
        <v>41</v>
      </c>
      <c r="G618" s="28"/>
    </row>
    <row r="619" spans="1:7">
      <c r="A619" s="28" t="s">
        <v>996</v>
      </c>
      <c r="B619" s="28" t="s">
        <v>997</v>
      </c>
      <c r="C619" s="28" t="s">
        <v>175</v>
      </c>
      <c r="D619" s="28" t="s">
        <v>857</v>
      </c>
      <c r="E619" s="30">
        <v>15.5</v>
      </c>
      <c r="F619">
        <v>41</v>
      </c>
      <c r="G619" s="28"/>
    </row>
    <row r="620" spans="1:7">
      <c r="A620" s="28" t="s">
        <v>998</v>
      </c>
      <c r="B620" s="28" t="s">
        <v>999</v>
      </c>
      <c r="C620" s="28" t="s">
        <v>175</v>
      </c>
      <c r="D620" s="28" t="s">
        <v>857</v>
      </c>
      <c r="E620" s="30">
        <v>18.600000000000001</v>
      </c>
      <c r="F620">
        <v>41</v>
      </c>
      <c r="G620" s="28"/>
    </row>
    <row r="621" spans="1:7">
      <c r="A621" s="28" t="s">
        <v>1000</v>
      </c>
      <c r="B621" s="28" t="s">
        <v>1001</v>
      </c>
      <c r="C621" s="28" t="s">
        <v>175</v>
      </c>
      <c r="D621" s="28" t="s">
        <v>857</v>
      </c>
      <c r="E621" s="30">
        <v>19.399999999999999</v>
      </c>
      <c r="F621">
        <v>41</v>
      </c>
      <c r="G621" s="28"/>
    </row>
    <row r="622" spans="1:7">
      <c r="A622" s="28" t="s">
        <v>870</v>
      </c>
      <c r="B622" s="28" t="s">
        <v>871</v>
      </c>
      <c r="C622" s="28" t="s">
        <v>92</v>
      </c>
      <c r="D622" s="28" t="s">
        <v>857</v>
      </c>
      <c r="E622" s="30">
        <v>22.45</v>
      </c>
      <c r="F622">
        <v>36</v>
      </c>
      <c r="G622" s="28"/>
    </row>
    <row r="623" spans="1:7">
      <c r="A623" s="28" t="s">
        <v>1062</v>
      </c>
      <c r="B623" s="28" t="s">
        <v>1063</v>
      </c>
      <c r="C623" s="28" t="s">
        <v>175</v>
      </c>
      <c r="D623" s="28" t="s">
        <v>857</v>
      </c>
      <c r="E623" s="30">
        <v>12.7</v>
      </c>
      <c r="F623">
        <v>45</v>
      </c>
      <c r="G623" s="28"/>
    </row>
    <row r="624" spans="1:7">
      <c r="A624" s="28" t="s">
        <v>1060</v>
      </c>
      <c r="B624" s="28" t="s">
        <v>1061</v>
      </c>
      <c r="C624" s="28" t="s">
        <v>175</v>
      </c>
      <c r="D624" s="28" t="s">
        <v>857</v>
      </c>
      <c r="E624" s="30">
        <v>8.3000000000000007</v>
      </c>
      <c r="F624">
        <v>45</v>
      </c>
      <c r="G624" s="28"/>
    </row>
    <row r="625" spans="1:7">
      <c r="A625" s="28" t="s">
        <v>873</v>
      </c>
      <c r="B625" s="28" t="s">
        <v>874</v>
      </c>
      <c r="C625" s="28" t="s">
        <v>92</v>
      </c>
      <c r="D625" s="28" t="s">
        <v>857</v>
      </c>
      <c r="E625" s="30">
        <v>18.100000000000001</v>
      </c>
      <c r="F625">
        <v>37</v>
      </c>
      <c r="G625" s="28"/>
    </row>
    <row r="626" spans="1:7">
      <c r="A626" s="28" t="s">
        <v>875</v>
      </c>
      <c r="B626" s="28" t="s">
        <v>876</v>
      </c>
      <c r="C626" s="28" t="s">
        <v>175</v>
      </c>
      <c r="D626" s="28" t="s">
        <v>857</v>
      </c>
      <c r="E626" s="30">
        <v>11</v>
      </c>
      <c r="F626">
        <v>37</v>
      </c>
      <c r="G626" s="28"/>
    </row>
    <row r="627" spans="1:7">
      <c r="A627" s="28" t="s">
        <v>951</v>
      </c>
      <c r="B627" s="28" t="s">
        <v>952</v>
      </c>
      <c r="C627" s="28" t="s">
        <v>175</v>
      </c>
      <c r="D627" s="28" t="s">
        <v>857</v>
      </c>
      <c r="E627" s="30">
        <v>9.3000000000000007</v>
      </c>
      <c r="F627">
        <v>40</v>
      </c>
      <c r="G627" s="28"/>
    </row>
    <row r="628" spans="1:7">
      <c r="A628" s="28" t="s">
        <v>953</v>
      </c>
      <c r="B628" s="28" t="s">
        <v>954</v>
      </c>
      <c r="C628" s="28" t="s">
        <v>175</v>
      </c>
      <c r="D628" s="28" t="s">
        <v>857</v>
      </c>
      <c r="E628" s="30">
        <v>9.3000000000000007</v>
      </c>
      <c r="F628">
        <v>40</v>
      </c>
      <c r="G628" s="28"/>
    </row>
    <row r="629" spans="1:7">
      <c r="A629" s="28" t="s">
        <v>955</v>
      </c>
      <c r="B629" s="28" t="s">
        <v>956</v>
      </c>
      <c r="C629" s="28" t="s">
        <v>175</v>
      </c>
      <c r="D629" s="28" t="s">
        <v>857</v>
      </c>
      <c r="E629" s="30">
        <v>7.95</v>
      </c>
      <c r="F629">
        <v>40</v>
      </c>
      <c r="G629" s="28"/>
    </row>
    <row r="630" spans="1:7">
      <c r="A630" s="28" t="s">
        <v>885</v>
      </c>
      <c r="B630" s="28" t="s">
        <v>886</v>
      </c>
      <c r="C630" s="28" t="s">
        <v>175</v>
      </c>
      <c r="D630" s="28" t="s">
        <v>857</v>
      </c>
      <c r="E630" s="30">
        <v>17.7</v>
      </c>
      <c r="F630">
        <v>37</v>
      </c>
      <c r="G630" s="28"/>
    </row>
    <row r="631" spans="1:7">
      <c r="A631" s="28" t="s">
        <v>1041</v>
      </c>
      <c r="B631" s="28" t="s">
        <v>1528</v>
      </c>
      <c r="C631" s="28" t="s">
        <v>92</v>
      </c>
      <c r="D631" s="28" t="s">
        <v>857</v>
      </c>
      <c r="E631" s="30">
        <v>33.4</v>
      </c>
      <c r="F631">
        <v>43</v>
      </c>
      <c r="G631" s="28"/>
    </row>
    <row r="632" spans="1:7">
      <c r="A632" s="28" t="s">
        <v>987</v>
      </c>
      <c r="B632" s="28" t="s">
        <v>988</v>
      </c>
      <c r="C632" s="28" t="s">
        <v>92</v>
      </c>
      <c r="D632" s="28" t="s">
        <v>857</v>
      </c>
      <c r="E632" s="30">
        <v>21</v>
      </c>
      <c r="F632">
        <v>41</v>
      </c>
      <c r="G632" s="28"/>
    </row>
    <row r="633" spans="1:7">
      <c r="A633" s="28" t="s">
        <v>989</v>
      </c>
      <c r="B633" s="28" t="s">
        <v>990</v>
      </c>
      <c r="C633" s="28" t="s">
        <v>92</v>
      </c>
      <c r="D633" s="28" t="s">
        <v>857</v>
      </c>
      <c r="E633" s="30">
        <v>24.7</v>
      </c>
      <c r="F633">
        <v>41</v>
      </c>
      <c r="G633" s="28"/>
    </row>
    <row r="634" spans="1:7">
      <c r="A634" s="28" t="s">
        <v>991</v>
      </c>
      <c r="B634" s="28" t="s">
        <v>992</v>
      </c>
      <c r="C634" s="28" t="s">
        <v>92</v>
      </c>
      <c r="D634" s="28" t="s">
        <v>857</v>
      </c>
      <c r="E634" s="30">
        <v>25.6</v>
      </c>
      <c r="F634">
        <v>41</v>
      </c>
      <c r="G634" s="28"/>
    </row>
    <row r="635" spans="1:7">
      <c r="A635" s="28" t="s">
        <v>920</v>
      </c>
      <c r="B635" s="28" t="s">
        <v>1523</v>
      </c>
      <c r="C635" s="28" t="s">
        <v>92</v>
      </c>
      <c r="D635" s="28" t="s">
        <v>857</v>
      </c>
      <c r="E635" s="30">
        <v>26.1</v>
      </c>
      <c r="F635">
        <v>39</v>
      </c>
      <c r="G635" s="28"/>
    </row>
    <row r="636" spans="1:7">
      <c r="A636" s="28" t="s">
        <v>921</v>
      </c>
      <c r="B636" s="28" t="s">
        <v>922</v>
      </c>
      <c r="C636" s="28" t="s">
        <v>92</v>
      </c>
      <c r="D636" s="28" t="s">
        <v>857</v>
      </c>
      <c r="E636" s="30">
        <v>23.9</v>
      </c>
      <c r="F636">
        <v>39</v>
      </c>
      <c r="G636" s="28"/>
    </row>
    <row r="637" spans="1:7">
      <c r="A637" s="28" t="s">
        <v>923</v>
      </c>
      <c r="B637" s="28" t="s">
        <v>924</v>
      </c>
      <c r="C637" s="28" t="s">
        <v>92</v>
      </c>
      <c r="D637" s="28" t="s">
        <v>857</v>
      </c>
      <c r="E637" s="30">
        <v>23.9</v>
      </c>
      <c r="F637">
        <v>39</v>
      </c>
      <c r="G637" s="28"/>
    </row>
    <row r="638" spans="1:7">
      <c r="A638" s="28" t="s">
        <v>949</v>
      </c>
      <c r="B638" s="28" t="s">
        <v>950</v>
      </c>
      <c r="C638" s="28" t="s">
        <v>92</v>
      </c>
      <c r="D638" s="28" t="s">
        <v>857</v>
      </c>
      <c r="E638" s="30" t="s">
        <v>1441</v>
      </c>
      <c r="F638">
        <v>40</v>
      </c>
      <c r="G638" s="28"/>
    </row>
    <row r="639" spans="1:7">
      <c r="A639" s="28" t="s">
        <v>1018</v>
      </c>
      <c r="B639" s="28" t="s">
        <v>1019</v>
      </c>
      <c r="C639" s="28" t="s">
        <v>175</v>
      </c>
      <c r="D639" s="28" t="s">
        <v>857</v>
      </c>
      <c r="E639" s="30">
        <v>16</v>
      </c>
      <c r="F639">
        <v>42</v>
      </c>
      <c r="G639" s="28"/>
    </row>
    <row r="640" spans="1:7">
      <c r="A640" s="28" t="s">
        <v>1002</v>
      </c>
      <c r="B640" s="28" t="s">
        <v>1526</v>
      </c>
      <c r="C640" s="28" t="s">
        <v>1003</v>
      </c>
      <c r="D640" s="28" t="s">
        <v>857</v>
      </c>
      <c r="E640" s="30">
        <v>28</v>
      </c>
      <c r="F640">
        <v>42</v>
      </c>
      <c r="G640" s="28"/>
    </row>
    <row r="641" spans="1:7">
      <c r="A641" s="28" t="s">
        <v>941</v>
      </c>
      <c r="B641" s="28" t="s">
        <v>942</v>
      </c>
      <c r="C641" s="28" t="s">
        <v>175</v>
      </c>
      <c r="D641" s="28" t="s">
        <v>857</v>
      </c>
      <c r="E641" s="30">
        <v>4.4000000000000004</v>
      </c>
      <c r="F641">
        <v>40</v>
      </c>
      <c r="G641" s="28"/>
    </row>
    <row r="642" spans="1:7">
      <c r="A642" s="28" t="s">
        <v>943</v>
      </c>
      <c r="B642" s="28" t="s">
        <v>944</v>
      </c>
      <c r="C642" s="28" t="s">
        <v>175</v>
      </c>
      <c r="D642" s="28" t="s">
        <v>857</v>
      </c>
      <c r="E642" s="30">
        <v>5.9</v>
      </c>
      <c r="F642">
        <v>40</v>
      </c>
      <c r="G642" s="28"/>
    </row>
    <row r="643" spans="1:7">
      <c r="A643" s="28" t="s">
        <v>939</v>
      </c>
      <c r="B643" s="28" t="s">
        <v>940</v>
      </c>
      <c r="C643" s="28" t="s">
        <v>175</v>
      </c>
      <c r="D643" s="28" t="s">
        <v>857</v>
      </c>
      <c r="E643" s="30">
        <v>4</v>
      </c>
      <c r="F643">
        <v>40</v>
      </c>
      <c r="G643" s="28"/>
    </row>
    <row r="644" spans="1:7">
      <c r="A644" s="28" t="s">
        <v>868</v>
      </c>
      <c r="B644" s="28" t="s">
        <v>869</v>
      </c>
      <c r="C644" s="28" t="s">
        <v>175</v>
      </c>
      <c r="D644" s="28" t="s">
        <v>857</v>
      </c>
      <c r="E644" s="30">
        <v>17</v>
      </c>
      <c r="F644">
        <v>36</v>
      </c>
      <c r="G644" s="28"/>
    </row>
    <row r="645" spans="1:7">
      <c r="A645" s="28" t="s">
        <v>927</v>
      </c>
      <c r="B645" s="28" t="s">
        <v>928</v>
      </c>
      <c r="C645" s="28" t="s">
        <v>175</v>
      </c>
      <c r="D645" s="28" t="s">
        <v>857</v>
      </c>
      <c r="E645" s="30">
        <v>6.5</v>
      </c>
      <c r="F645">
        <v>39</v>
      </c>
      <c r="G645" s="28"/>
    </row>
    <row r="646" spans="1:7">
      <c r="A646" s="28" t="s">
        <v>929</v>
      </c>
      <c r="B646" s="28" t="s">
        <v>930</v>
      </c>
      <c r="C646" s="28" t="s">
        <v>175</v>
      </c>
      <c r="D646" s="28" t="s">
        <v>857</v>
      </c>
      <c r="E646" s="30">
        <v>6.75</v>
      </c>
      <c r="F646">
        <v>39</v>
      </c>
      <c r="G646" s="28"/>
    </row>
    <row r="647" spans="1:7">
      <c r="A647" s="28" t="s">
        <v>925</v>
      </c>
      <c r="B647" s="28" t="s">
        <v>926</v>
      </c>
      <c r="C647" s="28" t="s">
        <v>175</v>
      </c>
      <c r="D647" s="28" t="s">
        <v>857</v>
      </c>
      <c r="E647" s="30">
        <v>5.45</v>
      </c>
      <c r="F647">
        <v>39</v>
      </c>
      <c r="G647" s="28"/>
    </row>
    <row r="648" spans="1:7">
      <c r="A648" s="28" t="s">
        <v>931</v>
      </c>
      <c r="B648" s="28" t="s">
        <v>932</v>
      </c>
      <c r="C648" s="28" t="s">
        <v>175</v>
      </c>
      <c r="D648" s="28" t="s">
        <v>857</v>
      </c>
      <c r="E648" s="30">
        <v>8.35</v>
      </c>
      <c r="F648">
        <v>39</v>
      </c>
      <c r="G648" s="28"/>
    </row>
    <row r="649" spans="1:7">
      <c r="A649" s="28" t="s">
        <v>933</v>
      </c>
      <c r="B649" s="28" t="s">
        <v>934</v>
      </c>
      <c r="C649" s="28" t="s">
        <v>175</v>
      </c>
      <c r="D649" s="28" t="s">
        <v>857</v>
      </c>
      <c r="E649" s="30">
        <v>8.6</v>
      </c>
      <c r="F649">
        <v>39</v>
      </c>
      <c r="G649" s="28"/>
    </row>
    <row r="650" spans="1:7">
      <c r="A650" s="28" t="s">
        <v>899</v>
      </c>
      <c r="B650" s="28" t="s">
        <v>900</v>
      </c>
      <c r="C650" s="28" t="s">
        <v>175</v>
      </c>
      <c r="D650" s="28" t="s">
        <v>857</v>
      </c>
      <c r="E650" s="30">
        <v>16.8</v>
      </c>
      <c r="F650">
        <v>38</v>
      </c>
      <c r="G650" s="28"/>
    </row>
    <row r="651" spans="1:7">
      <c r="A651" s="28" t="s">
        <v>881</v>
      </c>
      <c r="B651" s="28" t="s">
        <v>882</v>
      </c>
      <c r="C651" s="28" t="s">
        <v>175</v>
      </c>
      <c r="D651" s="28" t="s">
        <v>857</v>
      </c>
      <c r="E651" s="30">
        <v>11.5</v>
      </c>
      <c r="F651">
        <v>37</v>
      </c>
      <c r="G651" s="28"/>
    </row>
    <row r="652" spans="1:7">
      <c r="A652" s="28" t="s">
        <v>883</v>
      </c>
      <c r="B652" s="28" t="s">
        <v>884</v>
      </c>
      <c r="C652" s="28" t="s">
        <v>175</v>
      </c>
      <c r="D652" s="28" t="s">
        <v>857</v>
      </c>
      <c r="E652" s="30">
        <v>11.5</v>
      </c>
      <c r="F652">
        <v>37</v>
      </c>
      <c r="G652" s="28"/>
    </row>
    <row r="653" spans="1:7">
      <c r="A653" s="28" t="s">
        <v>897</v>
      </c>
      <c r="B653" s="28" t="s">
        <v>898</v>
      </c>
      <c r="C653" s="28" t="s">
        <v>175</v>
      </c>
      <c r="D653" s="28" t="s">
        <v>857</v>
      </c>
      <c r="E653" s="30" t="s">
        <v>1441</v>
      </c>
      <c r="F653">
        <v>38</v>
      </c>
      <c r="G653" s="28"/>
    </row>
    <row r="654" spans="1:7">
      <c r="A654" s="28" t="s">
        <v>905</v>
      </c>
      <c r="B654" s="28" t="s">
        <v>1520</v>
      </c>
      <c r="C654" s="28" t="s">
        <v>175</v>
      </c>
      <c r="D654" s="28" t="s">
        <v>857</v>
      </c>
      <c r="E654" s="30">
        <v>5.8</v>
      </c>
      <c r="F654">
        <v>38</v>
      </c>
      <c r="G654" s="28"/>
    </row>
    <row r="655" spans="1:7">
      <c r="A655" s="28" t="s">
        <v>906</v>
      </c>
      <c r="B655" s="28" t="s">
        <v>907</v>
      </c>
      <c r="C655" s="28" t="s">
        <v>92</v>
      </c>
      <c r="D655" s="28" t="s">
        <v>857</v>
      </c>
      <c r="E655" s="30">
        <v>13.4</v>
      </c>
      <c r="F655">
        <v>38</v>
      </c>
      <c r="G655" s="28"/>
    </row>
    <row r="656" spans="1:7">
      <c r="A656" s="28" t="s">
        <v>866</v>
      </c>
      <c r="B656" s="28" t="s">
        <v>867</v>
      </c>
      <c r="C656" s="28" t="s">
        <v>175</v>
      </c>
      <c r="D656" s="28" t="s">
        <v>857</v>
      </c>
      <c r="E656" s="30">
        <v>21.1</v>
      </c>
      <c r="F656">
        <v>36</v>
      </c>
      <c r="G656" s="28"/>
    </row>
    <row r="657" spans="1:7">
      <c r="A657" s="28" t="s">
        <v>864</v>
      </c>
      <c r="B657" s="28" t="s">
        <v>865</v>
      </c>
      <c r="C657" s="28" t="s">
        <v>175</v>
      </c>
      <c r="D657" s="28" t="s">
        <v>857</v>
      </c>
      <c r="E657" s="30" t="s">
        <v>1440</v>
      </c>
      <c r="F657">
        <v>36</v>
      </c>
      <c r="G657" s="28"/>
    </row>
    <row r="658" spans="1:7">
      <c r="A658" s="28" t="s">
        <v>1008</v>
      </c>
      <c r="B658" s="28" t="s">
        <v>1009</v>
      </c>
      <c r="C658" s="28" t="s">
        <v>92</v>
      </c>
      <c r="D658" s="28" t="s">
        <v>857</v>
      </c>
      <c r="E658" s="30">
        <v>14.9</v>
      </c>
      <c r="F658">
        <v>42</v>
      </c>
      <c r="G658" s="28"/>
    </row>
    <row r="659" spans="1:7">
      <c r="A659" s="28" t="s">
        <v>1010</v>
      </c>
      <c r="B659" s="28" t="s">
        <v>1011</v>
      </c>
      <c r="C659" s="28" t="s">
        <v>92</v>
      </c>
      <c r="D659" s="28" t="s">
        <v>857</v>
      </c>
      <c r="E659" s="30">
        <v>15.6</v>
      </c>
      <c r="F659">
        <v>42</v>
      </c>
      <c r="G659" s="28"/>
    </row>
    <row r="660" spans="1:7">
      <c r="A660" s="28" t="s">
        <v>1012</v>
      </c>
      <c r="B660" s="28" t="s">
        <v>1013</v>
      </c>
      <c r="C660" s="28" t="s">
        <v>92</v>
      </c>
      <c r="D660" s="28" t="s">
        <v>857</v>
      </c>
      <c r="E660" s="30">
        <v>18.600000000000001</v>
      </c>
      <c r="F660">
        <v>42</v>
      </c>
      <c r="G660" s="28"/>
    </row>
    <row r="661" spans="1:7">
      <c r="A661" s="28" t="s">
        <v>980</v>
      </c>
      <c r="B661" s="28" t="s">
        <v>981</v>
      </c>
      <c r="C661" s="28" t="s">
        <v>92</v>
      </c>
      <c r="D661" s="28" t="s">
        <v>857</v>
      </c>
      <c r="E661" s="30">
        <v>21.4</v>
      </c>
      <c r="F661">
        <v>41</v>
      </c>
      <c r="G661" s="28"/>
    </row>
    <row r="662" spans="1:7">
      <c r="A662" s="28" t="s">
        <v>872</v>
      </c>
      <c r="B662" s="28" t="s">
        <v>1519</v>
      </c>
      <c r="C662" s="28" t="s">
        <v>175</v>
      </c>
      <c r="D662" s="28" t="s">
        <v>857</v>
      </c>
      <c r="E662" s="30">
        <v>19.600000000000001</v>
      </c>
      <c r="F662">
        <v>37</v>
      </c>
      <c r="G662" s="28"/>
    </row>
    <row r="663" spans="1:7">
      <c r="A663" s="28" t="s">
        <v>916</v>
      </c>
      <c r="B663" s="28" t="s">
        <v>917</v>
      </c>
      <c r="C663" s="28" t="s">
        <v>175</v>
      </c>
      <c r="D663" s="28" t="s">
        <v>857</v>
      </c>
      <c r="E663" s="30">
        <v>4.45</v>
      </c>
      <c r="F663">
        <v>39</v>
      </c>
      <c r="G663" s="28"/>
    </row>
    <row r="664" spans="1:7">
      <c r="A664" s="28" t="s">
        <v>914</v>
      </c>
      <c r="B664" s="28" t="s">
        <v>915</v>
      </c>
      <c r="C664" s="28" t="s">
        <v>92</v>
      </c>
      <c r="D664" s="28" t="s">
        <v>857</v>
      </c>
      <c r="E664" s="30">
        <v>14.4</v>
      </c>
      <c r="F664">
        <v>39</v>
      </c>
      <c r="G664" s="28"/>
    </row>
    <row r="665" spans="1:7">
      <c r="A665" s="28" t="s">
        <v>908</v>
      </c>
      <c r="B665" s="28" t="s">
        <v>909</v>
      </c>
      <c r="C665" s="28" t="s">
        <v>92</v>
      </c>
      <c r="D665" s="28" t="s">
        <v>857</v>
      </c>
      <c r="E665" s="30">
        <v>10</v>
      </c>
      <c r="F665">
        <v>39</v>
      </c>
      <c r="G665" s="28"/>
    </row>
    <row r="666" spans="1:7">
      <c r="A666" s="28" t="s">
        <v>910</v>
      </c>
      <c r="B666" s="28" t="s">
        <v>911</v>
      </c>
      <c r="C666" s="28" t="s">
        <v>92</v>
      </c>
      <c r="D666" s="28" t="s">
        <v>857</v>
      </c>
      <c r="E666" s="30">
        <v>11</v>
      </c>
      <c r="F666">
        <v>39</v>
      </c>
      <c r="G666" s="28"/>
    </row>
    <row r="667" spans="1:7">
      <c r="A667" s="28" t="s">
        <v>912</v>
      </c>
      <c r="B667" s="28" t="s">
        <v>913</v>
      </c>
      <c r="C667" s="28" t="s">
        <v>92</v>
      </c>
      <c r="D667" s="28" t="s">
        <v>857</v>
      </c>
      <c r="E667" s="30">
        <v>11.5</v>
      </c>
      <c r="F667">
        <v>39</v>
      </c>
      <c r="G667" s="28"/>
    </row>
    <row r="668" spans="1:7">
      <c r="A668" s="28" t="s">
        <v>919</v>
      </c>
      <c r="B668" s="28" t="s">
        <v>1522</v>
      </c>
      <c r="C668" s="28" t="s">
        <v>92</v>
      </c>
      <c r="D668" s="28" t="s">
        <v>857</v>
      </c>
      <c r="E668" s="30">
        <v>10.5</v>
      </c>
      <c r="F668">
        <v>39</v>
      </c>
      <c r="G668" s="28"/>
    </row>
    <row r="669" spans="1:7">
      <c r="A669" s="28" t="s">
        <v>918</v>
      </c>
      <c r="B669" s="28" t="s">
        <v>1521</v>
      </c>
      <c r="C669" s="28" t="s">
        <v>92</v>
      </c>
      <c r="D669" s="28" t="s">
        <v>857</v>
      </c>
      <c r="E669" s="30">
        <v>12.2</v>
      </c>
      <c r="F669">
        <v>39</v>
      </c>
      <c r="G669" s="28"/>
    </row>
    <row r="670" spans="1:7">
      <c r="A670" s="28" t="s">
        <v>1004</v>
      </c>
      <c r="B670" s="28" t="s">
        <v>1005</v>
      </c>
      <c r="C670" s="28" t="s">
        <v>175</v>
      </c>
      <c r="D670" s="28" t="s">
        <v>857</v>
      </c>
      <c r="E670" s="30">
        <v>15.1</v>
      </c>
      <c r="F670">
        <v>42</v>
      </c>
      <c r="G670" s="28"/>
    </row>
    <row r="671" spans="1:7">
      <c r="A671" s="28" t="s">
        <v>1006</v>
      </c>
      <c r="B671" s="28" t="s">
        <v>1007</v>
      </c>
      <c r="C671" s="28" t="s">
        <v>175</v>
      </c>
      <c r="D671" s="28" t="s">
        <v>857</v>
      </c>
      <c r="E671" s="30">
        <v>15.7</v>
      </c>
      <c r="F671">
        <v>42</v>
      </c>
      <c r="G671" s="28"/>
    </row>
    <row r="672" spans="1:7">
      <c r="A672" s="28" t="s">
        <v>862</v>
      </c>
      <c r="B672" s="28" t="s">
        <v>863</v>
      </c>
      <c r="C672" s="28" t="s">
        <v>175</v>
      </c>
      <c r="D672" s="28" t="s">
        <v>857</v>
      </c>
      <c r="E672" s="30">
        <v>17.899999999999999</v>
      </c>
      <c r="F672">
        <v>36</v>
      </c>
      <c r="G672" s="28"/>
    </row>
    <row r="673" spans="1:7">
      <c r="A673" s="28" t="s">
        <v>1014</v>
      </c>
      <c r="B673" s="28" t="s">
        <v>1015</v>
      </c>
      <c r="C673" s="28" t="s">
        <v>92</v>
      </c>
      <c r="D673" s="28" t="s">
        <v>857</v>
      </c>
      <c r="E673" s="30">
        <v>29.6</v>
      </c>
      <c r="F673">
        <v>42</v>
      </c>
      <c r="G673" s="28"/>
    </row>
    <row r="674" spans="1:7">
      <c r="A674" s="28" t="s">
        <v>1016</v>
      </c>
      <c r="B674" s="28" t="s">
        <v>1017</v>
      </c>
      <c r="C674" s="28" t="s">
        <v>92</v>
      </c>
      <c r="D674" s="28" t="s">
        <v>857</v>
      </c>
      <c r="E674" s="30">
        <v>30.2</v>
      </c>
      <c r="F674">
        <v>42</v>
      </c>
      <c r="G674" s="28"/>
    </row>
    <row r="675" spans="1:7">
      <c r="A675" s="28" t="s">
        <v>1020</v>
      </c>
      <c r="B675" s="28" t="s">
        <v>1021</v>
      </c>
      <c r="C675" s="28" t="s">
        <v>92</v>
      </c>
      <c r="D675" s="28" t="s">
        <v>857</v>
      </c>
      <c r="E675" s="30">
        <v>24.6</v>
      </c>
      <c r="F675">
        <v>42</v>
      </c>
      <c r="G675" s="28"/>
    </row>
    <row r="676" spans="1:7">
      <c r="A676" s="28" t="s">
        <v>1022</v>
      </c>
      <c r="B676" s="28" t="s">
        <v>1023</v>
      </c>
      <c r="C676" s="28" t="s">
        <v>92</v>
      </c>
      <c r="D676" s="28" t="s">
        <v>857</v>
      </c>
      <c r="E676" s="30">
        <v>24.7</v>
      </c>
      <c r="F676">
        <v>42</v>
      </c>
      <c r="G676" s="28"/>
    </row>
    <row r="677" spans="1:7">
      <c r="A677" s="28" t="s">
        <v>957</v>
      </c>
      <c r="B677" s="28" t="s">
        <v>958</v>
      </c>
      <c r="C677" s="28" t="s">
        <v>959</v>
      </c>
      <c r="D677" s="28" t="s">
        <v>857</v>
      </c>
      <c r="E677" s="30" t="s">
        <v>1442</v>
      </c>
      <c r="F677">
        <v>40</v>
      </c>
      <c r="G677" s="28"/>
    </row>
    <row r="678" spans="1:7">
      <c r="A678" s="28" t="s">
        <v>1024</v>
      </c>
      <c r="B678" s="28" t="s">
        <v>1025</v>
      </c>
      <c r="C678" s="28" t="s">
        <v>92</v>
      </c>
      <c r="D678" s="28" t="s">
        <v>857</v>
      </c>
      <c r="E678" s="30" t="s">
        <v>1447</v>
      </c>
      <c r="F678">
        <v>43</v>
      </c>
      <c r="G678" s="28"/>
    </row>
    <row r="679" spans="1:7">
      <c r="A679" s="28" t="s">
        <v>1463</v>
      </c>
      <c r="B679" s="28" t="s">
        <v>1464</v>
      </c>
      <c r="C679" s="28" t="s">
        <v>1465</v>
      </c>
      <c r="D679" s="28" t="s">
        <v>1392</v>
      </c>
      <c r="E679" s="30" t="s">
        <v>1466</v>
      </c>
      <c r="G679" s="28"/>
    </row>
    <row r="680" spans="1:7">
      <c r="A680" s="28" t="s">
        <v>1467</v>
      </c>
      <c r="B680" s="28" t="s">
        <v>1468</v>
      </c>
      <c r="C680" s="28" t="s">
        <v>1465</v>
      </c>
      <c r="D680" s="28" t="s">
        <v>1392</v>
      </c>
      <c r="E680" s="30" t="s">
        <v>1469</v>
      </c>
      <c r="G680" s="28"/>
    </row>
    <row r="681" spans="1:7">
      <c r="A681" s="28" t="s">
        <v>1026</v>
      </c>
      <c r="B681" s="28" t="s">
        <v>1027</v>
      </c>
      <c r="C681" s="28" t="s">
        <v>92</v>
      </c>
      <c r="D681" s="28" t="s">
        <v>857</v>
      </c>
      <c r="E681" s="30">
        <v>30.1</v>
      </c>
      <c r="F681">
        <v>43</v>
      </c>
      <c r="G681" s="28"/>
    </row>
    <row r="682" spans="1:7">
      <c r="A682" s="28" t="s">
        <v>901</v>
      </c>
      <c r="B682" s="28" t="s">
        <v>902</v>
      </c>
      <c r="C682" s="28" t="s">
        <v>175</v>
      </c>
      <c r="D682" s="28" t="s">
        <v>857</v>
      </c>
      <c r="E682" s="30">
        <v>8.4</v>
      </c>
      <c r="F682">
        <v>38</v>
      </c>
      <c r="G682" s="28"/>
    </row>
    <row r="683" spans="1:7">
      <c r="A683" s="28" t="s">
        <v>887</v>
      </c>
      <c r="B683" s="28" t="s">
        <v>888</v>
      </c>
      <c r="C683" s="28" t="s">
        <v>175</v>
      </c>
      <c r="D683" s="28" t="s">
        <v>857</v>
      </c>
      <c r="E683" s="30">
        <v>11.5</v>
      </c>
      <c r="F683">
        <v>37</v>
      </c>
      <c r="G683" s="28"/>
    </row>
    <row r="684" spans="1:7">
      <c r="A684" s="28" t="s">
        <v>1028</v>
      </c>
      <c r="B684" s="28" t="s">
        <v>1029</v>
      </c>
      <c r="C684" s="28" t="s">
        <v>92</v>
      </c>
      <c r="D684" s="28" t="s">
        <v>857</v>
      </c>
      <c r="E684" s="30" t="s">
        <v>1448</v>
      </c>
      <c r="F684">
        <v>43</v>
      </c>
      <c r="G684" s="28"/>
    </row>
    <row r="685" spans="1:7">
      <c r="A685" s="28" t="s">
        <v>1030</v>
      </c>
      <c r="B685" s="28" t="s">
        <v>1031</v>
      </c>
      <c r="C685" s="28" t="s">
        <v>92</v>
      </c>
      <c r="D685" s="28" t="s">
        <v>857</v>
      </c>
      <c r="E685" s="30" t="s">
        <v>1449</v>
      </c>
      <c r="F685">
        <v>43</v>
      </c>
      <c r="G685" s="28"/>
    </row>
    <row r="686" spans="1:7">
      <c r="A686" s="28" t="s">
        <v>1470</v>
      </c>
      <c r="B686" s="28" t="s">
        <v>1471</v>
      </c>
      <c r="C686" s="28" t="s">
        <v>662</v>
      </c>
      <c r="D686" s="28" t="s">
        <v>1392</v>
      </c>
      <c r="E686" s="30" t="s">
        <v>1472</v>
      </c>
      <c r="G686" s="28"/>
    </row>
    <row r="687" spans="1:7">
      <c r="A687" s="28" t="s">
        <v>877</v>
      </c>
      <c r="B687" s="28" t="s">
        <v>878</v>
      </c>
      <c r="C687" s="28" t="s">
        <v>175</v>
      </c>
      <c r="D687" s="28" t="s">
        <v>857</v>
      </c>
      <c r="E687" s="30">
        <v>13.7</v>
      </c>
      <c r="F687">
        <v>37</v>
      </c>
      <c r="G687" s="28"/>
    </row>
    <row r="688" spans="1:7">
      <c r="A688" s="28" t="s">
        <v>879</v>
      </c>
      <c r="B688" s="28" t="s">
        <v>880</v>
      </c>
      <c r="C688" s="28" t="s">
        <v>175</v>
      </c>
      <c r="D688" s="28" t="s">
        <v>857</v>
      </c>
      <c r="E688" s="30">
        <v>13.7</v>
      </c>
      <c r="F688">
        <v>37</v>
      </c>
      <c r="G688" s="28"/>
    </row>
    <row r="689" spans="1:7">
      <c r="A689" s="28" t="s">
        <v>1032</v>
      </c>
      <c r="B689" s="28" t="s">
        <v>1033</v>
      </c>
      <c r="C689" s="28" t="s">
        <v>175</v>
      </c>
      <c r="D689" s="28" t="s">
        <v>857</v>
      </c>
      <c r="E689" s="30">
        <v>13.5</v>
      </c>
      <c r="F689">
        <v>43</v>
      </c>
      <c r="G689" s="28"/>
    </row>
    <row r="690" spans="1:7">
      <c r="A690" s="28" t="s">
        <v>1052</v>
      </c>
      <c r="B690" s="28" t="s">
        <v>1053</v>
      </c>
      <c r="C690" s="28" t="s">
        <v>175</v>
      </c>
      <c r="D690" s="28" t="s">
        <v>857</v>
      </c>
      <c r="E690" s="30">
        <v>12</v>
      </c>
      <c r="F690">
        <v>45</v>
      </c>
      <c r="G690" s="28"/>
    </row>
    <row r="691" spans="1:7">
      <c r="A691" s="28" t="s">
        <v>935</v>
      </c>
      <c r="B691" s="28" t="s">
        <v>936</v>
      </c>
      <c r="C691" s="28" t="s">
        <v>175</v>
      </c>
      <c r="D691" s="28" t="s">
        <v>857</v>
      </c>
      <c r="E691" s="30">
        <v>10.8</v>
      </c>
      <c r="F691">
        <v>39</v>
      </c>
      <c r="G691" s="28"/>
    </row>
    <row r="692" spans="1:7">
      <c r="A692" s="28" t="s">
        <v>1056</v>
      </c>
      <c r="B692" s="28" t="s">
        <v>1057</v>
      </c>
      <c r="C692" s="28" t="s">
        <v>959</v>
      </c>
      <c r="D692" s="28" t="s">
        <v>857</v>
      </c>
      <c r="E692" s="30">
        <v>17.5</v>
      </c>
      <c r="F692">
        <v>45</v>
      </c>
      <c r="G692" s="28"/>
    </row>
    <row r="693" spans="1:7">
      <c r="A693" s="28" t="s">
        <v>982</v>
      </c>
      <c r="B693" s="28" t="s">
        <v>1524</v>
      </c>
      <c r="C693" s="28" t="s">
        <v>92</v>
      </c>
      <c r="D693" s="28" t="s">
        <v>857</v>
      </c>
      <c r="E693" s="30">
        <v>23.6</v>
      </c>
      <c r="F693">
        <v>41</v>
      </c>
      <c r="G693" s="28"/>
    </row>
    <row r="694" spans="1:7">
      <c r="A694" s="28" t="s">
        <v>1489</v>
      </c>
      <c r="B694" s="28" t="s">
        <v>1490</v>
      </c>
      <c r="C694" s="28" t="s">
        <v>662</v>
      </c>
      <c r="D694" s="28" t="s">
        <v>1392</v>
      </c>
      <c r="E694" s="30" t="s">
        <v>1491</v>
      </c>
      <c r="G694" s="28"/>
    </row>
    <row r="695" spans="1:7">
      <c r="A695" s="28" t="s">
        <v>1034</v>
      </c>
      <c r="B695" s="28" t="s">
        <v>1035</v>
      </c>
      <c r="C695" s="28" t="s">
        <v>175</v>
      </c>
      <c r="D695" s="28" t="s">
        <v>857</v>
      </c>
      <c r="E695" s="30">
        <v>13.9</v>
      </c>
      <c r="F695">
        <v>43</v>
      </c>
      <c r="G695" s="28"/>
    </row>
    <row r="696" spans="1:7">
      <c r="A696" s="28" t="s">
        <v>1036</v>
      </c>
      <c r="B696" s="28" t="s">
        <v>1037</v>
      </c>
      <c r="C696" s="28" t="s">
        <v>175</v>
      </c>
      <c r="D696" s="28" t="s">
        <v>857</v>
      </c>
      <c r="E696" s="30">
        <v>14.4</v>
      </c>
      <c r="F696">
        <v>43</v>
      </c>
      <c r="G696" s="28"/>
    </row>
    <row r="697" spans="1:7">
      <c r="A697" s="28" t="s">
        <v>1486</v>
      </c>
      <c r="B697" s="28" t="s">
        <v>1487</v>
      </c>
      <c r="C697" s="28" t="s">
        <v>662</v>
      </c>
      <c r="D697" s="28" t="s">
        <v>1392</v>
      </c>
      <c r="E697" s="30" t="s">
        <v>1488</v>
      </c>
      <c r="G697" s="28"/>
    </row>
    <row r="698" spans="1:7">
      <c r="A698" s="28" t="s">
        <v>1483</v>
      </c>
      <c r="B698" s="28" t="s">
        <v>1484</v>
      </c>
      <c r="C698" s="28" t="s">
        <v>662</v>
      </c>
      <c r="D698" s="28" t="s">
        <v>1392</v>
      </c>
      <c r="E698" s="30" t="s">
        <v>1485</v>
      </c>
      <c r="G698" s="28"/>
    </row>
    <row r="699" spans="1:7">
      <c r="A699" s="28" t="s">
        <v>1038</v>
      </c>
      <c r="B699" s="28" t="s">
        <v>1039</v>
      </c>
      <c r="C699" s="28" t="s">
        <v>92</v>
      </c>
      <c r="D699" s="28" t="s">
        <v>857</v>
      </c>
      <c r="E699" s="30">
        <v>15.2</v>
      </c>
      <c r="F699">
        <v>43</v>
      </c>
      <c r="G699" s="28"/>
    </row>
    <row r="700" spans="1:7">
      <c r="A700" s="28" t="s">
        <v>1040</v>
      </c>
      <c r="B700" s="28" t="s">
        <v>1527</v>
      </c>
      <c r="C700" s="28" t="s">
        <v>92</v>
      </c>
      <c r="D700" s="28" t="s">
        <v>857</v>
      </c>
      <c r="E700" s="30">
        <v>16.3</v>
      </c>
      <c r="F700">
        <v>43</v>
      </c>
      <c r="G700" s="28"/>
    </row>
    <row r="701" spans="1:7">
      <c r="A701" s="28" t="s">
        <v>1492</v>
      </c>
      <c r="B701" s="28" t="s">
        <v>1493</v>
      </c>
      <c r="C701" s="28" t="s">
        <v>662</v>
      </c>
      <c r="D701" s="28" t="s">
        <v>1392</v>
      </c>
      <c r="E701" s="30" t="s">
        <v>1491</v>
      </c>
      <c r="G701" s="28"/>
    </row>
    <row r="702" spans="1:7">
      <c r="A702" s="28" t="s">
        <v>471</v>
      </c>
      <c r="B702" s="28" t="s">
        <v>472</v>
      </c>
      <c r="C702" s="28" t="s">
        <v>36</v>
      </c>
      <c r="D702" s="28" t="s">
        <v>448</v>
      </c>
      <c r="E702" s="30" t="s">
        <v>1427</v>
      </c>
      <c r="F702">
        <v>22</v>
      </c>
      <c r="G702" s="28"/>
    </row>
    <row r="703" spans="1:7">
      <c r="A703" s="28" t="s">
        <v>469</v>
      </c>
      <c r="B703" s="28" t="s">
        <v>470</v>
      </c>
      <c r="C703" s="28" t="s">
        <v>36</v>
      </c>
      <c r="D703" s="28" t="s">
        <v>448</v>
      </c>
      <c r="E703" s="30">
        <v>2.4</v>
      </c>
      <c r="F703">
        <v>22</v>
      </c>
      <c r="G703" s="28"/>
    </row>
    <row r="704" spans="1:7">
      <c r="A704" s="28" t="s">
        <v>1405</v>
      </c>
      <c r="B704" s="28" t="s">
        <v>1406</v>
      </c>
      <c r="C704" s="28" t="s">
        <v>92</v>
      </c>
      <c r="D704" s="28" t="s">
        <v>1392</v>
      </c>
      <c r="E704" s="30">
        <v>22</v>
      </c>
      <c r="G704" s="28"/>
    </row>
    <row r="705" spans="1:7">
      <c r="A705" s="28" t="s">
        <v>1407</v>
      </c>
      <c r="B705" s="28" t="s">
        <v>1408</v>
      </c>
      <c r="C705" s="28" t="s">
        <v>92</v>
      </c>
      <c r="D705" s="28" t="s">
        <v>1392</v>
      </c>
      <c r="E705" s="30">
        <v>36</v>
      </c>
      <c r="G705" s="28"/>
    </row>
    <row r="706" spans="1:7">
      <c r="A706" s="28"/>
      <c r="B706" s="28"/>
      <c r="C706" s="28"/>
      <c r="D706" s="28"/>
      <c r="G706" s="28"/>
    </row>
    <row r="707" spans="1:7">
      <c r="A707" s="28"/>
      <c r="B707" s="28"/>
      <c r="C707" s="28"/>
      <c r="D707" s="28"/>
      <c r="G707" s="28"/>
    </row>
    <row r="708" spans="1:7">
      <c r="A708" s="28"/>
      <c r="B708" s="28"/>
      <c r="C708" s="28"/>
      <c r="D708" s="28"/>
      <c r="G708" s="28"/>
    </row>
    <row r="709" spans="1:7">
      <c r="A709" s="28"/>
      <c r="B709" s="28"/>
      <c r="C709" s="28"/>
      <c r="D709" s="28"/>
      <c r="G709" s="28"/>
    </row>
    <row r="710" spans="1:7">
      <c r="A710" s="28"/>
      <c r="B710" s="28"/>
      <c r="C710" s="28"/>
      <c r="D710" s="28"/>
      <c r="G710" s="28"/>
    </row>
    <row r="711" spans="1:7">
      <c r="A711" s="28"/>
      <c r="B711" s="28"/>
      <c r="C711" s="28"/>
      <c r="D711" s="28"/>
      <c r="G711" s="28"/>
    </row>
    <row r="712" spans="1:7">
      <c r="A712" s="28"/>
      <c r="B712" s="28"/>
      <c r="C712" s="28"/>
      <c r="D712" s="28"/>
      <c r="G712" s="28"/>
    </row>
    <row r="713" spans="1:7">
      <c r="A713" s="28"/>
      <c r="B713" s="28"/>
      <c r="C713" s="28"/>
      <c r="D713" s="28"/>
      <c r="G713" s="28"/>
    </row>
    <row r="714" spans="1:7">
      <c r="A714" s="28"/>
      <c r="B714" s="28"/>
      <c r="C714" s="28"/>
      <c r="D714" s="28"/>
      <c r="G714" s="28"/>
    </row>
    <row r="715" spans="1:7">
      <c r="A715" s="28"/>
      <c r="B715" s="28"/>
      <c r="C715" s="28"/>
      <c r="D715" s="28"/>
      <c r="G715" s="28"/>
    </row>
    <row r="716" spans="1:7">
      <c r="A716" s="28"/>
      <c r="B716" s="28"/>
      <c r="C716" s="28"/>
      <c r="D716" s="28"/>
      <c r="G716" s="28"/>
    </row>
    <row r="717" spans="1:7">
      <c r="A717" s="28"/>
      <c r="B717" s="28"/>
      <c r="C717" s="28"/>
      <c r="D717" s="28"/>
      <c r="G717" s="28"/>
    </row>
    <row r="718" spans="1:7">
      <c r="A718" s="28"/>
      <c r="B718" s="28"/>
      <c r="C718" s="28"/>
      <c r="D718" s="28"/>
      <c r="G718" s="28"/>
    </row>
    <row r="719" spans="1:7">
      <c r="A719" s="28"/>
      <c r="B719" s="28"/>
      <c r="C719" s="28"/>
      <c r="D719" s="28"/>
      <c r="G719" s="28"/>
    </row>
    <row r="720" spans="1:7">
      <c r="A720" s="28"/>
      <c r="B720" s="28"/>
      <c r="C720" s="28"/>
      <c r="D720" s="28"/>
      <c r="G720" s="28"/>
    </row>
    <row r="721" spans="1:7">
      <c r="A721" s="28"/>
      <c r="B721" s="28"/>
      <c r="C721" s="28"/>
      <c r="D721" s="28"/>
      <c r="G721" s="28"/>
    </row>
    <row r="722" spans="1:7">
      <c r="A722" s="28"/>
      <c r="B722" s="28"/>
      <c r="C722" s="28"/>
      <c r="D722" s="28"/>
      <c r="G722" s="28"/>
    </row>
    <row r="723" spans="1:7">
      <c r="A723" s="28"/>
      <c r="B723" s="28"/>
      <c r="C723" s="28"/>
      <c r="D723" s="28"/>
      <c r="G723" s="28"/>
    </row>
    <row r="724" spans="1:7">
      <c r="A724" s="28"/>
      <c r="B724" s="28"/>
      <c r="C724" s="28"/>
      <c r="D724" s="28"/>
      <c r="G724" s="28"/>
    </row>
    <row r="725" spans="1:7">
      <c r="A725" s="28"/>
      <c r="B725" s="28"/>
      <c r="C725" s="28"/>
      <c r="D725" s="28"/>
      <c r="G725" s="28"/>
    </row>
    <row r="726" spans="1:7">
      <c r="A726" s="28"/>
      <c r="B726" s="28"/>
      <c r="C726" s="28"/>
      <c r="D726" s="28"/>
      <c r="G726" s="28"/>
    </row>
    <row r="727" spans="1:7">
      <c r="A727" s="28"/>
      <c r="B727" s="28"/>
      <c r="C727" s="28"/>
      <c r="D727" s="28"/>
      <c r="G727" s="28"/>
    </row>
    <row r="728" spans="1:7">
      <c r="A728" s="28"/>
      <c r="B728" s="28"/>
      <c r="C728" s="28"/>
      <c r="D728" s="28"/>
      <c r="G728" s="28"/>
    </row>
    <row r="729" spans="1:7">
      <c r="A729" s="28"/>
      <c r="B729" s="28"/>
      <c r="C729" s="28"/>
      <c r="D729" s="28"/>
      <c r="G729" s="28"/>
    </row>
    <row r="730" spans="1:7">
      <c r="A730" s="28"/>
      <c r="B730" s="28"/>
      <c r="C730" s="28"/>
      <c r="D730" s="28"/>
      <c r="G730" s="28"/>
    </row>
    <row r="731" spans="1:7">
      <c r="A731" s="28"/>
      <c r="B731" s="28"/>
      <c r="C731" s="28"/>
      <c r="D731" s="28"/>
      <c r="G731" s="28"/>
    </row>
    <row r="732" spans="1:7">
      <c r="A732" s="28"/>
      <c r="B732" s="28"/>
      <c r="C732" s="28"/>
      <c r="D732" s="28"/>
      <c r="G732" s="28"/>
    </row>
    <row r="733" spans="1:7">
      <c r="A733" s="28"/>
      <c r="B733" s="28"/>
      <c r="C733" s="28"/>
      <c r="D733" s="28"/>
      <c r="G733" s="28"/>
    </row>
    <row r="734" spans="1:7">
      <c r="A734" s="28"/>
      <c r="B734" s="28"/>
      <c r="C734" s="28"/>
      <c r="D734" s="28"/>
      <c r="G734" s="28"/>
    </row>
    <row r="735" spans="1:7">
      <c r="A735" s="28"/>
      <c r="B735" s="28"/>
      <c r="C735" s="28"/>
      <c r="D735" s="28"/>
      <c r="G735" s="28"/>
    </row>
    <row r="736" spans="1:7">
      <c r="A736" s="28"/>
      <c r="B736" s="28"/>
      <c r="C736" s="28"/>
      <c r="D736" s="28"/>
      <c r="G736" s="28"/>
    </row>
    <row r="737" spans="1:7">
      <c r="A737" s="28"/>
      <c r="B737" s="28"/>
      <c r="C737" s="28"/>
      <c r="D737" s="28"/>
      <c r="G737" s="28"/>
    </row>
    <row r="738" spans="1:7">
      <c r="A738" s="28"/>
      <c r="B738" s="28"/>
      <c r="C738" s="28"/>
      <c r="D738" s="28"/>
      <c r="G738" s="28"/>
    </row>
    <row r="739" spans="1:7">
      <c r="A739" s="28"/>
      <c r="B739" s="28"/>
      <c r="C739" s="28"/>
      <c r="D739" s="28"/>
      <c r="G739" s="28"/>
    </row>
    <row r="740" spans="1:7">
      <c r="A740" s="28"/>
      <c r="B740" s="28"/>
      <c r="C740" s="28"/>
      <c r="D740" s="28"/>
      <c r="G740" s="28"/>
    </row>
    <row r="741" spans="1:7">
      <c r="A741" s="28"/>
      <c r="B741" s="28"/>
      <c r="C741" s="28"/>
      <c r="D741" s="28"/>
      <c r="G741" s="28"/>
    </row>
    <row r="742" spans="1:7">
      <c r="A742" s="28"/>
      <c r="B742" s="28"/>
      <c r="C742" s="28"/>
      <c r="D742" s="28"/>
      <c r="G742" s="28"/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/>
  <dimension ref="A1:H14"/>
  <sheetViews>
    <sheetView zoomScale="150" zoomScaleNormal="150" workbookViewId="0">
      <selection sqref="A1:A1048576"/>
    </sheetView>
  </sheetViews>
  <sheetFormatPr baseColWidth="10" defaultRowHeight="15.6"/>
  <cols>
    <col min="1" max="1" width="17.5" style="1" customWidth="1"/>
    <col min="2" max="2" width="15.09765625" style="1" customWidth="1"/>
    <col min="3" max="3" width="13.3984375" style="1" customWidth="1"/>
    <col min="4" max="4" width="17.8984375" style="1" customWidth="1"/>
    <col min="5" max="5" width="16.5" style="1" customWidth="1"/>
    <col min="6" max="6" width="12.19921875" style="1" customWidth="1"/>
    <col min="7" max="7" width="12" style="1" bestFit="1" customWidth="1"/>
    <col min="8" max="8" width="10.8984375" style="1"/>
  </cols>
  <sheetData>
    <row r="1" spans="1:8" ht="16.8" thickTop="1" thickBot="1">
      <c r="A1" s="19" t="s">
        <v>12</v>
      </c>
      <c r="B1" s="20" t="s">
        <v>13</v>
      </c>
      <c r="C1" s="20" t="s">
        <v>9</v>
      </c>
      <c r="D1" s="20" t="s">
        <v>10</v>
      </c>
      <c r="E1" s="20" t="s">
        <v>14</v>
      </c>
      <c r="F1" s="20" t="s">
        <v>11</v>
      </c>
      <c r="G1" s="20" t="s">
        <v>5</v>
      </c>
      <c r="H1" s="21" t="s">
        <v>8</v>
      </c>
    </row>
    <row r="2" spans="1:8" ht="16.2" thickTop="1"/>
    <row r="6" spans="1:8">
      <c r="B6" s="7"/>
    </row>
    <row r="7" spans="1:8">
      <c r="B7" s="7"/>
    </row>
    <row r="8" spans="1:8">
      <c r="B8" s="7"/>
    </row>
    <row r="9" spans="1:8">
      <c r="B9" s="7"/>
      <c r="G9" s="8"/>
      <c r="H9" s="8"/>
    </row>
    <row r="10" spans="1:8">
      <c r="B10" s="7"/>
      <c r="G10" s="8"/>
      <c r="H10" s="8"/>
    </row>
    <row r="11" spans="1:8">
      <c r="B11" s="7"/>
      <c r="G11" s="8"/>
      <c r="H11" s="8"/>
    </row>
    <row r="12" spans="1:8">
      <c r="B12" s="7"/>
      <c r="G12" s="8"/>
      <c r="H12" s="8"/>
    </row>
    <row r="13" spans="1:8">
      <c r="B13" s="7"/>
      <c r="G13" s="8"/>
      <c r="H13" s="8"/>
    </row>
    <row r="14" spans="1:8">
      <c r="B14" s="7"/>
      <c r="G14" s="8"/>
      <c r="H14" s="8"/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7B1E8C1-CABE-477D-AB90-120E90BD218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Facture</vt:lpstr>
      <vt:lpstr>Feuil3</vt:lpstr>
      <vt:lpstr>Historique_facture</vt:lpstr>
      <vt:lpstr>l_produit</vt:lpstr>
      <vt:lpstr>p_produit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Katsu</cp:lastModifiedBy>
  <cp:lastPrinted>2019-05-22T13:05:14Z</cp:lastPrinted>
  <dcterms:created xsi:type="dcterms:W3CDTF">2018-01-11T09:04:58Z</dcterms:created>
  <dcterms:modified xsi:type="dcterms:W3CDTF">2019-06-03T13:34:13Z</dcterms:modified>
</cp:coreProperties>
</file>