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filterPrivacy="1" codeName="ThisWorkbook"/>
  <xr:revisionPtr revIDLastSave="0" documentId="8_{968CA561-D1D2-4771-BE4B-7992179FD072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Suivi des réparations auto" sheetId="1" r:id="rId1"/>
  </sheets>
  <definedNames>
    <definedName name="_xlnm.Print_Titles" localSheetId="0">'Suivi des réparations auto'!$5:$5</definedName>
    <definedName name="LigneTitreRégion1..C2">'Suivi des réparations auto'!$B$2</definedName>
    <definedName name="LigneTitreRégion2..C4">'Suivi des réparations auto'!$B$3</definedName>
    <definedName name="LigneTitreRégion3..E4">'Suivi des réparations auto'!$D$3</definedName>
    <definedName name="Nom_Véhicule_1">IF(LEFT('Suivi des réparations auto'!$B$3,5)="Total", TRIM(RIGHT(LigneTitreRégion2..C4,LEN(LigneTitreRégion2..C4)-LEN("Total"))),'Suivi des réparations auto'!$B$3)</definedName>
    <definedName name="Nom_Véhicule_2">IF(LEFT('Suivi des réparations auto'!$B$4,5)="Total", TRIM(RIGHT('Suivi des réparations auto'!$B$4,LEN('Suivi des réparations auto'!$B$4)-LEN("Total"))),'Suivi des réparations auto'!$B$4)</definedName>
    <definedName name="TitreColonne1">Réparations[[#Headers],[DATE]]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D3" i="1"/>
  <c r="F4" i="1" l="1"/>
  <c r="F3" i="1"/>
  <c r="B6" i="1" l="1"/>
  <c r="B7" i="1"/>
  <c r="B8" i="1"/>
  <c r="B9" i="1"/>
  <c r="B10" i="1"/>
  <c r="C4" i="1" l="1"/>
  <c r="C3" i="1"/>
  <c r="C2" i="1"/>
</calcChain>
</file>

<file path=xl/sharedStrings.xml><?xml version="1.0" encoding="utf-8"?>
<sst xmlns="http://schemas.openxmlformats.org/spreadsheetml/2006/main" count="24" uniqueCount="19">
  <si>
    <t>OUTIL DE SUIVI DES RÉPARATIONS AUTOMOBILES</t>
  </si>
  <si>
    <t>TOTAL GÉNÉRAL</t>
  </si>
  <si>
    <t>TOTAL VÉHICULE 1</t>
  </si>
  <si>
    <t>TOTAL VÉHICULE 2</t>
  </si>
  <si>
    <t>DATE</t>
  </si>
  <si>
    <t>MONTANT</t>
  </si>
  <si>
    <t>VÉHICULE</t>
  </si>
  <si>
    <t>VÉHICULE 1</t>
  </si>
  <si>
    <t>VÉHICULE 2</t>
  </si>
  <si>
    <t>LIEU</t>
  </si>
  <si>
    <t>Concessionnaire</t>
  </si>
  <si>
    <t>Magasin de pneus</t>
  </si>
  <si>
    <t>Carrossier</t>
  </si>
  <si>
    <t>DESCRIPTION</t>
  </si>
  <si>
    <t>Remplacement du radiateur</t>
  </si>
  <si>
    <t>4 nouveaux pneus</t>
  </si>
  <si>
    <t>Réparation après collision</t>
  </si>
  <si>
    <t>Parallélisme</t>
  </si>
  <si>
    <t>Révision des 150 000 kilomètres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</si>
</sst>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#,##0.00\ [$€-40C]"/>
  </numFmts>
  <fonts count="6" x14ac:knownFonts="1">
    <font>
      <sz val="11"/>
      <color theme="3"/>
      <name val="Calibri"/>
      <family val="2"/>
      <scheme val="minor"/>
    </font>
    <font>
      <b/>
      <sz val="20"/>
      <color theme="3"/>
      <name val="Calibri"/>
      <family val="2"/>
      <scheme val="major"/>
    </font>
    <font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0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/>
      <right/>
      <top/>
      <bottom style="thin">
        <color theme="0"/>
      </bottom>
      <diagonal/>
    </border>
  </borders>
  <cellStyleXfs count="10">
    <xf numFmtId="0" fontId="0" fillId="0" borderId="0">
      <alignment horizontal="left" vertical="center" wrapText="1"/>
    </xf>
    <xf numFmtId="164" fontId="3" fillId="3" borderId="2">
      <alignment horizontal="left" vertical="center"/>
    </xf>
    <xf numFmtId="0" fontId="1" fillId="2" borderId="0"/>
    <xf numFmtId="14" fontId="2" fillId="0" borderId="0" applyFont="0" applyFill="0" applyBorder="0" applyAlignment="0" applyProtection="0">
      <alignment horizontal="left" vertical="center"/>
    </xf>
    <xf numFmtId="0" fontId="3" fillId="3" borderId="2">
      <alignment vertical="center" wrapText="1"/>
    </xf>
    <xf numFmtId="164" fontId="4" fillId="2" borderId="0" applyBorder="0" applyAlignment="0">
      <alignment horizontal="left" vertical="center"/>
    </xf>
    <xf numFmtId="0" fontId="2" fillId="2" borderId="0">
      <alignment vertical="center"/>
    </xf>
    <xf numFmtId="0" fontId="2" fillId="2" borderId="1"/>
    <xf numFmtId="0" fontId="2" fillId="2" borderId="0">
      <alignment horizontal="left" vertical="top"/>
    </xf>
    <xf numFmtId="14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horizontal="left" vertical="center" wrapText="1"/>
    </xf>
    <xf numFmtId="0" fontId="3" fillId="3" borderId="2" xfId="4">
      <alignment vertical="center" wrapText="1"/>
    </xf>
    <xf numFmtId="0" fontId="1" fillId="2" borderId="0" xfId="2"/>
    <xf numFmtId="0" fontId="2" fillId="2" borderId="0" xfId="6">
      <alignment vertical="center"/>
    </xf>
    <xf numFmtId="0" fontId="2" fillId="2" borderId="1" xfId="7"/>
    <xf numFmtId="0" fontId="2" fillId="2" borderId="0" xfId="8">
      <alignment horizontal="left" vertical="top"/>
    </xf>
    <xf numFmtId="14" fontId="0" fillId="0" borderId="0" xfId="9" applyFont="1" applyFill="1" applyAlignment="1">
      <alignment horizontal="left" vertical="center"/>
    </xf>
    <xf numFmtId="165" fontId="4" fillId="2" borderId="0" xfId="5" applyNumberFormat="1">
      <alignment horizontal="left" vertical="center"/>
    </xf>
    <xf numFmtId="165" fontId="4" fillId="2" borderId="1" xfId="5" applyNumberFormat="1" applyBorder="1">
      <alignment horizontal="left" vertical="center"/>
    </xf>
    <xf numFmtId="165" fontId="4" fillId="2" borderId="0" xfId="5" applyNumberFormat="1" applyAlignment="1">
      <alignment horizontal="left" vertical="top"/>
    </xf>
    <xf numFmtId="165" fontId="3" fillId="3" borderId="2" xfId="1" applyNumberFormat="1">
      <alignment horizontal="left" vertical="center"/>
    </xf>
  </cellXfs>
  <cellStyles count="10">
    <cellStyle name="Date" xfId="3" xr:uid="{00000000-0005-0000-0000-000002000000}"/>
    <cellStyle name="Dates" xfId="9" xr:uid="{00000000-0005-0000-0000-000003000000}"/>
    <cellStyle name="Monétaire" xfId="1" builtinId="4" customBuiltin="1"/>
    <cellStyle name="Monétaire [0]" xfId="5" builtinId="7" customBuiltin="1"/>
    <cellStyle name="Normal" xfId="0" builtinId="0" customBuiltin="1"/>
    <cellStyle name="Titre" xfId="2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Véhicule" xfId="4" xr:uid="{00000000-0005-0000-0000-000009000000}"/>
  </cellStyles>
  <dxfs count="4">
    <dxf>
      <numFmt numFmtId="165" formatCode="#,##0.00\ [$€-40C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color theme="0"/>
      </font>
      <fill>
        <patternFill>
          <bgColor theme="3"/>
        </patternFill>
      </fill>
    </dxf>
    <dxf>
      <border>
        <horizontal style="thin">
          <color theme="3"/>
        </horizontal>
      </border>
    </dxf>
  </dxfs>
  <tableStyles count="1" defaultTableStyle="Outil de suivi des réparations automobiles" defaultPivotStyle="PivotStyleLight16">
    <tableStyle name="Outil de suivi des réparations automobiles" pivot="0" count="2" xr9:uid="{00000000-0011-0000-FFFF-FFFF00000000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1700212</xdr:colOff>
      <xdr:row>0</xdr:row>
      <xdr:rowOff>9525</xdr:rowOff>
    </xdr:from>
    <xdr:to>
      <xdr:col>6</xdr:col>
      <xdr:colOff>9525</xdr:colOff>
      <xdr:row>3</xdr:row>
      <xdr:rowOff>493712</xdr:rowOff>
    </xdr:to>
    <xdr:pic>
      <xdr:nvPicPr>
        <xdr:cNvPr id="2" name="Image 1" descr="Vue latérale d’une voiture de spo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7912" y="9525"/>
          <a:ext cx="3767138" cy="17224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éparations" displayName="Réparations" ref="B5:F10" totalsRowShown="0" headerRowCellStyle="Normal">
  <autoFilter ref="B5:F10" xr:uid="{00000000-0009-0000-0100-000001000000}"/>
  <tableColumns count="5">
    <tableColumn id="1" xr3:uid="{00000000-0010-0000-0000-000001000000}" name="DATE" dataDxfId="1" dataCellStyle="Dates"/>
    <tableColumn id="2" xr3:uid="{00000000-0010-0000-0000-000002000000}" name="MONTANT" dataDxfId="0"/>
    <tableColumn id="8" xr3:uid="{00000000-0010-0000-0000-000008000000}" name="VÉHICULE"/>
    <tableColumn id="3" xr3:uid="{00000000-0010-0000-0000-000003000000}" name="LIEU" dataCellStyle="Normal"/>
    <tableColumn id="4" xr3:uid="{00000000-0010-0000-0000-000004000000}" name="DESCRIPTION" dataCellStyle="Normal"/>
  </tableColumns>
  <tableStyleInfo name="Outil de suivi des réparations automobiles" showFirstColumn="0" showLastColumn="0" showRowStripes="1" showColumnStripes="0"/>
  <extLst>
    <ext xmlns:x14="http://schemas.microsoft.com/office/spreadsheetml/2009/9/main" uri="{504A1905-F514-4f6f-8877-14C23A59335A}">
      <x14:table altTextSummary="Entrez la date, le montant, le véhicule, le lieu de réparation et la description dans ce tableau."/>
    </ext>
  </extLst>
</table>
</file>

<file path=xl/theme/theme1.xml><?xml version="1.0" encoding="utf-8"?>
<a:theme xmlns:a="http://schemas.openxmlformats.org/drawingml/2006/main" name="Office Theme">
  <a:themeElements>
    <a:clrScheme name="Automotive Repair Tracker">
      <a:dk1>
        <a:sysClr val="windowText" lastClr="000000"/>
      </a:dk1>
      <a:lt1>
        <a:sysClr val="window" lastClr="FFFFFF"/>
      </a:lt1>
      <a:dk2>
        <a:srgbClr val="555550"/>
      </a:dk2>
      <a:lt2>
        <a:srgbClr val="F1F7E8"/>
      </a:lt2>
      <a:accent1>
        <a:srgbClr val="FF8F0E"/>
      </a:accent1>
      <a:accent2>
        <a:srgbClr val="8CBC36"/>
      </a:accent2>
      <a:accent3>
        <a:srgbClr val="2199AF"/>
      </a:accent3>
      <a:accent4>
        <a:srgbClr val="DF4F36"/>
      </a:accent4>
      <a:accent5>
        <a:srgbClr val="F1D433"/>
      </a:accent5>
      <a:accent6>
        <a:srgbClr val="A16097"/>
      </a:accent6>
      <a:hlink>
        <a:srgbClr val="2199AF"/>
      </a:hlink>
      <a:folHlink>
        <a:srgbClr val="A16097"/>
      </a:folHlink>
    </a:clrScheme>
    <a:fontScheme name="Automotive Repair Tracker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B1:F10"/>
  <sheetViews>
    <sheetView showGridLines="0" tabSelected="1" zoomScaleNormal="100" workbookViewId="0">
      <selection activeCell="D11" sqref="D11"/>
    </sheetView>
  </sheetViews>
  <sheetFormatPr baseColWidth="10" defaultColWidth="9.140625" defaultRowHeight="30" customHeight="1" x14ac:dyDescent="0.25"/>
  <cols>
    <col min="1" max="1" width="2.7109375" customWidth="1"/>
    <col min="2" max="2" width="21" customWidth="1"/>
    <col min="3" max="4" width="21.5703125" customWidth="1"/>
    <col min="5" max="5" width="30.28515625" customWidth="1"/>
    <col min="6" max="6" width="51.5703125" customWidth="1"/>
    <col min="7" max="7" width="2.7109375" customWidth="1"/>
  </cols>
  <sheetData>
    <row r="1" spans="2:6" ht="39" customHeight="1" x14ac:dyDescent="0.4">
      <c r="B1" s="2" t="s">
        <v>0</v>
      </c>
      <c r="C1" s="2"/>
      <c r="D1" s="2"/>
      <c r="E1" s="2"/>
    </row>
    <row r="2" spans="2:6" ht="39" customHeight="1" x14ac:dyDescent="0.25">
      <c r="B2" s="3" t="s">
        <v>1</v>
      </c>
      <c r="C2" s="7">
        <f>IFERROR(SUM(Réparations[MONTANT]), "")</f>
        <v>4751.5099999999993</v>
      </c>
      <c r="D2" s="3"/>
      <c r="E2" s="3"/>
    </row>
    <row r="3" spans="2:6" ht="19.5" customHeight="1" x14ac:dyDescent="0.25">
      <c r="B3" s="4" t="s">
        <v>2</v>
      </c>
      <c r="C3" s="8">
        <f>IFERROR(SUMIFS(Réparations[MONTANT],Réparations[VÉHICULE],Nom_Véhicule_1), "")</f>
        <v>4032.11</v>
      </c>
      <c r="D3" s="4" t="str">
        <f>"VALEUR "&amp;Nom_Véhicule_1</f>
        <v>VALEUR VÉHICULE 1</v>
      </c>
      <c r="E3" s="8">
        <v>14000</v>
      </c>
      <c r="F3" t="str">
        <f>Nom_Véhicule_1</f>
        <v>VÉHICULE 1</v>
      </c>
    </row>
    <row r="4" spans="2:6" ht="39" customHeight="1" x14ac:dyDescent="0.25">
      <c r="B4" s="5" t="s">
        <v>3</v>
      </c>
      <c r="C4" s="9">
        <f>IFERROR(SUMIFS(Réparations[MONTANT],Réparations[VÉHICULE],Nom_Véhicule_2), "")</f>
        <v>719.4</v>
      </c>
      <c r="D4" s="5" t="str">
        <f>"VALEUR "&amp;Nom_Véhicule_2</f>
        <v>VALEUR VÉHICULE 2</v>
      </c>
      <c r="E4" s="9">
        <v>7000</v>
      </c>
      <c r="F4" t="str">
        <f>Nom_Véhicule_2</f>
        <v>VÉHICULE 2</v>
      </c>
    </row>
    <row r="5" spans="2:6" ht="19.5" customHeight="1" x14ac:dyDescent="0.25">
      <c r="B5" t="s">
        <v>4</v>
      </c>
      <c r="C5" t="s">
        <v>5</v>
      </c>
      <c r="D5" t="s">
        <v>6</v>
      </c>
      <c r="E5" t="s">
        <v>9</v>
      </c>
      <c r="F5" t="s">
        <v>13</v>
      </c>
    </row>
    <row r="6" spans="2:6" ht="30" customHeight="1" x14ac:dyDescent="0.25">
      <c r="B6" s="6">
        <f ca="1">TODAY()-800</f>
        <v>42857</v>
      </c>
      <c r="C6" s="10">
        <v>632.11</v>
      </c>
      <c r="D6" s="1" t="s">
        <v>7</v>
      </c>
      <c r="E6" t="s">
        <v>10</v>
      </c>
      <c r="F6" t="s">
        <v>14</v>
      </c>
    </row>
    <row r="7" spans="2:6" ht="30" customHeight="1" x14ac:dyDescent="0.25">
      <c r="B7" s="6">
        <f ca="1">TODAY()-270</f>
        <v>43387</v>
      </c>
      <c r="C7" s="10">
        <v>389.87</v>
      </c>
      <c r="D7" s="1" t="s">
        <v>8</v>
      </c>
      <c r="E7" t="s">
        <v>11</v>
      </c>
      <c r="F7" t="s">
        <v>15</v>
      </c>
    </row>
    <row r="8" spans="2:6" ht="30" customHeight="1" x14ac:dyDescent="0.25">
      <c r="B8" s="6">
        <f ca="1">TODAY()-400</f>
        <v>43257</v>
      </c>
      <c r="C8" s="10">
        <v>3400</v>
      </c>
      <c r="D8" s="1" t="s">
        <v>7</v>
      </c>
      <c r="E8" t="s">
        <v>12</v>
      </c>
      <c r="F8" t="s">
        <v>16</v>
      </c>
    </row>
    <row r="9" spans="2:6" ht="30" customHeight="1" x14ac:dyDescent="0.25">
      <c r="B9" s="6">
        <f ca="1">TODAY()-90</f>
        <v>43567</v>
      </c>
      <c r="C9" s="10">
        <v>89.99</v>
      </c>
      <c r="D9" s="1" t="s">
        <v>8</v>
      </c>
      <c r="E9" t="s">
        <v>11</v>
      </c>
      <c r="F9" t="s">
        <v>17</v>
      </c>
    </row>
    <row r="10" spans="2:6" ht="30" customHeight="1" x14ac:dyDescent="0.25">
      <c r="B10" s="6">
        <f ca="1">TODAY()</f>
        <v>43657</v>
      </c>
      <c r="C10" s="10">
        <v>239.54</v>
      </c>
      <c r="D10" s="1" t="s">
        <v>8</v>
      </c>
      <c r="E10" t="s">
        <v>10</v>
      </c>
      <c r="F10" t="s">
        <v>18</v>
      </c>
    </row>
  </sheetData>
  <dataValidations count="17">
    <dataValidation allowBlank="1" showInputMessage="1" showErrorMessage="1" prompt="Le total général est automatiquement calculé dans la cellule de droite." sqref="B2" xr:uid="{00000000-0002-0000-0000-000000000000}"/>
    <dataValidation allowBlank="1" showInputMessage="1" showErrorMessage="1" prompt="Le total général est automatiquement calculé dans cette cellule." sqref="C2" xr:uid="{00000000-0002-0000-0000-000001000000}"/>
    <dataValidation allowBlank="1" showInputMessage="1" showErrorMessage="1" prompt="Entrez le nom du véhicule 1 dans cette cellule pour l’utiliser dans la colonne Véhicule du tableau Réparations. Le total du véhicule 1 est automatiquement mis à jour dans la cellule de droite." sqref="B3" xr:uid="{00000000-0002-0000-0000-000002000000}"/>
    <dataValidation allowBlank="1" showInputMessage="1" showErrorMessage="1" prompt="Le total du véhicule 1 est automatiquement mis à jour dans cette cellule." sqref="C3" xr:uid="{00000000-0002-0000-0000-000003000000}"/>
    <dataValidation allowBlank="1" showInputMessage="1" showErrorMessage="1" prompt="Entrez le nom du véhicule 2 dans cette cellule pour l’utiliser dans la colonne Véhicule du tableau Réparations. Le total du véhicule 2 est automatiquement mis à jour dans la cellule de droite." sqref="B4" xr:uid="{00000000-0002-0000-0000-000004000000}"/>
    <dataValidation allowBlank="1" showInputMessage="1" showErrorMessage="1" prompt="Le total du véhicule 2 est automatiquement mis à jour dans cette cellule." sqref="C4" xr:uid="{00000000-0002-0000-0000-000005000000}"/>
    <dataValidation allowBlank="1" showInputMessage="1" showErrorMessage="1" prompt="Entrez la valeur du véhicule dans la cellule de droite. Le nom du véhicule est automatiquement mis à jour à partir de la cellule B3." sqref="D3" xr:uid="{00000000-0002-0000-0000-000006000000}"/>
    <dataValidation allowBlank="1" showInputMessage="1" showErrorMessage="1" prompt="Entrez la valeur du véhicule dans cette cellule." sqref="E3:E4" xr:uid="{00000000-0002-0000-0000-000007000000}"/>
    <dataValidation allowBlank="1" showInputMessage="1" showErrorMessage="1" prompt="Entrez la valeur du véhicule dans la cellule de droite. Le nom du véhicule est automatiquement mis à jour à partir de la cellule B4." sqref="D4" xr:uid="{00000000-0002-0000-0000-000008000000}"/>
    <dataValidation allowBlank="1" showInputMessage="1" showErrorMessage="1" prompt="Entrez la date dans cette colonne sous ce titre. Utilisez les filtres de titre pour trouver des entrées spécifiques." sqref="B5" xr:uid="{00000000-0002-0000-0000-000009000000}"/>
    <dataValidation allowBlank="1" showInputMessage="1" showErrorMessage="1" prompt="Entrez le montant dans cette colonne sous ce titre." sqref="C5" xr:uid="{00000000-0002-0000-0000-00000A000000}"/>
    <dataValidation allowBlank="1" showInputMessage="1" showErrorMessage="1" prompt="Sélectionnez le nom du véhicule dans la liste de cette colonne sous ce titre. Appuyez sur ALT+FLÈCHE BAS pour accéder aux options, puis sur FLÈCHE BAS et ENTRÉE pour opérer une sélection." sqref="D5" xr:uid="{00000000-0002-0000-0000-00000B000000}"/>
    <dataValidation allowBlank="1" showInputMessage="1" showErrorMessage="1" prompt="Entrez le lieu de la réparation dans cette colonne sous ce titre." sqref="E5" xr:uid="{00000000-0002-0000-0000-00000C000000}"/>
    <dataValidation allowBlank="1" showInputMessage="1" showErrorMessage="1" prompt="Entrez une description dans cette colonne sous ce titre." sqref="F5" xr:uid="{00000000-0002-0000-0000-00000D000000}"/>
    <dataValidation allowBlank="1" showInputMessage="1" showErrorMessage="1" prompt="Le titre de cette feuille de calcul figure dans cette cellule. Le total général et les totaux des véhicules sont automatiquement calculés dans les cellules ci-dessous." sqref="B1" xr:uid="{00000000-0002-0000-0000-00000E000000}"/>
    <dataValidation allowBlank="1" showInputMessage="1" showErrorMessage="1" prompt="Créez un outil de suivi des réparations automobiles dans ce classeur. Entrez les valeurs des véhicules dans les cellules E3 et E4, et les détails des réparations dans le tableau à partir de la cellule B5." sqref="A1" xr:uid="{00000000-0002-0000-0000-00000F000000}"/>
    <dataValidation type="list" errorStyle="warning" allowBlank="1" showInputMessage="1" showErrorMessage="1" error="Sélectionnez le nom d’un véhicule dans la liste. Sélectionnez ANNULER, appuyez sur ALT+FLÈCHE BAS pour accéder aux options, puis sur FLÈCHE BAS et ENTRÉE pour opérer une sélection." sqref="D6:D10" xr:uid="{00000000-0002-0000-0000-000010000000}">
      <formula1>$F$3:$F$4</formula1>
    </dataValidation>
  </dataValidations>
  <printOptions horizontalCentered="1"/>
  <pageMargins left="0.45" right="0.45" top="0.75" bottom="0.75" header="0.3" footer="0.3"/>
  <pageSetup scale="87" fitToHeight="0" orientation="landscape" r:id="rId1"/>
  <headerFooter differentFirst="1">
    <oddFooter>Page &amp;P of &amp;N</oddFooter>
  </headerFooter>
  <ignoredErrors>
    <ignoredError sqref="C2:C4" emptyCellReference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Suivi des réparations auto</vt:lpstr>
      <vt:lpstr>'Suivi des réparations auto'!Impression_des_titres</vt:lpstr>
      <vt:lpstr>LigneTitreRégion1..C2</vt:lpstr>
      <vt:lpstr>LigneTitreRégion2..C4</vt:lpstr>
      <vt:lpstr>LigneTitreRégion3..E4</vt:lpstr>
      <vt:lpstr>TitreColonne1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2018-06-29T11:36:42Z</dcterms:created>
  <dcterms:modified xsi:type="dcterms:W3CDTF">2019-07-11T12:02:24Z</dcterms:modified>
</cp:coreProperties>
</file>