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codeName="ThisWorkbook" defaultThemeVersion="124226"/>
  <mc:AlternateContent xmlns:mc="http://schemas.openxmlformats.org/markup-compatibility/2006">
    <mc:Choice Requires="x15">
      <x15ac:absPath xmlns:x15ac="http://schemas.microsoft.com/office/spreadsheetml/2010/11/ac" url="C:\Users\administrateur\Downloads\"/>
    </mc:Choice>
  </mc:AlternateContent>
  <xr:revisionPtr revIDLastSave="0" documentId="13_ncr:1_{7B5B08A3-74DC-4240-ADBF-1DCC27701994}" xr6:coauthVersionLast="43" xr6:coauthVersionMax="43" xr10:uidLastSave="{00000000-0000-0000-0000-000000000000}"/>
  <bookViews>
    <workbookView xWindow="-120" yWindow="-120" windowWidth="29040" windowHeight="15990" activeTab="1" xr2:uid="{00000000-000D-0000-FFFF-FFFF00000000}"/>
  </bookViews>
  <sheets>
    <sheet name="Barre" sheetId="1" r:id="rId1"/>
    <sheet name="Couleurs" sheetId="4" r:id="rId2"/>
  </sheets>
  <functionGroups builtInGroupCount="19"/>
  <definedNames>
    <definedName name="Couleurs">Barre!$A$3:$A$5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4" i="1" l="1"/>
  <c r="A5" i="1"/>
  <c r="A6" i="1"/>
  <c r="A7" i="1"/>
  <c r="A8" i="1"/>
  <c r="A9" i="1"/>
  <c r="A10" i="1"/>
  <c r="A11" i="1"/>
  <c r="A3" i="1"/>
  <c r="J33" i="4"/>
  <c r="D3" i="1"/>
  <c r="D4" i="1"/>
  <c r="D5" i="1"/>
  <c r="D6" i="1"/>
  <c r="D7" i="1"/>
  <c r="D8" i="1"/>
  <c r="D9" i="1"/>
  <c r="D10" i="1"/>
  <c r="D11" i="1"/>
  <c r="G14" i="1"/>
  <c r="K33" i="4"/>
  <c r="G19" i="1" l="1"/>
  <c r="G17" i="1"/>
  <c r="G20" i="1" s="1"/>
  <c r="K1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Dame GUEYE</author>
  </authors>
  <commentList>
    <comment ref="G14" authorId="0" shapeId="0" xr:uid="{00000000-0006-0000-0000-000001000000}">
      <text>
        <r>
          <rPr>
            <b/>
            <sz val="9"/>
            <color indexed="81"/>
            <rFont val="Tahoma"/>
            <family val="2"/>
          </rPr>
          <t>Fonction personnalisée (commentée dans l'éditeur) pour totaliser la durée passée dans les villes,j'enleve donc les maladies ou les congés
Si j'utilise la même formule dans une autre feuille du classeur, la mise à jour prend trop de temps et souvent j'ai #VALEUR!, alors que l'endroit de cette formule est bien dans une autre feuille que la feuille Barre,
Pouvez vous svp m'aider ?</t>
        </r>
      </text>
    </comment>
    <comment ref="G20" authorId="0" shapeId="0" xr:uid="{00000000-0006-0000-0000-000002000000}">
      <text>
        <r>
          <rPr>
            <sz val="9"/>
            <color indexed="81"/>
            <rFont val="Tahoma"/>
            <family val="2"/>
          </rPr>
          <t xml:space="preserve">J'aurai dû avoir 13 au lieu de 12 et je vois pas ou se trouve le probleme.
Je pourrais trouver à mon avis. Mais mon gros probleme c'est la lenteur de la fonction et le fait que si je l'utilise dans une autre feuille (Voir Feuille "Couleurs", j'ai de gros problèmes de rafraichissement
</t>
        </r>
      </text>
    </comment>
  </commentList>
</comments>
</file>

<file path=xl/sharedStrings.xml><?xml version="1.0" encoding="utf-8"?>
<sst xmlns="http://schemas.openxmlformats.org/spreadsheetml/2006/main" count="55" uniqueCount="34">
  <si>
    <t>Dupont</t>
  </si>
  <si>
    <t>Martin</t>
  </si>
  <si>
    <t>Durand</t>
  </si>
  <si>
    <t>Paris</t>
  </si>
  <si>
    <t>Nice</t>
  </si>
  <si>
    <t>Marseille</t>
  </si>
  <si>
    <t>Toulouse</t>
  </si>
  <si>
    <t>Lille</t>
  </si>
  <si>
    <t>Nancy</t>
  </si>
  <si>
    <t>François</t>
  </si>
  <si>
    <t>Guillemet</t>
  </si>
  <si>
    <t>Cortez</t>
  </si>
  <si>
    <t>Dupuis</t>
  </si>
  <si>
    <t>dim 01</t>
  </si>
  <si>
    <t>lun 02</t>
  </si>
  <si>
    <t>mar 03</t>
  </si>
  <si>
    <t>mer 04</t>
  </si>
  <si>
    <t>jeu 05</t>
  </si>
  <si>
    <t>ven 06</t>
  </si>
  <si>
    <t>sam 07</t>
  </si>
  <si>
    <t>dim 08</t>
  </si>
  <si>
    <t>Duchemin</t>
  </si>
  <si>
    <t xml:space="preserve">Je Voudrais totaliser la durée totale </t>
  </si>
  <si>
    <t>Cong</t>
  </si>
  <si>
    <t>Mal</t>
  </si>
  <si>
    <t>lors de la premiere occurrence de Martin Ligne 3</t>
  </si>
  <si>
    <t>=3*3</t>
  </si>
  <si>
    <t>lors de la premiere occurrence de Martin Ligne 11</t>
  </si>
  <si>
    <t>=2*4</t>
  </si>
  <si>
    <t>Durée</t>
  </si>
  <si>
    <t>Mala</t>
  </si>
  <si>
    <t>NOM</t>
  </si>
  <si>
    <t>Compte</t>
  </si>
  <si>
    <t>Heures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</si>
</sst>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d\ dd"/>
  </numFmts>
  <fonts count="15" x14ac:knownFonts="1">
    <font>
      <sz val="10"/>
      <name val="Arial"/>
    </font>
    <font>
      <sz val="8"/>
      <name val="Arial"/>
      <family val="2"/>
    </font>
    <font>
      <sz val="8"/>
      <name val="Verdana"/>
      <family val="2"/>
    </font>
    <font>
      <b/>
      <sz val="8"/>
      <name val="Verdana"/>
      <family val="2"/>
    </font>
    <font>
      <sz val="8"/>
      <name val="Verdana"/>
      <family val="2"/>
    </font>
    <font>
      <sz val="10"/>
      <color rgb="FFFF0000"/>
      <name val="Arial"/>
      <family val="2"/>
    </font>
    <font>
      <sz val="8"/>
      <color rgb="FFFF0000"/>
      <name val="Verdana"/>
      <family val="2"/>
    </font>
    <font>
      <b/>
      <sz val="8"/>
      <color theme="0"/>
      <name val="Verdana"/>
      <family val="2"/>
    </font>
    <font>
      <b/>
      <sz val="9"/>
      <color theme="0"/>
      <name val="Verdana"/>
      <family val="2"/>
    </font>
    <font>
      <sz val="9"/>
      <color indexed="81"/>
      <name val="Tahoma"/>
      <family val="2"/>
    </font>
    <font>
      <b/>
      <sz val="9"/>
      <color indexed="81"/>
      <name val="Tahoma"/>
      <family val="2"/>
    </font>
    <font>
      <sz val="8"/>
      <color theme="6" tint="-0.499984740745262"/>
      <name val="Verdana"/>
      <family val="2"/>
    </font>
    <font>
      <sz val="10"/>
      <name val="Arial"/>
      <family val="2"/>
    </font>
    <font>
      <sz val="8"/>
      <color theme="0"/>
      <name val="Verdana"/>
      <family val="2"/>
    </font>
    <font>
      <b/>
      <sz val="11"/>
      <color theme="3"/>
      <name val="Verdana"/>
      <family val="2"/>
    </font>
  </fonts>
  <fills count="14">
    <fill>
      <patternFill patternType="none"/>
    </fill>
    <fill>
      <patternFill patternType="gray125"/>
    </fill>
    <fill>
      <patternFill patternType="solid">
        <fgColor rgb="FFD99694"/>
        <bgColor indexed="64"/>
      </patternFill>
    </fill>
    <fill>
      <patternFill patternType="solid">
        <fgColor rgb="FF9BBB59"/>
        <bgColor indexed="64"/>
      </patternFill>
    </fill>
    <fill>
      <patternFill patternType="solid">
        <fgColor rgb="FF7F7F7F"/>
        <bgColor indexed="64"/>
      </patternFill>
    </fill>
    <fill>
      <patternFill patternType="solid">
        <fgColor theme="2"/>
        <bgColor indexed="64"/>
      </patternFill>
    </fill>
    <fill>
      <patternFill patternType="solid">
        <fgColor rgb="FF4BACC6"/>
        <bgColor indexed="64"/>
      </patternFill>
    </fill>
    <fill>
      <patternFill patternType="solid">
        <fgColor rgb="FFFFFF00"/>
        <bgColor indexed="64"/>
      </patternFill>
    </fill>
    <fill>
      <patternFill patternType="solid">
        <fgColor rgb="FF00B0F0"/>
        <bgColor indexed="64"/>
      </patternFill>
    </fill>
    <fill>
      <patternFill patternType="solid">
        <fgColor theme="2" tint="-0.499984740745262"/>
        <bgColor indexed="64"/>
      </patternFill>
    </fill>
    <fill>
      <patternFill patternType="solid">
        <fgColor rgb="FFFF0000"/>
        <bgColor indexed="64"/>
      </patternFill>
    </fill>
    <fill>
      <patternFill patternType="solid">
        <fgColor theme="3"/>
        <bgColor indexed="64"/>
      </patternFill>
    </fill>
    <fill>
      <patternFill patternType="solid">
        <fgColor theme="3" tint="0.79998168889431442"/>
        <bgColor indexed="64"/>
      </patternFill>
    </fill>
    <fill>
      <patternFill patternType="solid">
        <fgColor theme="3" tint="0.39997558519241921"/>
        <bgColor indexed="64"/>
      </patternFill>
    </fill>
  </fills>
  <borders count="12">
    <border>
      <left/>
      <right/>
      <top/>
      <bottom/>
      <diagonal/>
    </border>
    <border>
      <left style="hair">
        <color indexed="64"/>
      </left>
      <right style="hair">
        <color indexed="64"/>
      </right>
      <top style="hair">
        <color indexed="64"/>
      </top>
      <bottom style="hair">
        <color indexed="64"/>
      </bottom>
      <diagonal/>
    </border>
    <border>
      <left style="thick">
        <color theme="5" tint="-0.499984740745262"/>
      </left>
      <right/>
      <top style="thick">
        <color theme="5" tint="-0.499984740745262"/>
      </top>
      <bottom/>
      <diagonal/>
    </border>
    <border>
      <left/>
      <right/>
      <top style="thick">
        <color theme="5" tint="-0.499984740745262"/>
      </top>
      <bottom/>
      <diagonal/>
    </border>
    <border>
      <left/>
      <right style="thick">
        <color theme="5" tint="-0.499984740745262"/>
      </right>
      <top style="thick">
        <color theme="5" tint="-0.499984740745262"/>
      </top>
      <bottom/>
      <diagonal/>
    </border>
    <border>
      <left style="thick">
        <color theme="5" tint="-0.499984740745262"/>
      </left>
      <right/>
      <top/>
      <bottom/>
      <diagonal/>
    </border>
    <border>
      <left/>
      <right style="thick">
        <color theme="5" tint="-0.499984740745262"/>
      </right>
      <top/>
      <bottom/>
      <diagonal/>
    </border>
    <border>
      <left style="thick">
        <color theme="5" tint="-0.499984740745262"/>
      </left>
      <right/>
      <top/>
      <bottom style="thick">
        <color theme="5" tint="-0.499984740745262"/>
      </bottom>
      <diagonal/>
    </border>
    <border>
      <left/>
      <right/>
      <top/>
      <bottom style="thick">
        <color theme="5" tint="-0.499984740745262"/>
      </bottom>
      <diagonal/>
    </border>
    <border>
      <left/>
      <right style="thick">
        <color theme="5" tint="-0.499984740745262"/>
      </right>
      <top/>
      <bottom style="thick">
        <color theme="5" tint="-0.499984740745262"/>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2">
    <xf numFmtId="0" fontId="0" fillId="0" borderId="0"/>
    <xf numFmtId="0" fontId="4" fillId="0" borderId="0"/>
  </cellStyleXfs>
  <cellXfs count="52">
    <xf numFmtId="0" fontId="0" fillId="0" borderId="0" xfId="0"/>
    <xf numFmtId="0" fontId="4" fillId="0" borderId="0" xfId="1"/>
    <xf numFmtId="0" fontId="5" fillId="0" borderId="0" xfId="0" applyFont="1" applyAlignment="1">
      <alignment horizontal="center" vertical="center"/>
    </xf>
    <xf numFmtId="0" fontId="2" fillId="0" borderId="0" xfId="0" applyFont="1" applyAlignment="1">
      <alignment horizontal="center" vertical="center"/>
    </xf>
    <xf numFmtId="0" fontId="6" fillId="0" borderId="0" xfId="0" applyFont="1" applyAlignment="1">
      <alignment horizontal="center" vertical="center"/>
    </xf>
    <xf numFmtId="164" fontId="2" fillId="5" borderId="0" xfId="0" applyNumberFormat="1" applyFont="1" applyFill="1" applyAlignment="1">
      <alignment horizontal="center" vertical="center"/>
    </xf>
    <xf numFmtId="0" fontId="3" fillId="5" borderId="0" xfId="0" applyFont="1" applyFill="1" applyAlignment="1">
      <alignment horizontal="center" vertical="center"/>
    </xf>
    <xf numFmtId="0" fontId="8" fillId="3" borderId="1" xfId="0" applyFont="1" applyFill="1" applyBorder="1" applyAlignment="1">
      <alignment horizontal="center" vertical="center" shrinkToFit="1"/>
    </xf>
    <xf numFmtId="0" fontId="7" fillId="0" borderId="0" xfId="0" applyFont="1" applyFill="1" applyAlignment="1">
      <alignment horizontal="center" vertical="center"/>
    </xf>
    <xf numFmtId="0" fontId="2" fillId="0" borderId="0" xfId="0" applyFont="1" applyFill="1" applyAlignment="1">
      <alignment horizontal="center" vertical="center"/>
    </xf>
    <xf numFmtId="0" fontId="7" fillId="0" borderId="1" xfId="0" applyFont="1" applyBorder="1" applyAlignment="1">
      <alignment horizontal="center" vertical="center"/>
    </xf>
    <xf numFmtId="0" fontId="7" fillId="6" borderId="0" xfId="0" applyFont="1" applyFill="1" applyBorder="1" applyAlignment="1">
      <alignment horizontal="center" vertical="center"/>
    </xf>
    <xf numFmtId="0" fontId="7" fillId="0" borderId="0" xfId="0" applyFont="1" applyBorder="1" applyAlignment="1">
      <alignment horizontal="center" vertical="center"/>
    </xf>
    <xf numFmtId="0" fontId="8" fillId="4" borderId="0" xfId="0" applyFont="1" applyFill="1" applyBorder="1" applyAlignment="1">
      <alignment horizontal="center" vertical="center" shrinkToFit="1"/>
    </xf>
    <xf numFmtId="0" fontId="8" fillId="0" borderId="1" xfId="0" applyFont="1" applyFill="1" applyBorder="1" applyAlignment="1">
      <alignment horizontal="center" vertical="center"/>
    </xf>
    <xf numFmtId="0" fontId="8" fillId="0" borderId="0" xfId="0" applyFont="1" applyFill="1" applyBorder="1" applyAlignment="1">
      <alignment horizontal="center" vertical="center" shrinkToFit="1"/>
    </xf>
    <xf numFmtId="0" fontId="8" fillId="0" borderId="1" xfId="0" applyFont="1" applyBorder="1" applyAlignment="1">
      <alignment horizontal="center" vertical="center"/>
    </xf>
    <xf numFmtId="0" fontId="8" fillId="2" borderId="0" xfId="0" applyFont="1" applyFill="1" applyBorder="1" applyAlignment="1">
      <alignment horizontal="center" vertical="center" shrinkToFit="1"/>
    </xf>
    <xf numFmtId="0" fontId="2" fillId="0" borderId="0" xfId="0" quotePrefix="1" applyFont="1" applyAlignment="1">
      <alignment horizontal="center" vertical="center"/>
    </xf>
    <xf numFmtId="0" fontId="7" fillId="0" borderId="1" xfId="0" applyFont="1" applyFill="1" applyBorder="1" applyAlignment="1">
      <alignment horizontal="center" vertical="center"/>
    </xf>
    <xf numFmtId="0" fontId="7" fillId="0" borderId="0" xfId="0" applyFont="1" applyFill="1" applyBorder="1" applyAlignment="1">
      <alignment horizontal="center" vertical="center"/>
    </xf>
    <xf numFmtId="0" fontId="7" fillId="4" borderId="0" xfId="0" applyFont="1" applyFill="1" applyBorder="1" applyAlignment="1">
      <alignment horizontal="center" vertical="center"/>
    </xf>
    <xf numFmtId="0" fontId="7" fillId="0" borderId="0" xfId="0" applyFont="1" applyAlignment="1">
      <alignment horizontal="center" vertical="center"/>
    </xf>
    <xf numFmtId="0" fontId="8" fillId="8" borderId="1" xfId="0" applyFont="1" applyFill="1" applyBorder="1" applyAlignment="1">
      <alignment horizontal="center" vertical="center"/>
    </xf>
    <xf numFmtId="0" fontId="8" fillId="8" borderId="0" xfId="0" applyFont="1" applyFill="1" applyBorder="1" applyAlignment="1">
      <alignment horizontal="center" vertical="center" shrinkToFit="1"/>
    </xf>
    <xf numFmtId="0" fontId="7" fillId="9" borderId="1" xfId="0" applyFont="1" applyFill="1" applyBorder="1" applyAlignment="1">
      <alignment horizontal="center" vertical="center"/>
    </xf>
    <xf numFmtId="0" fontId="8" fillId="3" borderId="1" xfId="0" applyFont="1" applyFill="1" applyBorder="1" applyAlignment="1">
      <alignment horizontal="center" vertical="center"/>
    </xf>
    <xf numFmtId="0" fontId="4" fillId="0" borderId="0" xfId="1" applyBorder="1"/>
    <xf numFmtId="0" fontId="4" fillId="0" borderId="2" xfId="1" applyBorder="1"/>
    <xf numFmtId="0" fontId="4" fillId="0" borderId="3" xfId="1" applyBorder="1"/>
    <xf numFmtId="0" fontId="4" fillId="0" borderId="4" xfId="1" applyBorder="1"/>
    <xf numFmtId="0" fontId="4" fillId="0" borderId="5" xfId="1" applyBorder="1"/>
    <xf numFmtId="0" fontId="4" fillId="0" borderId="6" xfId="1" applyBorder="1"/>
    <xf numFmtId="0" fontId="4" fillId="0" borderId="7" xfId="1" applyBorder="1"/>
    <xf numFmtId="0" fontId="4" fillId="0" borderId="8" xfId="1" applyBorder="1"/>
    <xf numFmtId="0" fontId="4" fillId="0" borderId="9" xfId="1" applyBorder="1"/>
    <xf numFmtId="0" fontId="8" fillId="6" borderId="1" xfId="0" applyFont="1" applyFill="1" applyBorder="1" applyAlignment="1">
      <alignment horizontal="center" vertical="center" shrinkToFit="1"/>
    </xf>
    <xf numFmtId="0" fontId="2" fillId="0" borderId="11" xfId="0" applyFont="1" applyBorder="1" applyAlignment="1">
      <alignment horizontal="center" vertical="center"/>
    </xf>
    <xf numFmtId="0" fontId="3" fillId="0" borderId="0" xfId="0" applyFont="1" applyAlignment="1">
      <alignment horizontal="center" vertical="center"/>
    </xf>
    <xf numFmtId="0" fontId="6" fillId="0" borderId="10" xfId="0" applyFont="1" applyBorder="1" applyAlignment="1">
      <alignment horizontal="center" vertical="center"/>
    </xf>
    <xf numFmtId="0" fontId="11" fillId="0" borderId="10" xfId="0" applyFont="1" applyBorder="1" applyAlignment="1">
      <alignment horizontal="center" vertical="center"/>
    </xf>
    <xf numFmtId="0" fontId="7" fillId="8" borderId="0" xfId="0" applyFont="1" applyFill="1" applyAlignment="1">
      <alignment horizontal="center" vertical="center"/>
    </xf>
    <xf numFmtId="0" fontId="3" fillId="0" borderId="0" xfId="0" applyFont="1" applyFill="1" applyAlignment="1">
      <alignment horizontal="center" vertical="center"/>
    </xf>
    <xf numFmtId="0" fontId="7" fillId="10" borderId="1" xfId="0" applyFont="1" applyFill="1" applyBorder="1" applyAlignment="1">
      <alignment horizontal="center" vertical="center"/>
    </xf>
    <xf numFmtId="0" fontId="8" fillId="7" borderId="1" xfId="0" applyFont="1" applyFill="1" applyBorder="1" applyAlignment="1">
      <alignment horizontal="center" vertical="center"/>
    </xf>
    <xf numFmtId="0" fontId="7" fillId="3" borderId="0" xfId="0" applyFont="1" applyFill="1" applyAlignment="1">
      <alignment horizontal="center" vertical="center"/>
    </xf>
    <xf numFmtId="0" fontId="13" fillId="0" borderId="0" xfId="0" quotePrefix="1" applyFont="1" applyAlignment="1">
      <alignment horizontal="center" vertical="center"/>
    </xf>
    <xf numFmtId="0" fontId="7" fillId="11" borderId="0" xfId="1" applyFont="1" applyFill="1" applyAlignment="1">
      <alignment horizontal="center" vertical="center"/>
    </xf>
    <xf numFmtId="0" fontId="14" fillId="12" borderId="0" xfId="1" applyFont="1" applyFill="1" applyAlignment="1">
      <alignment horizontal="center" vertical="center"/>
    </xf>
    <xf numFmtId="0" fontId="14" fillId="13" borderId="0" xfId="1" applyFont="1" applyFill="1" applyAlignment="1">
      <alignment horizontal="center" vertical="center"/>
    </xf>
    <xf numFmtId="0" fontId="0" fillId="0" borderId="0" xfId="0" applyAlignment="1">
      <alignment horizontal="center" vertical="center"/>
    </xf>
    <xf numFmtId="0" fontId="12" fillId="0" borderId="0" xfId="0" applyFont="1" applyAlignment="1">
      <alignment horizontal="center" vertical="center"/>
    </xf>
  </cellXfs>
  <cellStyles count="2">
    <cellStyle name="Normal" xfId="0" builtinId="0"/>
    <cellStyle name="Normal 2" xfId="1" xr:uid="{00000000-0005-0000-0000-000001000000}"/>
  </cellStyles>
  <dxfs count="11">
    <dxf>
      <font>
        <b/>
        <strike val="0"/>
        <outline val="0"/>
        <shadow val="0"/>
        <u val="none"/>
        <vertAlign val="baseline"/>
        <color theme="0"/>
        <name val="Verdana"/>
        <family val="2"/>
        <scheme val="none"/>
      </font>
    </dxf>
    <dxf>
      <font>
        <b/>
        <strike val="0"/>
        <outline val="0"/>
        <shadow val="0"/>
        <u val="none"/>
        <vertAlign val="baseline"/>
        <color theme="0"/>
        <name val="Verdana"/>
        <family val="2"/>
        <scheme val="none"/>
      </font>
    </dxf>
    <dxf>
      <font>
        <b/>
        <i val="0"/>
        <strike val="0"/>
        <condense val="0"/>
        <extend val="0"/>
        <outline val="0"/>
        <shadow val="0"/>
        <u val="none"/>
        <vertAlign val="baseline"/>
        <sz val="8"/>
        <color theme="0"/>
        <name val="Verdana"/>
        <family val="2"/>
        <scheme val="none"/>
      </font>
      <fill>
        <patternFill patternType="none">
          <fgColor indexed="64"/>
          <bgColor indexed="65"/>
        </patternFill>
      </fill>
      <alignment horizontal="center" vertical="center" textRotation="0" wrapText="0" indent="0" justifyLastLine="0" shrinkToFit="0" readingOrder="0"/>
    </dxf>
    <dxf>
      <font>
        <b/>
        <i val="0"/>
        <strike val="0"/>
        <condense val="0"/>
        <extend val="0"/>
        <outline val="0"/>
        <shadow val="0"/>
        <u val="none"/>
        <vertAlign val="baseline"/>
        <sz val="8"/>
        <color theme="0"/>
        <name val="Verdana"/>
        <family val="2"/>
        <scheme val="none"/>
      </font>
      <fill>
        <patternFill patternType="none">
          <fgColor indexed="64"/>
          <bgColor indexed="65"/>
        </patternFill>
      </fill>
      <alignment horizontal="center" vertical="center" textRotation="0" wrapText="0" indent="0" justifyLastLine="0" shrinkToFit="0" readingOrder="0"/>
    </dxf>
    <dxf>
      <font>
        <b/>
        <strike val="0"/>
        <outline val="0"/>
        <shadow val="0"/>
        <u val="none"/>
        <vertAlign val="baseline"/>
        <color theme="0"/>
        <name val="Verdana"/>
        <family val="2"/>
        <scheme val="none"/>
      </font>
    </dxf>
    <dxf>
      <font>
        <b/>
        <strike val="0"/>
        <outline val="0"/>
        <shadow val="0"/>
        <u val="none"/>
        <vertAlign val="baseline"/>
        <color theme="0"/>
        <name val="Verdana"/>
        <family val="2"/>
        <scheme val="none"/>
      </font>
    </dxf>
    <dxf>
      <font>
        <b/>
        <strike val="0"/>
        <outline val="0"/>
        <shadow val="0"/>
        <u val="none"/>
        <vertAlign val="baseline"/>
        <color theme="0"/>
        <name val="Verdana"/>
        <family val="2"/>
        <scheme val="none"/>
      </font>
    </dxf>
    <dxf>
      <font>
        <b/>
        <strike val="0"/>
        <outline val="0"/>
        <shadow val="0"/>
        <u val="none"/>
        <vertAlign val="baseline"/>
        <color theme="0"/>
        <name val="Verdana"/>
        <family val="2"/>
        <scheme val="none"/>
      </font>
    </dxf>
    <dxf>
      <font>
        <b/>
        <i val="0"/>
        <strike val="0"/>
        <condense val="0"/>
        <extend val="0"/>
        <outline val="0"/>
        <shadow val="0"/>
        <u val="none"/>
        <vertAlign val="baseline"/>
        <sz val="8"/>
        <color auto="1"/>
        <name val="Verdana"/>
        <family val="2"/>
        <scheme val="none"/>
      </font>
      <numFmt numFmtId="0" formatCode="General"/>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Verdana"/>
        <scheme val="none"/>
      </font>
      <fill>
        <patternFill patternType="solid">
          <fgColor indexed="64"/>
          <bgColor theme="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Verdana"/>
        <scheme val="none"/>
      </font>
      <numFmt numFmtId="164" formatCode="ddd\ dd"/>
      <fill>
        <patternFill patternType="solid">
          <fgColor indexed="64"/>
          <bgColor theme="2"/>
        </patternFill>
      </fill>
      <alignment horizontal="center" vertical="center" textRotation="0" wrapText="0" indent="0" justifyLastLine="0" shrinkToFit="0" readingOrder="0"/>
    </dxf>
  </dxfs>
  <tableStyles count="0" defaultTableStyle="TableStyleMedium2" defaultPivotStyle="PivotStyleLight16"/>
  <colors>
    <mruColors>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1276350</xdr:colOff>
      <xdr:row>8</xdr:row>
      <xdr:rowOff>190500</xdr:rowOff>
    </xdr:from>
    <xdr:to>
      <xdr:col>12</xdr:col>
      <xdr:colOff>276225</xdr:colOff>
      <xdr:row>9</xdr:row>
      <xdr:rowOff>238125</xdr:rowOff>
    </xdr:to>
    <xdr:sp macro="" textlink="">
      <xdr:nvSpPr>
        <xdr:cNvPr id="3" name="Légende : flèche vers le bas 2">
          <a:extLst>
            <a:ext uri="{FF2B5EF4-FFF2-40B4-BE49-F238E27FC236}">
              <a16:creationId xmlns:a16="http://schemas.microsoft.com/office/drawing/2014/main" id="{DFD85974-DC6A-4147-A53A-8CA1E7C5EF03}"/>
            </a:ext>
          </a:extLst>
        </xdr:cNvPr>
        <xdr:cNvSpPr/>
      </xdr:nvSpPr>
      <xdr:spPr>
        <a:xfrm>
          <a:off x="14925675" y="2876550"/>
          <a:ext cx="590550" cy="371475"/>
        </a:xfrm>
        <a:prstGeom prst="downArrowCallout">
          <a:avLst/>
        </a:prstGeom>
        <a:solidFill>
          <a:srgbClr val="CCFF99">
            <a:alpha val="4000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fr-FR" sz="1050">
              <a:solidFill>
                <a:srgbClr val="92D050"/>
              </a:solidFill>
              <a:latin typeface="+mn-lt"/>
              <a:ea typeface="+mn-ea"/>
              <a:cs typeface="+mn-cs"/>
            </a:rPr>
            <a:t>Ajouter</a:t>
          </a:r>
        </a:p>
      </xdr:txBody>
    </xdr:sp>
    <xdr:clientData/>
  </xdr:twoCellAnchor>
  <xdr:twoCellAnchor editAs="oneCell">
    <xdr:from>
      <xdr:col>2</xdr:col>
      <xdr:colOff>523875</xdr:colOff>
      <xdr:row>0</xdr:row>
      <xdr:rowOff>142875</xdr:rowOff>
    </xdr:from>
    <xdr:to>
      <xdr:col>2</xdr:col>
      <xdr:colOff>1000125</xdr:colOff>
      <xdr:row>1</xdr:row>
      <xdr:rowOff>200025</xdr:rowOff>
    </xdr:to>
    <xdr:pic macro="[0]!Recolorier">
      <xdr:nvPicPr>
        <xdr:cNvPr id="5" name="Graphique 4" descr="Feux de circulation routière">
          <a:extLst>
            <a:ext uri="{FF2B5EF4-FFF2-40B4-BE49-F238E27FC236}">
              <a16:creationId xmlns:a16="http://schemas.microsoft.com/office/drawing/2014/main" id="{448E0EEE-1344-4F7D-9C93-27819A2D88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447800" y="142875"/>
          <a:ext cx="476250" cy="4762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66673</xdr:colOff>
      <xdr:row>2</xdr:row>
      <xdr:rowOff>85724</xdr:rowOff>
    </xdr:from>
    <xdr:to>
      <xdr:col>5</xdr:col>
      <xdr:colOff>57150</xdr:colOff>
      <xdr:row>5</xdr:row>
      <xdr:rowOff>66675</xdr:rowOff>
    </xdr:to>
    <xdr:sp macro="" textlink="">
      <xdr:nvSpPr>
        <xdr:cNvPr id="2" name="Rectangle 1">
          <a:extLst>
            <a:ext uri="{FF2B5EF4-FFF2-40B4-BE49-F238E27FC236}">
              <a16:creationId xmlns:a16="http://schemas.microsoft.com/office/drawing/2014/main" id="{57F65F04-BA0B-4D0E-99F4-5997A61C435D}"/>
            </a:ext>
          </a:extLst>
        </xdr:cNvPr>
        <xdr:cNvSpPr/>
      </xdr:nvSpPr>
      <xdr:spPr>
        <a:xfrm>
          <a:off x="3114673" y="352424"/>
          <a:ext cx="752477" cy="381001"/>
        </a:xfrm>
        <a:prstGeom prst="rect">
          <a:avLst/>
        </a:prstGeom>
        <a:solidFill>
          <a:schemeClr val="accent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t>Nice</a:t>
          </a:r>
        </a:p>
      </xdr:txBody>
    </xdr:sp>
    <xdr:clientData/>
  </xdr:twoCellAnchor>
  <xdr:twoCellAnchor>
    <xdr:from>
      <xdr:col>0</xdr:col>
      <xdr:colOff>380999</xdr:colOff>
      <xdr:row>1</xdr:row>
      <xdr:rowOff>19050</xdr:rowOff>
    </xdr:from>
    <xdr:to>
      <xdr:col>1</xdr:col>
      <xdr:colOff>647700</xdr:colOff>
      <xdr:row>4</xdr:row>
      <xdr:rowOff>0</xdr:rowOff>
    </xdr:to>
    <xdr:sp macro="" textlink="">
      <xdr:nvSpPr>
        <xdr:cNvPr id="3" name="Rectangle 2">
          <a:extLst>
            <a:ext uri="{FF2B5EF4-FFF2-40B4-BE49-F238E27FC236}">
              <a16:creationId xmlns:a16="http://schemas.microsoft.com/office/drawing/2014/main" id="{A48C3FBF-20B5-4024-84D2-057828596BB7}"/>
            </a:ext>
          </a:extLst>
        </xdr:cNvPr>
        <xdr:cNvSpPr/>
      </xdr:nvSpPr>
      <xdr:spPr>
        <a:xfrm>
          <a:off x="380999" y="152400"/>
          <a:ext cx="1028701" cy="381000"/>
        </a:xfrm>
        <a:prstGeom prst="rect">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t>Paris</a:t>
          </a:r>
        </a:p>
      </xdr:txBody>
    </xdr:sp>
    <xdr:clientData/>
  </xdr:twoCellAnchor>
  <xdr:twoCellAnchor>
    <xdr:from>
      <xdr:col>2</xdr:col>
      <xdr:colOff>257174</xdr:colOff>
      <xdr:row>2</xdr:row>
      <xdr:rowOff>133349</xdr:rowOff>
    </xdr:from>
    <xdr:to>
      <xdr:col>3</xdr:col>
      <xdr:colOff>485776</xdr:colOff>
      <xdr:row>6</xdr:row>
      <xdr:rowOff>104775</xdr:rowOff>
    </xdr:to>
    <xdr:sp macro="" textlink="">
      <xdr:nvSpPr>
        <xdr:cNvPr id="4" name="Rectangle 3">
          <a:extLst>
            <a:ext uri="{FF2B5EF4-FFF2-40B4-BE49-F238E27FC236}">
              <a16:creationId xmlns:a16="http://schemas.microsoft.com/office/drawing/2014/main" id="{2A1C5B4D-C716-44BF-A9D7-0D519D7C06D7}"/>
            </a:ext>
          </a:extLst>
        </xdr:cNvPr>
        <xdr:cNvSpPr/>
      </xdr:nvSpPr>
      <xdr:spPr>
        <a:xfrm>
          <a:off x="1781174" y="400049"/>
          <a:ext cx="990602" cy="504826"/>
        </a:xfrm>
        <a:prstGeom prst="rect">
          <a:avLst/>
        </a:prstGeom>
        <a:solidFill>
          <a:schemeClr val="accent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t>Lille</a:t>
          </a:r>
        </a:p>
      </xdr:txBody>
    </xdr:sp>
    <xdr:clientData/>
  </xdr:twoCellAnchor>
  <xdr:twoCellAnchor>
    <xdr:from>
      <xdr:col>0</xdr:col>
      <xdr:colOff>390519</xdr:colOff>
      <xdr:row>5</xdr:row>
      <xdr:rowOff>28575</xdr:rowOff>
    </xdr:from>
    <xdr:to>
      <xdr:col>1</xdr:col>
      <xdr:colOff>428625</xdr:colOff>
      <xdr:row>7</xdr:row>
      <xdr:rowOff>95250</xdr:rowOff>
    </xdr:to>
    <xdr:sp macro="" textlink="">
      <xdr:nvSpPr>
        <xdr:cNvPr id="5" name="Rectangle 4">
          <a:extLst>
            <a:ext uri="{FF2B5EF4-FFF2-40B4-BE49-F238E27FC236}">
              <a16:creationId xmlns:a16="http://schemas.microsoft.com/office/drawing/2014/main" id="{9A4B31A4-AEE6-40FD-ADAD-E4083947E63E}"/>
            </a:ext>
          </a:extLst>
        </xdr:cNvPr>
        <xdr:cNvSpPr/>
      </xdr:nvSpPr>
      <xdr:spPr>
        <a:xfrm flipH="1">
          <a:off x="390519" y="695325"/>
          <a:ext cx="800106" cy="333375"/>
        </a:xfrm>
        <a:prstGeom prst="rect">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horz" rtlCol="0" anchor="ctr"/>
        <a:lstStyle/>
        <a:p>
          <a:pPr algn="ctr"/>
          <a:r>
            <a:rPr lang="fr-FR" sz="800"/>
            <a:t>Bordeaux</a:t>
          </a:r>
        </a:p>
      </xdr:txBody>
    </xdr:sp>
    <xdr:clientData/>
  </xdr:twoCellAnchor>
  <xdr:twoCellAnchor>
    <xdr:from>
      <xdr:col>6</xdr:col>
      <xdr:colOff>9524</xdr:colOff>
      <xdr:row>1</xdr:row>
      <xdr:rowOff>76201</xdr:rowOff>
    </xdr:from>
    <xdr:to>
      <xdr:col>6</xdr:col>
      <xdr:colOff>752475</xdr:colOff>
      <xdr:row>6</xdr:row>
      <xdr:rowOff>19051</xdr:rowOff>
    </xdr:to>
    <xdr:sp macro="" textlink="">
      <xdr:nvSpPr>
        <xdr:cNvPr id="6" name="Rectangle 5">
          <a:extLst>
            <a:ext uri="{FF2B5EF4-FFF2-40B4-BE49-F238E27FC236}">
              <a16:creationId xmlns:a16="http://schemas.microsoft.com/office/drawing/2014/main" id="{F1064BA6-B75C-48E6-AC87-1D3673429805}"/>
            </a:ext>
          </a:extLst>
        </xdr:cNvPr>
        <xdr:cNvSpPr/>
      </xdr:nvSpPr>
      <xdr:spPr>
        <a:xfrm>
          <a:off x="4581524" y="209551"/>
          <a:ext cx="742951" cy="609600"/>
        </a:xfrm>
        <a:prstGeom prst="rect">
          <a:avLst/>
        </a:prstGeom>
        <a:solidFill>
          <a:srgbClr val="FF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solidFill>
                <a:schemeClr val="bg1"/>
              </a:solidFill>
            </a:rPr>
            <a:t>Marseille</a:t>
          </a:r>
        </a:p>
      </xdr:txBody>
    </xdr:sp>
    <xdr:clientData/>
  </xdr:twoCellAnchor>
  <xdr:twoCellAnchor>
    <xdr:from>
      <xdr:col>4</xdr:col>
      <xdr:colOff>0</xdr:colOff>
      <xdr:row>10</xdr:row>
      <xdr:rowOff>0</xdr:rowOff>
    </xdr:from>
    <xdr:to>
      <xdr:col>4</xdr:col>
      <xdr:colOff>752477</xdr:colOff>
      <xdr:row>12</xdr:row>
      <xdr:rowOff>114301</xdr:rowOff>
    </xdr:to>
    <xdr:sp macro="" textlink="">
      <xdr:nvSpPr>
        <xdr:cNvPr id="9" name="Rectangle 8">
          <a:extLst>
            <a:ext uri="{FF2B5EF4-FFF2-40B4-BE49-F238E27FC236}">
              <a16:creationId xmlns:a16="http://schemas.microsoft.com/office/drawing/2014/main" id="{E8880A5A-FF65-485C-B5BC-7A3152E54AD1}"/>
            </a:ext>
          </a:extLst>
        </xdr:cNvPr>
        <xdr:cNvSpPr/>
      </xdr:nvSpPr>
      <xdr:spPr>
        <a:xfrm>
          <a:off x="3048000" y="1333500"/>
          <a:ext cx="752477" cy="381001"/>
        </a:xfrm>
        <a:prstGeom prst="rect">
          <a:avLst/>
        </a:prstGeom>
        <a:solidFill>
          <a:schemeClr val="accent2">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t>Toulouse</a:t>
          </a:r>
        </a:p>
      </xdr:txBody>
    </xdr:sp>
    <xdr:clientData/>
  </xdr:twoCellAnchor>
  <xdr:twoCellAnchor>
    <xdr:from>
      <xdr:col>6</xdr:col>
      <xdr:colOff>76200</xdr:colOff>
      <xdr:row>9</xdr:row>
      <xdr:rowOff>38100</xdr:rowOff>
    </xdr:from>
    <xdr:to>
      <xdr:col>7</xdr:col>
      <xdr:colOff>66677</xdr:colOff>
      <xdr:row>12</xdr:row>
      <xdr:rowOff>19051</xdr:rowOff>
    </xdr:to>
    <xdr:sp macro="" textlink="">
      <xdr:nvSpPr>
        <xdr:cNvPr id="10" name="Rectangle 9">
          <a:extLst>
            <a:ext uri="{FF2B5EF4-FFF2-40B4-BE49-F238E27FC236}">
              <a16:creationId xmlns:a16="http://schemas.microsoft.com/office/drawing/2014/main" id="{20D950AE-E07C-4537-9B8B-50C32A241578}"/>
            </a:ext>
          </a:extLst>
        </xdr:cNvPr>
        <xdr:cNvSpPr/>
      </xdr:nvSpPr>
      <xdr:spPr>
        <a:xfrm>
          <a:off x="4648200" y="1238250"/>
          <a:ext cx="752477" cy="381001"/>
        </a:xfrm>
        <a:prstGeom prst="rect">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t>Nancy</a:t>
          </a:r>
        </a:p>
      </xdr:txBody>
    </xdr:sp>
    <xdr:clientData/>
  </xdr:twoCellAnchor>
  <xdr:twoCellAnchor>
    <xdr:from>
      <xdr:col>1</xdr:col>
      <xdr:colOff>238125</xdr:colOff>
      <xdr:row>5</xdr:row>
      <xdr:rowOff>85724</xdr:rowOff>
    </xdr:from>
    <xdr:to>
      <xdr:col>4</xdr:col>
      <xdr:colOff>161925</xdr:colOff>
      <xdr:row>32</xdr:row>
      <xdr:rowOff>76199</xdr:rowOff>
    </xdr:to>
    <xdr:sp macro="" textlink="">
      <xdr:nvSpPr>
        <xdr:cNvPr id="11" name="Rectangle 0">
          <a:extLst>
            <a:ext uri="{FF2B5EF4-FFF2-40B4-BE49-F238E27FC236}">
              <a16:creationId xmlns:a16="http://schemas.microsoft.com/office/drawing/2014/main" id="{495E94A0-CC10-4EEC-A675-AE1F6A97AB15}"/>
            </a:ext>
          </a:extLst>
        </xdr:cNvPr>
        <xdr:cNvSpPr/>
      </xdr:nvSpPr>
      <xdr:spPr>
        <a:xfrm>
          <a:off x="1000125" y="752474"/>
          <a:ext cx="2209800" cy="35909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chemeClr val="bg1"/>
              </a:solidFill>
            </a:rPr>
            <a:t>Efface</a:t>
          </a:r>
        </a:p>
      </xdr:txBody>
    </xdr:sp>
    <xdr:clientData/>
  </xdr:twoCellAnchor>
  <xdr:twoCellAnchor>
    <xdr:from>
      <xdr:col>5</xdr:col>
      <xdr:colOff>609600</xdr:colOff>
      <xdr:row>16</xdr:row>
      <xdr:rowOff>38100</xdr:rowOff>
    </xdr:from>
    <xdr:to>
      <xdr:col>6</xdr:col>
      <xdr:colOff>600077</xdr:colOff>
      <xdr:row>19</xdr:row>
      <xdr:rowOff>1</xdr:rowOff>
    </xdr:to>
    <xdr:sp macro="" textlink="">
      <xdr:nvSpPr>
        <xdr:cNvPr id="12" name="Rectangle 11">
          <a:extLst>
            <a:ext uri="{FF2B5EF4-FFF2-40B4-BE49-F238E27FC236}">
              <a16:creationId xmlns:a16="http://schemas.microsoft.com/office/drawing/2014/main" id="{FE9C6196-8BEE-45AF-9337-6BED333E9CAE}"/>
            </a:ext>
          </a:extLst>
        </xdr:cNvPr>
        <xdr:cNvSpPr/>
      </xdr:nvSpPr>
      <xdr:spPr>
        <a:xfrm>
          <a:off x="4419600" y="2171700"/>
          <a:ext cx="752477" cy="381001"/>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t>Mala</a:t>
          </a:r>
        </a:p>
      </xdr:txBody>
    </xdr:sp>
    <xdr:clientData/>
  </xdr:twoCellAnchor>
  <xdr:twoCellAnchor>
    <xdr:from>
      <xdr:col>5</xdr:col>
      <xdr:colOff>619125</xdr:colOff>
      <xdr:row>20</xdr:row>
      <xdr:rowOff>9525</xdr:rowOff>
    </xdr:from>
    <xdr:to>
      <xdr:col>6</xdr:col>
      <xdr:colOff>609602</xdr:colOff>
      <xdr:row>22</xdr:row>
      <xdr:rowOff>123826</xdr:rowOff>
    </xdr:to>
    <xdr:sp macro="" textlink="">
      <xdr:nvSpPr>
        <xdr:cNvPr id="13" name="Rectangle 12">
          <a:extLst>
            <a:ext uri="{FF2B5EF4-FFF2-40B4-BE49-F238E27FC236}">
              <a16:creationId xmlns:a16="http://schemas.microsoft.com/office/drawing/2014/main" id="{E3A42141-D0F4-48D4-881C-5C9B9D9BD5BE}"/>
            </a:ext>
          </a:extLst>
        </xdr:cNvPr>
        <xdr:cNvSpPr/>
      </xdr:nvSpPr>
      <xdr:spPr>
        <a:xfrm>
          <a:off x="4429125" y="2695575"/>
          <a:ext cx="752477" cy="381001"/>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t>Cong</a:t>
          </a:r>
        </a:p>
      </xdr:txBody>
    </xdr:sp>
    <xdr:clientData/>
  </xdr:twoCellAnchor>
  <xdr:twoCellAnchor>
    <xdr:from>
      <xdr:col>5</xdr:col>
      <xdr:colOff>638175</xdr:colOff>
      <xdr:row>23</xdr:row>
      <xdr:rowOff>114300</xdr:rowOff>
    </xdr:from>
    <xdr:to>
      <xdr:col>6</xdr:col>
      <xdr:colOff>628652</xdr:colOff>
      <xdr:row>26</xdr:row>
      <xdr:rowOff>95251</xdr:rowOff>
    </xdr:to>
    <xdr:sp macro="" textlink="">
      <xdr:nvSpPr>
        <xdr:cNvPr id="14" name="Rectangle 13">
          <a:extLst>
            <a:ext uri="{FF2B5EF4-FFF2-40B4-BE49-F238E27FC236}">
              <a16:creationId xmlns:a16="http://schemas.microsoft.com/office/drawing/2014/main" id="{8674614B-AD5C-46CC-81CA-CA6DCDF45990}"/>
            </a:ext>
          </a:extLst>
        </xdr:cNvPr>
        <xdr:cNvSpPr/>
      </xdr:nvSpPr>
      <xdr:spPr>
        <a:xfrm>
          <a:off x="4448175" y="3200400"/>
          <a:ext cx="752477" cy="381001"/>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t>Abse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C2:L11" totalsRowShown="0" headerRowDxfId="10">
  <autoFilter ref="C2:L11" xr:uid="{00000000-0009-0000-0100-000001000000}"/>
  <sortState xmlns:xlrd2="http://schemas.microsoft.com/office/spreadsheetml/2017/richdata2" ref="C3:L10">
    <sortCondition descending="1" ref="C2:C10"/>
  </sortState>
  <tableColumns count="10">
    <tableColumn id="1" xr3:uid="{00000000-0010-0000-0000-000001000000}" name="NOM" dataDxfId="9"/>
    <tableColumn id="10" xr3:uid="{46F826D0-54F2-4BCF-B27C-C60B760A53F5}" name="Compte" dataDxfId="8">
      <calculatedColumnFormula>SUMPRODUCT((Tableau1[[#This Row],[dim 01]:[dim 08]]&lt;&gt;"")*(Tableau1[[#This Row],[dim 01]:[dim 08]]&lt;&gt;"Cong")*(Tableau1[[#This Row],[dim 01]:[dim 08]]&lt;&gt;"Mala"))</calculatedColumnFormula>
    </tableColumn>
    <tableColumn id="2" xr3:uid="{00000000-0010-0000-0000-000002000000}" name="dim 01" dataDxfId="7"/>
    <tableColumn id="3" xr3:uid="{00000000-0010-0000-0000-000003000000}" name="lun 02" dataDxfId="6"/>
    <tableColumn id="4" xr3:uid="{00000000-0010-0000-0000-000004000000}" name="mar 03" dataDxfId="5"/>
    <tableColumn id="5" xr3:uid="{00000000-0010-0000-0000-000005000000}" name="mer 04" dataDxfId="4"/>
    <tableColumn id="6" xr3:uid="{00000000-0010-0000-0000-000006000000}" name="jeu 05" dataDxfId="3"/>
    <tableColumn id="7" xr3:uid="{00000000-0010-0000-0000-000007000000}" name="ven 06" dataDxfId="2"/>
    <tableColumn id="8" xr3:uid="{00000000-0010-0000-0000-000008000000}" name="sam 07" dataDxfId="1"/>
    <tableColumn id="9" xr3:uid="{00000000-0010-0000-0000-000009000000}" name="dim 08" dataDxfId="0"/>
  </tableColumns>
  <tableStyleInfo name="TableStyleLight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L20"/>
  <sheetViews>
    <sheetView zoomScaleNormal="100" workbookViewId="0">
      <selection activeCell="G14" sqref="G14"/>
    </sheetView>
  </sheetViews>
  <sheetFormatPr baseColWidth="10" defaultRowHeight="25.5" customHeight="1" x14ac:dyDescent="0.2"/>
  <cols>
    <col min="1" max="1" width="5.85546875" style="4" bestFit="1" customWidth="1"/>
    <col min="2" max="2" width="11.5703125" style="50" customWidth="1"/>
    <col min="3" max="3" width="23.85546875" style="3" customWidth="1"/>
    <col min="4" max="4" width="11.140625" style="3" bestFit="1" customWidth="1"/>
    <col min="5" max="257" width="23.85546875" style="3" customWidth="1"/>
    <col min="258" max="16384" width="11.42578125" style="3"/>
  </cols>
  <sheetData>
    <row r="1" spans="1:12" ht="33" customHeight="1" x14ac:dyDescent="0.2"/>
    <row r="2" spans="1:12" ht="25.5" customHeight="1" x14ac:dyDescent="0.2">
      <c r="A2" s="2" t="s">
        <v>29</v>
      </c>
      <c r="B2" s="51" t="s">
        <v>33</v>
      </c>
      <c r="C2" s="46" t="s">
        <v>31</v>
      </c>
      <c r="D2" s="5" t="s">
        <v>32</v>
      </c>
      <c r="E2" s="5" t="s">
        <v>13</v>
      </c>
      <c r="F2" s="5" t="s">
        <v>14</v>
      </c>
      <c r="G2" s="5" t="s">
        <v>15</v>
      </c>
      <c r="H2" s="5" t="s">
        <v>16</v>
      </c>
      <c r="I2" s="5" t="s">
        <v>17</v>
      </c>
      <c r="J2" s="5" t="s">
        <v>18</v>
      </c>
      <c r="K2" s="5" t="s">
        <v>19</v>
      </c>
      <c r="L2" s="5" t="s">
        <v>20</v>
      </c>
    </row>
    <row r="3" spans="1:12" ht="25.5" customHeight="1" x14ac:dyDescent="0.2">
      <c r="A3" s="2">
        <f>Tableau1[[#This Row],[Compte]]*B3</f>
        <v>3</v>
      </c>
      <c r="B3" s="50">
        <v>1</v>
      </c>
      <c r="C3" s="6" t="s">
        <v>1</v>
      </c>
      <c r="D3" s="42">
        <f>SUMPRODUCT((Tableau1[[#This Row],[dim 01]:[dim 08]]&lt;&gt;"")*(Tableau1[[#This Row],[dim 01]:[dim 08]]&lt;&gt;"Cong")*(Tableau1[[#This Row],[dim 01]:[dim 08]]&lt;&gt;"Mala"))</f>
        <v>3</v>
      </c>
      <c r="E3" s="19"/>
      <c r="F3" s="43" t="s">
        <v>30</v>
      </c>
      <c r="G3" s="19"/>
      <c r="H3" s="36" t="s">
        <v>4</v>
      </c>
      <c r="I3" s="7" t="s">
        <v>7</v>
      </c>
      <c r="J3" s="36" t="s">
        <v>4</v>
      </c>
      <c r="K3" s="43" t="s">
        <v>23</v>
      </c>
      <c r="L3" s="10"/>
    </row>
    <row r="4" spans="1:12" ht="25.5" customHeight="1" x14ac:dyDescent="0.2">
      <c r="A4" s="2">
        <f>Tableau1[[#This Row],[Compte]]*B4</f>
        <v>8</v>
      </c>
      <c r="B4" s="50">
        <v>2</v>
      </c>
      <c r="C4" s="6" t="s">
        <v>10</v>
      </c>
      <c r="D4" s="42">
        <f>SUMPRODUCT((Tableau1[[#This Row],[dim 01]:[dim 08]]&lt;&gt;"")*(Tableau1[[#This Row],[dim 01]:[dim 08]]&lt;&gt;"Cong")*(Tableau1[[#This Row],[dim 01]:[dim 08]]&lt;&gt;"Mala"))</f>
        <v>4</v>
      </c>
      <c r="E4" s="25"/>
      <c r="F4" s="14"/>
      <c r="G4" s="14"/>
      <c r="H4" s="26" t="s">
        <v>7</v>
      </c>
      <c r="I4" s="44" t="s">
        <v>5</v>
      </c>
      <c r="J4" s="44" t="s">
        <v>5</v>
      </c>
      <c r="K4" s="44" t="s">
        <v>5</v>
      </c>
      <c r="L4" s="10"/>
    </row>
    <row r="5" spans="1:12" ht="25.5" customHeight="1" x14ac:dyDescent="0.2">
      <c r="A5" s="2">
        <f>Tableau1[[#This Row],[Compte]]*B5</f>
        <v>3</v>
      </c>
      <c r="B5" s="50">
        <v>3</v>
      </c>
      <c r="C5" s="6" t="s">
        <v>9</v>
      </c>
      <c r="D5" s="42">
        <f>SUMPRODUCT((Tableau1[[#This Row],[dim 01]:[dim 08]]&lt;&gt;"")*(Tableau1[[#This Row],[dim 01]:[dim 08]]&lt;&gt;"Cong")*(Tableau1[[#This Row],[dim 01]:[dim 08]]&lt;&gt;"Mala"))</f>
        <v>1</v>
      </c>
      <c r="E5" s="23" t="s">
        <v>3</v>
      </c>
      <c r="F5" s="14"/>
      <c r="G5" s="16"/>
      <c r="H5" s="16"/>
      <c r="I5" s="14"/>
      <c r="J5" s="14"/>
      <c r="K5" s="14"/>
      <c r="L5" s="14"/>
    </row>
    <row r="6" spans="1:12" ht="25.5" customHeight="1" x14ac:dyDescent="0.2">
      <c r="A6" s="2">
        <f>Tableau1[[#This Row],[Compte]]*B6</f>
        <v>20</v>
      </c>
      <c r="B6" s="50">
        <v>5</v>
      </c>
      <c r="C6" s="6" t="s">
        <v>2</v>
      </c>
      <c r="D6" s="42">
        <f>SUMPRODUCT((Tableau1[[#This Row],[dim 01]:[dim 08]]&lt;&gt;"")*(Tableau1[[#This Row],[dim 01]:[dim 08]]&lt;&gt;"Cong")*(Tableau1[[#This Row],[dim 01]:[dim 08]]&lt;&gt;"Mala"))</f>
        <v>4</v>
      </c>
      <c r="E6" s="24" t="s">
        <v>3</v>
      </c>
      <c r="F6" s="13" t="s">
        <v>8</v>
      </c>
      <c r="G6" s="17" t="s">
        <v>6</v>
      </c>
      <c r="H6" s="17" t="s">
        <v>6</v>
      </c>
      <c r="I6" s="8"/>
      <c r="J6" s="8"/>
      <c r="K6" s="15"/>
      <c r="L6" s="15"/>
    </row>
    <row r="7" spans="1:12" ht="25.5" customHeight="1" x14ac:dyDescent="0.2">
      <c r="A7" s="2">
        <f>Tableau1[[#This Row],[Compte]]*B7</f>
        <v>0</v>
      </c>
      <c r="B7" s="50">
        <v>4</v>
      </c>
      <c r="C7" s="6" t="s">
        <v>12</v>
      </c>
      <c r="D7" s="42">
        <f>SUMPRODUCT((Tableau1[[#This Row],[dim 01]:[dim 08]]&lt;&gt;"")*(Tableau1[[#This Row],[dim 01]:[dim 08]]&lt;&gt;"Cong")*(Tableau1[[#This Row],[dim 01]:[dim 08]]&lt;&gt;"Mala"))</f>
        <v>0</v>
      </c>
      <c r="E7" s="12"/>
      <c r="F7" s="12"/>
      <c r="G7" s="12"/>
      <c r="H7" s="12"/>
      <c r="I7" s="20"/>
      <c r="J7" s="20"/>
      <c r="K7" s="20"/>
      <c r="L7" s="20"/>
    </row>
    <row r="8" spans="1:12" ht="25.5" customHeight="1" x14ac:dyDescent="0.2">
      <c r="A8" s="2">
        <f>Tableau1[[#This Row],[Compte]]*B8</f>
        <v>8</v>
      </c>
      <c r="B8" s="50">
        <v>2</v>
      </c>
      <c r="C8" s="6" t="s">
        <v>0</v>
      </c>
      <c r="D8" s="42">
        <f>SUMPRODUCT((Tableau1[[#This Row],[dim 01]:[dim 08]]&lt;&gt;"")*(Tableau1[[#This Row],[dim 01]:[dim 08]]&lt;&gt;"Cong")*(Tableau1[[#This Row],[dim 01]:[dim 08]]&lt;&gt;"Mala"))</f>
        <v>4</v>
      </c>
      <c r="E8" s="13" t="s">
        <v>8</v>
      </c>
      <c r="F8" s="13" t="s">
        <v>8</v>
      </c>
      <c r="G8" s="15"/>
      <c r="H8" s="15"/>
      <c r="I8" s="20"/>
      <c r="J8" s="20"/>
      <c r="K8" s="24" t="s">
        <v>3</v>
      </c>
      <c r="L8" s="24" t="s">
        <v>3</v>
      </c>
    </row>
    <row r="9" spans="1:12" ht="25.5" customHeight="1" x14ac:dyDescent="0.2">
      <c r="A9" s="2">
        <f>Tableau1[[#This Row],[Compte]]*B9</f>
        <v>6</v>
      </c>
      <c r="B9" s="50">
        <v>3</v>
      </c>
      <c r="C9" s="6" t="s">
        <v>21</v>
      </c>
      <c r="D9" s="42">
        <f>SUMPRODUCT((Tableau1[[#This Row],[dim 01]:[dim 08]]&lt;&gt;"")*(Tableau1[[#This Row],[dim 01]:[dim 08]]&lt;&gt;"Cong")*(Tableau1[[#This Row],[dim 01]:[dim 08]]&lt;&gt;"Mala"))</f>
        <v>2</v>
      </c>
      <c r="E9" s="12"/>
      <c r="F9" s="12"/>
      <c r="G9" s="12"/>
      <c r="H9" s="12"/>
      <c r="I9" s="21" t="s">
        <v>8</v>
      </c>
      <c r="J9" s="21" t="s">
        <v>8</v>
      </c>
      <c r="K9" s="12"/>
      <c r="L9" s="12"/>
    </row>
    <row r="10" spans="1:12" ht="25.5" customHeight="1" x14ac:dyDescent="0.2">
      <c r="A10" s="2">
        <f>Tableau1[[#This Row],[Compte]]*B10</f>
        <v>3</v>
      </c>
      <c r="B10" s="50">
        <v>1</v>
      </c>
      <c r="C10" s="6" t="s">
        <v>11</v>
      </c>
      <c r="D10" s="42">
        <f>SUMPRODUCT((Tableau1[[#This Row],[dim 01]:[dim 08]]&lt;&gt;"")*(Tableau1[[#This Row],[dim 01]:[dim 08]]&lt;&gt;"Cong")*(Tableau1[[#This Row],[dim 01]:[dim 08]]&lt;&gt;"Mala"))</f>
        <v>3</v>
      </c>
      <c r="E10" s="12"/>
      <c r="F10" s="11" t="s">
        <v>4</v>
      </c>
      <c r="G10" s="11" t="s">
        <v>4</v>
      </c>
      <c r="H10" s="11" t="s">
        <v>4</v>
      </c>
      <c r="I10" s="20"/>
      <c r="J10" s="20"/>
      <c r="K10" s="12"/>
      <c r="L10" s="12"/>
    </row>
    <row r="11" spans="1:12" ht="25.5" customHeight="1" x14ac:dyDescent="0.2">
      <c r="A11" s="2">
        <f>Tableau1[[#This Row],[Compte]]*B11</f>
        <v>15</v>
      </c>
      <c r="B11" s="50">
        <v>5</v>
      </c>
      <c r="C11" s="6" t="s">
        <v>1</v>
      </c>
      <c r="D11" s="42">
        <f>SUMPRODUCT((Tableau1[[#This Row],[dim 01]:[dim 08]]&lt;&gt;"")*(Tableau1[[#This Row],[dim 01]:[dim 08]]&lt;&gt;"Cong")*(Tableau1[[#This Row],[dim 01]:[dim 08]]&lt;&gt;"Mala"))</f>
        <v>3</v>
      </c>
      <c r="E11" s="45" t="s">
        <v>7</v>
      </c>
      <c r="F11" s="41" t="s">
        <v>3</v>
      </c>
      <c r="G11" s="22"/>
      <c r="H11" s="22" t="s">
        <v>24</v>
      </c>
      <c r="I11" s="8"/>
      <c r="J11" s="8"/>
      <c r="K11" s="22"/>
      <c r="L11" s="22"/>
    </row>
    <row r="12" spans="1:12" ht="25.5" customHeight="1" x14ac:dyDescent="0.2">
      <c r="E12" s="9"/>
      <c r="I12" s="9"/>
      <c r="J12" s="9"/>
    </row>
    <row r="13" spans="1:12" ht="25.5" customHeight="1" thickBot="1" x14ac:dyDescent="0.25">
      <c r="E13" s="3" t="s">
        <v>22</v>
      </c>
    </row>
    <row r="14" spans="1:12" ht="25.5" customHeight="1" thickBot="1" x14ac:dyDescent="0.25">
      <c r="F14" s="37" t="s">
        <v>1</v>
      </c>
      <c r="G14" s="39" t="e">
        <f ca="1">Total_Duree_Personne(F14)</f>
        <v>#VALUE!</v>
      </c>
    </row>
    <row r="16" spans="1:12" ht="25.5" customHeight="1" x14ac:dyDescent="0.2">
      <c r="F16" s="38" t="s">
        <v>25</v>
      </c>
    </row>
    <row r="17" spans="6:7" ht="25.5" customHeight="1" x14ac:dyDescent="0.2">
      <c r="F17" s="18" t="s">
        <v>26</v>
      </c>
      <c r="G17" s="3">
        <f>3*3</f>
        <v>9</v>
      </c>
    </row>
    <row r="18" spans="6:7" ht="25.5" customHeight="1" x14ac:dyDescent="0.2">
      <c r="F18" s="38" t="s">
        <v>27</v>
      </c>
    </row>
    <row r="19" spans="6:7" ht="25.5" customHeight="1" thickBot="1" x14ac:dyDescent="0.25">
      <c r="F19" s="18" t="s">
        <v>28</v>
      </c>
      <c r="G19" s="3">
        <f>2*4</f>
        <v>8</v>
      </c>
    </row>
    <row r="20" spans="6:7" ht="25.5" customHeight="1" thickBot="1" x14ac:dyDescent="0.25">
      <c r="G20" s="40">
        <f>+G17+G19</f>
        <v>17</v>
      </c>
    </row>
  </sheetData>
  <sortState xmlns:xlrd2="http://schemas.microsoft.com/office/spreadsheetml/2017/richdata2" ref="C3:L9">
    <sortCondition descending="1" ref="C3"/>
  </sortState>
  <phoneticPr fontId="1" type="noConversion"/>
  <pageMargins left="0.78740157499999996" right="0.78740157499999996" top="0.984251969" bottom="0.984251969" header="0.4921259845" footer="0.4921259845"/>
  <pageSetup paperSize="9" orientation="portrait" horizontalDpi="300" verticalDpi="300" r:id="rId1"/>
  <headerFooter alignWithMargins="0"/>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dimension ref="I17:M33"/>
  <sheetViews>
    <sheetView showGridLines="0" tabSelected="1" workbookViewId="0">
      <selection activeCell="I13" sqref="I13"/>
    </sheetView>
  </sheetViews>
  <sheetFormatPr baseColWidth="10" defaultRowHeight="10.5" x14ac:dyDescent="0.15"/>
  <cols>
    <col min="1" max="8" width="11.42578125" style="1"/>
    <col min="9" max="9" width="25.7109375" style="1" customWidth="1"/>
    <col min="10" max="10" width="20.140625" style="1" customWidth="1"/>
    <col min="11" max="11" width="15.85546875" style="1" customWidth="1"/>
    <col min="12" max="16384" width="11.42578125" style="1"/>
  </cols>
  <sheetData>
    <row r="17" spans="9:13" ht="11.25" thickBot="1" x14ac:dyDescent="0.2"/>
    <row r="18" spans="9:13" ht="11.25" thickTop="1" x14ac:dyDescent="0.15">
      <c r="I18" s="28"/>
      <c r="J18" s="29" t="s">
        <v>1</v>
      </c>
      <c r="K18" s="29" t="e">
        <f ca="1">Total_Duree_Personne(J18)</f>
        <v>#VALUE!</v>
      </c>
      <c r="L18" s="29"/>
      <c r="M18" s="30"/>
    </row>
    <row r="19" spans="9:13" x14ac:dyDescent="0.15">
      <c r="I19" s="31"/>
      <c r="J19" s="27"/>
      <c r="K19" s="27"/>
      <c r="L19" s="27"/>
      <c r="M19" s="32"/>
    </row>
    <row r="20" spans="9:13" x14ac:dyDescent="0.15">
      <c r="I20" s="31"/>
      <c r="J20" s="27"/>
      <c r="K20" s="27"/>
      <c r="L20" s="27"/>
      <c r="M20" s="32"/>
    </row>
    <row r="21" spans="9:13" x14ac:dyDescent="0.15">
      <c r="I21" s="31"/>
      <c r="J21" s="27"/>
      <c r="K21" s="27"/>
      <c r="L21" s="27"/>
      <c r="M21" s="32"/>
    </row>
    <row r="22" spans="9:13" x14ac:dyDescent="0.15">
      <c r="I22" s="31"/>
      <c r="J22" s="27"/>
      <c r="K22" s="27"/>
      <c r="L22" s="27"/>
      <c r="M22" s="32"/>
    </row>
    <row r="23" spans="9:13" x14ac:dyDescent="0.15">
      <c r="I23" s="31"/>
      <c r="J23" s="27"/>
      <c r="K23" s="27"/>
      <c r="L23" s="27"/>
      <c r="M23" s="32"/>
    </row>
    <row r="24" spans="9:13" x14ac:dyDescent="0.15">
      <c r="I24" s="31"/>
      <c r="J24" s="27"/>
      <c r="K24" s="27"/>
      <c r="L24" s="27"/>
      <c r="M24" s="32"/>
    </row>
    <row r="25" spans="9:13" x14ac:dyDescent="0.15">
      <c r="I25" s="31"/>
      <c r="J25" s="27"/>
      <c r="K25" s="27"/>
      <c r="L25" s="27"/>
      <c r="M25" s="32"/>
    </row>
    <row r="26" spans="9:13" x14ac:dyDescent="0.15">
      <c r="I26" s="31"/>
      <c r="J26" s="27"/>
      <c r="K26" s="27"/>
      <c r="L26" s="27"/>
      <c r="M26" s="32"/>
    </row>
    <row r="27" spans="9:13" x14ac:dyDescent="0.15">
      <c r="I27" s="31"/>
      <c r="J27" s="27"/>
      <c r="K27" s="27"/>
      <c r="L27" s="27"/>
      <c r="M27" s="32"/>
    </row>
    <row r="28" spans="9:13" ht="11.25" thickBot="1" x14ac:dyDescent="0.2">
      <c r="I28" s="33"/>
      <c r="J28" s="34"/>
      <c r="K28" s="34"/>
      <c r="L28" s="34"/>
      <c r="M28" s="35"/>
    </row>
    <row r="29" spans="9:13" ht="11.25" thickTop="1" x14ac:dyDescent="0.15"/>
    <row r="32" spans="9:13" ht="21.75" customHeight="1" x14ac:dyDescent="0.15"/>
    <row r="33" spans="9:11" ht="47.25" customHeight="1" x14ac:dyDescent="0.15">
      <c r="I33" s="47" t="s">
        <v>21</v>
      </c>
      <c r="J33" s="49">
        <f>INDEX(Tableau1[],MATCH(I33,Tableau1[NOM],0),2)</f>
        <v>2</v>
      </c>
      <c r="K33" s="48" t="e">
        <f ca="1">Total_Duree_Personne(I33)</f>
        <v>#VALUE!</v>
      </c>
    </row>
  </sheetData>
  <dataValidations count="1">
    <dataValidation type="list" allowBlank="1" showInputMessage="1" showErrorMessage="1" sqref="I33" xr:uid="{E24CB934-7E02-4A18-AD75-D0B1CE78DBAD}">
      <formula1>INDIRECT("Tableau1[NOM]")</formula1>
    </dataValidation>
  </dataValidations>
  <pageMargins left="0.78740157499999996" right="0.78740157499999996" top="0.984251969" bottom="0.984251969" header="0.4921259845" footer="0.4921259845"/>
  <pageSetup paperSize="9" orientation="portrait" horizontalDpi="4294967293" verticalDpi="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Barre</vt:lpstr>
      <vt:lpstr>Couleurs</vt:lpstr>
      <vt:lpstr>Couleurs</vt:lpstr>
    </vt:vector>
  </TitlesOfParts>
  <Company>CEGOS-FRANCE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CEGOS-FRANCE</dc:creator>
  <cp:lastModifiedBy>Tux</cp:lastModifiedBy>
  <dcterms:created xsi:type="dcterms:W3CDTF">2006-03-06T09:05:30Z</dcterms:created>
  <dcterms:modified xsi:type="dcterms:W3CDTF">2019-07-23T11:59:33Z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