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aintenance\"/>
    </mc:Choice>
  </mc:AlternateContent>
  <xr:revisionPtr revIDLastSave="0" documentId="13_ncr:1_{2179857E-F638-4B80-90B4-22B754E55FB4}" xr6:coauthVersionLast="43" xr6:coauthVersionMax="43" xr10:uidLastSave="{00000000-0000-0000-0000-000000000000}"/>
  <bookViews>
    <workbookView xWindow="-120" yWindow="-120" windowWidth="24240" windowHeight="13140" tabRatio="805" activeTab="1" xr2:uid="{D85D72E5-D777-4F5F-87FF-4D2B55CAE970}"/>
  </bookViews>
  <sheets>
    <sheet name="Base" sheetId="1" r:id="rId1"/>
    <sheet name="Patriot" sheetId="12" r:id="rId2"/>
    <sheet name="Feuil1" sheetId="1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2" l="1"/>
  <c r="R10" i="1" l="1"/>
  <c r="B4" i="12" s="1"/>
  <c r="I33" i="12" s="1"/>
  <c r="J4" i="12" l="1"/>
  <c r="F4" i="12"/>
  <c r="H4" i="12"/>
  <c r="D4" i="12"/>
  <c r="P7" i="1"/>
  <c r="I24" i="12" l="1"/>
  <c r="I28" i="12"/>
  <c r="K31" i="12"/>
  <c r="I21" i="12"/>
  <c r="I25" i="12"/>
  <c r="I29" i="12"/>
  <c r="I23" i="12"/>
  <c r="I27" i="12"/>
  <c r="I20" i="12"/>
  <c r="I22" i="12"/>
  <c r="I26" i="12"/>
  <c r="I30" i="12"/>
  <c r="G20" i="12"/>
  <c r="I31" i="12"/>
  <c r="K32" i="12"/>
  <c r="K21" i="12"/>
  <c r="K25" i="12"/>
  <c r="K29" i="12"/>
  <c r="K22" i="12"/>
  <c r="K26" i="12"/>
  <c r="K30" i="12"/>
  <c r="K20" i="12"/>
  <c r="K24" i="12"/>
  <c r="K28" i="12"/>
  <c r="K23" i="12"/>
  <c r="K27" i="12"/>
  <c r="E33" i="12"/>
  <c r="E32" i="12" l="1"/>
  <c r="G33" i="12"/>
  <c r="G32" i="12"/>
  <c r="G29" i="12"/>
  <c r="G30" i="12"/>
  <c r="E30" i="12"/>
  <c r="E29" i="12"/>
  <c r="G31" i="12"/>
  <c r="K33" i="12"/>
  <c r="E22" i="12"/>
  <c r="E26" i="12"/>
  <c r="E23" i="12"/>
  <c r="E27" i="12"/>
  <c r="E24" i="12"/>
  <c r="E28" i="12"/>
  <c r="E21" i="12"/>
  <c r="E25" i="12"/>
  <c r="E20" i="12"/>
  <c r="E31" i="12"/>
  <c r="G23" i="12"/>
  <c r="G27" i="12"/>
  <c r="G24" i="12"/>
  <c r="G28" i="12"/>
  <c r="G21" i="12"/>
  <c r="G25" i="12"/>
  <c r="G22" i="12"/>
  <c r="G26" i="12"/>
</calcChain>
</file>

<file path=xl/sharedStrings.xml><?xml version="1.0" encoding="utf-8"?>
<sst xmlns="http://schemas.openxmlformats.org/spreadsheetml/2006/main" count="171" uniqueCount="91">
  <si>
    <t xml:space="preserve"> Head lift shaft bearings principale de chaque côté de la presse. </t>
  </si>
  <si>
    <t xml:space="preserve">Head pivot shaft bearing et master frame enregistrement bearings. </t>
  </si>
  <si>
    <t>Nettoyer ou remplacer l’élément du filtre à air, lubrifier si bouché ou salis au 3 mois.</t>
  </si>
  <si>
    <t>Nettoyer les guides de registre avec alcool ou poly thinner.</t>
  </si>
  <si>
    <t>8 bearing ont besoin d’être vérifié si accumulation de saleté et doit être lubrifié adéquatement. Bearing centrale des deux drives shafts du chariot &amp; peel drive shaft.</t>
  </si>
  <si>
    <t>Nettoyer les trous de l’aspirateur comme demandé.</t>
  </si>
  <si>
    <t>Vérifier le lubrificateur d’air si bon ratio. Remplir le graisseur si nécessaire. (Huile moteur non-détergente SAE-10W)</t>
  </si>
  <si>
    <t>Nettoyer toutes poussières ou saletés du ventilateur sur le côté de la boîte d’alimentation principale</t>
  </si>
  <si>
    <t>Mettre 3-5 gouttes d’huile non-détergent 10W sur les boutons de micro-enregistrement.</t>
  </si>
  <si>
    <t>Graisser les filets de la barre d’ajustements de pression d’aspirateur sous la presse avec de la graisse blanche au lithium.</t>
  </si>
  <si>
    <t>Utilisé l’air compresser – Souffler l’air sur le tableau d’ordinateur.</t>
  </si>
  <si>
    <t>Lundi</t>
  </si>
  <si>
    <t>Mardi</t>
  </si>
  <si>
    <t>Mercredi</t>
  </si>
  <si>
    <t>Jeudi</t>
  </si>
  <si>
    <t xml:space="preserve">Vendredi </t>
  </si>
  <si>
    <t>vérifier lift et chaines pour poussière et lubrification</t>
  </si>
  <si>
    <t>Nettoyer cartouche impression Cadre principale et baleuyeur sur table</t>
  </si>
  <si>
    <t>Vérifier head lift et chaine si assez tendu, sinon serrer</t>
  </si>
  <si>
    <t xml:space="preserve">Nettoyer conduit d’aire de tous accumulation de saleté et pulvériser de silicone. </t>
  </si>
  <si>
    <t>Vérifier pour s’assurer que le tuyau à air se déplace librement sur le long du conduit.</t>
  </si>
  <si>
    <t>Nettoyer les têtes d’extrusion d’impression de toutes saletés et s’assurer que le bearing est lubrifié adéquatement</t>
  </si>
  <si>
    <t>Nettoyer le vacuum de la plaque frontale &amp; pulvériser de silicone ou appliqué un huile industriel</t>
  </si>
  <si>
    <t>Nettoyer, enlever extrusion de toutes saletés et garder lubrifié adéquatement</t>
  </si>
  <si>
    <t># jour mois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</si>
  <si>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</si>
  <si>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</si>
  <si>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</si>
  <si>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</si>
  <si>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</si>
  <si>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</si>
  <si>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</si>
  <si>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</si>
  <si>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</si>
  <si>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</si>
  <si>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</si>
  <si>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</si>
  <si>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</si>
  <si>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Scratch test  (8 a 10 micron)</t>
  </si>
  <si>
    <t xml:space="preserve">CALENDRIER PRÉVENTIF </t>
  </si>
  <si>
    <t>MACHINERIE SÉRIGRAPHIE</t>
  </si>
  <si>
    <t xml:space="preserve">IMPORTANT NE PAS TOUCHER </t>
  </si>
  <si>
    <t>N</t>
  </si>
  <si>
    <t>E</t>
  </si>
  <si>
    <t>P</t>
  </si>
  <si>
    <t>A</t>
  </si>
  <si>
    <t>S</t>
  </si>
  <si>
    <t>T</t>
  </si>
  <si>
    <t>O</t>
  </si>
  <si>
    <t>U</t>
  </si>
  <si>
    <t>C</t>
  </si>
  <si>
    <t>H</t>
  </si>
  <si>
    <t>R</t>
  </si>
  <si>
    <t>ANNÉE</t>
  </si>
  <si>
    <t>Année</t>
  </si>
  <si>
    <t>Date</t>
  </si>
  <si>
    <t xml:space="preserve">Signature électronique </t>
  </si>
  <si>
    <t>RÉFÉRENCE POUR LISTES DÉROULANTES</t>
  </si>
  <si>
    <t xml:space="preserve">RÉFÉRENCE POUR FORMULE DE DATE </t>
  </si>
  <si>
    <t xml:space="preserve">Jour </t>
  </si>
  <si>
    <t>Matin</t>
  </si>
  <si>
    <t>Soir</t>
  </si>
  <si>
    <t>Hebdomadaire</t>
  </si>
  <si>
    <t>Mensuelle</t>
  </si>
  <si>
    <t>Trimestriel</t>
  </si>
  <si>
    <t>Biannuel</t>
  </si>
  <si>
    <r>
      <t>Nettoyer la table</t>
    </r>
    <r>
      <rPr>
        <b/>
        <sz val="24"/>
        <color rgb="FFFFFF00"/>
        <rFont val="Calibri"/>
        <family val="2"/>
        <scheme val="minor"/>
      </rPr>
      <t xml:space="preserve"> avec ???</t>
    </r>
  </si>
  <si>
    <r>
      <t xml:space="preserve">Nettoyer squeegee </t>
    </r>
    <r>
      <rPr>
        <b/>
        <sz val="24"/>
        <color rgb="FFFFFF00"/>
        <rFont val="Calibri"/>
        <family val="2"/>
        <scheme val="minor"/>
      </rPr>
      <t>avec ???</t>
    </r>
  </si>
  <si>
    <r>
      <t xml:space="preserve">Nettoyer la soie </t>
    </r>
    <r>
      <rPr>
        <b/>
        <sz val="24"/>
        <color rgb="FFFFFF00"/>
        <rFont val="Calibri"/>
        <family val="2"/>
        <scheme val="minor"/>
      </rPr>
      <t>avec ???</t>
    </r>
  </si>
  <si>
    <t>MOT DE PASSE:  TURBO93</t>
  </si>
  <si>
    <t xml:space="preserve">Vérifier le niveau d'huile </t>
  </si>
  <si>
    <t>Une fois par année faire venir le technicien (en Avril)</t>
  </si>
  <si>
    <t>Lubrifier entrée Vacuum et Blowback</t>
  </si>
  <si>
    <t>Vérifier tuyau pour Vacuum et Blowback</t>
  </si>
  <si>
    <t>Vérifier si la poignée du stopeur est collé sur le bloc</t>
  </si>
  <si>
    <t>Changer l’huile des boîtes d’engrenage à tous les 2000 heures ou au 6 mois.</t>
  </si>
  <si>
    <t>Formule pour date</t>
  </si>
  <si>
    <t>lundi</t>
  </si>
  <si>
    <t>mardi</t>
  </si>
  <si>
    <t>mercredi</t>
  </si>
  <si>
    <t>jeudi</t>
  </si>
  <si>
    <t>vendredi</t>
  </si>
  <si>
    <t>samedi</t>
  </si>
  <si>
    <t>dimanche</t>
  </si>
  <si>
    <t>AAAAAAAAAAAAA</t>
  </si>
  <si>
    <t>BBBBBBBBBBBBBBBBBB</t>
  </si>
  <si>
    <t>CCCCCCCCCCCC</t>
  </si>
  <si>
    <t>DDDDDDDDDDDDD</t>
  </si>
  <si>
    <t>YYYYYYYYYYYYYYY</t>
  </si>
  <si>
    <t>ZZZZZZZZZZZZZZZZZZ</t>
  </si>
  <si>
    <t>ooooooooooooooooo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</si>
</sst>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Arial Black"/>
      <family val="2"/>
    </font>
    <font>
      <b/>
      <sz val="14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24"/>
      <color theme="1"/>
      <name val="Arial Black"/>
      <family val="2"/>
    </font>
    <font>
      <b/>
      <sz val="18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65FF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E7CFC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ashDotDot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0" fillId="6" borderId="0" xfId="0" applyFill="1"/>
    <xf numFmtId="0" fontId="5" fillId="6" borderId="0" xfId="0" applyFont="1" applyFill="1"/>
    <xf numFmtId="0" fontId="6" fillId="0" borderId="0" xfId="0" applyFont="1"/>
    <xf numFmtId="0" fontId="6" fillId="6" borderId="0" xfId="0" applyFont="1" applyFill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8" borderId="11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8" borderId="9" xfId="0" applyFont="1" applyFill="1" applyBorder="1" applyAlignment="1">
      <alignment horizontal="left" vertical="center" wrapText="1"/>
    </xf>
    <xf numFmtId="14" fontId="1" fillId="0" borderId="0" xfId="0" applyNumberFormat="1" applyFont="1" applyAlignment="1">
      <alignment horizontal="center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9" borderId="8" xfId="0" applyFont="1" applyFill="1" applyBorder="1" applyAlignment="1">
      <alignment horizontal="left" vertical="center" wrapText="1"/>
    </xf>
    <xf numFmtId="0" fontId="7" fillId="9" borderId="10" xfId="0" applyFont="1" applyFill="1" applyBorder="1" applyAlignment="1">
      <alignment horizontal="left" vertical="center" wrapText="1"/>
    </xf>
    <xf numFmtId="0" fontId="7" fillId="9" borderId="12" xfId="0" applyFont="1" applyFill="1" applyBorder="1" applyAlignment="1">
      <alignment horizontal="left" vertical="center" wrapText="1"/>
    </xf>
    <xf numFmtId="0" fontId="7" fillId="9" borderId="14" xfId="0" applyFont="1" applyFill="1" applyBorder="1" applyAlignment="1">
      <alignment horizontal="left" vertical="center" wrapText="1"/>
    </xf>
    <xf numFmtId="0" fontId="7" fillId="9" borderId="6" xfId="0" applyFont="1" applyFill="1" applyBorder="1" applyAlignment="1">
      <alignment horizontal="left" vertical="center" wrapText="1"/>
    </xf>
    <xf numFmtId="0" fontId="7" fillId="10" borderId="8" xfId="0" applyFont="1" applyFill="1" applyBorder="1" applyAlignment="1">
      <alignment horizontal="left" vertical="center" wrapText="1"/>
    </xf>
    <xf numFmtId="0" fontId="7" fillId="10" borderId="10" xfId="0" applyFont="1" applyFill="1" applyBorder="1" applyAlignment="1">
      <alignment horizontal="left" vertical="center" wrapText="1"/>
    </xf>
    <xf numFmtId="0" fontId="7" fillId="10" borderId="12" xfId="0" applyFont="1" applyFill="1" applyBorder="1" applyAlignment="1">
      <alignment horizontal="left" vertical="center" wrapText="1"/>
    </xf>
    <xf numFmtId="0" fontId="7" fillId="10" borderId="14" xfId="0" applyFont="1" applyFill="1" applyBorder="1" applyAlignment="1">
      <alignment horizontal="left" vertical="center" wrapText="1"/>
    </xf>
    <xf numFmtId="0" fontId="7" fillId="10" borderId="6" xfId="0" applyFont="1" applyFill="1" applyBorder="1" applyAlignment="1">
      <alignment vertical="center" wrapText="1"/>
    </xf>
    <xf numFmtId="0" fontId="1" fillId="10" borderId="8" xfId="0" applyFont="1" applyFill="1" applyBorder="1" applyAlignment="1">
      <alignment horizontal="left" vertical="center" wrapText="1"/>
    </xf>
    <xf numFmtId="0" fontId="1" fillId="10" borderId="10" xfId="0" applyFont="1" applyFill="1" applyBorder="1" applyAlignment="1">
      <alignment horizontal="left" vertical="center" wrapText="1"/>
    </xf>
    <xf numFmtId="0" fontId="1" fillId="10" borderId="12" xfId="0" applyFont="1" applyFill="1" applyBorder="1" applyAlignment="1">
      <alignment horizontal="left" vertical="center" wrapText="1"/>
    </xf>
    <xf numFmtId="0" fontId="1" fillId="10" borderId="14" xfId="0" applyFont="1" applyFill="1" applyBorder="1" applyAlignment="1">
      <alignment horizontal="left" vertical="center" wrapText="1"/>
    </xf>
    <xf numFmtId="0" fontId="1" fillId="10" borderId="6" xfId="0" applyFont="1" applyFill="1" applyBorder="1" applyAlignment="1">
      <alignment horizontal="left" vertical="center" wrapText="1"/>
    </xf>
    <xf numFmtId="0" fontId="1" fillId="10" borderId="16" xfId="0" applyFont="1" applyFill="1" applyBorder="1" applyAlignment="1">
      <alignment horizontal="left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0" fillId="0" borderId="0" xfId="0" applyFont="1"/>
    <xf numFmtId="14" fontId="0" fillId="0" borderId="0" xfId="0" applyNumberFormat="1"/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left" vertical="center" wrapText="1"/>
    </xf>
    <xf numFmtId="0" fontId="7" fillId="11" borderId="1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 vertical="center" textRotation="90" wrapText="1"/>
    </xf>
    <xf numFmtId="0" fontId="2" fillId="0" borderId="0" xfId="0" applyFont="1" applyAlignment="1">
      <alignment horizontal="right" vertical="center" textRotation="90" wrapText="1"/>
    </xf>
    <xf numFmtId="0" fontId="1" fillId="0" borderId="17" xfId="0" applyFont="1" applyBorder="1" applyAlignment="1">
      <alignment horizontal="right" vertical="center" textRotation="90" wrapText="1"/>
    </xf>
    <xf numFmtId="0" fontId="1" fillId="0" borderId="21" xfId="0" applyFont="1" applyBorder="1" applyAlignment="1">
      <alignment horizontal="right" vertical="center" textRotation="90" wrapText="1"/>
    </xf>
    <xf numFmtId="0" fontId="11" fillId="0" borderId="19" xfId="0" applyFont="1" applyBorder="1" applyAlignment="1">
      <alignment horizontal="right" vertical="center" textRotation="90" wrapText="1"/>
    </xf>
    <xf numFmtId="0" fontId="11" fillId="0" borderId="21" xfId="0" applyFont="1" applyBorder="1" applyAlignment="1">
      <alignment horizontal="right" vertical="center" textRotation="90" wrapText="1"/>
    </xf>
    <xf numFmtId="0" fontId="3" fillId="0" borderId="0" xfId="0" applyFont="1"/>
    <xf numFmtId="0" fontId="1" fillId="10" borderId="4" xfId="0" applyFont="1" applyFill="1" applyBorder="1" applyAlignment="1">
      <alignment horizontal="left" vertical="center" wrapText="1"/>
    </xf>
    <xf numFmtId="0" fontId="7" fillId="10" borderId="4" xfId="0" applyFont="1" applyFill="1" applyBorder="1" applyAlignment="1">
      <alignment horizontal="left" vertical="center" wrapText="1"/>
    </xf>
    <xf numFmtId="0" fontId="7" fillId="9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" fillId="10" borderId="22" xfId="0" applyFont="1" applyFill="1" applyBorder="1" applyAlignment="1">
      <alignment horizontal="left" vertical="center" wrapText="1"/>
    </xf>
    <xf numFmtId="0" fontId="7" fillId="3" borderId="23" xfId="0" applyFont="1" applyFill="1" applyBorder="1" applyAlignment="1">
      <alignment horizontal="left" vertical="center" wrapText="1"/>
    </xf>
    <xf numFmtId="0" fontId="7" fillId="10" borderId="22" xfId="0" applyFont="1" applyFill="1" applyBorder="1" applyAlignment="1">
      <alignment horizontal="left" vertical="center" wrapText="1"/>
    </xf>
    <xf numFmtId="0" fontId="7" fillId="9" borderId="22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textRotation="90" wrapText="1"/>
    </xf>
    <xf numFmtId="0" fontId="7" fillId="7" borderId="21" xfId="0" applyFont="1" applyFill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14" fontId="3" fillId="12" borderId="25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1" fillId="0" borderId="18" xfId="0" applyFont="1" applyBorder="1" applyAlignment="1">
      <alignment horizontal="right" vertical="center" textRotation="90" wrapText="1"/>
    </xf>
    <xf numFmtId="0" fontId="11" fillId="0" borderId="19" xfId="0" applyFont="1" applyBorder="1" applyAlignment="1">
      <alignment horizontal="right" vertical="center" textRotation="90" wrapText="1"/>
    </xf>
    <xf numFmtId="0" fontId="11" fillId="0" borderId="20" xfId="0" applyFont="1" applyBorder="1" applyAlignment="1">
      <alignment horizontal="right" vertical="center" textRotation="90" wrapText="1"/>
    </xf>
    <xf numFmtId="0" fontId="11" fillId="0" borderId="21" xfId="0" applyFont="1" applyBorder="1" applyAlignment="1">
      <alignment horizontal="right" vertical="center" textRotation="90" wrapText="1"/>
    </xf>
    <xf numFmtId="0" fontId="1" fillId="0" borderId="0" xfId="0" applyFont="1" applyAlignment="1">
      <alignment horizontal="left" vertical="center" wrapText="1"/>
    </xf>
    <xf numFmtId="0" fontId="1" fillId="0" borderId="24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1" fillId="0" borderId="24" xfId="0" applyFont="1" applyBorder="1" applyAlignment="1">
      <alignment horizontal="center" vertical="center" textRotation="90" wrapText="1"/>
    </xf>
    <xf numFmtId="0" fontId="11" fillId="0" borderId="19" xfId="0" applyFont="1" applyBorder="1" applyAlignment="1">
      <alignment horizontal="center" vertical="center" textRotation="90" wrapText="1"/>
    </xf>
    <xf numFmtId="0" fontId="11" fillId="0" borderId="20" xfId="0" applyFont="1" applyBorder="1" applyAlignment="1">
      <alignment horizontal="center" vertical="center" textRotation="90" wrapText="1"/>
    </xf>
    <xf numFmtId="0" fontId="11" fillId="0" borderId="18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1">
    <dxf>
      <font>
        <color auto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2D2D"/>
      <color rgb="FFFF3F3F"/>
      <color rgb="FFFA6060"/>
      <color rgb="FFDE7CFC"/>
      <color rgb="FFFF7171"/>
      <color rgb="FFD65F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33617</xdr:colOff>
      <xdr:row>1</xdr:row>
      <xdr:rowOff>10406</xdr:rowOff>
    </xdr:from>
    <xdr:to>
      <xdr:col>2</xdr:col>
      <xdr:colOff>2538671</xdr:colOff>
      <xdr:row>2</xdr:row>
      <xdr:rowOff>312965</xdr:rowOff>
    </xdr:to>
    <xdr:pic>
      <xdr:nvPicPr>
        <xdr:cNvPr id="120" name="Image 11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438" y="173692"/>
          <a:ext cx="2505054" cy="737987"/>
        </a:xfrm>
        <a:prstGeom prst="rect">
          <a:avLst/>
        </a:prstGeom>
      </xdr:spPr>
    </xdr:pic>
    <xdr:clientData/>
  </xdr:twoCellAnchor>
  <xdr:twoCellAnchor>
    <xdr:from>
      <xdr:col>6</xdr:col>
      <xdr:colOff>1410070</xdr:colOff>
      <xdr:row>2</xdr:row>
      <xdr:rowOff>166221</xdr:rowOff>
    </xdr:from>
    <xdr:to>
      <xdr:col>6</xdr:col>
      <xdr:colOff>1615511</xdr:colOff>
      <xdr:row>2</xdr:row>
      <xdr:rowOff>390338</xdr:rowOff>
    </xdr:to>
    <xdr:sp macro="" textlink="">
      <xdr:nvSpPr>
        <xdr:cNvPr id="121" name="Rectangle 12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/>
      </xdr:nvSpPr>
      <xdr:spPr>
        <a:xfrm>
          <a:off x="9579158" y="603250"/>
          <a:ext cx="205441" cy="22411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7</xdr:col>
      <xdr:colOff>1593099</xdr:colOff>
      <xdr:row>2</xdr:row>
      <xdr:rowOff>132603</xdr:rowOff>
    </xdr:from>
    <xdr:to>
      <xdr:col>7</xdr:col>
      <xdr:colOff>3049863</xdr:colOff>
      <xdr:row>3</xdr:row>
      <xdr:rowOff>14673</xdr:rowOff>
    </xdr:to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/>
      </xdr:nvSpPr>
      <xdr:spPr>
        <a:xfrm>
          <a:off x="9762187" y="569632"/>
          <a:ext cx="1456764" cy="3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400" b="1"/>
            <a:t>HEBDOMADAIRE</a:t>
          </a:r>
        </a:p>
      </xdr:txBody>
    </xdr:sp>
    <xdr:clientData/>
  </xdr:twoCellAnchor>
  <xdr:twoCellAnchor>
    <xdr:from>
      <xdr:col>6</xdr:col>
      <xdr:colOff>3047996</xdr:colOff>
      <xdr:row>2</xdr:row>
      <xdr:rowOff>168089</xdr:rowOff>
    </xdr:from>
    <xdr:to>
      <xdr:col>6</xdr:col>
      <xdr:colOff>3260908</xdr:colOff>
      <xdr:row>2</xdr:row>
      <xdr:rowOff>392206</xdr:rowOff>
    </xdr:to>
    <xdr:sp macro="" textlink="">
      <xdr:nvSpPr>
        <xdr:cNvPr id="123" name="Rectangle 12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/>
      </xdr:nvSpPr>
      <xdr:spPr>
        <a:xfrm>
          <a:off x="11217084" y="605118"/>
          <a:ext cx="212912" cy="22411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6</xdr:col>
      <xdr:colOff>3272115</xdr:colOff>
      <xdr:row>2</xdr:row>
      <xdr:rowOff>156882</xdr:rowOff>
    </xdr:from>
    <xdr:to>
      <xdr:col>8</xdr:col>
      <xdr:colOff>728381</xdr:colOff>
      <xdr:row>2</xdr:row>
      <xdr:rowOff>403412</xdr:rowOff>
    </xdr:to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/>
      </xdr:nvSpPr>
      <xdr:spPr>
        <a:xfrm>
          <a:off x="11441203" y="593911"/>
          <a:ext cx="1647266" cy="2465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400" b="1"/>
            <a:t>MENSUELLE</a:t>
          </a:r>
        </a:p>
      </xdr:txBody>
    </xdr:sp>
    <xdr:clientData/>
  </xdr:twoCellAnchor>
  <xdr:twoCellAnchor>
    <xdr:from>
      <xdr:col>8</xdr:col>
      <xdr:colOff>663015</xdr:colOff>
      <xdr:row>2</xdr:row>
      <xdr:rowOff>155015</xdr:rowOff>
    </xdr:from>
    <xdr:to>
      <xdr:col>8</xdr:col>
      <xdr:colOff>875927</xdr:colOff>
      <xdr:row>2</xdr:row>
      <xdr:rowOff>379132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/>
      </xdr:nvSpPr>
      <xdr:spPr>
        <a:xfrm>
          <a:off x="12541250" y="592044"/>
          <a:ext cx="212912" cy="224117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8</xdr:col>
      <xdr:colOff>842309</xdr:colOff>
      <xdr:row>2</xdr:row>
      <xdr:rowOff>121397</xdr:rowOff>
    </xdr:from>
    <xdr:to>
      <xdr:col>8</xdr:col>
      <xdr:colOff>2029198</xdr:colOff>
      <xdr:row>2</xdr:row>
      <xdr:rowOff>379132</xdr:rowOff>
    </xdr:to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/>
      </xdr:nvSpPr>
      <xdr:spPr>
        <a:xfrm>
          <a:off x="12720544" y="558426"/>
          <a:ext cx="1186889" cy="257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400" b="1"/>
            <a:t>TRIMESTRIEL</a:t>
          </a:r>
        </a:p>
      </xdr:txBody>
    </xdr:sp>
    <xdr:clientData/>
  </xdr:twoCellAnchor>
  <xdr:twoCellAnchor>
    <xdr:from>
      <xdr:col>8</xdr:col>
      <xdr:colOff>2050676</xdr:colOff>
      <xdr:row>2</xdr:row>
      <xdr:rowOff>168089</xdr:rowOff>
    </xdr:from>
    <xdr:to>
      <xdr:col>8</xdr:col>
      <xdr:colOff>2263587</xdr:colOff>
      <xdr:row>2</xdr:row>
      <xdr:rowOff>392206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/>
      </xdr:nvSpPr>
      <xdr:spPr>
        <a:xfrm>
          <a:off x="13928911" y="605118"/>
          <a:ext cx="212911" cy="224117"/>
        </a:xfrm>
        <a:prstGeom prst="rect">
          <a:avLst/>
        </a:prstGeom>
        <a:solidFill>
          <a:srgbClr val="DE7CFC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8</xdr:col>
      <xdr:colOff>2274795</xdr:colOff>
      <xdr:row>2</xdr:row>
      <xdr:rowOff>134471</xdr:rowOff>
    </xdr:from>
    <xdr:to>
      <xdr:col>8</xdr:col>
      <xdr:colOff>3238501</xdr:colOff>
      <xdr:row>2</xdr:row>
      <xdr:rowOff>403414</xdr:rowOff>
    </xdr:to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/>
      </xdr:nvSpPr>
      <xdr:spPr>
        <a:xfrm>
          <a:off x="14153030" y="571500"/>
          <a:ext cx="963706" cy="2689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400" b="1"/>
            <a:t>BIANNUEL</a:t>
          </a:r>
        </a:p>
      </xdr:txBody>
    </xdr:sp>
    <xdr:clientData/>
  </xdr:twoCellAnchor>
  <xdr:twoCellAnchor>
    <xdr:from>
      <xdr:col>6</xdr:col>
      <xdr:colOff>44825</xdr:colOff>
      <xdr:row>2</xdr:row>
      <xdr:rowOff>179295</xdr:rowOff>
    </xdr:from>
    <xdr:to>
      <xdr:col>6</xdr:col>
      <xdr:colOff>257736</xdr:colOff>
      <xdr:row>2</xdr:row>
      <xdr:rowOff>403412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/>
      </xdr:nvSpPr>
      <xdr:spPr>
        <a:xfrm>
          <a:off x="8213913" y="616324"/>
          <a:ext cx="212911" cy="224117"/>
        </a:xfrm>
        <a:prstGeom prst="rect">
          <a:avLst/>
        </a:prstGeom>
        <a:solidFill>
          <a:srgbClr val="FF2D2D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6</xdr:col>
      <xdr:colOff>246530</xdr:colOff>
      <xdr:row>2</xdr:row>
      <xdr:rowOff>145677</xdr:rowOff>
    </xdr:from>
    <xdr:to>
      <xdr:col>6</xdr:col>
      <xdr:colOff>1423147</xdr:colOff>
      <xdr:row>2</xdr:row>
      <xdr:rowOff>403412</xdr:rowOff>
    </xdr:to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/>
      </xdr:nvSpPr>
      <xdr:spPr>
        <a:xfrm>
          <a:off x="8876180" y="583827"/>
          <a:ext cx="1176617" cy="257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400" b="1"/>
            <a:t>JOURNALIER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</xdr:row>
          <xdr:rowOff>85725</xdr:rowOff>
        </xdr:from>
        <xdr:to>
          <xdr:col>3</xdr:col>
          <xdr:colOff>238125</xdr:colOff>
          <xdr:row>4</xdr:row>
          <xdr:rowOff>333375</xdr:rowOff>
        </xdr:to>
        <xdr:sp macro="" textlink="">
          <xdr:nvSpPr>
            <xdr:cNvPr id="9338" name="Check Box 122" hidden="1">
              <a:extLst>
                <a:ext uri="{63B3BB69-23CF-44E3-9099-C40C66FF867C}">
                  <a14:compatExt spid="_x0000_s9338"/>
                </a:ext>
                <a:ext uri="{FF2B5EF4-FFF2-40B4-BE49-F238E27FC236}">
                  <a16:creationId xmlns:a16="http://schemas.microsoft.com/office/drawing/2014/main" id="{00000000-0008-0000-0100-00007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</xdr:row>
          <xdr:rowOff>95250</xdr:rowOff>
        </xdr:from>
        <xdr:to>
          <xdr:col>3</xdr:col>
          <xdr:colOff>238125</xdr:colOff>
          <xdr:row>5</xdr:row>
          <xdr:rowOff>342900</xdr:rowOff>
        </xdr:to>
        <xdr:sp macro="" textlink="">
          <xdr:nvSpPr>
            <xdr:cNvPr id="9339" name="Check Box 123" hidden="1">
              <a:extLst>
                <a:ext uri="{63B3BB69-23CF-44E3-9099-C40C66FF867C}">
                  <a14:compatExt spid="_x0000_s9339"/>
                </a:ext>
                <a:ext uri="{FF2B5EF4-FFF2-40B4-BE49-F238E27FC236}">
                  <a16:creationId xmlns:a16="http://schemas.microsoft.com/office/drawing/2014/main" id="{00000000-0008-0000-0100-00007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85725</xdr:rowOff>
        </xdr:from>
        <xdr:to>
          <xdr:col>3</xdr:col>
          <xdr:colOff>238125</xdr:colOff>
          <xdr:row>6</xdr:row>
          <xdr:rowOff>333375</xdr:rowOff>
        </xdr:to>
        <xdr:sp macro="" textlink="">
          <xdr:nvSpPr>
            <xdr:cNvPr id="9340" name="Check Box 124" hidden="1">
              <a:extLst>
                <a:ext uri="{63B3BB69-23CF-44E3-9099-C40C66FF867C}">
                  <a14:compatExt spid="_x0000_s9340"/>
                </a:ext>
                <a:ext uri="{FF2B5EF4-FFF2-40B4-BE49-F238E27FC236}">
                  <a16:creationId xmlns:a16="http://schemas.microsoft.com/office/drawing/2014/main" id="{00000000-0008-0000-0100-00007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19</xdr:row>
          <xdr:rowOff>447675</xdr:rowOff>
        </xdr:from>
        <xdr:to>
          <xdr:col>3</xdr:col>
          <xdr:colOff>247650</xdr:colOff>
          <xdr:row>19</xdr:row>
          <xdr:rowOff>695325</xdr:rowOff>
        </xdr:to>
        <xdr:sp macro="" textlink="">
          <xdr:nvSpPr>
            <xdr:cNvPr id="9341" name="Check Box 125" hidden="1">
              <a:extLst>
                <a:ext uri="{63B3BB69-23CF-44E3-9099-C40C66FF867C}">
                  <a14:compatExt spid="_x0000_s9341"/>
                </a:ext>
                <a:ext uri="{FF2B5EF4-FFF2-40B4-BE49-F238E27FC236}">
                  <a16:creationId xmlns:a16="http://schemas.microsoft.com/office/drawing/2014/main" id="{00000000-0008-0000-0100-00007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142875</xdr:rowOff>
        </xdr:from>
        <xdr:to>
          <xdr:col>3</xdr:col>
          <xdr:colOff>247650</xdr:colOff>
          <xdr:row>20</xdr:row>
          <xdr:rowOff>390525</xdr:rowOff>
        </xdr:to>
        <xdr:sp macro="" textlink="">
          <xdr:nvSpPr>
            <xdr:cNvPr id="9342" name="Check Box 126" hidden="1">
              <a:extLst>
                <a:ext uri="{63B3BB69-23CF-44E3-9099-C40C66FF867C}">
                  <a14:compatExt spid="_x0000_s9342"/>
                </a:ext>
                <a:ext uri="{FF2B5EF4-FFF2-40B4-BE49-F238E27FC236}">
                  <a16:creationId xmlns:a16="http://schemas.microsoft.com/office/drawing/2014/main" id="{00000000-0008-0000-0100-00007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21</xdr:row>
          <xdr:rowOff>95250</xdr:rowOff>
        </xdr:from>
        <xdr:to>
          <xdr:col>3</xdr:col>
          <xdr:colOff>247650</xdr:colOff>
          <xdr:row>21</xdr:row>
          <xdr:rowOff>342900</xdr:rowOff>
        </xdr:to>
        <xdr:sp macro="" textlink="">
          <xdr:nvSpPr>
            <xdr:cNvPr id="9343" name="Check Box 127" hidden="1">
              <a:extLst>
                <a:ext uri="{63B3BB69-23CF-44E3-9099-C40C66FF867C}">
                  <a14:compatExt spid="_x0000_s9343"/>
                </a:ext>
                <a:ext uri="{FF2B5EF4-FFF2-40B4-BE49-F238E27FC236}">
                  <a16:creationId xmlns:a16="http://schemas.microsoft.com/office/drawing/2014/main" id="{00000000-0008-0000-0100-00007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22</xdr:row>
          <xdr:rowOff>95250</xdr:rowOff>
        </xdr:from>
        <xdr:to>
          <xdr:col>3</xdr:col>
          <xdr:colOff>247650</xdr:colOff>
          <xdr:row>22</xdr:row>
          <xdr:rowOff>342900</xdr:rowOff>
        </xdr:to>
        <xdr:sp macro="" textlink="">
          <xdr:nvSpPr>
            <xdr:cNvPr id="9344" name="Check Box 128" hidden="1">
              <a:extLst>
                <a:ext uri="{63B3BB69-23CF-44E3-9099-C40C66FF867C}">
                  <a14:compatExt spid="_x0000_s9344"/>
                </a:ext>
                <a:ext uri="{FF2B5EF4-FFF2-40B4-BE49-F238E27FC236}">
                  <a16:creationId xmlns:a16="http://schemas.microsoft.com/office/drawing/2014/main" id="{00000000-0008-0000-0100-00008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23</xdr:row>
          <xdr:rowOff>323850</xdr:rowOff>
        </xdr:from>
        <xdr:to>
          <xdr:col>3</xdr:col>
          <xdr:colOff>247650</xdr:colOff>
          <xdr:row>23</xdr:row>
          <xdr:rowOff>571500</xdr:rowOff>
        </xdr:to>
        <xdr:sp macro="" textlink="">
          <xdr:nvSpPr>
            <xdr:cNvPr id="9345" name="Check Box 129" hidden="1">
              <a:extLst>
                <a:ext uri="{63B3BB69-23CF-44E3-9099-C40C66FF867C}">
                  <a14:compatExt spid="_x0000_s9345"/>
                </a:ext>
                <a:ext uri="{FF2B5EF4-FFF2-40B4-BE49-F238E27FC236}">
                  <a16:creationId xmlns:a16="http://schemas.microsoft.com/office/drawing/2014/main" id="{00000000-0008-0000-0100-00008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24</xdr:row>
          <xdr:rowOff>219075</xdr:rowOff>
        </xdr:from>
        <xdr:to>
          <xdr:col>3</xdr:col>
          <xdr:colOff>247650</xdr:colOff>
          <xdr:row>24</xdr:row>
          <xdr:rowOff>466725</xdr:rowOff>
        </xdr:to>
        <xdr:sp macro="" textlink="">
          <xdr:nvSpPr>
            <xdr:cNvPr id="9346" name="Check Box 130" hidden="1">
              <a:extLst>
                <a:ext uri="{63B3BB69-23CF-44E3-9099-C40C66FF867C}">
                  <a14:compatExt spid="_x0000_s9346"/>
                </a:ext>
                <a:ext uri="{FF2B5EF4-FFF2-40B4-BE49-F238E27FC236}">
                  <a16:creationId xmlns:a16="http://schemas.microsoft.com/office/drawing/2014/main" id="{00000000-0008-0000-0100-00008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25</xdr:row>
          <xdr:rowOff>228600</xdr:rowOff>
        </xdr:from>
        <xdr:to>
          <xdr:col>3</xdr:col>
          <xdr:colOff>247650</xdr:colOff>
          <xdr:row>25</xdr:row>
          <xdr:rowOff>485775</xdr:rowOff>
        </xdr:to>
        <xdr:sp macro="" textlink="">
          <xdr:nvSpPr>
            <xdr:cNvPr id="9347" name="Check Box 131" hidden="1">
              <a:extLst>
                <a:ext uri="{63B3BB69-23CF-44E3-9099-C40C66FF867C}">
                  <a14:compatExt spid="_x0000_s9347"/>
                </a:ext>
                <a:ext uri="{FF2B5EF4-FFF2-40B4-BE49-F238E27FC236}">
                  <a16:creationId xmlns:a16="http://schemas.microsoft.com/office/drawing/2014/main" id="{00000000-0008-0000-0100-00008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26</xdr:row>
          <xdr:rowOff>276225</xdr:rowOff>
        </xdr:from>
        <xdr:to>
          <xdr:col>3</xdr:col>
          <xdr:colOff>247650</xdr:colOff>
          <xdr:row>26</xdr:row>
          <xdr:rowOff>523875</xdr:rowOff>
        </xdr:to>
        <xdr:sp macro="" textlink="">
          <xdr:nvSpPr>
            <xdr:cNvPr id="9348" name="Check Box 132" hidden="1">
              <a:extLst>
                <a:ext uri="{63B3BB69-23CF-44E3-9099-C40C66FF867C}">
                  <a14:compatExt spid="_x0000_s9348"/>
                </a:ext>
                <a:ext uri="{FF2B5EF4-FFF2-40B4-BE49-F238E27FC236}">
                  <a16:creationId xmlns:a16="http://schemas.microsoft.com/office/drawing/2014/main" id="{00000000-0008-0000-0100-00008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27</xdr:row>
          <xdr:rowOff>133350</xdr:rowOff>
        </xdr:from>
        <xdr:to>
          <xdr:col>3</xdr:col>
          <xdr:colOff>247650</xdr:colOff>
          <xdr:row>27</xdr:row>
          <xdr:rowOff>381000</xdr:rowOff>
        </xdr:to>
        <xdr:sp macro="" textlink="">
          <xdr:nvSpPr>
            <xdr:cNvPr id="9349" name="Check Box 133" hidden="1">
              <a:extLst>
                <a:ext uri="{63B3BB69-23CF-44E3-9099-C40C66FF867C}">
                  <a14:compatExt spid="_x0000_s9349"/>
                </a:ext>
                <a:ext uri="{FF2B5EF4-FFF2-40B4-BE49-F238E27FC236}">
                  <a16:creationId xmlns:a16="http://schemas.microsoft.com/office/drawing/2014/main" id="{00000000-0008-0000-0100-00008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</xdr:row>
          <xdr:rowOff>85725</xdr:rowOff>
        </xdr:from>
        <xdr:to>
          <xdr:col>5</xdr:col>
          <xdr:colOff>266700</xdr:colOff>
          <xdr:row>4</xdr:row>
          <xdr:rowOff>333375</xdr:rowOff>
        </xdr:to>
        <xdr:sp macro="" textlink="">
          <xdr:nvSpPr>
            <xdr:cNvPr id="9352" name="Check Box 136" hidden="1">
              <a:extLst>
                <a:ext uri="{63B3BB69-23CF-44E3-9099-C40C66FF867C}">
                  <a14:compatExt spid="_x0000_s9352"/>
                </a:ext>
                <a:ext uri="{FF2B5EF4-FFF2-40B4-BE49-F238E27FC236}">
                  <a16:creationId xmlns:a16="http://schemas.microsoft.com/office/drawing/2014/main" id="{00000000-0008-0000-0100-00008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5</xdr:row>
          <xdr:rowOff>95250</xdr:rowOff>
        </xdr:from>
        <xdr:to>
          <xdr:col>5</xdr:col>
          <xdr:colOff>266700</xdr:colOff>
          <xdr:row>5</xdr:row>
          <xdr:rowOff>342900</xdr:rowOff>
        </xdr:to>
        <xdr:sp macro="" textlink="">
          <xdr:nvSpPr>
            <xdr:cNvPr id="9353" name="Check Box 137" hidden="1">
              <a:extLst>
                <a:ext uri="{63B3BB69-23CF-44E3-9099-C40C66FF867C}">
                  <a14:compatExt spid="_x0000_s9353"/>
                </a:ext>
                <a:ext uri="{FF2B5EF4-FFF2-40B4-BE49-F238E27FC236}">
                  <a16:creationId xmlns:a16="http://schemas.microsoft.com/office/drawing/2014/main" id="{00000000-0008-0000-0100-00008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6</xdr:row>
          <xdr:rowOff>85725</xdr:rowOff>
        </xdr:from>
        <xdr:to>
          <xdr:col>5</xdr:col>
          <xdr:colOff>266700</xdr:colOff>
          <xdr:row>6</xdr:row>
          <xdr:rowOff>333375</xdr:rowOff>
        </xdr:to>
        <xdr:sp macro="" textlink="">
          <xdr:nvSpPr>
            <xdr:cNvPr id="9354" name="Check Box 138" hidden="1">
              <a:extLst>
                <a:ext uri="{63B3BB69-23CF-44E3-9099-C40C66FF867C}">
                  <a14:compatExt spid="_x0000_s9354"/>
                </a:ext>
                <a:ext uri="{FF2B5EF4-FFF2-40B4-BE49-F238E27FC236}">
                  <a16:creationId xmlns:a16="http://schemas.microsoft.com/office/drawing/2014/main" id="{00000000-0008-0000-0100-00008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19</xdr:row>
          <xdr:rowOff>447675</xdr:rowOff>
        </xdr:from>
        <xdr:to>
          <xdr:col>5</xdr:col>
          <xdr:colOff>276225</xdr:colOff>
          <xdr:row>19</xdr:row>
          <xdr:rowOff>695325</xdr:rowOff>
        </xdr:to>
        <xdr:sp macro="" textlink="">
          <xdr:nvSpPr>
            <xdr:cNvPr id="9355" name="Check Box 139" hidden="1">
              <a:extLst>
                <a:ext uri="{63B3BB69-23CF-44E3-9099-C40C66FF867C}">
                  <a14:compatExt spid="_x0000_s9355"/>
                </a:ext>
                <a:ext uri="{FF2B5EF4-FFF2-40B4-BE49-F238E27FC236}">
                  <a16:creationId xmlns:a16="http://schemas.microsoft.com/office/drawing/2014/main" id="{00000000-0008-0000-0100-00008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20</xdr:row>
          <xdr:rowOff>142875</xdr:rowOff>
        </xdr:from>
        <xdr:to>
          <xdr:col>5</xdr:col>
          <xdr:colOff>266700</xdr:colOff>
          <xdr:row>20</xdr:row>
          <xdr:rowOff>390525</xdr:rowOff>
        </xdr:to>
        <xdr:sp macro="" textlink="">
          <xdr:nvSpPr>
            <xdr:cNvPr id="9356" name="Check Box 140" hidden="1">
              <a:extLst>
                <a:ext uri="{63B3BB69-23CF-44E3-9099-C40C66FF867C}">
                  <a14:compatExt spid="_x0000_s9356"/>
                </a:ext>
                <a:ext uri="{FF2B5EF4-FFF2-40B4-BE49-F238E27FC236}">
                  <a16:creationId xmlns:a16="http://schemas.microsoft.com/office/drawing/2014/main" id="{00000000-0008-0000-0100-00008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21</xdr:row>
          <xdr:rowOff>95250</xdr:rowOff>
        </xdr:from>
        <xdr:to>
          <xdr:col>5</xdr:col>
          <xdr:colOff>266700</xdr:colOff>
          <xdr:row>21</xdr:row>
          <xdr:rowOff>342900</xdr:rowOff>
        </xdr:to>
        <xdr:sp macro="" textlink="">
          <xdr:nvSpPr>
            <xdr:cNvPr id="9357" name="Check Box 141" hidden="1">
              <a:extLst>
                <a:ext uri="{63B3BB69-23CF-44E3-9099-C40C66FF867C}">
                  <a14:compatExt spid="_x0000_s9357"/>
                </a:ext>
                <a:ext uri="{FF2B5EF4-FFF2-40B4-BE49-F238E27FC236}">
                  <a16:creationId xmlns:a16="http://schemas.microsoft.com/office/drawing/2014/main" id="{00000000-0008-0000-0100-00008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22</xdr:row>
          <xdr:rowOff>95250</xdr:rowOff>
        </xdr:from>
        <xdr:to>
          <xdr:col>5</xdr:col>
          <xdr:colOff>266700</xdr:colOff>
          <xdr:row>22</xdr:row>
          <xdr:rowOff>342900</xdr:rowOff>
        </xdr:to>
        <xdr:sp macro="" textlink="">
          <xdr:nvSpPr>
            <xdr:cNvPr id="9358" name="Check Box 142" hidden="1">
              <a:extLst>
                <a:ext uri="{63B3BB69-23CF-44E3-9099-C40C66FF867C}">
                  <a14:compatExt spid="_x0000_s9358"/>
                </a:ext>
                <a:ext uri="{FF2B5EF4-FFF2-40B4-BE49-F238E27FC236}">
                  <a16:creationId xmlns:a16="http://schemas.microsoft.com/office/drawing/2014/main" id="{00000000-0008-0000-0100-00008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23</xdr:row>
          <xdr:rowOff>323850</xdr:rowOff>
        </xdr:from>
        <xdr:to>
          <xdr:col>5</xdr:col>
          <xdr:colOff>266700</xdr:colOff>
          <xdr:row>23</xdr:row>
          <xdr:rowOff>571500</xdr:rowOff>
        </xdr:to>
        <xdr:sp macro="" textlink="">
          <xdr:nvSpPr>
            <xdr:cNvPr id="9359" name="Check Box 143" hidden="1">
              <a:extLst>
                <a:ext uri="{63B3BB69-23CF-44E3-9099-C40C66FF867C}">
                  <a14:compatExt spid="_x0000_s9359"/>
                </a:ext>
                <a:ext uri="{FF2B5EF4-FFF2-40B4-BE49-F238E27FC236}">
                  <a16:creationId xmlns:a16="http://schemas.microsoft.com/office/drawing/2014/main" id="{00000000-0008-0000-0100-00008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24</xdr:row>
          <xdr:rowOff>219075</xdr:rowOff>
        </xdr:from>
        <xdr:to>
          <xdr:col>5</xdr:col>
          <xdr:colOff>266700</xdr:colOff>
          <xdr:row>24</xdr:row>
          <xdr:rowOff>466725</xdr:rowOff>
        </xdr:to>
        <xdr:sp macro="" textlink="">
          <xdr:nvSpPr>
            <xdr:cNvPr id="9360" name="Check Box 144" hidden="1">
              <a:extLst>
                <a:ext uri="{63B3BB69-23CF-44E3-9099-C40C66FF867C}">
                  <a14:compatExt spid="_x0000_s9360"/>
                </a:ext>
                <a:ext uri="{FF2B5EF4-FFF2-40B4-BE49-F238E27FC236}">
                  <a16:creationId xmlns:a16="http://schemas.microsoft.com/office/drawing/2014/main" id="{00000000-0008-0000-0100-00009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25</xdr:row>
          <xdr:rowOff>228600</xdr:rowOff>
        </xdr:from>
        <xdr:to>
          <xdr:col>5</xdr:col>
          <xdr:colOff>266700</xdr:colOff>
          <xdr:row>25</xdr:row>
          <xdr:rowOff>485775</xdr:rowOff>
        </xdr:to>
        <xdr:sp macro="" textlink="">
          <xdr:nvSpPr>
            <xdr:cNvPr id="9361" name="Check Box 145" hidden="1">
              <a:extLst>
                <a:ext uri="{63B3BB69-23CF-44E3-9099-C40C66FF867C}">
                  <a14:compatExt spid="_x0000_s9361"/>
                </a:ext>
                <a:ext uri="{FF2B5EF4-FFF2-40B4-BE49-F238E27FC236}">
                  <a16:creationId xmlns:a16="http://schemas.microsoft.com/office/drawing/2014/main" id="{00000000-0008-0000-0100-00009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26</xdr:row>
          <xdr:rowOff>276225</xdr:rowOff>
        </xdr:from>
        <xdr:to>
          <xdr:col>5</xdr:col>
          <xdr:colOff>266700</xdr:colOff>
          <xdr:row>26</xdr:row>
          <xdr:rowOff>523875</xdr:rowOff>
        </xdr:to>
        <xdr:sp macro="" textlink="">
          <xdr:nvSpPr>
            <xdr:cNvPr id="9362" name="Check Box 146" hidden="1">
              <a:extLst>
                <a:ext uri="{63B3BB69-23CF-44E3-9099-C40C66FF867C}">
                  <a14:compatExt spid="_x0000_s9362"/>
                </a:ext>
                <a:ext uri="{FF2B5EF4-FFF2-40B4-BE49-F238E27FC236}">
                  <a16:creationId xmlns:a16="http://schemas.microsoft.com/office/drawing/2014/main" id="{00000000-0008-0000-0100-00009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27</xdr:row>
          <xdr:rowOff>133350</xdr:rowOff>
        </xdr:from>
        <xdr:to>
          <xdr:col>5</xdr:col>
          <xdr:colOff>266700</xdr:colOff>
          <xdr:row>27</xdr:row>
          <xdr:rowOff>381000</xdr:rowOff>
        </xdr:to>
        <xdr:sp macro="" textlink="">
          <xdr:nvSpPr>
            <xdr:cNvPr id="9363" name="Check Box 147" hidden="1">
              <a:extLst>
                <a:ext uri="{63B3BB69-23CF-44E3-9099-C40C66FF867C}">
                  <a14:compatExt spid="_x0000_s9363"/>
                </a:ext>
                <a:ext uri="{FF2B5EF4-FFF2-40B4-BE49-F238E27FC236}">
                  <a16:creationId xmlns:a16="http://schemas.microsoft.com/office/drawing/2014/main" id="{00000000-0008-0000-0100-00009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85725</xdr:rowOff>
        </xdr:from>
        <xdr:to>
          <xdr:col>1</xdr:col>
          <xdr:colOff>266700</xdr:colOff>
          <xdr:row>4</xdr:row>
          <xdr:rowOff>333375</xdr:rowOff>
        </xdr:to>
        <xdr:sp macro="" textlink="">
          <xdr:nvSpPr>
            <xdr:cNvPr id="9367" name="Check Box 151" hidden="1">
              <a:extLst>
                <a:ext uri="{63B3BB69-23CF-44E3-9099-C40C66FF867C}">
                  <a14:compatExt spid="_x0000_s9367"/>
                </a:ext>
                <a:ext uri="{FF2B5EF4-FFF2-40B4-BE49-F238E27FC236}">
                  <a16:creationId xmlns:a16="http://schemas.microsoft.com/office/drawing/2014/main" id="{00000000-0008-0000-0100-00009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5</xdr:row>
          <xdr:rowOff>95250</xdr:rowOff>
        </xdr:from>
        <xdr:to>
          <xdr:col>1</xdr:col>
          <xdr:colOff>266700</xdr:colOff>
          <xdr:row>5</xdr:row>
          <xdr:rowOff>342900</xdr:rowOff>
        </xdr:to>
        <xdr:sp macro="" textlink="">
          <xdr:nvSpPr>
            <xdr:cNvPr id="9368" name="Check Box 152" hidden="1">
              <a:extLst>
                <a:ext uri="{63B3BB69-23CF-44E3-9099-C40C66FF867C}">
                  <a14:compatExt spid="_x0000_s9368"/>
                </a:ext>
                <a:ext uri="{FF2B5EF4-FFF2-40B4-BE49-F238E27FC236}">
                  <a16:creationId xmlns:a16="http://schemas.microsoft.com/office/drawing/2014/main" id="{00000000-0008-0000-0100-00009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6</xdr:row>
          <xdr:rowOff>85725</xdr:rowOff>
        </xdr:from>
        <xdr:to>
          <xdr:col>1</xdr:col>
          <xdr:colOff>266700</xdr:colOff>
          <xdr:row>6</xdr:row>
          <xdr:rowOff>333375</xdr:rowOff>
        </xdr:to>
        <xdr:sp macro="" textlink="">
          <xdr:nvSpPr>
            <xdr:cNvPr id="9369" name="Check Box 153" hidden="1">
              <a:extLst>
                <a:ext uri="{63B3BB69-23CF-44E3-9099-C40C66FF867C}">
                  <a14:compatExt spid="_x0000_s9369"/>
                </a:ext>
                <a:ext uri="{FF2B5EF4-FFF2-40B4-BE49-F238E27FC236}">
                  <a16:creationId xmlns:a16="http://schemas.microsoft.com/office/drawing/2014/main" id="{00000000-0008-0000-0100-00009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19</xdr:row>
          <xdr:rowOff>447675</xdr:rowOff>
        </xdr:from>
        <xdr:to>
          <xdr:col>1</xdr:col>
          <xdr:colOff>276225</xdr:colOff>
          <xdr:row>19</xdr:row>
          <xdr:rowOff>695325</xdr:rowOff>
        </xdr:to>
        <xdr:sp macro="" textlink="">
          <xdr:nvSpPr>
            <xdr:cNvPr id="9370" name="Check Box 154" hidden="1">
              <a:extLst>
                <a:ext uri="{63B3BB69-23CF-44E3-9099-C40C66FF867C}">
                  <a14:compatExt spid="_x0000_s9370"/>
                </a:ext>
                <a:ext uri="{FF2B5EF4-FFF2-40B4-BE49-F238E27FC236}">
                  <a16:creationId xmlns:a16="http://schemas.microsoft.com/office/drawing/2014/main" id="{00000000-0008-0000-0100-00009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20</xdr:row>
          <xdr:rowOff>142875</xdr:rowOff>
        </xdr:from>
        <xdr:to>
          <xdr:col>1</xdr:col>
          <xdr:colOff>266700</xdr:colOff>
          <xdr:row>20</xdr:row>
          <xdr:rowOff>390525</xdr:rowOff>
        </xdr:to>
        <xdr:sp macro="" textlink="">
          <xdr:nvSpPr>
            <xdr:cNvPr id="9371" name="Check Box 155" hidden="1">
              <a:extLst>
                <a:ext uri="{63B3BB69-23CF-44E3-9099-C40C66FF867C}">
                  <a14:compatExt spid="_x0000_s9371"/>
                </a:ext>
                <a:ext uri="{FF2B5EF4-FFF2-40B4-BE49-F238E27FC236}">
                  <a16:creationId xmlns:a16="http://schemas.microsoft.com/office/drawing/2014/main" id="{00000000-0008-0000-0100-00009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21</xdr:row>
          <xdr:rowOff>95250</xdr:rowOff>
        </xdr:from>
        <xdr:to>
          <xdr:col>1</xdr:col>
          <xdr:colOff>266700</xdr:colOff>
          <xdr:row>21</xdr:row>
          <xdr:rowOff>342900</xdr:rowOff>
        </xdr:to>
        <xdr:sp macro="" textlink="">
          <xdr:nvSpPr>
            <xdr:cNvPr id="9372" name="Check Box 156" hidden="1">
              <a:extLst>
                <a:ext uri="{63B3BB69-23CF-44E3-9099-C40C66FF867C}">
                  <a14:compatExt spid="_x0000_s9372"/>
                </a:ext>
                <a:ext uri="{FF2B5EF4-FFF2-40B4-BE49-F238E27FC236}">
                  <a16:creationId xmlns:a16="http://schemas.microsoft.com/office/drawing/2014/main" id="{00000000-0008-0000-0100-00009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22</xdr:row>
          <xdr:rowOff>95250</xdr:rowOff>
        </xdr:from>
        <xdr:to>
          <xdr:col>1</xdr:col>
          <xdr:colOff>266700</xdr:colOff>
          <xdr:row>22</xdr:row>
          <xdr:rowOff>342900</xdr:rowOff>
        </xdr:to>
        <xdr:sp macro="" textlink="">
          <xdr:nvSpPr>
            <xdr:cNvPr id="9373" name="Check Box 157" hidden="1">
              <a:extLst>
                <a:ext uri="{63B3BB69-23CF-44E3-9099-C40C66FF867C}">
                  <a14:compatExt spid="_x0000_s9373"/>
                </a:ext>
                <a:ext uri="{FF2B5EF4-FFF2-40B4-BE49-F238E27FC236}">
                  <a16:creationId xmlns:a16="http://schemas.microsoft.com/office/drawing/2014/main" id="{00000000-0008-0000-0100-00009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23</xdr:row>
          <xdr:rowOff>323850</xdr:rowOff>
        </xdr:from>
        <xdr:to>
          <xdr:col>1</xdr:col>
          <xdr:colOff>266700</xdr:colOff>
          <xdr:row>23</xdr:row>
          <xdr:rowOff>571500</xdr:rowOff>
        </xdr:to>
        <xdr:sp macro="" textlink="">
          <xdr:nvSpPr>
            <xdr:cNvPr id="9374" name="Check Box 158" hidden="1">
              <a:extLst>
                <a:ext uri="{63B3BB69-23CF-44E3-9099-C40C66FF867C}">
                  <a14:compatExt spid="_x0000_s9374"/>
                </a:ext>
                <a:ext uri="{FF2B5EF4-FFF2-40B4-BE49-F238E27FC236}">
                  <a16:creationId xmlns:a16="http://schemas.microsoft.com/office/drawing/2014/main" id="{00000000-0008-0000-0100-00009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24</xdr:row>
          <xdr:rowOff>219075</xdr:rowOff>
        </xdr:from>
        <xdr:to>
          <xdr:col>1</xdr:col>
          <xdr:colOff>266700</xdr:colOff>
          <xdr:row>24</xdr:row>
          <xdr:rowOff>466725</xdr:rowOff>
        </xdr:to>
        <xdr:sp macro="" textlink="">
          <xdr:nvSpPr>
            <xdr:cNvPr id="9375" name="Check Box 159" hidden="1">
              <a:extLst>
                <a:ext uri="{63B3BB69-23CF-44E3-9099-C40C66FF867C}">
                  <a14:compatExt spid="_x0000_s9375"/>
                </a:ext>
                <a:ext uri="{FF2B5EF4-FFF2-40B4-BE49-F238E27FC236}">
                  <a16:creationId xmlns:a16="http://schemas.microsoft.com/office/drawing/2014/main" id="{00000000-0008-0000-0100-00009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25</xdr:row>
          <xdr:rowOff>228600</xdr:rowOff>
        </xdr:from>
        <xdr:to>
          <xdr:col>1</xdr:col>
          <xdr:colOff>266700</xdr:colOff>
          <xdr:row>25</xdr:row>
          <xdr:rowOff>485775</xdr:rowOff>
        </xdr:to>
        <xdr:sp macro="" textlink="">
          <xdr:nvSpPr>
            <xdr:cNvPr id="9376" name="Check Box 160" hidden="1">
              <a:extLst>
                <a:ext uri="{63B3BB69-23CF-44E3-9099-C40C66FF867C}">
                  <a14:compatExt spid="_x0000_s9376"/>
                </a:ext>
                <a:ext uri="{FF2B5EF4-FFF2-40B4-BE49-F238E27FC236}">
                  <a16:creationId xmlns:a16="http://schemas.microsoft.com/office/drawing/2014/main" id="{00000000-0008-0000-0100-0000A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26</xdr:row>
          <xdr:rowOff>276225</xdr:rowOff>
        </xdr:from>
        <xdr:to>
          <xdr:col>1</xdr:col>
          <xdr:colOff>266700</xdr:colOff>
          <xdr:row>26</xdr:row>
          <xdr:rowOff>523875</xdr:rowOff>
        </xdr:to>
        <xdr:sp macro="" textlink="">
          <xdr:nvSpPr>
            <xdr:cNvPr id="9377" name="Check Box 161" hidden="1">
              <a:extLst>
                <a:ext uri="{63B3BB69-23CF-44E3-9099-C40C66FF867C}">
                  <a14:compatExt spid="_x0000_s9377"/>
                </a:ext>
                <a:ext uri="{FF2B5EF4-FFF2-40B4-BE49-F238E27FC236}">
                  <a16:creationId xmlns:a16="http://schemas.microsoft.com/office/drawing/2014/main" id="{00000000-0008-0000-0100-0000A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27</xdr:row>
          <xdr:rowOff>133350</xdr:rowOff>
        </xdr:from>
        <xdr:to>
          <xdr:col>1</xdr:col>
          <xdr:colOff>266700</xdr:colOff>
          <xdr:row>27</xdr:row>
          <xdr:rowOff>381000</xdr:rowOff>
        </xdr:to>
        <xdr:sp macro="" textlink="">
          <xdr:nvSpPr>
            <xdr:cNvPr id="9378" name="Check Box 162" hidden="1">
              <a:extLst>
                <a:ext uri="{63B3BB69-23CF-44E3-9099-C40C66FF867C}">
                  <a14:compatExt spid="_x0000_s9378"/>
                </a:ext>
                <a:ext uri="{FF2B5EF4-FFF2-40B4-BE49-F238E27FC236}">
                  <a16:creationId xmlns:a16="http://schemas.microsoft.com/office/drawing/2014/main" id="{00000000-0008-0000-0100-0000A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</xdr:row>
          <xdr:rowOff>85725</xdr:rowOff>
        </xdr:from>
        <xdr:to>
          <xdr:col>7</xdr:col>
          <xdr:colOff>266700</xdr:colOff>
          <xdr:row>4</xdr:row>
          <xdr:rowOff>333375</xdr:rowOff>
        </xdr:to>
        <xdr:sp macro="" textlink="">
          <xdr:nvSpPr>
            <xdr:cNvPr id="9381" name="Check Box 165" hidden="1">
              <a:extLst>
                <a:ext uri="{63B3BB69-23CF-44E3-9099-C40C66FF867C}">
                  <a14:compatExt spid="_x0000_s9381"/>
                </a:ext>
                <a:ext uri="{FF2B5EF4-FFF2-40B4-BE49-F238E27FC236}">
                  <a16:creationId xmlns:a16="http://schemas.microsoft.com/office/drawing/2014/main" id="{00000000-0008-0000-0100-0000A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5</xdr:row>
          <xdr:rowOff>95250</xdr:rowOff>
        </xdr:from>
        <xdr:to>
          <xdr:col>7</xdr:col>
          <xdr:colOff>266700</xdr:colOff>
          <xdr:row>5</xdr:row>
          <xdr:rowOff>342900</xdr:rowOff>
        </xdr:to>
        <xdr:sp macro="" textlink="">
          <xdr:nvSpPr>
            <xdr:cNvPr id="9382" name="Check Box 166" hidden="1">
              <a:extLst>
                <a:ext uri="{63B3BB69-23CF-44E3-9099-C40C66FF867C}">
                  <a14:compatExt spid="_x0000_s9382"/>
                </a:ext>
                <a:ext uri="{FF2B5EF4-FFF2-40B4-BE49-F238E27FC236}">
                  <a16:creationId xmlns:a16="http://schemas.microsoft.com/office/drawing/2014/main" id="{00000000-0008-0000-0100-0000A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6</xdr:row>
          <xdr:rowOff>85725</xdr:rowOff>
        </xdr:from>
        <xdr:to>
          <xdr:col>7</xdr:col>
          <xdr:colOff>266700</xdr:colOff>
          <xdr:row>6</xdr:row>
          <xdr:rowOff>333375</xdr:rowOff>
        </xdr:to>
        <xdr:sp macro="" textlink="">
          <xdr:nvSpPr>
            <xdr:cNvPr id="9383" name="Check Box 167" hidden="1">
              <a:extLst>
                <a:ext uri="{63B3BB69-23CF-44E3-9099-C40C66FF867C}">
                  <a14:compatExt spid="_x0000_s9383"/>
                </a:ext>
                <a:ext uri="{FF2B5EF4-FFF2-40B4-BE49-F238E27FC236}">
                  <a16:creationId xmlns:a16="http://schemas.microsoft.com/office/drawing/2014/main" id="{00000000-0008-0000-0100-0000A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19</xdr:row>
          <xdr:rowOff>447675</xdr:rowOff>
        </xdr:from>
        <xdr:to>
          <xdr:col>7</xdr:col>
          <xdr:colOff>276225</xdr:colOff>
          <xdr:row>19</xdr:row>
          <xdr:rowOff>695325</xdr:rowOff>
        </xdr:to>
        <xdr:sp macro="" textlink="">
          <xdr:nvSpPr>
            <xdr:cNvPr id="9384" name="Check Box 168" hidden="1">
              <a:extLst>
                <a:ext uri="{63B3BB69-23CF-44E3-9099-C40C66FF867C}">
                  <a14:compatExt spid="_x0000_s9384"/>
                </a:ext>
                <a:ext uri="{FF2B5EF4-FFF2-40B4-BE49-F238E27FC236}">
                  <a16:creationId xmlns:a16="http://schemas.microsoft.com/office/drawing/2014/main" id="{00000000-0008-0000-0100-0000A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20</xdr:row>
          <xdr:rowOff>142875</xdr:rowOff>
        </xdr:from>
        <xdr:to>
          <xdr:col>7</xdr:col>
          <xdr:colOff>266700</xdr:colOff>
          <xdr:row>20</xdr:row>
          <xdr:rowOff>390525</xdr:rowOff>
        </xdr:to>
        <xdr:sp macro="" textlink="">
          <xdr:nvSpPr>
            <xdr:cNvPr id="9385" name="Check Box 169" hidden="1">
              <a:extLst>
                <a:ext uri="{63B3BB69-23CF-44E3-9099-C40C66FF867C}">
                  <a14:compatExt spid="_x0000_s9385"/>
                </a:ext>
                <a:ext uri="{FF2B5EF4-FFF2-40B4-BE49-F238E27FC236}">
                  <a16:creationId xmlns:a16="http://schemas.microsoft.com/office/drawing/2014/main" id="{00000000-0008-0000-0100-0000A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21</xdr:row>
          <xdr:rowOff>95250</xdr:rowOff>
        </xdr:from>
        <xdr:to>
          <xdr:col>7</xdr:col>
          <xdr:colOff>266700</xdr:colOff>
          <xdr:row>21</xdr:row>
          <xdr:rowOff>342900</xdr:rowOff>
        </xdr:to>
        <xdr:sp macro="" textlink="">
          <xdr:nvSpPr>
            <xdr:cNvPr id="9386" name="Check Box 170" hidden="1">
              <a:extLst>
                <a:ext uri="{63B3BB69-23CF-44E3-9099-C40C66FF867C}">
                  <a14:compatExt spid="_x0000_s9386"/>
                </a:ext>
                <a:ext uri="{FF2B5EF4-FFF2-40B4-BE49-F238E27FC236}">
                  <a16:creationId xmlns:a16="http://schemas.microsoft.com/office/drawing/2014/main" id="{00000000-0008-0000-0100-0000A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22</xdr:row>
          <xdr:rowOff>95250</xdr:rowOff>
        </xdr:from>
        <xdr:to>
          <xdr:col>7</xdr:col>
          <xdr:colOff>266700</xdr:colOff>
          <xdr:row>22</xdr:row>
          <xdr:rowOff>342900</xdr:rowOff>
        </xdr:to>
        <xdr:sp macro="" textlink="">
          <xdr:nvSpPr>
            <xdr:cNvPr id="9387" name="Check Box 171" hidden="1">
              <a:extLst>
                <a:ext uri="{63B3BB69-23CF-44E3-9099-C40C66FF867C}">
                  <a14:compatExt spid="_x0000_s9387"/>
                </a:ext>
                <a:ext uri="{FF2B5EF4-FFF2-40B4-BE49-F238E27FC236}">
                  <a16:creationId xmlns:a16="http://schemas.microsoft.com/office/drawing/2014/main" id="{00000000-0008-0000-0100-0000A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23</xdr:row>
          <xdr:rowOff>323850</xdr:rowOff>
        </xdr:from>
        <xdr:to>
          <xdr:col>7</xdr:col>
          <xdr:colOff>266700</xdr:colOff>
          <xdr:row>23</xdr:row>
          <xdr:rowOff>571500</xdr:rowOff>
        </xdr:to>
        <xdr:sp macro="" textlink="">
          <xdr:nvSpPr>
            <xdr:cNvPr id="9388" name="Check Box 172" hidden="1">
              <a:extLst>
                <a:ext uri="{63B3BB69-23CF-44E3-9099-C40C66FF867C}">
                  <a14:compatExt spid="_x0000_s9388"/>
                </a:ext>
                <a:ext uri="{FF2B5EF4-FFF2-40B4-BE49-F238E27FC236}">
                  <a16:creationId xmlns:a16="http://schemas.microsoft.com/office/drawing/2014/main" id="{00000000-0008-0000-0100-0000A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24</xdr:row>
          <xdr:rowOff>219075</xdr:rowOff>
        </xdr:from>
        <xdr:to>
          <xdr:col>7</xdr:col>
          <xdr:colOff>266700</xdr:colOff>
          <xdr:row>24</xdr:row>
          <xdr:rowOff>466725</xdr:rowOff>
        </xdr:to>
        <xdr:sp macro="" textlink="">
          <xdr:nvSpPr>
            <xdr:cNvPr id="9389" name="Check Box 173" hidden="1">
              <a:extLst>
                <a:ext uri="{63B3BB69-23CF-44E3-9099-C40C66FF867C}">
                  <a14:compatExt spid="_x0000_s9389"/>
                </a:ext>
                <a:ext uri="{FF2B5EF4-FFF2-40B4-BE49-F238E27FC236}">
                  <a16:creationId xmlns:a16="http://schemas.microsoft.com/office/drawing/2014/main" id="{00000000-0008-0000-0100-0000A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25</xdr:row>
          <xdr:rowOff>228600</xdr:rowOff>
        </xdr:from>
        <xdr:to>
          <xdr:col>7</xdr:col>
          <xdr:colOff>266700</xdr:colOff>
          <xdr:row>25</xdr:row>
          <xdr:rowOff>485775</xdr:rowOff>
        </xdr:to>
        <xdr:sp macro="" textlink="">
          <xdr:nvSpPr>
            <xdr:cNvPr id="9390" name="Check Box 174" hidden="1">
              <a:extLst>
                <a:ext uri="{63B3BB69-23CF-44E3-9099-C40C66FF867C}">
                  <a14:compatExt spid="_x0000_s9390"/>
                </a:ext>
                <a:ext uri="{FF2B5EF4-FFF2-40B4-BE49-F238E27FC236}">
                  <a16:creationId xmlns:a16="http://schemas.microsoft.com/office/drawing/2014/main" id="{00000000-0008-0000-0100-0000A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26</xdr:row>
          <xdr:rowOff>276225</xdr:rowOff>
        </xdr:from>
        <xdr:to>
          <xdr:col>7</xdr:col>
          <xdr:colOff>266700</xdr:colOff>
          <xdr:row>26</xdr:row>
          <xdr:rowOff>523875</xdr:rowOff>
        </xdr:to>
        <xdr:sp macro="" textlink="">
          <xdr:nvSpPr>
            <xdr:cNvPr id="9391" name="Check Box 175" hidden="1">
              <a:extLst>
                <a:ext uri="{63B3BB69-23CF-44E3-9099-C40C66FF867C}">
                  <a14:compatExt spid="_x0000_s9391"/>
                </a:ext>
                <a:ext uri="{FF2B5EF4-FFF2-40B4-BE49-F238E27FC236}">
                  <a16:creationId xmlns:a16="http://schemas.microsoft.com/office/drawing/2014/main" id="{00000000-0008-0000-0100-0000A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27</xdr:row>
          <xdr:rowOff>133350</xdr:rowOff>
        </xdr:from>
        <xdr:to>
          <xdr:col>7</xdr:col>
          <xdr:colOff>266700</xdr:colOff>
          <xdr:row>27</xdr:row>
          <xdr:rowOff>381000</xdr:rowOff>
        </xdr:to>
        <xdr:sp macro="" textlink="">
          <xdr:nvSpPr>
            <xdr:cNvPr id="9392" name="Check Box 176" hidden="1">
              <a:extLst>
                <a:ext uri="{63B3BB69-23CF-44E3-9099-C40C66FF867C}">
                  <a14:compatExt spid="_x0000_s9392"/>
                </a:ext>
                <a:ext uri="{FF2B5EF4-FFF2-40B4-BE49-F238E27FC236}">
                  <a16:creationId xmlns:a16="http://schemas.microsoft.com/office/drawing/2014/main" id="{00000000-0008-0000-0100-0000B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4</xdr:row>
          <xdr:rowOff>85725</xdr:rowOff>
        </xdr:from>
        <xdr:to>
          <xdr:col>9</xdr:col>
          <xdr:colOff>266700</xdr:colOff>
          <xdr:row>4</xdr:row>
          <xdr:rowOff>333375</xdr:rowOff>
        </xdr:to>
        <xdr:sp macro="" textlink="">
          <xdr:nvSpPr>
            <xdr:cNvPr id="9395" name="Check Box 179" hidden="1">
              <a:extLst>
                <a:ext uri="{63B3BB69-23CF-44E3-9099-C40C66FF867C}">
                  <a14:compatExt spid="_x0000_s9395"/>
                </a:ext>
                <a:ext uri="{FF2B5EF4-FFF2-40B4-BE49-F238E27FC236}">
                  <a16:creationId xmlns:a16="http://schemas.microsoft.com/office/drawing/2014/main" id="{00000000-0008-0000-0100-0000B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5</xdr:row>
          <xdr:rowOff>95250</xdr:rowOff>
        </xdr:from>
        <xdr:to>
          <xdr:col>9</xdr:col>
          <xdr:colOff>266700</xdr:colOff>
          <xdr:row>5</xdr:row>
          <xdr:rowOff>342900</xdr:rowOff>
        </xdr:to>
        <xdr:sp macro="" textlink="">
          <xdr:nvSpPr>
            <xdr:cNvPr id="9396" name="Check Box 180" hidden="1">
              <a:extLst>
                <a:ext uri="{63B3BB69-23CF-44E3-9099-C40C66FF867C}">
                  <a14:compatExt spid="_x0000_s9396"/>
                </a:ext>
                <a:ext uri="{FF2B5EF4-FFF2-40B4-BE49-F238E27FC236}">
                  <a16:creationId xmlns:a16="http://schemas.microsoft.com/office/drawing/2014/main" id="{00000000-0008-0000-0100-0000B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6</xdr:row>
          <xdr:rowOff>85725</xdr:rowOff>
        </xdr:from>
        <xdr:to>
          <xdr:col>9</xdr:col>
          <xdr:colOff>266700</xdr:colOff>
          <xdr:row>6</xdr:row>
          <xdr:rowOff>333375</xdr:rowOff>
        </xdr:to>
        <xdr:sp macro="" textlink="">
          <xdr:nvSpPr>
            <xdr:cNvPr id="9397" name="Check Box 181" hidden="1">
              <a:extLst>
                <a:ext uri="{63B3BB69-23CF-44E3-9099-C40C66FF867C}">
                  <a14:compatExt spid="_x0000_s9397"/>
                </a:ext>
                <a:ext uri="{FF2B5EF4-FFF2-40B4-BE49-F238E27FC236}">
                  <a16:creationId xmlns:a16="http://schemas.microsoft.com/office/drawing/2014/main" id="{00000000-0008-0000-0100-0000B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19</xdr:row>
          <xdr:rowOff>447675</xdr:rowOff>
        </xdr:from>
        <xdr:to>
          <xdr:col>9</xdr:col>
          <xdr:colOff>276225</xdr:colOff>
          <xdr:row>19</xdr:row>
          <xdr:rowOff>695325</xdr:rowOff>
        </xdr:to>
        <xdr:sp macro="" textlink="">
          <xdr:nvSpPr>
            <xdr:cNvPr id="9398" name="Check Box 182" hidden="1">
              <a:extLst>
                <a:ext uri="{63B3BB69-23CF-44E3-9099-C40C66FF867C}">
                  <a14:compatExt spid="_x0000_s9398"/>
                </a:ext>
                <a:ext uri="{FF2B5EF4-FFF2-40B4-BE49-F238E27FC236}">
                  <a16:creationId xmlns:a16="http://schemas.microsoft.com/office/drawing/2014/main" id="{00000000-0008-0000-0100-0000B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20</xdr:row>
          <xdr:rowOff>142875</xdr:rowOff>
        </xdr:from>
        <xdr:to>
          <xdr:col>9</xdr:col>
          <xdr:colOff>266700</xdr:colOff>
          <xdr:row>20</xdr:row>
          <xdr:rowOff>390525</xdr:rowOff>
        </xdr:to>
        <xdr:sp macro="" textlink="">
          <xdr:nvSpPr>
            <xdr:cNvPr id="9399" name="Check Box 183" hidden="1">
              <a:extLst>
                <a:ext uri="{63B3BB69-23CF-44E3-9099-C40C66FF867C}">
                  <a14:compatExt spid="_x0000_s9399"/>
                </a:ext>
                <a:ext uri="{FF2B5EF4-FFF2-40B4-BE49-F238E27FC236}">
                  <a16:creationId xmlns:a16="http://schemas.microsoft.com/office/drawing/2014/main" id="{00000000-0008-0000-0100-0000B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21</xdr:row>
          <xdr:rowOff>95250</xdr:rowOff>
        </xdr:from>
        <xdr:to>
          <xdr:col>9</xdr:col>
          <xdr:colOff>266700</xdr:colOff>
          <xdr:row>21</xdr:row>
          <xdr:rowOff>342900</xdr:rowOff>
        </xdr:to>
        <xdr:sp macro="" textlink="">
          <xdr:nvSpPr>
            <xdr:cNvPr id="9400" name="Check Box 184" hidden="1">
              <a:extLst>
                <a:ext uri="{63B3BB69-23CF-44E3-9099-C40C66FF867C}">
                  <a14:compatExt spid="_x0000_s9400"/>
                </a:ext>
                <a:ext uri="{FF2B5EF4-FFF2-40B4-BE49-F238E27FC236}">
                  <a16:creationId xmlns:a16="http://schemas.microsoft.com/office/drawing/2014/main" id="{00000000-0008-0000-0100-0000B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22</xdr:row>
          <xdr:rowOff>95250</xdr:rowOff>
        </xdr:from>
        <xdr:to>
          <xdr:col>9</xdr:col>
          <xdr:colOff>266700</xdr:colOff>
          <xdr:row>22</xdr:row>
          <xdr:rowOff>342900</xdr:rowOff>
        </xdr:to>
        <xdr:sp macro="" textlink="">
          <xdr:nvSpPr>
            <xdr:cNvPr id="9401" name="Check Box 185" hidden="1">
              <a:extLst>
                <a:ext uri="{63B3BB69-23CF-44E3-9099-C40C66FF867C}">
                  <a14:compatExt spid="_x0000_s9401"/>
                </a:ext>
                <a:ext uri="{FF2B5EF4-FFF2-40B4-BE49-F238E27FC236}">
                  <a16:creationId xmlns:a16="http://schemas.microsoft.com/office/drawing/2014/main" id="{00000000-0008-0000-0100-0000B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23</xdr:row>
          <xdr:rowOff>323850</xdr:rowOff>
        </xdr:from>
        <xdr:to>
          <xdr:col>9</xdr:col>
          <xdr:colOff>266700</xdr:colOff>
          <xdr:row>23</xdr:row>
          <xdr:rowOff>571500</xdr:rowOff>
        </xdr:to>
        <xdr:sp macro="" textlink="">
          <xdr:nvSpPr>
            <xdr:cNvPr id="9402" name="Check Box 186" hidden="1">
              <a:extLst>
                <a:ext uri="{63B3BB69-23CF-44E3-9099-C40C66FF867C}">
                  <a14:compatExt spid="_x0000_s9402"/>
                </a:ext>
                <a:ext uri="{FF2B5EF4-FFF2-40B4-BE49-F238E27FC236}">
                  <a16:creationId xmlns:a16="http://schemas.microsoft.com/office/drawing/2014/main" id="{00000000-0008-0000-0100-0000B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24</xdr:row>
          <xdr:rowOff>219075</xdr:rowOff>
        </xdr:from>
        <xdr:to>
          <xdr:col>9</xdr:col>
          <xdr:colOff>266700</xdr:colOff>
          <xdr:row>24</xdr:row>
          <xdr:rowOff>466725</xdr:rowOff>
        </xdr:to>
        <xdr:sp macro="" textlink="">
          <xdr:nvSpPr>
            <xdr:cNvPr id="9403" name="Check Box 187" hidden="1">
              <a:extLst>
                <a:ext uri="{63B3BB69-23CF-44E3-9099-C40C66FF867C}">
                  <a14:compatExt spid="_x0000_s9403"/>
                </a:ext>
                <a:ext uri="{FF2B5EF4-FFF2-40B4-BE49-F238E27FC236}">
                  <a16:creationId xmlns:a16="http://schemas.microsoft.com/office/drawing/2014/main" id="{00000000-0008-0000-0100-0000B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25</xdr:row>
          <xdr:rowOff>228600</xdr:rowOff>
        </xdr:from>
        <xdr:to>
          <xdr:col>9</xdr:col>
          <xdr:colOff>266700</xdr:colOff>
          <xdr:row>25</xdr:row>
          <xdr:rowOff>485775</xdr:rowOff>
        </xdr:to>
        <xdr:sp macro="" textlink="">
          <xdr:nvSpPr>
            <xdr:cNvPr id="9404" name="Check Box 188" hidden="1">
              <a:extLst>
                <a:ext uri="{63B3BB69-23CF-44E3-9099-C40C66FF867C}">
                  <a14:compatExt spid="_x0000_s9404"/>
                </a:ext>
                <a:ext uri="{FF2B5EF4-FFF2-40B4-BE49-F238E27FC236}">
                  <a16:creationId xmlns:a16="http://schemas.microsoft.com/office/drawing/2014/main" id="{00000000-0008-0000-0100-0000B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26</xdr:row>
          <xdr:rowOff>276225</xdr:rowOff>
        </xdr:from>
        <xdr:to>
          <xdr:col>9</xdr:col>
          <xdr:colOff>266700</xdr:colOff>
          <xdr:row>26</xdr:row>
          <xdr:rowOff>523875</xdr:rowOff>
        </xdr:to>
        <xdr:sp macro="" textlink="">
          <xdr:nvSpPr>
            <xdr:cNvPr id="9405" name="Check Box 189" hidden="1">
              <a:extLst>
                <a:ext uri="{63B3BB69-23CF-44E3-9099-C40C66FF867C}">
                  <a14:compatExt spid="_x0000_s9405"/>
                </a:ext>
                <a:ext uri="{FF2B5EF4-FFF2-40B4-BE49-F238E27FC236}">
                  <a16:creationId xmlns:a16="http://schemas.microsoft.com/office/drawing/2014/main" id="{00000000-0008-0000-0100-0000B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27</xdr:row>
          <xdr:rowOff>133350</xdr:rowOff>
        </xdr:from>
        <xdr:to>
          <xdr:col>9</xdr:col>
          <xdr:colOff>266700</xdr:colOff>
          <xdr:row>27</xdr:row>
          <xdr:rowOff>381000</xdr:rowOff>
        </xdr:to>
        <xdr:sp macro="" textlink="">
          <xdr:nvSpPr>
            <xdr:cNvPr id="9406" name="Check Box 190" hidden="1">
              <a:extLst>
                <a:ext uri="{63B3BB69-23CF-44E3-9099-C40C66FF867C}">
                  <a14:compatExt spid="_x0000_s9406"/>
                </a:ext>
                <a:ext uri="{FF2B5EF4-FFF2-40B4-BE49-F238E27FC236}">
                  <a16:creationId xmlns:a16="http://schemas.microsoft.com/office/drawing/2014/main" id="{00000000-0008-0000-0100-0000B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10</xdr:row>
          <xdr:rowOff>114300</xdr:rowOff>
        </xdr:from>
        <xdr:to>
          <xdr:col>1</xdr:col>
          <xdr:colOff>266700</xdr:colOff>
          <xdr:row>10</xdr:row>
          <xdr:rowOff>361950</xdr:rowOff>
        </xdr:to>
        <xdr:sp macro="" textlink="">
          <xdr:nvSpPr>
            <xdr:cNvPr id="9409" name="Check Box 193" hidden="1">
              <a:extLst>
                <a:ext uri="{63B3BB69-23CF-44E3-9099-C40C66FF867C}">
                  <a14:compatExt spid="_x0000_s9409"/>
                </a:ext>
                <a:ext uri="{FF2B5EF4-FFF2-40B4-BE49-F238E27FC236}">
                  <a16:creationId xmlns:a16="http://schemas.microsoft.com/office/drawing/2014/main" id="{00000000-0008-0000-0100-0000C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11</xdr:row>
          <xdr:rowOff>219075</xdr:rowOff>
        </xdr:from>
        <xdr:to>
          <xdr:col>1</xdr:col>
          <xdr:colOff>266700</xdr:colOff>
          <xdr:row>11</xdr:row>
          <xdr:rowOff>466725</xdr:rowOff>
        </xdr:to>
        <xdr:sp macro="" textlink="">
          <xdr:nvSpPr>
            <xdr:cNvPr id="9410" name="Check Box 194" hidden="1">
              <a:extLst>
                <a:ext uri="{63B3BB69-23CF-44E3-9099-C40C66FF867C}">
                  <a14:compatExt spid="_x0000_s9410"/>
                </a:ext>
                <a:ext uri="{FF2B5EF4-FFF2-40B4-BE49-F238E27FC236}">
                  <a16:creationId xmlns:a16="http://schemas.microsoft.com/office/drawing/2014/main" id="{00000000-0008-0000-0100-0000C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12</xdr:row>
          <xdr:rowOff>180975</xdr:rowOff>
        </xdr:from>
        <xdr:to>
          <xdr:col>1</xdr:col>
          <xdr:colOff>266700</xdr:colOff>
          <xdr:row>12</xdr:row>
          <xdr:rowOff>428625</xdr:rowOff>
        </xdr:to>
        <xdr:sp macro="" textlink="">
          <xdr:nvSpPr>
            <xdr:cNvPr id="9411" name="Check Box 195" hidden="1">
              <a:extLst>
                <a:ext uri="{63B3BB69-23CF-44E3-9099-C40C66FF867C}">
                  <a14:compatExt spid="_x0000_s9411"/>
                </a:ext>
                <a:ext uri="{FF2B5EF4-FFF2-40B4-BE49-F238E27FC236}">
                  <a16:creationId xmlns:a16="http://schemas.microsoft.com/office/drawing/2014/main" id="{00000000-0008-0000-0100-0000C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13</xdr:row>
          <xdr:rowOff>180975</xdr:rowOff>
        </xdr:from>
        <xdr:to>
          <xdr:col>1</xdr:col>
          <xdr:colOff>266700</xdr:colOff>
          <xdr:row>13</xdr:row>
          <xdr:rowOff>428625</xdr:rowOff>
        </xdr:to>
        <xdr:sp macro="" textlink="">
          <xdr:nvSpPr>
            <xdr:cNvPr id="9412" name="Check Box 196" hidden="1">
              <a:extLst>
                <a:ext uri="{63B3BB69-23CF-44E3-9099-C40C66FF867C}">
                  <a14:compatExt spid="_x0000_s9412"/>
                </a:ext>
                <a:ext uri="{FF2B5EF4-FFF2-40B4-BE49-F238E27FC236}">
                  <a16:creationId xmlns:a16="http://schemas.microsoft.com/office/drawing/2014/main" id="{00000000-0008-0000-0100-0000C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14</xdr:row>
          <xdr:rowOff>304800</xdr:rowOff>
        </xdr:from>
        <xdr:to>
          <xdr:col>1</xdr:col>
          <xdr:colOff>266700</xdr:colOff>
          <xdr:row>14</xdr:row>
          <xdr:rowOff>552450</xdr:rowOff>
        </xdr:to>
        <xdr:sp macro="" textlink="">
          <xdr:nvSpPr>
            <xdr:cNvPr id="9413" name="Check Box 197" hidden="1">
              <a:extLst>
                <a:ext uri="{63B3BB69-23CF-44E3-9099-C40C66FF867C}">
                  <a14:compatExt spid="_x0000_s9413"/>
                </a:ext>
                <a:ext uri="{FF2B5EF4-FFF2-40B4-BE49-F238E27FC236}">
                  <a16:creationId xmlns:a16="http://schemas.microsoft.com/office/drawing/2014/main" id="{00000000-0008-0000-0100-0000C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15</xdr:row>
          <xdr:rowOff>200025</xdr:rowOff>
        </xdr:from>
        <xdr:to>
          <xdr:col>1</xdr:col>
          <xdr:colOff>266700</xdr:colOff>
          <xdr:row>15</xdr:row>
          <xdr:rowOff>447675</xdr:rowOff>
        </xdr:to>
        <xdr:sp macro="" textlink="">
          <xdr:nvSpPr>
            <xdr:cNvPr id="9414" name="Check Box 198" hidden="1">
              <a:extLst>
                <a:ext uri="{63B3BB69-23CF-44E3-9099-C40C66FF867C}">
                  <a14:compatExt spid="_x0000_s9414"/>
                </a:ext>
                <a:ext uri="{FF2B5EF4-FFF2-40B4-BE49-F238E27FC236}">
                  <a16:creationId xmlns:a16="http://schemas.microsoft.com/office/drawing/2014/main" id="{00000000-0008-0000-0100-0000C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16</xdr:row>
          <xdr:rowOff>95250</xdr:rowOff>
        </xdr:from>
        <xdr:to>
          <xdr:col>1</xdr:col>
          <xdr:colOff>266700</xdr:colOff>
          <xdr:row>16</xdr:row>
          <xdr:rowOff>342900</xdr:rowOff>
        </xdr:to>
        <xdr:sp macro="" textlink="">
          <xdr:nvSpPr>
            <xdr:cNvPr id="9415" name="Check Box 199" hidden="1">
              <a:extLst>
                <a:ext uri="{63B3BB69-23CF-44E3-9099-C40C66FF867C}">
                  <a14:compatExt spid="_x0000_s9415"/>
                </a:ext>
                <a:ext uri="{FF2B5EF4-FFF2-40B4-BE49-F238E27FC236}">
                  <a16:creationId xmlns:a16="http://schemas.microsoft.com/office/drawing/2014/main" id="{00000000-0008-0000-0100-0000C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7</xdr:row>
          <xdr:rowOff>85725</xdr:rowOff>
        </xdr:from>
        <xdr:to>
          <xdr:col>3</xdr:col>
          <xdr:colOff>238125</xdr:colOff>
          <xdr:row>7</xdr:row>
          <xdr:rowOff>333375</xdr:rowOff>
        </xdr:to>
        <xdr:sp macro="" textlink="">
          <xdr:nvSpPr>
            <xdr:cNvPr id="9416" name="Check Box 200" hidden="1">
              <a:extLst>
                <a:ext uri="{63B3BB69-23CF-44E3-9099-C40C66FF867C}">
                  <a14:compatExt spid="_x0000_s9416"/>
                </a:ext>
                <a:ext uri="{FF2B5EF4-FFF2-40B4-BE49-F238E27FC236}">
                  <a16:creationId xmlns:a16="http://schemas.microsoft.com/office/drawing/2014/main" id="{00000000-0008-0000-0100-0000C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8</xdr:row>
          <xdr:rowOff>95250</xdr:rowOff>
        </xdr:from>
        <xdr:to>
          <xdr:col>3</xdr:col>
          <xdr:colOff>238125</xdr:colOff>
          <xdr:row>8</xdr:row>
          <xdr:rowOff>342900</xdr:rowOff>
        </xdr:to>
        <xdr:sp macro="" textlink="">
          <xdr:nvSpPr>
            <xdr:cNvPr id="9417" name="Check Box 201" hidden="1">
              <a:extLst>
                <a:ext uri="{63B3BB69-23CF-44E3-9099-C40C66FF867C}">
                  <a14:compatExt spid="_x0000_s9417"/>
                </a:ext>
                <a:ext uri="{FF2B5EF4-FFF2-40B4-BE49-F238E27FC236}">
                  <a16:creationId xmlns:a16="http://schemas.microsoft.com/office/drawing/2014/main" id="{00000000-0008-0000-0100-0000C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85725</xdr:rowOff>
        </xdr:from>
        <xdr:to>
          <xdr:col>3</xdr:col>
          <xdr:colOff>238125</xdr:colOff>
          <xdr:row>9</xdr:row>
          <xdr:rowOff>333375</xdr:rowOff>
        </xdr:to>
        <xdr:sp macro="" textlink="">
          <xdr:nvSpPr>
            <xdr:cNvPr id="9418" name="Check Box 202" hidden="1">
              <a:extLst>
                <a:ext uri="{63B3BB69-23CF-44E3-9099-C40C66FF867C}">
                  <a14:compatExt spid="_x0000_s9418"/>
                </a:ext>
                <a:ext uri="{FF2B5EF4-FFF2-40B4-BE49-F238E27FC236}">
                  <a16:creationId xmlns:a16="http://schemas.microsoft.com/office/drawing/2014/main" id="{00000000-0008-0000-0100-0000C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7</xdr:row>
          <xdr:rowOff>85725</xdr:rowOff>
        </xdr:from>
        <xdr:to>
          <xdr:col>5</xdr:col>
          <xdr:colOff>266700</xdr:colOff>
          <xdr:row>7</xdr:row>
          <xdr:rowOff>333375</xdr:rowOff>
        </xdr:to>
        <xdr:sp macro="" textlink="">
          <xdr:nvSpPr>
            <xdr:cNvPr id="9419" name="Check Box 203" hidden="1">
              <a:extLst>
                <a:ext uri="{63B3BB69-23CF-44E3-9099-C40C66FF867C}">
                  <a14:compatExt spid="_x0000_s9419"/>
                </a:ext>
                <a:ext uri="{FF2B5EF4-FFF2-40B4-BE49-F238E27FC236}">
                  <a16:creationId xmlns:a16="http://schemas.microsoft.com/office/drawing/2014/main" id="{00000000-0008-0000-0100-0000C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8</xdr:row>
          <xdr:rowOff>95250</xdr:rowOff>
        </xdr:from>
        <xdr:to>
          <xdr:col>5</xdr:col>
          <xdr:colOff>266700</xdr:colOff>
          <xdr:row>8</xdr:row>
          <xdr:rowOff>342900</xdr:rowOff>
        </xdr:to>
        <xdr:sp macro="" textlink="">
          <xdr:nvSpPr>
            <xdr:cNvPr id="9420" name="Check Box 204" hidden="1">
              <a:extLst>
                <a:ext uri="{63B3BB69-23CF-44E3-9099-C40C66FF867C}">
                  <a14:compatExt spid="_x0000_s9420"/>
                </a:ext>
                <a:ext uri="{FF2B5EF4-FFF2-40B4-BE49-F238E27FC236}">
                  <a16:creationId xmlns:a16="http://schemas.microsoft.com/office/drawing/2014/main" id="{00000000-0008-0000-0100-0000C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9</xdr:row>
          <xdr:rowOff>85725</xdr:rowOff>
        </xdr:from>
        <xdr:to>
          <xdr:col>5</xdr:col>
          <xdr:colOff>266700</xdr:colOff>
          <xdr:row>9</xdr:row>
          <xdr:rowOff>333375</xdr:rowOff>
        </xdr:to>
        <xdr:sp macro="" textlink="">
          <xdr:nvSpPr>
            <xdr:cNvPr id="9421" name="Check Box 205" hidden="1">
              <a:extLst>
                <a:ext uri="{63B3BB69-23CF-44E3-9099-C40C66FF867C}">
                  <a14:compatExt spid="_x0000_s9421"/>
                </a:ext>
                <a:ext uri="{FF2B5EF4-FFF2-40B4-BE49-F238E27FC236}">
                  <a16:creationId xmlns:a16="http://schemas.microsoft.com/office/drawing/2014/main" id="{00000000-0008-0000-0100-0000C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7</xdr:row>
          <xdr:rowOff>85725</xdr:rowOff>
        </xdr:from>
        <xdr:to>
          <xdr:col>1</xdr:col>
          <xdr:colOff>266700</xdr:colOff>
          <xdr:row>7</xdr:row>
          <xdr:rowOff>333375</xdr:rowOff>
        </xdr:to>
        <xdr:sp macro="" textlink="">
          <xdr:nvSpPr>
            <xdr:cNvPr id="9422" name="Check Box 206" hidden="1">
              <a:extLst>
                <a:ext uri="{63B3BB69-23CF-44E3-9099-C40C66FF867C}">
                  <a14:compatExt spid="_x0000_s9422"/>
                </a:ext>
                <a:ext uri="{FF2B5EF4-FFF2-40B4-BE49-F238E27FC236}">
                  <a16:creationId xmlns:a16="http://schemas.microsoft.com/office/drawing/2014/main" id="{00000000-0008-0000-0100-0000C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8</xdr:row>
          <xdr:rowOff>95250</xdr:rowOff>
        </xdr:from>
        <xdr:to>
          <xdr:col>1</xdr:col>
          <xdr:colOff>266700</xdr:colOff>
          <xdr:row>8</xdr:row>
          <xdr:rowOff>342900</xdr:rowOff>
        </xdr:to>
        <xdr:sp macro="" textlink="">
          <xdr:nvSpPr>
            <xdr:cNvPr id="9423" name="Check Box 207" hidden="1">
              <a:extLst>
                <a:ext uri="{63B3BB69-23CF-44E3-9099-C40C66FF867C}">
                  <a14:compatExt spid="_x0000_s9423"/>
                </a:ext>
                <a:ext uri="{FF2B5EF4-FFF2-40B4-BE49-F238E27FC236}">
                  <a16:creationId xmlns:a16="http://schemas.microsoft.com/office/drawing/2014/main" id="{00000000-0008-0000-0100-0000C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9</xdr:row>
          <xdr:rowOff>85725</xdr:rowOff>
        </xdr:from>
        <xdr:to>
          <xdr:col>1</xdr:col>
          <xdr:colOff>266700</xdr:colOff>
          <xdr:row>9</xdr:row>
          <xdr:rowOff>333375</xdr:rowOff>
        </xdr:to>
        <xdr:sp macro="" textlink="">
          <xdr:nvSpPr>
            <xdr:cNvPr id="9424" name="Check Box 208" hidden="1">
              <a:extLst>
                <a:ext uri="{63B3BB69-23CF-44E3-9099-C40C66FF867C}">
                  <a14:compatExt spid="_x0000_s9424"/>
                </a:ext>
                <a:ext uri="{FF2B5EF4-FFF2-40B4-BE49-F238E27FC236}">
                  <a16:creationId xmlns:a16="http://schemas.microsoft.com/office/drawing/2014/main" id="{00000000-0008-0000-0100-0000D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7</xdr:row>
          <xdr:rowOff>85725</xdr:rowOff>
        </xdr:from>
        <xdr:to>
          <xdr:col>7</xdr:col>
          <xdr:colOff>266700</xdr:colOff>
          <xdr:row>7</xdr:row>
          <xdr:rowOff>333375</xdr:rowOff>
        </xdr:to>
        <xdr:sp macro="" textlink="">
          <xdr:nvSpPr>
            <xdr:cNvPr id="9425" name="Check Box 209" hidden="1">
              <a:extLst>
                <a:ext uri="{63B3BB69-23CF-44E3-9099-C40C66FF867C}">
                  <a14:compatExt spid="_x0000_s9425"/>
                </a:ext>
                <a:ext uri="{FF2B5EF4-FFF2-40B4-BE49-F238E27FC236}">
                  <a16:creationId xmlns:a16="http://schemas.microsoft.com/office/drawing/2014/main" id="{00000000-0008-0000-0100-0000D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8</xdr:row>
          <xdr:rowOff>95250</xdr:rowOff>
        </xdr:from>
        <xdr:to>
          <xdr:col>7</xdr:col>
          <xdr:colOff>266700</xdr:colOff>
          <xdr:row>8</xdr:row>
          <xdr:rowOff>342900</xdr:rowOff>
        </xdr:to>
        <xdr:sp macro="" textlink="">
          <xdr:nvSpPr>
            <xdr:cNvPr id="9426" name="Check Box 210" hidden="1">
              <a:extLst>
                <a:ext uri="{63B3BB69-23CF-44E3-9099-C40C66FF867C}">
                  <a14:compatExt spid="_x0000_s9426"/>
                </a:ext>
                <a:ext uri="{FF2B5EF4-FFF2-40B4-BE49-F238E27FC236}">
                  <a16:creationId xmlns:a16="http://schemas.microsoft.com/office/drawing/2014/main" id="{00000000-0008-0000-0100-0000D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9</xdr:row>
          <xdr:rowOff>85725</xdr:rowOff>
        </xdr:from>
        <xdr:to>
          <xdr:col>7</xdr:col>
          <xdr:colOff>266700</xdr:colOff>
          <xdr:row>9</xdr:row>
          <xdr:rowOff>333375</xdr:rowOff>
        </xdr:to>
        <xdr:sp macro="" textlink="">
          <xdr:nvSpPr>
            <xdr:cNvPr id="9427" name="Check Box 211" hidden="1">
              <a:extLst>
                <a:ext uri="{63B3BB69-23CF-44E3-9099-C40C66FF867C}">
                  <a14:compatExt spid="_x0000_s9427"/>
                </a:ext>
                <a:ext uri="{FF2B5EF4-FFF2-40B4-BE49-F238E27FC236}">
                  <a16:creationId xmlns:a16="http://schemas.microsoft.com/office/drawing/2014/main" id="{00000000-0008-0000-0100-0000D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7</xdr:row>
          <xdr:rowOff>85725</xdr:rowOff>
        </xdr:from>
        <xdr:to>
          <xdr:col>9</xdr:col>
          <xdr:colOff>266700</xdr:colOff>
          <xdr:row>7</xdr:row>
          <xdr:rowOff>333375</xdr:rowOff>
        </xdr:to>
        <xdr:sp macro="" textlink="">
          <xdr:nvSpPr>
            <xdr:cNvPr id="9428" name="Check Box 212" hidden="1">
              <a:extLst>
                <a:ext uri="{63B3BB69-23CF-44E3-9099-C40C66FF867C}">
                  <a14:compatExt spid="_x0000_s9428"/>
                </a:ext>
                <a:ext uri="{FF2B5EF4-FFF2-40B4-BE49-F238E27FC236}">
                  <a16:creationId xmlns:a16="http://schemas.microsoft.com/office/drawing/2014/main" id="{00000000-0008-0000-0100-0000D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95250</xdr:rowOff>
        </xdr:from>
        <xdr:to>
          <xdr:col>9</xdr:col>
          <xdr:colOff>266700</xdr:colOff>
          <xdr:row>8</xdr:row>
          <xdr:rowOff>342900</xdr:rowOff>
        </xdr:to>
        <xdr:sp macro="" textlink="">
          <xdr:nvSpPr>
            <xdr:cNvPr id="9429" name="Check Box 213" hidden="1">
              <a:extLst>
                <a:ext uri="{63B3BB69-23CF-44E3-9099-C40C66FF867C}">
                  <a14:compatExt spid="_x0000_s9429"/>
                </a:ext>
                <a:ext uri="{FF2B5EF4-FFF2-40B4-BE49-F238E27FC236}">
                  <a16:creationId xmlns:a16="http://schemas.microsoft.com/office/drawing/2014/main" id="{00000000-0008-0000-0100-0000D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9</xdr:row>
          <xdr:rowOff>85725</xdr:rowOff>
        </xdr:from>
        <xdr:to>
          <xdr:col>9</xdr:col>
          <xdr:colOff>266700</xdr:colOff>
          <xdr:row>9</xdr:row>
          <xdr:rowOff>333375</xdr:rowOff>
        </xdr:to>
        <xdr:sp macro="" textlink="">
          <xdr:nvSpPr>
            <xdr:cNvPr id="9430" name="Check Box 214" hidden="1">
              <a:extLst>
                <a:ext uri="{63B3BB69-23CF-44E3-9099-C40C66FF867C}">
                  <a14:compatExt spid="_x0000_s9430"/>
                </a:ext>
                <a:ext uri="{FF2B5EF4-FFF2-40B4-BE49-F238E27FC236}">
                  <a16:creationId xmlns:a16="http://schemas.microsoft.com/office/drawing/2014/main" id="{00000000-0008-0000-0100-0000D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17</xdr:row>
          <xdr:rowOff>104775</xdr:rowOff>
        </xdr:from>
        <xdr:to>
          <xdr:col>1</xdr:col>
          <xdr:colOff>266700</xdr:colOff>
          <xdr:row>17</xdr:row>
          <xdr:rowOff>352425</xdr:rowOff>
        </xdr:to>
        <xdr:sp macro="" textlink="">
          <xdr:nvSpPr>
            <xdr:cNvPr id="9431" name="Check Box 215" hidden="1">
              <a:extLst>
                <a:ext uri="{63B3BB69-23CF-44E3-9099-C40C66FF867C}">
                  <a14:compatExt spid="_x0000_s9431"/>
                </a:ext>
                <a:ext uri="{FF2B5EF4-FFF2-40B4-BE49-F238E27FC236}">
                  <a16:creationId xmlns:a16="http://schemas.microsoft.com/office/drawing/2014/main" id="{00000000-0008-0000-0100-0000D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18</xdr:row>
          <xdr:rowOff>114300</xdr:rowOff>
        </xdr:from>
        <xdr:to>
          <xdr:col>1</xdr:col>
          <xdr:colOff>266700</xdr:colOff>
          <xdr:row>18</xdr:row>
          <xdr:rowOff>361950</xdr:rowOff>
        </xdr:to>
        <xdr:sp macro="" textlink="">
          <xdr:nvSpPr>
            <xdr:cNvPr id="9432" name="Check Box 216" hidden="1">
              <a:extLst>
                <a:ext uri="{63B3BB69-23CF-44E3-9099-C40C66FF867C}">
                  <a14:compatExt spid="_x0000_s9432"/>
                </a:ext>
                <a:ext uri="{FF2B5EF4-FFF2-40B4-BE49-F238E27FC236}">
                  <a16:creationId xmlns:a16="http://schemas.microsoft.com/office/drawing/2014/main" id="{00000000-0008-0000-0100-0000D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28</xdr:row>
          <xdr:rowOff>66675</xdr:rowOff>
        </xdr:from>
        <xdr:to>
          <xdr:col>1</xdr:col>
          <xdr:colOff>266700</xdr:colOff>
          <xdr:row>28</xdr:row>
          <xdr:rowOff>314325</xdr:rowOff>
        </xdr:to>
        <xdr:sp macro="" textlink="">
          <xdr:nvSpPr>
            <xdr:cNvPr id="9433" name="Check Box 217" hidden="1">
              <a:extLst>
                <a:ext uri="{63B3BB69-23CF-44E3-9099-C40C66FF867C}">
                  <a14:compatExt spid="_x0000_s9433"/>
                </a:ext>
                <a:ext uri="{FF2B5EF4-FFF2-40B4-BE49-F238E27FC236}">
                  <a16:creationId xmlns:a16="http://schemas.microsoft.com/office/drawing/2014/main" id="{00000000-0008-0000-0100-0000D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29</xdr:row>
          <xdr:rowOff>123825</xdr:rowOff>
        </xdr:from>
        <xdr:to>
          <xdr:col>1</xdr:col>
          <xdr:colOff>266700</xdr:colOff>
          <xdr:row>29</xdr:row>
          <xdr:rowOff>371475</xdr:rowOff>
        </xdr:to>
        <xdr:sp macro="" textlink="">
          <xdr:nvSpPr>
            <xdr:cNvPr id="9434" name="Check Box 218" hidden="1">
              <a:extLst>
                <a:ext uri="{63B3BB69-23CF-44E3-9099-C40C66FF867C}">
                  <a14:compatExt spid="_x0000_s9434"/>
                </a:ext>
                <a:ext uri="{FF2B5EF4-FFF2-40B4-BE49-F238E27FC236}">
                  <a16:creationId xmlns:a16="http://schemas.microsoft.com/office/drawing/2014/main" id="{00000000-0008-0000-0100-0000D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28</xdr:row>
          <xdr:rowOff>104775</xdr:rowOff>
        </xdr:from>
        <xdr:to>
          <xdr:col>3</xdr:col>
          <xdr:colOff>247650</xdr:colOff>
          <xdr:row>28</xdr:row>
          <xdr:rowOff>352425</xdr:rowOff>
        </xdr:to>
        <xdr:sp macro="" textlink="">
          <xdr:nvSpPr>
            <xdr:cNvPr id="9435" name="Check Box 219" hidden="1">
              <a:extLst>
                <a:ext uri="{63B3BB69-23CF-44E3-9099-C40C66FF867C}">
                  <a14:compatExt spid="_x0000_s9435"/>
                </a:ext>
                <a:ext uri="{FF2B5EF4-FFF2-40B4-BE49-F238E27FC236}">
                  <a16:creationId xmlns:a16="http://schemas.microsoft.com/office/drawing/2014/main" id="{00000000-0008-0000-0100-0000D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29</xdr:row>
          <xdr:rowOff>76200</xdr:rowOff>
        </xdr:from>
        <xdr:to>
          <xdr:col>3</xdr:col>
          <xdr:colOff>247650</xdr:colOff>
          <xdr:row>29</xdr:row>
          <xdr:rowOff>323850</xdr:rowOff>
        </xdr:to>
        <xdr:sp macro="" textlink="">
          <xdr:nvSpPr>
            <xdr:cNvPr id="9437" name="Check Box 221" hidden="1">
              <a:extLst>
                <a:ext uri="{63B3BB69-23CF-44E3-9099-C40C66FF867C}">
                  <a14:compatExt spid="_x0000_s9437"/>
                </a:ext>
                <a:ext uri="{FF2B5EF4-FFF2-40B4-BE49-F238E27FC236}">
                  <a16:creationId xmlns:a16="http://schemas.microsoft.com/office/drawing/2014/main" id="{00000000-0008-0000-0100-0000D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28</xdr:row>
          <xdr:rowOff>104775</xdr:rowOff>
        </xdr:from>
        <xdr:to>
          <xdr:col>5</xdr:col>
          <xdr:colOff>257175</xdr:colOff>
          <xdr:row>28</xdr:row>
          <xdr:rowOff>352425</xdr:rowOff>
        </xdr:to>
        <xdr:sp macro="" textlink="">
          <xdr:nvSpPr>
            <xdr:cNvPr id="9438" name="Check Box 222" hidden="1">
              <a:extLst>
                <a:ext uri="{63B3BB69-23CF-44E3-9099-C40C66FF867C}">
                  <a14:compatExt spid="_x0000_s9438"/>
                </a:ext>
                <a:ext uri="{FF2B5EF4-FFF2-40B4-BE49-F238E27FC236}">
                  <a16:creationId xmlns:a16="http://schemas.microsoft.com/office/drawing/2014/main" id="{00000000-0008-0000-0100-0000D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29</xdr:row>
          <xdr:rowOff>76200</xdr:rowOff>
        </xdr:from>
        <xdr:to>
          <xdr:col>5</xdr:col>
          <xdr:colOff>257175</xdr:colOff>
          <xdr:row>29</xdr:row>
          <xdr:rowOff>323850</xdr:rowOff>
        </xdr:to>
        <xdr:sp macro="" textlink="">
          <xdr:nvSpPr>
            <xdr:cNvPr id="9439" name="Check Box 223" hidden="1">
              <a:extLst>
                <a:ext uri="{63B3BB69-23CF-44E3-9099-C40C66FF867C}">
                  <a14:compatExt spid="_x0000_s9439"/>
                </a:ext>
                <a:ext uri="{FF2B5EF4-FFF2-40B4-BE49-F238E27FC236}">
                  <a16:creationId xmlns:a16="http://schemas.microsoft.com/office/drawing/2014/main" id="{00000000-0008-0000-0100-0000D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28</xdr:row>
          <xdr:rowOff>104775</xdr:rowOff>
        </xdr:from>
        <xdr:to>
          <xdr:col>7</xdr:col>
          <xdr:colOff>257175</xdr:colOff>
          <xdr:row>28</xdr:row>
          <xdr:rowOff>352425</xdr:rowOff>
        </xdr:to>
        <xdr:sp macro="" textlink="">
          <xdr:nvSpPr>
            <xdr:cNvPr id="9440" name="Check Box 224" hidden="1">
              <a:extLst>
                <a:ext uri="{63B3BB69-23CF-44E3-9099-C40C66FF867C}">
                  <a14:compatExt spid="_x0000_s9440"/>
                </a:ext>
                <a:ext uri="{FF2B5EF4-FFF2-40B4-BE49-F238E27FC236}">
                  <a16:creationId xmlns:a16="http://schemas.microsoft.com/office/drawing/2014/main" id="{00000000-0008-0000-0100-0000E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29</xdr:row>
          <xdr:rowOff>76200</xdr:rowOff>
        </xdr:from>
        <xdr:to>
          <xdr:col>7</xdr:col>
          <xdr:colOff>257175</xdr:colOff>
          <xdr:row>29</xdr:row>
          <xdr:rowOff>323850</xdr:rowOff>
        </xdr:to>
        <xdr:sp macro="" textlink="">
          <xdr:nvSpPr>
            <xdr:cNvPr id="9441" name="Check Box 225" hidden="1">
              <a:extLst>
                <a:ext uri="{63B3BB69-23CF-44E3-9099-C40C66FF867C}">
                  <a14:compatExt spid="_x0000_s9441"/>
                </a:ext>
                <a:ext uri="{FF2B5EF4-FFF2-40B4-BE49-F238E27FC236}">
                  <a16:creationId xmlns:a16="http://schemas.microsoft.com/office/drawing/2014/main" id="{00000000-0008-0000-0100-0000E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104775</xdr:rowOff>
        </xdr:from>
        <xdr:to>
          <xdr:col>9</xdr:col>
          <xdr:colOff>257175</xdr:colOff>
          <xdr:row>28</xdr:row>
          <xdr:rowOff>352425</xdr:rowOff>
        </xdr:to>
        <xdr:sp macro="" textlink="">
          <xdr:nvSpPr>
            <xdr:cNvPr id="9442" name="Check Box 226" hidden="1">
              <a:extLst>
                <a:ext uri="{63B3BB69-23CF-44E3-9099-C40C66FF867C}">
                  <a14:compatExt spid="_x0000_s9442"/>
                </a:ext>
                <a:ext uri="{FF2B5EF4-FFF2-40B4-BE49-F238E27FC236}">
                  <a16:creationId xmlns:a16="http://schemas.microsoft.com/office/drawing/2014/main" id="{00000000-0008-0000-0100-0000E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29</xdr:row>
          <xdr:rowOff>76200</xdr:rowOff>
        </xdr:from>
        <xdr:to>
          <xdr:col>9</xdr:col>
          <xdr:colOff>257175</xdr:colOff>
          <xdr:row>29</xdr:row>
          <xdr:rowOff>323850</xdr:rowOff>
        </xdr:to>
        <xdr:sp macro="" textlink="">
          <xdr:nvSpPr>
            <xdr:cNvPr id="9443" name="Check Box 227" hidden="1">
              <a:extLst>
                <a:ext uri="{63B3BB69-23CF-44E3-9099-C40C66FF867C}">
                  <a14:compatExt spid="_x0000_s9443"/>
                </a:ext>
                <a:ext uri="{FF2B5EF4-FFF2-40B4-BE49-F238E27FC236}">
                  <a16:creationId xmlns:a16="http://schemas.microsoft.com/office/drawing/2014/main" id="{00000000-0008-0000-0100-0000E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Francois-Olivier Poulin" id="{8D49B868-FEA2-4DB5-8675-A805EA3ED102}" userId="S-1-5-21-4267414558-1363887146-3600975785-1859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015F-87E0-4B12-875E-B2455932C8C9}">
  <sheetPr codeName="Feuil1">
    <tabColor rgb="FFFF0000"/>
  </sheetPr>
  <dimension ref="A1:R36"/>
  <sheetViews>
    <sheetView zoomScale="70" zoomScaleNormal="70" workbookViewId="0">
      <selection activeCell="P18" sqref="P18"/>
    </sheetView>
  </sheetViews>
  <sheetFormatPr baseColWidth="10" defaultRowHeight="24.95" customHeight="1" x14ac:dyDescent="0.45"/>
  <cols>
    <col min="1" max="1" width="3.5703125" style="22" customWidth="1"/>
    <col min="2" max="2" width="7.5703125" customWidth="1"/>
    <col min="9" max="9" width="3.85546875" customWidth="1"/>
    <col min="10" max="10" width="50.7109375" customWidth="1"/>
    <col min="11" max="11" width="3.7109375" customWidth="1"/>
    <col min="12" max="12" width="4.140625" style="22" customWidth="1"/>
    <col min="16" max="16" width="12.42578125" bestFit="1" customWidth="1"/>
  </cols>
  <sheetData>
    <row r="1" spans="1:18" ht="36.75" x14ac:dyDescent="0.7">
      <c r="B1" s="90" t="s">
        <v>57</v>
      </c>
      <c r="C1" s="90"/>
      <c r="D1" s="90"/>
      <c r="E1" s="90"/>
      <c r="F1" s="90"/>
      <c r="G1" s="90"/>
      <c r="H1" s="90"/>
      <c r="I1" s="90"/>
      <c r="J1" s="90"/>
      <c r="K1" s="90"/>
      <c r="O1" s="59" t="s">
        <v>58</v>
      </c>
    </row>
    <row r="2" spans="1:18" ht="22.5" x14ac:dyDescent="0.45"/>
    <row r="3" spans="1:18" ht="23.25" thickBot="1" x14ac:dyDescent="0.5">
      <c r="A3" s="23"/>
      <c r="B3" s="20"/>
      <c r="C3" s="21"/>
      <c r="D3" s="21" t="s">
        <v>41</v>
      </c>
      <c r="E3" s="21"/>
      <c r="F3" s="21"/>
      <c r="G3" s="20"/>
      <c r="H3" s="20"/>
      <c r="I3" s="21" t="s">
        <v>41</v>
      </c>
      <c r="J3" s="21"/>
      <c r="K3" s="20"/>
      <c r="L3" s="23"/>
      <c r="O3" t="s">
        <v>59</v>
      </c>
      <c r="P3">
        <v>30</v>
      </c>
    </row>
    <row r="4" spans="1:18" ht="23.25" thickBot="1" x14ac:dyDescent="0.5">
      <c r="A4" s="23"/>
      <c r="C4" t="s">
        <v>24</v>
      </c>
      <c r="E4" t="s">
        <v>25</v>
      </c>
      <c r="I4" s="10"/>
      <c r="J4" s="11" t="s">
        <v>84</v>
      </c>
      <c r="L4" s="23"/>
      <c r="O4" t="s">
        <v>55</v>
      </c>
      <c r="P4">
        <v>6</v>
      </c>
    </row>
    <row r="5" spans="1:18" ht="23.25" thickBot="1" x14ac:dyDescent="0.5">
      <c r="A5" s="23"/>
      <c r="C5">
        <v>1</v>
      </c>
      <c r="E5" t="s">
        <v>26</v>
      </c>
      <c r="F5" s="86">
        <v>1</v>
      </c>
      <c r="G5" s="86" t="s">
        <v>77</v>
      </c>
      <c r="H5" s="87">
        <v>0</v>
      </c>
      <c r="I5" s="12"/>
      <c r="J5" s="11" t="s">
        <v>84</v>
      </c>
      <c r="L5" s="23"/>
      <c r="O5" t="s">
        <v>54</v>
      </c>
      <c r="P5">
        <v>1</v>
      </c>
    </row>
    <row r="6" spans="1:18" ht="23.25" thickBot="1" x14ac:dyDescent="0.5">
      <c r="A6" s="23"/>
      <c r="C6">
        <v>2</v>
      </c>
      <c r="E6" t="s">
        <v>27</v>
      </c>
      <c r="F6" s="86">
        <v>2</v>
      </c>
      <c r="G6" s="86" t="s">
        <v>78</v>
      </c>
      <c r="H6" s="87">
        <v>1</v>
      </c>
      <c r="I6" s="12"/>
      <c r="J6" s="11" t="s">
        <v>84</v>
      </c>
      <c r="L6" s="23"/>
    </row>
    <row r="7" spans="1:18" ht="23.25" thickBot="1" x14ac:dyDescent="0.5">
      <c r="A7" s="23"/>
      <c r="C7">
        <v>3</v>
      </c>
      <c r="E7" t="s">
        <v>28</v>
      </c>
      <c r="F7" s="86">
        <v>3</v>
      </c>
      <c r="G7" s="86" t="s">
        <v>79</v>
      </c>
      <c r="H7" s="87">
        <v>2</v>
      </c>
      <c r="I7" s="12"/>
      <c r="J7" s="11" t="s">
        <v>84</v>
      </c>
      <c r="L7" s="23"/>
      <c r="O7" t="s">
        <v>55</v>
      </c>
      <c r="P7" s="60">
        <f>DATE(2018+Base!$P$5,Base!$P$4,Base!$P$3)</f>
        <v>43646</v>
      </c>
    </row>
    <row r="8" spans="1:18" ht="23.25" thickBot="1" x14ac:dyDescent="0.5">
      <c r="A8" s="23"/>
      <c r="C8">
        <v>4</v>
      </c>
      <c r="E8" t="s">
        <v>29</v>
      </c>
      <c r="F8" s="86">
        <v>4</v>
      </c>
      <c r="G8" s="86" t="s">
        <v>80</v>
      </c>
      <c r="H8" s="87">
        <v>3</v>
      </c>
      <c r="I8" s="12"/>
      <c r="J8" s="11" t="s">
        <v>84</v>
      </c>
      <c r="L8" s="23"/>
    </row>
    <row r="9" spans="1:18" ht="23.25" thickBot="1" x14ac:dyDescent="0.5">
      <c r="A9" s="23"/>
      <c r="C9">
        <v>5</v>
      </c>
      <c r="E9" t="s">
        <v>30</v>
      </c>
      <c r="F9" s="86">
        <v>5</v>
      </c>
      <c r="G9" s="86" t="s">
        <v>81</v>
      </c>
      <c r="H9" s="87">
        <v>4</v>
      </c>
      <c r="I9" s="12"/>
      <c r="J9" s="11" t="s">
        <v>84</v>
      </c>
      <c r="L9" s="23"/>
    </row>
    <row r="10" spans="1:18" ht="23.25" thickBot="1" x14ac:dyDescent="0.5">
      <c r="A10" s="23"/>
      <c r="C10">
        <v>6</v>
      </c>
      <c r="E10" t="s">
        <v>31</v>
      </c>
      <c r="F10" s="86">
        <v>6</v>
      </c>
      <c r="G10" s="86" t="s">
        <v>82</v>
      </c>
      <c r="H10" s="87">
        <v>5</v>
      </c>
      <c r="I10" s="13"/>
      <c r="J10" s="11" t="s">
        <v>84</v>
      </c>
      <c r="L10" s="23"/>
      <c r="O10" s="89" t="s">
        <v>76</v>
      </c>
      <c r="P10" s="89"/>
      <c r="Q10" s="89"/>
      <c r="R10">
        <f ca="1">WEEKDAY(Patriot!$G$2,2)</f>
        <v>1</v>
      </c>
    </row>
    <row r="11" spans="1:18" ht="23.25" thickBot="1" x14ac:dyDescent="0.5">
      <c r="A11" s="23" t="s">
        <v>42</v>
      </c>
      <c r="C11">
        <v>7</v>
      </c>
      <c r="E11" t="s">
        <v>32</v>
      </c>
      <c r="F11" s="86">
        <v>7</v>
      </c>
      <c r="G11" s="86" t="s">
        <v>83</v>
      </c>
      <c r="H11" s="87">
        <v>6</v>
      </c>
      <c r="J11" s="11" t="s">
        <v>84</v>
      </c>
      <c r="L11" s="23" t="s">
        <v>42</v>
      </c>
      <c r="O11" s="72" t="s">
        <v>69</v>
      </c>
    </row>
    <row r="12" spans="1:18" ht="22.5" x14ac:dyDescent="0.45">
      <c r="A12" s="23" t="s">
        <v>43</v>
      </c>
      <c r="C12">
        <v>8</v>
      </c>
      <c r="E12" t="s">
        <v>33</v>
      </c>
      <c r="J12" s="11" t="s">
        <v>84</v>
      </c>
      <c r="L12" s="23" t="s">
        <v>43</v>
      </c>
    </row>
    <row r="13" spans="1:18" ht="23.25" thickBot="1" x14ac:dyDescent="0.5">
      <c r="A13" s="23"/>
      <c r="C13">
        <v>9</v>
      </c>
      <c r="E13" t="s">
        <v>34</v>
      </c>
      <c r="L13" s="23"/>
    </row>
    <row r="14" spans="1:18" ht="22.5" x14ac:dyDescent="0.45">
      <c r="A14" s="23" t="s">
        <v>44</v>
      </c>
      <c r="C14">
        <v>10</v>
      </c>
      <c r="E14" t="s">
        <v>35</v>
      </c>
      <c r="I14" s="8"/>
      <c r="J14" s="14" t="s">
        <v>85</v>
      </c>
      <c r="L14" s="23" t="s">
        <v>44</v>
      </c>
    </row>
    <row r="15" spans="1:18" ht="22.5" x14ac:dyDescent="0.45">
      <c r="A15" s="23" t="s">
        <v>45</v>
      </c>
      <c r="C15">
        <v>11</v>
      </c>
      <c r="E15" t="s">
        <v>36</v>
      </c>
      <c r="I15" s="12"/>
      <c r="J15" s="14" t="s">
        <v>85</v>
      </c>
      <c r="L15" s="23" t="s">
        <v>45</v>
      </c>
    </row>
    <row r="16" spans="1:18" ht="22.5" x14ac:dyDescent="0.45">
      <c r="A16" s="23" t="s">
        <v>46</v>
      </c>
      <c r="C16">
        <v>12</v>
      </c>
      <c r="E16" t="s">
        <v>37</v>
      </c>
      <c r="I16" s="12"/>
      <c r="J16" s="14" t="s">
        <v>85</v>
      </c>
      <c r="L16" s="23" t="s">
        <v>46</v>
      </c>
    </row>
    <row r="17" spans="1:12" ht="22.5" x14ac:dyDescent="0.45">
      <c r="A17" s="23"/>
      <c r="C17">
        <v>13</v>
      </c>
      <c r="I17" s="12"/>
      <c r="J17" s="14" t="s">
        <v>85</v>
      </c>
      <c r="L17" s="23"/>
    </row>
    <row r="18" spans="1:12" ht="22.5" x14ac:dyDescent="0.45">
      <c r="A18" s="23" t="s">
        <v>47</v>
      </c>
      <c r="C18">
        <v>14</v>
      </c>
      <c r="E18" t="s">
        <v>53</v>
      </c>
      <c r="I18" s="12"/>
      <c r="J18" s="14" t="s">
        <v>85</v>
      </c>
      <c r="L18" s="23" t="s">
        <v>47</v>
      </c>
    </row>
    <row r="19" spans="1:12" ht="22.5" x14ac:dyDescent="0.45">
      <c r="A19" s="23" t="s">
        <v>48</v>
      </c>
      <c r="C19">
        <v>15</v>
      </c>
      <c r="E19">
        <v>2019</v>
      </c>
      <c r="I19" s="12"/>
      <c r="J19" s="14" t="s">
        <v>85</v>
      </c>
      <c r="L19" s="23" t="s">
        <v>48</v>
      </c>
    </row>
    <row r="20" spans="1:12" ht="22.5" x14ac:dyDescent="0.45">
      <c r="A20" s="23" t="s">
        <v>49</v>
      </c>
      <c r="C20">
        <v>16</v>
      </c>
      <c r="E20">
        <v>2020</v>
      </c>
      <c r="I20" s="12"/>
      <c r="J20" s="14" t="s">
        <v>85</v>
      </c>
      <c r="L20" s="23" t="s">
        <v>49</v>
      </c>
    </row>
    <row r="21" spans="1:12" ht="22.5" x14ac:dyDescent="0.45">
      <c r="A21" s="23" t="s">
        <v>50</v>
      </c>
      <c r="C21">
        <v>17</v>
      </c>
      <c r="E21">
        <v>2021</v>
      </c>
      <c r="I21" s="12"/>
      <c r="J21" s="14" t="s">
        <v>85</v>
      </c>
      <c r="L21" s="23" t="s">
        <v>50</v>
      </c>
    </row>
    <row r="22" spans="1:12" ht="23.25" thickBot="1" x14ac:dyDescent="0.5">
      <c r="A22" s="23" t="s">
        <v>51</v>
      </c>
      <c r="C22">
        <v>18</v>
      </c>
      <c r="E22">
        <v>2022</v>
      </c>
      <c r="I22" s="9"/>
      <c r="J22" s="14" t="s">
        <v>85</v>
      </c>
      <c r="L22" s="23" t="s">
        <v>51</v>
      </c>
    </row>
    <row r="23" spans="1:12" ht="22.5" x14ac:dyDescent="0.45">
      <c r="A23" s="23" t="s">
        <v>43</v>
      </c>
      <c r="C23">
        <v>19</v>
      </c>
      <c r="E23">
        <v>2023</v>
      </c>
      <c r="J23" s="14" t="s">
        <v>85</v>
      </c>
      <c r="L23" s="23" t="s">
        <v>43</v>
      </c>
    </row>
    <row r="24" spans="1:12" ht="36.75" customHeight="1" x14ac:dyDescent="0.45">
      <c r="A24" s="23" t="s">
        <v>52</v>
      </c>
      <c r="C24">
        <v>20</v>
      </c>
      <c r="J24" s="14" t="s">
        <v>85</v>
      </c>
      <c r="L24" s="23" t="s">
        <v>52</v>
      </c>
    </row>
    <row r="25" spans="1:12" ht="22.5" x14ac:dyDescent="0.45">
      <c r="A25" s="23"/>
      <c r="C25">
        <v>21</v>
      </c>
      <c r="L25" s="23"/>
    </row>
    <row r="26" spans="1:12" ht="23.25" thickBot="1" x14ac:dyDescent="0.5">
      <c r="A26" s="23"/>
      <c r="C26">
        <v>22</v>
      </c>
      <c r="L26" s="23"/>
    </row>
    <row r="27" spans="1:12" ht="22.5" x14ac:dyDescent="0.45">
      <c r="A27" s="23"/>
      <c r="C27">
        <v>23</v>
      </c>
      <c r="I27" s="3"/>
      <c r="J27" s="17"/>
      <c r="L27" s="23"/>
    </row>
    <row r="28" spans="1:12" ht="22.5" x14ac:dyDescent="0.45">
      <c r="A28" s="23"/>
      <c r="C28">
        <v>24</v>
      </c>
      <c r="I28" s="4"/>
      <c r="J28" s="15" t="s">
        <v>86</v>
      </c>
      <c r="L28" s="23"/>
    </row>
    <row r="29" spans="1:12" ht="23.25" thickBot="1" x14ac:dyDescent="0.5">
      <c r="A29" s="23"/>
      <c r="C29">
        <v>25</v>
      </c>
      <c r="I29" s="5"/>
      <c r="J29" s="16" t="s">
        <v>86</v>
      </c>
      <c r="L29" s="23"/>
    </row>
    <row r="30" spans="1:12" ht="23.25" thickBot="1" x14ac:dyDescent="0.5">
      <c r="A30" s="23"/>
      <c r="C30">
        <v>26</v>
      </c>
      <c r="L30" s="23"/>
    </row>
    <row r="31" spans="1:12" ht="22.5" x14ac:dyDescent="0.45">
      <c r="A31" s="23"/>
      <c r="C31">
        <v>27</v>
      </c>
      <c r="I31" s="3"/>
      <c r="J31" s="18"/>
      <c r="L31" s="23"/>
    </row>
    <row r="32" spans="1:12" ht="22.5" x14ac:dyDescent="0.45">
      <c r="A32" s="23"/>
      <c r="C32">
        <v>28</v>
      </c>
      <c r="I32" s="4"/>
      <c r="J32" s="6" t="s">
        <v>87</v>
      </c>
      <c r="L32" s="23"/>
    </row>
    <row r="33" spans="1:12" ht="23.25" thickBot="1" x14ac:dyDescent="0.5">
      <c r="A33" s="23"/>
      <c r="C33">
        <v>29</v>
      </c>
      <c r="I33" s="2"/>
      <c r="J33" s="7"/>
      <c r="L33" s="23"/>
    </row>
    <row r="34" spans="1:12" ht="22.5" x14ac:dyDescent="0.45">
      <c r="A34" s="23"/>
      <c r="C34">
        <v>30</v>
      </c>
      <c r="J34" t="s">
        <v>71</v>
      </c>
      <c r="L34" s="23"/>
    </row>
    <row r="35" spans="1:12" ht="22.5" x14ac:dyDescent="0.45">
      <c r="A35" s="23"/>
      <c r="C35">
        <v>31</v>
      </c>
      <c r="L35" s="23"/>
    </row>
    <row r="36" spans="1:12" ht="22.5" x14ac:dyDescent="0.45">
      <c r="A36" s="23"/>
      <c r="B36" s="20"/>
      <c r="C36" s="21"/>
      <c r="D36" s="21" t="s">
        <v>41</v>
      </c>
      <c r="E36" s="21"/>
      <c r="F36" s="21"/>
      <c r="G36" s="20"/>
      <c r="H36" s="21"/>
      <c r="I36" s="21"/>
      <c r="J36" s="21" t="s">
        <v>41</v>
      </c>
      <c r="K36" s="20"/>
      <c r="L36" s="23"/>
    </row>
  </sheetData>
  <mergeCells count="2">
    <mergeCell ref="O10:Q10"/>
    <mergeCell ref="B1:K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79564-38CE-4656-8F55-DAB3AF073FC6}">
  <sheetPr codeName="Feuil4">
    <pageSetUpPr fitToPage="1"/>
  </sheetPr>
  <dimension ref="A1:O62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I2" sqref="I2"/>
    </sheetView>
  </sheetViews>
  <sheetFormatPr baseColWidth="10" defaultColWidth="40.7109375" defaultRowHeight="35.1" customHeight="1" x14ac:dyDescent="0.25"/>
  <cols>
    <col min="1" max="1" width="6.42578125" style="66" customWidth="1"/>
    <col min="2" max="2" width="5.42578125" style="24" bestFit="1" customWidth="1"/>
    <col min="3" max="3" width="50.7109375" style="24" customWidth="1"/>
    <col min="4" max="4" width="5.42578125" style="24" bestFit="1" customWidth="1"/>
    <col min="5" max="5" width="50.7109375" style="24" customWidth="1"/>
    <col min="6" max="6" width="5.42578125" style="24" bestFit="1" customWidth="1"/>
    <col min="7" max="7" width="50.7109375" style="24" customWidth="1"/>
    <col min="8" max="8" width="5.42578125" style="24" bestFit="1" customWidth="1"/>
    <col min="9" max="9" width="50.7109375" style="24" customWidth="1"/>
    <col min="10" max="10" width="5.42578125" style="24" bestFit="1" customWidth="1"/>
    <col min="11" max="11" width="50.7109375" style="24" customWidth="1"/>
    <col min="12" max="12" width="4.5703125" style="24" customWidth="1"/>
    <col min="13" max="16384" width="40.7109375" style="24"/>
  </cols>
  <sheetData>
    <row r="1" spans="1:11" ht="12.75" customHeight="1" x14ac:dyDescent="0.25"/>
    <row r="2" spans="1:11" ht="35.1" customHeight="1" x14ac:dyDescent="0.25">
      <c r="E2" s="19" t="s">
        <v>39</v>
      </c>
      <c r="G2" s="88">
        <f ca="1">TODAY()</f>
        <v>43612</v>
      </c>
      <c r="H2" s="55"/>
      <c r="I2" s="58"/>
      <c r="K2" s="56"/>
    </row>
    <row r="3" spans="1:11" ht="35.1" customHeight="1" x14ac:dyDescent="0.25">
      <c r="E3" s="19" t="s">
        <v>40</v>
      </c>
    </row>
    <row r="4" spans="1:11" s="1" customFormat="1" ht="35.1" customHeight="1" thickBot="1" x14ac:dyDescent="0.3">
      <c r="A4" s="67"/>
      <c r="B4" s="57" t="str">
        <f ca="1">IF(Base!$R$10&lt;&gt;1,TEXT($G$2-VLOOKUP(Base!$R$10,Base!$F$5:$H$11,3,FALSE),"jj"),TEXT($G$2,"JJ"))</f>
        <v>27</v>
      </c>
      <c r="C4" s="1" t="s">
        <v>11</v>
      </c>
      <c r="D4" s="57" t="str">
        <f ca="1">IF(Base!$R$10&lt;&gt;1,TEXT($G$2+1-VLOOKUP(Base!$R$10,Base!$F$5:$H$11,3,FALSE),"jj"),TEXT($G$2+1,"JJ"))</f>
        <v>28</v>
      </c>
      <c r="E4" s="1" t="s">
        <v>12</v>
      </c>
      <c r="F4" s="57" t="str">
        <f ca="1">IF(Base!$R$10&lt;&gt;1,TEXT($G$2+2-VLOOKUP(Base!$R$10,Base!$F$5:$H$11,3,FALSE),"jj"),TEXT($G$2+2,"JJ"))</f>
        <v>29</v>
      </c>
      <c r="G4" s="1" t="s">
        <v>13</v>
      </c>
      <c r="H4" s="57" t="str">
        <f ca="1">IF(Base!$R$10&lt;&gt;1,TEXT($G$2+3-VLOOKUP(Base!$R$10,Base!$F$5:$H$11,3,FALSE),"jj"),TEXT($G$2+3,"JJ"))</f>
        <v>30</v>
      </c>
      <c r="I4" s="1" t="s">
        <v>14</v>
      </c>
      <c r="J4" s="57" t="str">
        <f ca="1">IF(Base!$R$10&lt;&gt;1,TEXT($G$2+4-VLOOKUP(Base!$R$10,Base!$F$5:$H$11,3,FALSE),"jj"),TEXT($G$2+4,"JJ"))</f>
        <v>31</v>
      </c>
      <c r="K4" s="1" t="s">
        <v>15</v>
      </c>
    </row>
    <row r="5" spans="1:11" s="25" customFormat="1" ht="35.1" customHeight="1" thickBot="1" x14ac:dyDescent="0.3">
      <c r="A5" s="91" t="s">
        <v>60</v>
      </c>
      <c r="B5" s="48"/>
      <c r="C5" s="32" t="s">
        <v>90</v>
      </c>
      <c r="D5" s="48"/>
      <c r="E5" s="32" t="s">
        <v>90</v>
      </c>
      <c r="F5" s="43"/>
      <c r="G5" s="32" t="s">
        <v>90</v>
      </c>
      <c r="H5" s="38"/>
      <c r="I5" s="32" t="s">
        <v>90</v>
      </c>
      <c r="J5" s="38"/>
      <c r="K5" s="32" t="s">
        <v>90</v>
      </c>
    </row>
    <row r="6" spans="1:11" s="25" customFormat="1" ht="35.1" customHeight="1" thickBot="1" x14ac:dyDescent="0.3">
      <c r="A6" s="92"/>
      <c r="B6" s="49"/>
      <c r="C6" s="32" t="s">
        <v>90</v>
      </c>
      <c r="D6" s="49"/>
      <c r="E6" s="32" t="s">
        <v>90</v>
      </c>
      <c r="F6" s="44"/>
      <c r="G6" s="32" t="s">
        <v>90</v>
      </c>
      <c r="H6" s="39"/>
      <c r="I6" s="32" t="s">
        <v>90</v>
      </c>
      <c r="J6" s="39"/>
      <c r="K6" s="32" t="s">
        <v>90</v>
      </c>
    </row>
    <row r="7" spans="1:11" s="25" customFormat="1" ht="35.1" customHeight="1" thickBot="1" x14ac:dyDescent="0.3">
      <c r="A7" s="93"/>
      <c r="B7" s="49"/>
      <c r="C7" s="32" t="s">
        <v>90</v>
      </c>
      <c r="D7" s="50"/>
      <c r="E7" s="32" t="s">
        <v>90</v>
      </c>
      <c r="F7" s="45"/>
      <c r="G7" s="32" t="s">
        <v>90</v>
      </c>
      <c r="H7" s="40"/>
      <c r="I7" s="32" t="s">
        <v>90</v>
      </c>
      <c r="J7" s="40"/>
      <c r="K7" s="32" t="s">
        <v>90</v>
      </c>
    </row>
    <row r="8" spans="1:11" s="25" customFormat="1" ht="35.1" customHeight="1" x14ac:dyDescent="0.25">
      <c r="A8" s="92" t="s">
        <v>61</v>
      </c>
      <c r="B8" s="49"/>
      <c r="C8" s="65" t="s">
        <v>88</v>
      </c>
      <c r="D8" s="51"/>
      <c r="E8" s="65" t="s">
        <v>88</v>
      </c>
      <c r="F8" s="46"/>
      <c r="G8" s="65" t="s">
        <v>88</v>
      </c>
      <c r="H8" s="41"/>
      <c r="I8" s="65" t="s">
        <v>88</v>
      </c>
      <c r="J8" s="41"/>
      <c r="K8" s="65" t="s">
        <v>88</v>
      </c>
    </row>
    <row r="9" spans="1:11" s="25" customFormat="1" ht="35.1" customHeight="1" x14ac:dyDescent="0.25">
      <c r="A9" s="92"/>
      <c r="B9" s="49"/>
      <c r="C9" s="65" t="s">
        <v>88</v>
      </c>
      <c r="D9" s="51"/>
      <c r="E9" s="65" t="s">
        <v>88</v>
      </c>
      <c r="F9" s="46"/>
      <c r="G9" s="65" t="s">
        <v>88</v>
      </c>
      <c r="H9" s="41"/>
      <c r="I9" s="65" t="s">
        <v>88</v>
      </c>
      <c r="J9" s="41"/>
      <c r="K9" s="65" t="s">
        <v>88</v>
      </c>
    </row>
    <row r="10" spans="1:11" s="25" customFormat="1" ht="35.1" customHeight="1" thickBot="1" x14ac:dyDescent="0.3">
      <c r="A10" s="94"/>
      <c r="B10" s="49"/>
      <c r="C10" s="65" t="s">
        <v>88</v>
      </c>
      <c r="D10" s="51"/>
      <c r="E10" s="65" t="s">
        <v>88</v>
      </c>
      <c r="F10" s="46"/>
      <c r="G10" s="65" t="s">
        <v>88</v>
      </c>
      <c r="H10" s="41"/>
      <c r="I10" s="65" t="s">
        <v>88</v>
      </c>
      <c r="J10" s="41"/>
      <c r="K10" s="65" t="s">
        <v>88</v>
      </c>
    </row>
    <row r="11" spans="1:11" s="25" customFormat="1" ht="39" customHeight="1" thickBot="1" x14ac:dyDescent="0.3">
      <c r="A11" s="92" t="s">
        <v>62</v>
      </c>
      <c r="B11" s="48"/>
      <c r="C11" s="27" t="s">
        <v>89</v>
      </c>
      <c r="D11" s="48"/>
      <c r="E11" s="27"/>
      <c r="F11" s="43"/>
      <c r="G11" s="27"/>
      <c r="H11" s="38"/>
      <c r="I11" s="61"/>
      <c r="J11" s="38"/>
      <c r="K11" s="27"/>
    </row>
    <row r="12" spans="1:11" s="25" customFormat="1" ht="49.5" customHeight="1" thickBot="1" x14ac:dyDescent="0.3">
      <c r="A12" s="92"/>
      <c r="B12" s="49"/>
      <c r="C12" s="27" t="s">
        <v>89</v>
      </c>
      <c r="D12" s="49"/>
      <c r="E12" s="28"/>
      <c r="F12" s="44"/>
      <c r="G12" s="28"/>
      <c r="H12" s="39"/>
      <c r="I12" s="62"/>
      <c r="J12" s="39"/>
      <c r="K12" s="28"/>
    </row>
    <row r="13" spans="1:11" s="25" customFormat="1" ht="50.25" customHeight="1" thickBot="1" x14ac:dyDescent="0.3">
      <c r="A13" s="92"/>
      <c r="B13" s="49"/>
      <c r="C13" s="27" t="s">
        <v>89</v>
      </c>
      <c r="D13" s="49"/>
      <c r="E13" s="28"/>
      <c r="F13" s="44"/>
      <c r="G13" s="28"/>
      <c r="H13" s="39"/>
      <c r="I13" s="62"/>
      <c r="J13" s="39"/>
      <c r="K13" s="28"/>
    </row>
    <row r="14" spans="1:11" s="25" customFormat="1" ht="51" customHeight="1" thickBot="1" x14ac:dyDescent="0.3">
      <c r="A14" s="92"/>
      <c r="B14" s="49"/>
      <c r="C14" s="27" t="s">
        <v>89</v>
      </c>
      <c r="D14" s="49"/>
      <c r="E14" s="28"/>
      <c r="F14" s="44"/>
      <c r="G14" s="28"/>
      <c r="H14" s="39"/>
      <c r="I14" s="62"/>
      <c r="J14" s="39"/>
      <c r="K14" s="28"/>
    </row>
    <row r="15" spans="1:11" s="25" customFormat="1" ht="66" customHeight="1" thickBot="1" x14ac:dyDescent="0.3">
      <c r="A15" s="92"/>
      <c r="B15" s="49"/>
      <c r="C15" s="27" t="s">
        <v>89</v>
      </c>
      <c r="D15" s="49"/>
      <c r="E15" s="28"/>
      <c r="F15" s="44"/>
      <c r="G15" s="28"/>
      <c r="H15" s="39"/>
      <c r="I15" s="62"/>
      <c r="J15" s="39"/>
      <c r="K15" s="28"/>
    </row>
    <row r="16" spans="1:11" s="25" customFormat="1" ht="49.5" customHeight="1" thickBot="1" x14ac:dyDescent="0.3">
      <c r="A16" s="92"/>
      <c r="B16" s="49"/>
      <c r="C16" s="27" t="s">
        <v>89</v>
      </c>
      <c r="D16" s="49"/>
      <c r="E16" s="28"/>
      <c r="F16" s="44"/>
      <c r="G16" s="28"/>
      <c r="H16" s="39"/>
      <c r="I16" s="62"/>
      <c r="J16" s="39"/>
      <c r="K16" s="28"/>
    </row>
    <row r="17" spans="1:11" s="25" customFormat="1" ht="38.25" customHeight="1" thickBot="1" x14ac:dyDescent="0.3">
      <c r="A17" s="92"/>
      <c r="B17" s="49"/>
      <c r="C17" s="27" t="s">
        <v>89</v>
      </c>
      <c r="D17" s="49"/>
      <c r="E17" s="28"/>
      <c r="F17" s="44"/>
      <c r="G17" s="28"/>
      <c r="H17" s="39"/>
      <c r="I17" s="62"/>
      <c r="J17" s="39"/>
      <c r="K17" s="28"/>
    </row>
    <row r="18" spans="1:11" s="25" customFormat="1" ht="38.25" customHeight="1" thickBot="1" x14ac:dyDescent="0.3">
      <c r="A18" s="70"/>
      <c r="B18" s="73"/>
      <c r="C18" s="27" t="s">
        <v>89</v>
      </c>
      <c r="D18" s="73"/>
      <c r="E18" s="77"/>
      <c r="F18" s="74"/>
      <c r="G18" s="77"/>
      <c r="H18" s="75"/>
      <c r="I18" s="76"/>
      <c r="J18" s="75"/>
      <c r="K18" s="77"/>
    </row>
    <row r="19" spans="1:11" s="25" customFormat="1" ht="38.25" customHeight="1" thickBot="1" x14ac:dyDescent="0.3">
      <c r="A19" s="70"/>
      <c r="B19" s="50"/>
      <c r="C19" s="27" t="s">
        <v>89</v>
      </c>
      <c r="D19" s="50"/>
      <c r="E19" s="29"/>
      <c r="F19" s="45"/>
      <c r="G19" s="29"/>
      <c r="H19" s="40"/>
      <c r="I19" s="63"/>
      <c r="J19" s="40"/>
      <c r="K19" s="29"/>
    </row>
    <row r="20" spans="1:11" s="25" customFormat="1" ht="84.75" customHeight="1" x14ac:dyDescent="0.25">
      <c r="A20" s="91" t="s">
        <v>63</v>
      </c>
      <c r="B20" s="78"/>
      <c r="C20" s="79"/>
      <c r="D20" s="78"/>
      <c r="E20" s="79" t="str">
        <f ca="1">IF(OR($B$4="01",$B$4="02",$B$4="03",$D$4="01"),Base!$J14,"")</f>
        <v/>
      </c>
      <c r="F20" s="80"/>
      <c r="G20" s="79" t="str">
        <f ca="1">IF($F$4="01",Base!$J14,"")</f>
        <v/>
      </c>
      <c r="H20" s="81"/>
      <c r="I20" s="79" t="str">
        <f ca="1">IF($H$4="01",Base!$J14,"")</f>
        <v/>
      </c>
      <c r="J20" s="81"/>
      <c r="K20" s="79" t="str">
        <f ca="1">IF(J$4="01",Base!$J14,"")</f>
        <v/>
      </c>
    </row>
    <row r="21" spans="1:11" s="25" customFormat="1" ht="40.5" customHeight="1" x14ac:dyDescent="0.25">
      <c r="A21" s="92"/>
      <c r="B21" s="49"/>
      <c r="C21" s="31"/>
      <c r="D21" s="49"/>
      <c r="E21" s="31" t="str">
        <f ca="1">IF(OR($B$4="01",$B$4="02",$B$4="03",$D$4="01"),Base!$J15,"")</f>
        <v/>
      </c>
      <c r="F21" s="44"/>
      <c r="G21" s="31" t="str">
        <f ca="1">IF($F$4="01",Base!$J15,"")</f>
        <v/>
      </c>
      <c r="H21" s="39"/>
      <c r="I21" s="79" t="str">
        <f ca="1">IF($H$4="01",Base!$J15,"")</f>
        <v/>
      </c>
      <c r="J21" s="39"/>
      <c r="K21" s="79" t="str">
        <f ca="1">IF(J$4="01",Base!$J15,"")</f>
        <v/>
      </c>
    </row>
    <row r="22" spans="1:11" s="25" customFormat="1" ht="35.1" customHeight="1" x14ac:dyDescent="0.25">
      <c r="A22" s="92"/>
      <c r="B22" s="49"/>
      <c r="C22" s="31"/>
      <c r="D22" s="49"/>
      <c r="E22" s="31" t="str">
        <f ca="1">IF(OR($B$4="01",$B$4="02",$B$4="03",$D$4="01"),Base!$J16,"")</f>
        <v/>
      </c>
      <c r="F22" s="44"/>
      <c r="G22" s="31" t="str">
        <f ca="1">IF($F$4="01",Base!$J16,"")</f>
        <v/>
      </c>
      <c r="H22" s="39"/>
      <c r="I22" s="79" t="str">
        <f ca="1">IF($H$4="01",Base!$J16,"")</f>
        <v/>
      </c>
      <c r="J22" s="39"/>
      <c r="K22" s="79" t="str">
        <f ca="1">IF(J$4="01",Base!$J16,"")</f>
        <v/>
      </c>
    </row>
    <row r="23" spans="1:11" s="25" customFormat="1" ht="35.1" customHeight="1" x14ac:dyDescent="0.25">
      <c r="A23" s="92"/>
      <c r="B23" s="49"/>
      <c r="C23" s="31"/>
      <c r="D23" s="49"/>
      <c r="E23" s="31" t="str">
        <f ca="1">IF(OR($B$4="01",$B$4="02",$B$4="03",$D$4="01"),Base!$J17,"")</f>
        <v/>
      </c>
      <c r="F23" s="44"/>
      <c r="G23" s="31" t="str">
        <f ca="1">IF($F$4="01",Base!$J17,"")</f>
        <v/>
      </c>
      <c r="H23" s="39"/>
      <c r="I23" s="79" t="str">
        <f ca="1">IF($H$4="01",Base!$J17,"")</f>
        <v/>
      </c>
      <c r="J23" s="39"/>
      <c r="K23" s="79" t="str">
        <f ca="1">IF(J$4="01",Base!$J17,"")</f>
        <v/>
      </c>
    </row>
    <row r="24" spans="1:11" s="25" customFormat="1" ht="68.25" customHeight="1" x14ac:dyDescent="0.25">
      <c r="A24" s="92"/>
      <c r="B24" s="49"/>
      <c r="C24" s="31"/>
      <c r="D24" s="54"/>
      <c r="E24" s="31" t="str">
        <f ca="1">IF(OR($B$4="01",$B$4="02",$B$4="03",$D$4="01"),Base!$J18,"")</f>
        <v/>
      </c>
      <c r="F24" s="44"/>
      <c r="G24" s="31" t="str">
        <f ca="1">IF($F$4="01",Base!$J18,"")</f>
        <v/>
      </c>
      <c r="H24" s="39"/>
      <c r="I24" s="79" t="str">
        <f ca="1">IF($H$4="01",Base!$J18,"")</f>
        <v/>
      </c>
      <c r="J24" s="39"/>
      <c r="K24" s="79" t="str">
        <f ca="1">IF(J$4="01",Base!$J18,"")</f>
        <v/>
      </c>
    </row>
    <row r="25" spans="1:11" s="25" customFormat="1" ht="51" customHeight="1" x14ac:dyDescent="0.25">
      <c r="A25" s="92"/>
      <c r="B25" s="49"/>
      <c r="C25" s="31"/>
      <c r="D25" s="49"/>
      <c r="E25" s="31" t="str">
        <f ca="1">IF(OR($B$4="01",$B$4="02",$B$4="03",$D$4="01"),Base!$J19,"")</f>
        <v/>
      </c>
      <c r="F25" s="44"/>
      <c r="G25" s="31" t="str">
        <f ca="1">IF($F$4="01",Base!$J19,"")</f>
        <v/>
      </c>
      <c r="H25" s="39"/>
      <c r="I25" s="79" t="str">
        <f ca="1">IF($H$4="01",Base!$J19,"")</f>
        <v/>
      </c>
      <c r="J25" s="39"/>
      <c r="K25" s="79" t="str">
        <f ca="1">IF(J$4="01",Base!$J19,"")</f>
        <v/>
      </c>
    </row>
    <row r="26" spans="1:11" s="25" customFormat="1" ht="54.75" customHeight="1" x14ac:dyDescent="0.25">
      <c r="A26" s="92"/>
      <c r="B26" s="49"/>
      <c r="C26" s="31"/>
      <c r="D26" s="49"/>
      <c r="E26" s="31" t="str">
        <f ca="1">IF(OR($B$4="01",$B$4="02",$B$4="03",$D$4="01"),Base!$J20,"")</f>
        <v/>
      </c>
      <c r="F26" s="44"/>
      <c r="G26" s="31" t="str">
        <f ca="1">IF($F$4="01",Base!$J20,"")</f>
        <v/>
      </c>
      <c r="H26" s="39"/>
      <c r="I26" s="79" t="str">
        <f ca="1">IF($H$4="01",Base!$J20,"")</f>
        <v/>
      </c>
      <c r="J26" s="39"/>
      <c r="K26" s="79" t="str">
        <f ca="1">IF(J$4="01",Base!$J20,"")</f>
        <v/>
      </c>
    </row>
    <row r="27" spans="1:11" s="25" customFormat="1" ht="67.5" customHeight="1" x14ac:dyDescent="0.25">
      <c r="A27" s="92"/>
      <c r="B27" s="49"/>
      <c r="C27" s="31"/>
      <c r="D27" s="49"/>
      <c r="E27" s="31" t="str">
        <f ca="1">IF(OR($B$4="01",$B$4="02",$B$4="03",$D$4="01"),Base!$J21,"")</f>
        <v/>
      </c>
      <c r="F27" s="44"/>
      <c r="G27" s="31" t="str">
        <f ca="1">IF($F$4="01",Base!$J21,"")</f>
        <v/>
      </c>
      <c r="H27" s="39"/>
      <c r="I27" s="79" t="str">
        <f ca="1">IF($H$4="01",Base!$J21,"")</f>
        <v/>
      </c>
      <c r="J27" s="39"/>
      <c r="K27" s="79" t="str">
        <f ca="1">IF(J$4="01",Base!$J21,"")</f>
        <v/>
      </c>
    </row>
    <row r="28" spans="1:11" s="25" customFormat="1" ht="35.1" customHeight="1" thickBot="1" x14ac:dyDescent="0.3">
      <c r="A28" s="94"/>
      <c r="B28" s="51"/>
      <c r="C28" s="34"/>
      <c r="D28" s="51"/>
      <c r="E28" s="31" t="str">
        <f ca="1">IF(OR($B$4="01",$B$4="02",$B$4="03",$D$4="01"),Base!$J22,"")</f>
        <v/>
      </c>
      <c r="F28" s="46"/>
      <c r="G28" s="31" t="str">
        <f ca="1">IF($F$4="01",Base!$J22,"")</f>
        <v/>
      </c>
      <c r="H28" s="41"/>
      <c r="I28" s="79" t="str">
        <f ca="1">IF($H$4="01",Base!$J22,"")</f>
        <v/>
      </c>
      <c r="J28" s="41"/>
      <c r="K28" s="79" t="str">
        <f ca="1">IF(J$4="01",Base!$J22,"")</f>
        <v/>
      </c>
    </row>
    <row r="29" spans="1:11" s="25" customFormat="1" ht="30" customHeight="1" thickBot="1" x14ac:dyDescent="0.3">
      <c r="A29" s="71"/>
      <c r="B29" s="51"/>
      <c r="C29" s="34"/>
      <c r="D29" s="51"/>
      <c r="E29" s="31" t="str">
        <f ca="1">IF(OR($B$4="01",$B$4="02",$B$4="03",$D$4="01"),Base!$J23,"")</f>
        <v/>
      </c>
      <c r="F29" s="46"/>
      <c r="G29" s="31" t="str">
        <f ca="1">IF($F$4="01",Base!$J23,"")</f>
        <v/>
      </c>
      <c r="H29" s="41"/>
      <c r="I29" s="79" t="str">
        <f ca="1">IF($H$4="01",Base!$J23,"")</f>
        <v/>
      </c>
      <c r="J29" s="41"/>
      <c r="K29" s="79" t="str">
        <f ca="1">IF(J$4="01",Base!$J23,"")</f>
        <v/>
      </c>
    </row>
    <row r="30" spans="1:11" s="25" customFormat="1" ht="35.1" customHeight="1" thickBot="1" x14ac:dyDescent="0.3">
      <c r="A30" s="71"/>
      <c r="B30" s="51"/>
      <c r="C30" s="34"/>
      <c r="D30" s="51"/>
      <c r="E30" s="31" t="str">
        <f ca="1">IF(OR($B$4="01",$B$4="02",$B$4="03",$D$4="01"),Base!$J24,"")</f>
        <v/>
      </c>
      <c r="F30" s="46"/>
      <c r="G30" s="31" t="str">
        <f ca="1">IF($F$4="01",Base!$J24,"")</f>
        <v/>
      </c>
      <c r="H30" s="41"/>
      <c r="I30" s="79" t="str">
        <f ca="1">IF($H$4="01",Base!$J24,"")</f>
        <v/>
      </c>
      <c r="J30" s="41"/>
      <c r="K30" s="79" t="str">
        <f ca="1">IF(J$4="01",Base!$J24,"")</f>
        <v/>
      </c>
    </row>
    <row r="31" spans="1:11" s="25" customFormat="1" ht="58.5" customHeight="1" thickBot="1" x14ac:dyDescent="0.3">
      <c r="A31" s="68" t="s">
        <v>64</v>
      </c>
      <c r="B31" s="50"/>
      <c r="C31" s="36"/>
      <c r="D31" s="49"/>
      <c r="E31" s="36" t="str">
        <f ca="1">IF(AND($D$4="05",OR(Base!P4=1,Base!P4=4,Base!P4=7,Base!P4=10)),Base!$J$28,"")</f>
        <v/>
      </c>
      <c r="F31" s="44"/>
      <c r="G31" s="36" t="str">
        <f ca="1">IF(AND(OR($B$4="01",$B$4="02",$B$4="03",$D$4="01"),OR(Base!P4=1,Base!P4=4,Base!P4=7,Base!P4=10,Base!P4=3,Base!P4=6,Base!P4=9,Base!P4=12)),Base!$J$28,"")</f>
        <v/>
      </c>
      <c r="H31" s="39"/>
      <c r="I31" s="36" t="str">
        <f ca="1">IF(AND(OR($F$4="01"),OR(Base!P4=3,Base!P4=6,Base!P4=9,Base!P4=12)),Base!$J$28,"")</f>
        <v/>
      </c>
      <c r="J31" s="39"/>
      <c r="K31" s="36" t="str">
        <f ca="1">IF(AND(OR($H$4="01"),OR(Base!P4=3,Base!P4=6,Base!P4=9,Base!P4=12)),Base!$J$28,"")</f>
        <v/>
      </c>
    </row>
    <row r="32" spans="1:11" s="25" customFormat="1" ht="58.5" customHeight="1" thickBot="1" x14ac:dyDescent="0.3">
      <c r="A32" s="69"/>
      <c r="B32" s="52"/>
      <c r="C32" s="82"/>
      <c r="D32" s="73"/>
      <c r="E32" s="36" t="str">
        <f ca="1">IF(AND($D$4="05",OR(Base!P5=1,Base!P5=4,Base!P5=7,Base!P5=10)),Base!$J$28,"")</f>
        <v/>
      </c>
      <c r="F32" s="74"/>
      <c r="G32" s="36" t="str">
        <f ca="1">IF(AND(OR($B$4="01",$B$4="02",$B$4="03",$D$4="01"),OR(Base!P5=1,Base!P5=4,Base!P5=7,Base!P5=10,Base!P5=3,Base!P5=6,Base!P5=9,Base!P5=12)),Base!$J$28,"")</f>
        <v/>
      </c>
      <c r="H32" s="75"/>
      <c r="I32" s="36"/>
      <c r="J32" s="75"/>
      <c r="K32" s="36" t="str">
        <f ca="1">IF(AND(OR($J$4="01"),OR(Base!P5=3,Base!P5=6,Base!P5=9,Base!P5=12)),Base!$J$28,"")</f>
        <v/>
      </c>
    </row>
    <row r="33" spans="1:11" s="25" customFormat="1" ht="49.5" customHeight="1" thickBot="1" x14ac:dyDescent="0.3">
      <c r="A33" s="69" t="s">
        <v>65</v>
      </c>
      <c r="B33" s="53"/>
      <c r="C33" s="30"/>
      <c r="D33" s="52"/>
      <c r="E33" s="35" t="str">
        <f ca="1">IF(OR(AND($B$4="05",OR(Base!$P$4=1,Base!$P$4=7)),AND($B$4="31",Base!$P$4=12),AND($B$4="30",Base!$P$4=6)),Base!$J$32,"")</f>
        <v/>
      </c>
      <c r="F33" s="47"/>
      <c r="G33" s="30" t="str">
        <f ca="1">IF(OR(AND($D$4="01",OR(Base!P4=1,Base!P4=7))*AND($B$4="04",OR(Base!P4=12,Base!P4=6)),AND($B$4="30",Base!$P$4=12),AND($B$4="29",Base!$P$4=6)),Base!$J$32,"")</f>
        <v/>
      </c>
      <c r="H33" s="42"/>
      <c r="I33" s="64" t="str">
        <f ca="1">IF(OR(AND($B$4="29",Base!$P$4=12),AND($B$4="28",Base!$P$4=6)),Base!$J$32,"")</f>
        <v/>
      </c>
      <c r="J33" s="42"/>
      <c r="K33" s="30" t="str">
        <f ca="1">IF(AND($F$4="01",OR(Base!P4=6,Base!P4=12)),Base!$J$32,"")</f>
        <v/>
      </c>
    </row>
    <row r="34" spans="1:11" ht="6.75" customHeight="1" x14ac:dyDescent="0.25"/>
    <row r="36" spans="1:11" ht="32.25" thickBot="1" x14ac:dyDescent="0.3">
      <c r="A36" s="95" t="s">
        <v>56</v>
      </c>
      <c r="B36" s="95"/>
      <c r="C36" s="37"/>
      <c r="E36" s="37"/>
      <c r="G36" s="37"/>
      <c r="I36" s="37"/>
      <c r="K36" s="37"/>
    </row>
    <row r="62" spans="15:15" ht="35.1" customHeight="1" x14ac:dyDescent="0.25">
      <c r="O62" s="33"/>
    </row>
  </sheetData>
  <protectedRanges>
    <protectedRange algorithmName="SHA-512" hashValue="emEtthg7Rts7l7eYuieuoW6SqDeCiNxnn5pGEt2h2gtE+9OaTSvzZUZtU9fJsTAke78v8hMR4WiKBcb06jaIUw==" saltValue="yuTiSsr9GPnCTxSUwx8Y4A==" spinCount="100000" sqref="B2:K3 B4:F4 H4:K4" name="entête"/>
    <protectedRange algorithmName="SHA-512" hashValue="HdioBkAugGILAPtD/dfi/wLtjeVDuIm/zxX5sFl1Zr9Wk9lNjzuRlJsLt3uYteiW+X+7nw8mlW34zAfGNqfVYw==" saltValue="LFj6yvrkVjx5Ddo+2UMs/Q==" spinCount="100000" sqref="C5:C33 E5:E33 G5:G33 I5:I33 K5:K33" name="formules"/>
  </protectedRanges>
  <mergeCells count="5">
    <mergeCell ref="A5:A7"/>
    <mergeCell ref="A8:A10"/>
    <mergeCell ref="A11:A17"/>
    <mergeCell ref="A20:A28"/>
    <mergeCell ref="A36:B36"/>
  </mergeCells>
  <conditionalFormatting sqref="B4 D4 F4 H4 J4">
    <cfRule type="cellIs" dxfId="0" priority="1" operator="equal">
      <formula>TEXT(TODAY(),"jj")</formula>
    </cfRule>
  </conditionalFormatting>
  <pageMargins left="0.25" right="0.25" top="0.75" bottom="0.75" header="0.3" footer="0.3"/>
  <pageSetup scale="3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38" r:id="rId4" name="Check Box 122">
              <controlPr defaultSize="0" autoFill="0" autoLine="0" autoPict="0">
                <anchor moveWithCells="1">
                  <from>
                    <xdr:col>3</xdr:col>
                    <xdr:colOff>28575</xdr:colOff>
                    <xdr:row>4</xdr:row>
                    <xdr:rowOff>85725</xdr:rowOff>
                  </from>
                  <to>
                    <xdr:col>3</xdr:col>
                    <xdr:colOff>238125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39" r:id="rId5" name="Check Box 123">
              <controlPr defaultSize="0" autoFill="0" autoLine="0" autoPict="0">
                <anchor moveWithCells="1">
                  <from>
                    <xdr:col>3</xdr:col>
                    <xdr:colOff>28575</xdr:colOff>
                    <xdr:row>5</xdr:row>
                    <xdr:rowOff>95250</xdr:rowOff>
                  </from>
                  <to>
                    <xdr:col>3</xdr:col>
                    <xdr:colOff>238125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0" r:id="rId6" name="Check Box 124">
              <controlPr defaultSize="0" autoFill="0" autoLine="0" autoPict="0">
                <anchor moveWithCells="1">
                  <from>
                    <xdr:col>3</xdr:col>
                    <xdr:colOff>28575</xdr:colOff>
                    <xdr:row>6</xdr:row>
                    <xdr:rowOff>85725</xdr:rowOff>
                  </from>
                  <to>
                    <xdr:col>3</xdr:col>
                    <xdr:colOff>238125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1" r:id="rId7" name="Check Box 125">
              <controlPr defaultSize="0" autoFill="0" autoLine="0" autoPict="0">
                <anchor moveWithCells="1">
                  <from>
                    <xdr:col>3</xdr:col>
                    <xdr:colOff>38100</xdr:colOff>
                    <xdr:row>19</xdr:row>
                    <xdr:rowOff>447675</xdr:rowOff>
                  </from>
                  <to>
                    <xdr:col>3</xdr:col>
                    <xdr:colOff>247650</xdr:colOff>
                    <xdr:row>19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2" r:id="rId8" name="Check Box 126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142875</xdr:rowOff>
                  </from>
                  <to>
                    <xdr:col>3</xdr:col>
                    <xdr:colOff>247650</xdr:colOff>
                    <xdr:row>20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3" r:id="rId9" name="Check Box 127">
              <controlPr defaultSize="0" autoFill="0" autoLine="0" autoPict="0">
                <anchor moveWithCells="1">
                  <from>
                    <xdr:col>3</xdr:col>
                    <xdr:colOff>38100</xdr:colOff>
                    <xdr:row>21</xdr:row>
                    <xdr:rowOff>95250</xdr:rowOff>
                  </from>
                  <to>
                    <xdr:col>3</xdr:col>
                    <xdr:colOff>247650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4" r:id="rId10" name="Check Box 128">
              <controlPr defaultSize="0" autoFill="0" autoLine="0" autoPict="0">
                <anchor moveWithCells="1">
                  <from>
                    <xdr:col>3</xdr:col>
                    <xdr:colOff>38100</xdr:colOff>
                    <xdr:row>22</xdr:row>
                    <xdr:rowOff>95250</xdr:rowOff>
                  </from>
                  <to>
                    <xdr:col>3</xdr:col>
                    <xdr:colOff>247650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5" r:id="rId11" name="Check Box 129">
              <controlPr defaultSize="0" autoFill="0" autoLine="0" autoPict="0">
                <anchor moveWithCells="1">
                  <from>
                    <xdr:col>3</xdr:col>
                    <xdr:colOff>38100</xdr:colOff>
                    <xdr:row>23</xdr:row>
                    <xdr:rowOff>323850</xdr:rowOff>
                  </from>
                  <to>
                    <xdr:col>3</xdr:col>
                    <xdr:colOff>247650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6" r:id="rId12" name="Check Box 130">
              <controlPr defaultSize="0" autoFill="0" autoLine="0" autoPict="0">
                <anchor moveWithCells="1">
                  <from>
                    <xdr:col>3</xdr:col>
                    <xdr:colOff>38100</xdr:colOff>
                    <xdr:row>24</xdr:row>
                    <xdr:rowOff>219075</xdr:rowOff>
                  </from>
                  <to>
                    <xdr:col>3</xdr:col>
                    <xdr:colOff>247650</xdr:colOff>
                    <xdr:row>24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7" r:id="rId13" name="Check Box 131">
              <controlPr defaultSize="0" autoFill="0" autoLine="0" autoPict="0">
                <anchor moveWithCells="1">
                  <from>
                    <xdr:col>3</xdr:col>
                    <xdr:colOff>38100</xdr:colOff>
                    <xdr:row>25</xdr:row>
                    <xdr:rowOff>228600</xdr:rowOff>
                  </from>
                  <to>
                    <xdr:col>3</xdr:col>
                    <xdr:colOff>247650</xdr:colOff>
                    <xdr:row>25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8" r:id="rId14" name="Check Box 132">
              <controlPr defaultSize="0" autoFill="0" autoLine="0" autoPict="0">
                <anchor moveWithCells="1">
                  <from>
                    <xdr:col>3</xdr:col>
                    <xdr:colOff>38100</xdr:colOff>
                    <xdr:row>26</xdr:row>
                    <xdr:rowOff>276225</xdr:rowOff>
                  </from>
                  <to>
                    <xdr:col>3</xdr:col>
                    <xdr:colOff>247650</xdr:colOff>
                    <xdr:row>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49" r:id="rId15" name="Check Box 133">
              <controlPr defaultSize="0" autoFill="0" autoLine="0" autoPict="0">
                <anchor moveWithCells="1">
                  <from>
                    <xdr:col>3</xdr:col>
                    <xdr:colOff>38100</xdr:colOff>
                    <xdr:row>27</xdr:row>
                    <xdr:rowOff>133350</xdr:rowOff>
                  </from>
                  <to>
                    <xdr:col>3</xdr:col>
                    <xdr:colOff>247650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2" r:id="rId16" name="Check Box 136">
              <controlPr defaultSize="0" autoFill="0" autoLine="0" autoPict="0">
                <anchor moveWithCells="1">
                  <from>
                    <xdr:col>5</xdr:col>
                    <xdr:colOff>57150</xdr:colOff>
                    <xdr:row>4</xdr:row>
                    <xdr:rowOff>85725</xdr:rowOff>
                  </from>
                  <to>
                    <xdr:col>5</xdr:col>
                    <xdr:colOff>266700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3" r:id="rId17" name="Check Box 137">
              <controlPr defaultSize="0" autoFill="0" autoLine="0" autoPict="0">
                <anchor moveWithCells="1">
                  <from>
                    <xdr:col>5</xdr:col>
                    <xdr:colOff>57150</xdr:colOff>
                    <xdr:row>5</xdr:row>
                    <xdr:rowOff>95250</xdr:rowOff>
                  </from>
                  <to>
                    <xdr:col>5</xdr:col>
                    <xdr:colOff>266700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4" r:id="rId18" name="Check Box 138">
              <controlPr defaultSize="0" autoFill="0" autoLine="0" autoPict="0">
                <anchor moveWithCells="1">
                  <from>
                    <xdr:col>5</xdr:col>
                    <xdr:colOff>57150</xdr:colOff>
                    <xdr:row>6</xdr:row>
                    <xdr:rowOff>85725</xdr:rowOff>
                  </from>
                  <to>
                    <xdr:col>5</xdr:col>
                    <xdr:colOff>266700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5" r:id="rId19" name="Check Box 139">
              <controlPr defaultSize="0" autoFill="0" autoLine="0" autoPict="0">
                <anchor moveWithCells="1">
                  <from>
                    <xdr:col>5</xdr:col>
                    <xdr:colOff>66675</xdr:colOff>
                    <xdr:row>19</xdr:row>
                    <xdr:rowOff>447675</xdr:rowOff>
                  </from>
                  <to>
                    <xdr:col>5</xdr:col>
                    <xdr:colOff>276225</xdr:colOff>
                    <xdr:row>19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6" r:id="rId20" name="Check Box 140">
              <controlPr defaultSize="0" autoFill="0" autoLine="0" autoPict="0">
                <anchor moveWithCells="1">
                  <from>
                    <xdr:col>5</xdr:col>
                    <xdr:colOff>57150</xdr:colOff>
                    <xdr:row>20</xdr:row>
                    <xdr:rowOff>142875</xdr:rowOff>
                  </from>
                  <to>
                    <xdr:col>5</xdr:col>
                    <xdr:colOff>266700</xdr:colOff>
                    <xdr:row>20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7" r:id="rId21" name="Check Box 141">
              <controlPr defaultSize="0" autoFill="0" autoLine="0" autoPict="0">
                <anchor moveWithCells="1">
                  <from>
                    <xdr:col>5</xdr:col>
                    <xdr:colOff>57150</xdr:colOff>
                    <xdr:row>21</xdr:row>
                    <xdr:rowOff>95250</xdr:rowOff>
                  </from>
                  <to>
                    <xdr:col>5</xdr:col>
                    <xdr:colOff>266700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8" r:id="rId22" name="Check Box 142">
              <controlPr defaultSize="0" autoFill="0" autoLine="0" autoPict="0">
                <anchor moveWithCells="1">
                  <from>
                    <xdr:col>5</xdr:col>
                    <xdr:colOff>57150</xdr:colOff>
                    <xdr:row>22</xdr:row>
                    <xdr:rowOff>95250</xdr:rowOff>
                  </from>
                  <to>
                    <xdr:col>5</xdr:col>
                    <xdr:colOff>266700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59" r:id="rId23" name="Check Box 143">
              <controlPr defaultSize="0" autoFill="0" autoLine="0" autoPict="0">
                <anchor moveWithCells="1">
                  <from>
                    <xdr:col>5</xdr:col>
                    <xdr:colOff>57150</xdr:colOff>
                    <xdr:row>23</xdr:row>
                    <xdr:rowOff>323850</xdr:rowOff>
                  </from>
                  <to>
                    <xdr:col>5</xdr:col>
                    <xdr:colOff>266700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0" r:id="rId24" name="Check Box 144">
              <controlPr defaultSize="0" autoFill="0" autoLine="0" autoPict="0">
                <anchor moveWithCells="1">
                  <from>
                    <xdr:col>5</xdr:col>
                    <xdr:colOff>57150</xdr:colOff>
                    <xdr:row>24</xdr:row>
                    <xdr:rowOff>219075</xdr:rowOff>
                  </from>
                  <to>
                    <xdr:col>5</xdr:col>
                    <xdr:colOff>266700</xdr:colOff>
                    <xdr:row>24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1" r:id="rId25" name="Check Box 145">
              <controlPr defaultSize="0" autoFill="0" autoLine="0" autoPict="0">
                <anchor moveWithCells="1">
                  <from>
                    <xdr:col>5</xdr:col>
                    <xdr:colOff>57150</xdr:colOff>
                    <xdr:row>25</xdr:row>
                    <xdr:rowOff>228600</xdr:rowOff>
                  </from>
                  <to>
                    <xdr:col>5</xdr:col>
                    <xdr:colOff>266700</xdr:colOff>
                    <xdr:row>25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2" r:id="rId26" name="Check Box 146">
              <controlPr defaultSize="0" autoFill="0" autoLine="0" autoPict="0">
                <anchor moveWithCells="1">
                  <from>
                    <xdr:col>5</xdr:col>
                    <xdr:colOff>57150</xdr:colOff>
                    <xdr:row>26</xdr:row>
                    <xdr:rowOff>276225</xdr:rowOff>
                  </from>
                  <to>
                    <xdr:col>5</xdr:col>
                    <xdr:colOff>266700</xdr:colOff>
                    <xdr:row>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3" r:id="rId27" name="Check Box 147">
              <controlPr defaultSize="0" autoFill="0" autoLine="0" autoPict="0">
                <anchor moveWithCells="1">
                  <from>
                    <xdr:col>5</xdr:col>
                    <xdr:colOff>57150</xdr:colOff>
                    <xdr:row>27</xdr:row>
                    <xdr:rowOff>133350</xdr:rowOff>
                  </from>
                  <to>
                    <xdr:col>5</xdr:col>
                    <xdr:colOff>266700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7" r:id="rId28" name="Check Box 151">
              <controlPr defaultSize="0" autoFill="0" autoLine="0" autoPict="0">
                <anchor moveWithCells="1">
                  <from>
                    <xdr:col>1</xdr:col>
                    <xdr:colOff>57150</xdr:colOff>
                    <xdr:row>4</xdr:row>
                    <xdr:rowOff>85725</xdr:rowOff>
                  </from>
                  <to>
                    <xdr:col>1</xdr:col>
                    <xdr:colOff>266700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8" r:id="rId29" name="Check Box 152">
              <controlPr defaultSize="0" autoFill="0" autoLine="0" autoPict="0">
                <anchor moveWithCells="1">
                  <from>
                    <xdr:col>1</xdr:col>
                    <xdr:colOff>57150</xdr:colOff>
                    <xdr:row>5</xdr:row>
                    <xdr:rowOff>95250</xdr:rowOff>
                  </from>
                  <to>
                    <xdr:col>1</xdr:col>
                    <xdr:colOff>266700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69" r:id="rId30" name="Check Box 153">
              <controlPr defaultSize="0" autoFill="0" autoLine="0" autoPict="0">
                <anchor moveWithCells="1">
                  <from>
                    <xdr:col>1</xdr:col>
                    <xdr:colOff>57150</xdr:colOff>
                    <xdr:row>6</xdr:row>
                    <xdr:rowOff>85725</xdr:rowOff>
                  </from>
                  <to>
                    <xdr:col>1</xdr:col>
                    <xdr:colOff>266700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0" r:id="rId31" name="Check Box 154">
              <controlPr defaultSize="0" autoFill="0" autoLine="0" autoPict="0">
                <anchor moveWithCells="1">
                  <from>
                    <xdr:col>1</xdr:col>
                    <xdr:colOff>66675</xdr:colOff>
                    <xdr:row>19</xdr:row>
                    <xdr:rowOff>447675</xdr:rowOff>
                  </from>
                  <to>
                    <xdr:col>1</xdr:col>
                    <xdr:colOff>276225</xdr:colOff>
                    <xdr:row>19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1" r:id="rId32" name="Check Box 155">
              <controlPr defaultSize="0" autoFill="0" autoLine="0" autoPict="0">
                <anchor moveWithCells="1">
                  <from>
                    <xdr:col>1</xdr:col>
                    <xdr:colOff>57150</xdr:colOff>
                    <xdr:row>20</xdr:row>
                    <xdr:rowOff>142875</xdr:rowOff>
                  </from>
                  <to>
                    <xdr:col>1</xdr:col>
                    <xdr:colOff>266700</xdr:colOff>
                    <xdr:row>20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2" r:id="rId33" name="Check Box 156">
              <controlPr defaultSize="0" autoFill="0" autoLine="0" autoPict="0">
                <anchor moveWithCells="1">
                  <from>
                    <xdr:col>1</xdr:col>
                    <xdr:colOff>57150</xdr:colOff>
                    <xdr:row>21</xdr:row>
                    <xdr:rowOff>95250</xdr:rowOff>
                  </from>
                  <to>
                    <xdr:col>1</xdr:col>
                    <xdr:colOff>266700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3" r:id="rId34" name="Check Box 157">
              <controlPr defaultSize="0" autoFill="0" autoLine="0" autoPict="0">
                <anchor moveWithCells="1">
                  <from>
                    <xdr:col>1</xdr:col>
                    <xdr:colOff>57150</xdr:colOff>
                    <xdr:row>22</xdr:row>
                    <xdr:rowOff>95250</xdr:rowOff>
                  </from>
                  <to>
                    <xdr:col>1</xdr:col>
                    <xdr:colOff>266700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4" r:id="rId35" name="Check Box 158">
              <controlPr defaultSize="0" autoFill="0" autoLine="0" autoPict="0">
                <anchor moveWithCells="1">
                  <from>
                    <xdr:col>1</xdr:col>
                    <xdr:colOff>57150</xdr:colOff>
                    <xdr:row>23</xdr:row>
                    <xdr:rowOff>323850</xdr:rowOff>
                  </from>
                  <to>
                    <xdr:col>1</xdr:col>
                    <xdr:colOff>266700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5" r:id="rId36" name="Check Box 159">
              <controlPr defaultSize="0" autoFill="0" autoLine="0" autoPict="0">
                <anchor moveWithCells="1">
                  <from>
                    <xdr:col>1</xdr:col>
                    <xdr:colOff>57150</xdr:colOff>
                    <xdr:row>24</xdr:row>
                    <xdr:rowOff>219075</xdr:rowOff>
                  </from>
                  <to>
                    <xdr:col>1</xdr:col>
                    <xdr:colOff>266700</xdr:colOff>
                    <xdr:row>24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6" r:id="rId37" name="Check Box 160">
              <controlPr defaultSize="0" autoFill="0" autoLine="0" autoPict="0">
                <anchor moveWithCells="1">
                  <from>
                    <xdr:col>1</xdr:col>
                    <xdr:colOff>57150</xdr:colOff>
                    <xdr:row>25</xdr:row>
                    <xdr:rowOff>228600</xdr:rowOff>
                  </from>
                  <to>
                    <xdr:col>1</xdr:col>
                    <xdr:colOff>266700</xdr:colOff>
                    <xdr:row>25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7" r:id="rId38" name="Check Box 161">
              <controlPr defaultSize="0" autoFill="0" autoLine="0" autoPict="0">
                <anchor moveWithCells="1">
                  <from>
                    <xdr:col>1</xdr:col>
                    <xdr:colOff>57150</xdr:colOff>
                    <xdr:row>26</xdr:row>
                    <xdr:rowOff>276225</xdr:rowOff>
                  </from>
                  <to>
                    <xdr:col>1</xdr:col>
                    <xdr:colOff>266700</xdr:colOff>
                    <xdr:row>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78" r:id="rId39" name="Check Box 162">
              <controlPr defaultSize="0" autoFill="0" autoLine="0" autoPict="0">
                <anchor moveWithCells="1">
                  <from>
                    <xdr:col>1</xdr:col>
                    <xdr:colOff>57150</xdr:colOff>
                    <xdr:row>27</xdr:row>
                    <xdr:rowOff>133350</xdr:rowOff>
                  </from>
                  <to>
                    <xdr:col>1</xdr:col>
                    <xdr:colOff>266700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1" r:id="rId40" name="Check Box 165">
              <controlPr defaultSize="0" autoFill="0" autoLine="0" autoPict="0">
                <anchor moveWithCells="1">
                  <from>
                    <xdr:col>7</xdr:col>
                    <xdr:colOff>57150</xdr:colOff>
                    <xdr:row>4</xdr:row>
                    <xdr:rowOff>85725</xdr:rowOff>
                  </from>
                  <to>
                    <xdr:col>7</xdr:col>
                    <xdr:colOff>266700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2" r:id="rId41" name="Check Box 166">
              <controlPr defaultSize="0" autoFill="0" autoLine="0" autoPict="0">
                <anchor moveWithCells="1">
                  <from>
                    <xdr:col>7</xdr:col>
                    <xdr:colOff>57150</xdr:colOff>
                    <xdr:row>5</xdr:row>
                    <xdr:rowOff>95250</xdr:rowOff>
                  </from>
                  <to>
                    <xdr:col>7</xdr:col>
                    <xdr:colOff>266700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3" r:id="rId42" name="Check Box 167">
              <controlPr defaultSize="0" autoFill="0" autoLine="0" autoPict="0">
                <anchor moveWithCells="1">
                  <from>
                    <xdr:col>7</xdr:col>
                    <xdr:colOff>57150</xdr:colOff>
                    <xdr:row>6</xdr:row>
                    <xdr:rowOff>85725</xdr:rowOff>
                  </from>
                  <to>
                    <xdr:col>7</xdr:col>
                    <xdr:colOff>266700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4" r:id="rId43" name="Check Box 168">
              <controlPr defaultSize="0" autoFill="0" autoLine="0" autoPict="0">
                <anchor moveWithCells="1">
                  <from>
                    <xdr:col>7</xdr:col>
                    <xdr:colOff>66675</xdr:colOff>
                    <xdr:row>19</xdr:row>
                    <xdr:rowOff>447675</xdr:rowOff>
                  </from>
                  <to>
                    <xdr:col>7</xdr:col>
                    <xdr:colOff>276225</xdr:colOff>
                    <xdr:row>19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5" r:id="rId44" name="Check Box 169">
              <controlPr defaultSize="0" autoFill="0" autoLine="0" autoPict="0">
                <anchor moveWithCells="1">
                  <from>
                    <xdr:col>7</xdr:col>
                    <xdr:colOff>57150</xdr:colOff>
                    <xdr:row>20</xdr:row>
                    <xdr:rowOff>142875</xdr:rowOff>
                  </from>
                  <to>
                    <xdr:col>7</xdr:col>
                    <xdr:colOff>266700</xdr:colOff>
                    <xdr:row>20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6" r:id="rId45" name="Check Box 170">
              <controlPr defaultSize="0" autoFill="0" autoLine="0" autoPict="0">
                <anchor moveWithCells="1">
                  <from>
                    <xdr:col>7</xdr:col>
                    <xdr:colOff>57150</xdr:colOff>
                    <xdr:row>21</xdr:row>
                    <xdr:rowOff>95250</xdr:rowOff>
                  </from>
                  <to>
                    <xdr:col>7</xdr:col>
                    <xdr:colOff>266700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7" r:id="rId46" name="Check Box 171">
              <controlPr defaultSize="0" autoFill="0" autoLine="0" autoPict="0">
                <anchor moveWithCells="1">
                  <from>
                    <xdr:col>7</xdr:col>
                    <xdr:colOff>57150</xdr:colOff>
                    <xdr:row>22</xdr:row>
                    <xdr:rowOff>95250</xdr:rowOff>
                  </from>
                  <to>
                    <xdr:col>7</xdr:col>
                    <xdr:colOff>266700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8" r:id="rId47" name="Check Box 172">
              <controlPr defaultSize="0" autoFill="0" autoLine="0" autoPict="0">
                <anchor moveWithCells="1">
                  <from>
                    <xdr:col>7</xdr:col>
                    <xdr:colOff>57150</xdr:colOff>
                    <xdr:row>23</xdr:row>
                    <xdr:rowOff>323850</xdr:rowOff>
                  </from>
                  <to>
                    <xdr:col>7</xdr:col>
                    <xdr:colOff>266700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89" r:id="rId48" name="Check Box 173">
              <controlPr defaultSize="0" autoFill="0" autoLine="0" autoPict="0">
                <anchor moveWithCells="1">
                  <from>
                    <xdr:col>7</xdr:col>
                    <xdr:colOff>57150</xdr:colOff>
                    <xdr:row>24</xdr:row>
                    <xdr:rowOff>219075</xdr:rowOff>
                  </from>
                  <to>
                    <xdr:col>7</xdr:col>
                    <xdr:colOff>266700</xdr:colOff>
                    <xdr:row>24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0" r:id="rId49" name="Check Box 174">
              <controlPr defaultSize="0" autoFill="0" autoLine="0" autoPict="0">
                <anchor moveWithCells="1">
                  <from>
                    <xdr:col>7</xdr:col>
                    <xdr:colOff>57150</xdr:colOff>
                    <xdr:row>25</xdr:row>
                    <xdr:rowOff>228600</xdr:rowOff>
                  </from>
                  <to>
                    <xdr:col>7</xdr:col>
                    <xdr:colOff>266700</xdr:colOff>
                    <xdr:row>25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1" r:id="rId50" name="Check Box 175">
              <controlPr defaultSize="0" autoFill="0" autoLine="0" autoPict="0">
                <anchor moveWithCells="1">
                  <from>
                    <xdr:col>7</xdr:col>
                    <xdr:colOff>57150</xdr:colOff>
                    <xdr:row>26</xdr:row>
                    <xdr:rowOff>276225</xdr:rowOff>
                  </from>
                  <to>
                    <xdr:col>7</xdr:col>
                    <xdr:colOff>266700</xdr:colOff>
                    <xdr:row>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2" r:id="rId51" name="Check Box 176">
              <controlPr defaultSize="0" autoFill="0" autoLine="0" autoPict="0">
                <anchor moveWithCells="1">
                  <from>
                    <xdr:col>7</xdr:col>
                    <xdr:colOff>57150</xdr:colOff>
                    <xdr:row>27</xdr:row>
                    <xdr:rowOff>133350</xdr:rowOff>
                  </from>
                  <to>
                    <xdr:col>7</xdr:col>
                    <xdr:colOff>266700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5" r:id="rId52" name="Check Box 179">
              <controlPr defaultSize="0" autoFill="0" autoLine="0" autoPict="0">
                <anchor moveWithCells="1">
                  <from>
                    <xdr:col>9</xdr:col>
                    <xdr:colOff>57150</xdr:colOff>
                    <xdr:row>4</xdr:row>
                    <xdr:rowOff>85725</xdr:rowOff>
                  </from>
                  <to>
                    <xdr:col>9</xdr:col>
                    <xdr:colOff>266700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6" r:id="rId53" name="Check Box 180">
              <controlPr defaultSize="0" autoFill="0" autoLine="0" autoPict="0">
                <anchor moveWithCells="1">
                  <from>
                    <xdr:col>9</xdr:col>
                    <xdr:colOff>57150</xdr:colOff>
                    <xdr:row>5</xdr:row>
                    <xdr:rowOff>95250</xdr:rowOff>
                  </from>
                  <to>
                    <xdr:col>9</xdr:col>
                    <xdr:colOff>266700</xdr:colOff>
                    <xdr:row>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7" r:id="rId54" name="Check Box 181">
              <controlPr defaultSize="0" autoFill="0" autoLine="0" autoPict="0">
                <anchor moveWithCells="1">
                  <from>
                    <xdr:col>9</xdr:col>
                    <xdr:colOff>57150</xdr:colOff>
                    <xdr:row>6</xdr:row>
                    <xdr:rowOff>85725</xdr:rowOff>
                  </from>
                  <to>
                    <xdr:col>9</xdr:col>
                    <xdr:colOff>266700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8" r:id="rId55" name="Check Box 182">
              <controlPr defaultSize="0" autoFill="0" autoLine="0" autoPict="0">
                <anchor moveWithCells="1">
                  <from>
                    <xdr:col>9</xdr:col>
                    <xdr:colOff>66675</xdr:colOff>
                    <xdr:row>19</xdr:row>
                    <xdr:rowOff>447675</xdr:rowOff>
                  </from>
                  <to>
                    <xdr:col>9</xdr:col>
                    <xdr:colOff>276225</xdr:colOff>
                    <xdr:row>19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99" r:id="rId56" name="Check Box 183">
              <controlPr defaultSize="0" autoFill="0" autoLine="0" autoPict="0">
                <anchor moveWithCells="1">
                  <from>
                    <xdr:col>9</xdr:col>
                    <xdr:colOff>57150</xdr:colOff>
                    <xdr:row>20</xdr:row>
                    <xdr:rowOff>142875</xdr:rowOff>
                  </from>
                  <to>
                    <xdr:col>9</xdr:col>
                    <xdr:colOff>266700</xdr:colOff>
                    <xdr:row>20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0" r:id="rId57" name="Check Box 184">
              <controlPr defaultSize="0" autoFill="0" autoLine="0" autoPict="0">
                <anchor moveWithCells="1">
                  <from>
                    <xdr:col>9</xdr:col>
                    <xdr:colOff>57150</xdr:colOff>
                    <xdr:row>21</xdr:row>
                    <xdr:rowOff>95250</xdr:rowOff>
                  </from>
                  <to>
                    <xdr:col>9</xdr:col>
                    <xdr:colOff>266700</xdr:colOff>
                    <xdr:row>21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1" r:id="rId58" name="Check Box 185">
              <controlPr defaultSize="0" autoFill="0" autoLine="0" autoPict="0">
                <anchor moveWithCells="1">
                  <from>
                    <xdr:col>9</xdr:col>
                    <xdr:colOff>57150</xdr:colOff>
                    <xdr:row>22</xdr:row>
                    <xdr:rowOff>95250</xdr:rowOff>
                  </from>
                  <to>
                    <xdr:col>9</xdr:col>
                    <xdr:colOff>266700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2" r:id="rId59" name="Check Box 186">
              <controlPr defaultSize="0" autoFill="0" autoLine="0" autoPict="0">
                <anchor moveWithCells="1">
                  <from>
                    <xdr:col>9</xdr:col>
                    <xdr:colOff>57150</xdr:colOff>
                    <xdr:row>23</xdr:row>
                    <xdr:rowOff>323850</xdr:rowOff>
                  </from>
                  <to>
                    <xdr:col>9</xdr:col>
                    <xdr:colOff>266700</xdr:colOff>
                    <xdr:row>23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3" r:id="rId60" name="Check Box 187">
              <controlPr defaultSize="0" autoFill="0" autoLine="0" autoPict="0">
                <anchor moveWithCells="1">
                  <from>
                    <xdr:col>9</xdr:col>
                    <xdr:colOff>57150</xdr:colOff>
                    <xdr:row>24</xdr:row>
                    <xdr:rowOff>219075</xdr:rowOff>
                  </from>
                  <to>
                    <xdr:col>9</xdr:col>
                    <xdr:colOff>266700</xdr:colOff>
                    <xdr:row>24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4" r:id="rId61" name="Check Box 188">
              <controlPr defaultSize="0" autoFill="0" autoLine="0" autoPict="0">
                <anchor moveWithCells="1">
                  <from>
                    <xdr:col>9</xdr:col>
                    <xdr:colOff>57150</xdr:colOff>
                    <xdr:row>25</xdr:row>
                    <xdr:rowOff>228600</xdr:rowOff>
                  </from>
                  <to>
                    <xdr:col>9</xdr:col>
                    <xdr:colOff>266700</xdr:colOff>
                    <xdr:row>25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5" r:id="rId62" name="Check Box 189">
              <controlPr defaultSize="0" autoFill="0" autoLine="0" autoPict="0">
                <anchor moveWithCells="1">
                  <from>
                    <xdr:col>9</xdr:col>
                    <xdr:colOff>57150</xdr:colOff>
                    <xdr:row>26</xdr:row>
                    <xdr:rowOff>276225</xdr:rowOff>
                  </from>
                  <to>
                    <xdr:col>9</xdr:col>
                    <xdr:colOff>266700</xdr:colOff>
                    <xdr:row>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6" r:id="rId63" name="Check Box 190">
              <controlPr defaultSize="0" autoFill="0" autoLine="0" autoPict="0">
                <anchor moveWithCells="1">
                  <from>
                    <xdr:col>9</xdr:col>
                    <xdr:colOff>57150</xdr:colOff>
                    <xdr:row>27</xdr:row>
                    <xdr:rowOff>133350</xdr:rowOff>
                  </from>
                  <to>
                    <xdr:col>9</xdr:col>
                    <xdr:colOff>266700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09" r:id="rId64" name="Check Box 193">
              <controlPr defaultSize="0" autoFill="0" autoLine="0" autoPict="0">
                <anchor moveWithCells="1">
                  <from>
                    <xdr:col>1</xdr:col>
                    <xdr:colOff>57150</xdr:colOff>
                    <xdr:row>10</xdr:row>
                    <xdr:rowOff>114300</xdr:rowOff>
                  </from>
                  <to>
                    <xdr:col>1</xdr:col>
                    <xdr:colOff>266700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0" r:id="rId65" name="Check Box 194">
              <controlPr defaultSize="0" autoFill="0" autoLine="0" autoPict="0">
                <anchor moveWithCells="1">
                  <from>
                    <xdr:col>1</xdr:col>
                    <xdr:colOff>57150</xdr:colOff>
                    <xdr:row>11</xdr:row>
                    <xdr:rowOff>219075</xdr:rowOff>
                  </from>
                  <to>
                    <xdr:col>1</xdr:col>
                    <xdr:colOff>266700</xdr:colOff>
                    <xdr:row>11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1" r:id="rId66" name="Check Box 195">
              <controlPr defaultSize="0" autoFill="0" autoLine="0" autoPict="0">
                <anchor moveWithCells="1">
                  <from>
                    <xdr:col>1</xdr:col>
                    <xdr:colOff>57150</xdr:colOff>
                    <xdr:row>12</xdr:row>
                    <xdr:rowOff>180975</xdr:rowOff>
                  </from>
                  <to>
                    <xdr:col>1</xdr:col>
                    <xdr:colOff>266700</xdr:colOff>
                    <xdr:row>12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2" r:id="rId67" name="Check Box 196">
              <controlPr defaultSize="0" autoFill="0" autoLine="0" autoPict="0">
                <anchor moveWithCells="1">
                  <from>
                    <xdr:col>1</xdr:col>
                    <xdr:colOff>57150</xdr:colOff>
                    <xdr:row>13</xdr:row>
                    <xdr:rowOff>180975</xdr:rowOff>
                  </from>
                  <to>
                    <xdr:col>1</xdr:col>
                    <xdr:colOff>266700</xdr:colOff>
                    <xdr:row>13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3" r:id="rId68" name="Check Box 197">
              <controlPr defaultSize="0" autoFill="0" autoLine="0" autoPict="0">
                <anchor moveWithCells="1">
                  <from>
                    <xdr:col>1</xdr:col>
                    <xdr:colOff>57150</xdr:colOff>
                    <xdr:row>14</xdr:row>
                    <xdr:rowOff>304800</xdr:rowOff>
                  </from>
                  <to>
                    <xdr:col>1</xdr:col>
                    <xdr:colOff>266700</xdr:colOff>
                    <xdr:row>14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4" r:id="rId69" name="Check Box 198">
              <controlPr defaultSize="0" autoFill="0" autoLine="0" autoPict="0">
                <anchor moveWithCells="1">
                  <from>
                    <xdr:col>1</xdr:col>
                    <xdr:colOff>57150</xdr:colOff>
                    <xdr:row>15</xdr:row>
                    <xdr:rowOff>200025</xdr:rowOff>
                  </from>
                  <to>
                    <xdr:col>1</xdr:col>
                    <xdr:colOff>266700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5" r:id="rId70" name="Check Box 199">
              <controlPr defaultSize="0" autoFill="0" autoLine="0" autoPict="0">
                <anchor moveWithCells="1">
                  <from>
                    <xdr:col>1</xdr:col>
                    <xdr:colOff>57150</xdr:colOff>
                    <xdr:row>16</xdr:row>
                    <xdr:rowOff>95250</xdr:rowOff>
                  </from>
                  <to>
                    <xdr:col>1</xdr:col>
                    <xdr:colOff>266700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6" r:id="rId71" name="Check Box 200">
              <controlPr defaultSize="0" autoFill="0" autoLine="0" autoPict="0">
                <anchor moveWithCells="1">
                  <from>
                    <xdr:col>3</xdr:col>
                    <xdr:colOff>28575</xdr:colOff>
                    <xdr:row>7</xdr:row>
                    <xdr:rowOff>85725</xdr:rowOff>
                  </from>
                  <to>
                    <xdr:col>3</xdr:col>
                    <xdr:colOff>238125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7" r:id="rId72" name="Check Box 201">
              <controlPr defaultSize="0" autoFill="0" autoLine="0" autoPict="0">
                <anchor moveWithCells="1">
                  <from>
                    <xdr:col>3</xdr:col>
                    <xdr:colOff>28575</xdr:colOff>
                    <xdr:row>8</xdr:row>
                    <xdr:rowOff>95250</xdr:rowOff>
                  </from>
                  <to>
                    <xdr:col>3</xdr:col>
                    <xdr:colOff>238125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8" r:id="rId73" name="Check Box 202">
              <controlPr defaultSize="0" autoFill="0" autoLine="0" autoPict="0">
                <anchor moveWithCells="1">
                  <from>
                    <xdr:col>3</xdr:col>
                    <xdr:colOff>28575</xdr:colOff>
                    <xdr:row>9</xdr:row>
                    <xdr:rowOff>85725</xdr:rowOff>
                  </from>
                  <to>
                    <xdr:col>3</xdr:col>
                    <xdr:colOff>238125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19" r:id="rId74" name="Check Box 203">
              <controlPr defaultSize="0" autoFill="0" autoLine="0" autoPict="0">
                <anchor moveWithCells="1">
                  <from>
                    <xdr:col>5</xdr:col>
                    <xdr:colOff>57150</xdr:colOff>
                    <xdr:row>7</xdr:row>
                    <xdr:rowOff>85725</xdr:rowOff>
                  </from>
                  <to>
                    <xdr:col>5</xdr:col>
                    <xdr:colOff>266700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0" r:id="rId75" name="Check Box 204">
              <controlPr defaultSize="0" autoFill="0" autoLine="0" autoPict="0">
                <anchor moveWithCells="1">
                  <from>
                    <xdr:col>5</xdr:col>
                    <xdr:colOff>57150</xdr:colOff>
                    <xdr:row>8</xdr:row>
                    <xdr:rowOff>95250</xdr:rowOff>
                  </from>
                  <to>
                    <xdr:col>5</xdr:col>
                    <xdr:colOff>266700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1" r:id="rId76" name="Check Box 205">
              <controlPr defaultSize="0" autoFill="0" autoLine="0" autoPict="0">
                <anchor moveWithCells="1">
                  <from>
                    <xdr:col>5</xdr:col>
                    <xdr:colOff>57150</xdr:colOff>
                    <xdr:row>9</xdr:row>
                    <xdr:rowOff>85725</xdr:rowOff>
                  </from>
                  <to>
                    <xdr:col>5</xdr:col>
                    <xdr:colOff>266700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2" r:id="rId77" name="Check Box 206">
              <controlPr defaultSize="0" autoFill="0" autoLine="0" autoPict="0">
                <anchor moveWithCells="1">
                  <from>
                    <xdr:col>1</xdr:col>
                    <xdr:colOff>57150</xdr:colOff>
                    <xdr:row>7</xdr:row>
                    <xdr:rowOff>85725</xdr:rowOff>
                  </from>
                  <to>
                    <xdr:col>1</xdr:col>
                    <xdr:colOff>266700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3" r:id="rId78" name="Check Box 207">
              <controlPr defaultSize="0" autoFill="0" autoLine="0" autoPict="0">
                <anchor moveWithCells="1">
                  <from>
                    <xdr:col>1</xdr:col>
                    <xdr:colOff>57150</xdr:colOff>
                    <xdr:row>8</xdr:row>
                    <xdr:rowOff>95250</xdr:rowOff>
                  </from>
                  <to>
                    <xdr:col>1</xdr:col>
                    <xdr:colOff>266700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4" r:id="rId79" name="Check Box 208">
              <controlPr defaultSize="0" autoFill="0" autoLine="0" autoPict="0">
                <anchor moveWithCells="1">
                  <from>
                    <xdr:col>1</xdr:col>
                    <xdr:colOff>57150</xdr:colOff>
                    <xdr:row>9</xdr:row>
                    <xdr:rowOff>85725</xdr:rowOff>
                  </from>
                  <to>
                    <xdr:col>1</xdr:col>
                    <xdr:colOff>266700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5" r:id="rId80" name="Check Box 209">
              <controlPr defaultSize="0" autoFill="0" autoLine="0" autoPict="0">
                <anchor moveWithCells="1">
                  <from>
                    <xdr:col>7</xdr:col>
                    <xdr:colOff>57150</xdr:colOff>
                    <xdr:row>7</xdr:row>
                    <xdr:rowOff>85725</xdr:rowOff>
                  </from>
                  <to>
                    <xdr:col>7</xdr:col>
                    <xdr:colOff>266700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6" r:id="rId81" name="Check Box 210">
              <controlPr defaultSize="0" autoFill="0" autoLine="0" autoPict="0">
                <anchor moveWithCells="1">
                  <from>
                    <xdr:col>7</xdr:col>
                    <xdr:colOff>57150</xdr:colOff>
                    <xdr:row>8</xdr:row>
                    <xdr:rowOff>95250</xdr:rowOff>
                  </from>
                  <to>
                    <xdr:col>7</xdr:col>
                    <xdr:colOff>266700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7" r:id="rId82" name="Check Box 211">
              <controlPr defaultSize="0" autoFill="0" autoLine="0" autoPict="0">
                <anchor moveWithCells="1">
                  <from>
                    <xdr:col>7</xdr:col>
                    <xdr:colOff>57150</xdr:colOff>
                    <xdr:row>9</xdr:row>
                    <xdr:rowOff>85725</xdr:rowOff>
                  </from>
                  <to>
                    <xdr:col>7</xdr:col>
                    <xdr:colOff>266700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8" r:id="rId83" name="Check Box 212">
              <controlPr defaultSize="0" autoFill="0" autoLine="0" autoPict="0">
                <anchor moveWithCells="1">
                  <from>
                    <xdr:col>9</xdr:col>
                    <xdr:colOff>57150</xdr:colOff>
                    <xdr:row>7</xdr:row>
                    <xdr:rowOff>85725</xdr:rowOff>
                  </from>
                  <to>
                    <xdr:col>9</xdr:col>
                    <xdr:colOff>266700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9" r:id="rId84" name="Check Box 213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95250</xdr:rowOff>
                  </from>
                  <to>
                    <xdr:col>9</xdr:col>
                    <xdr:colOff>266700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0" r:id="rId85" name="Check Box 214">
              <controlPr defaultSize="0" autoFill="0" autoLine="0" autoPict="0">
                <anchor moveWithCells="1">
                  <from>
                    <xdr:col>9</xdr:col>
                    <xdr:colOff>57150</xdr:colOff>
                    <xdr:row>9</xdr:row>
                    <xdr:rowOff>85725</xdr:rowOff>
                  </from>
                  <to>
                    <xdr:col>9</xdr:col>
                    <xdr:colOff>266700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1" r:id="rId86" name="Check Box 215">
              <controlPr defaultSize="0" autoFill="0" autoLine="0" autoPict="0">
                <anchor moveWithCells="1">
                  <from>
                    <xdr:col>1</xdr:col>
                    <xdr:colOff>57150</xdr:colOff>
                    <xdr:row>17</xdr:row>
                    <xdr:rowOff>104775</xdr:rowOff>
                  </from>
                  <to>
                    <xdr:col>1</xdr:col>
                    <xdr:colOff>266700</xdr:colOff>
                    <xdr:row>17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2" r:id="rId87" name="Check Box 216">
              <controlPr defaultSize="0" autoFill="0" autoLine="0" autoPict="0">
                <anchor moveWithCells="1">
                  <from>
                    <xdr:col>1</xdr:col>
                    <xdr:colOff>57150</xdr:colOff>
                    <xdr:row>18</xdr:row>
                    <xdr:rowOff>114300</xdr:rowOff>
                  </from>
                  <to>
                    <xdr:col>1</xdr:col>
                    <xdr:colOff>266700</xdr:colOff>
                    <xdr:row>18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3" r:id="rId88" name="Check Box 217">
              <controlPr defaultSize="0" autoFill="0" autoLine="0" autoPict="0">
                <anchor moveWithCells="1">
                  <from>
                    <xdr:col>1</xdr:col>
                    <xdr:colOff>57150</xdr:colOff>
                    <xdr:row>28</xdr:row>
                    <xdr:rowOff>66675</xdr:rowOff>
                  </from>
                  <to>
                    <xdr:col>1</xdr:col>
                    <xdr:colOff>266700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4" r:id="rId89" name="Check Box 218">
              <controlPr defaultSize="0" autoFill="0" autoLine="0" autoPict="0">
                <anchor moveWithCells="1">
                  <from>
                    <xdr:col>1</xdr:col>
                    <xdr:colOff>57150</xdr:colOff>
                    <xdr:row>29</xdr:row>
                    <xdr:rowOff>123825</xdr:rowOff>
                  </from>
                  <to>
                    <xdr:col>1</xdr:col>
                    <xdr:colOff>266700</xdr:colOff>
                    <xdr:row>29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5" r:id="rId90" name="Check Box 219">
              <controlPr defaultSize="0" autoFill="0" autoLine="0" autoPict="0">
                <anchor moveWithCells="1">
                  <from>
                    <xdr:col>3</xdr:col>
                    <xdr:colOff>38100</xdr:colOff>
                    <xdr:row>28</xdr:row>
                    <xdr:rowOff>104775</xdr:rowOff>
                  </from>
                  <to>
                    <xdr:col>3</xdr:col>
                    <xdr:colOff>247650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7" r:id="rId91" name="Check Box 221">
              <controlPr defaultSize="0" autoFill="0" autoLine="0" autoPict="0">
                <anchor moveWithCells="1">
                  <from>
                    <xdr:col>3</xdr:col>
                    <xdr:colOff>38100</xdr:colOff>
                    <xdr:row>29</xdr:row>
                    <xdr:rowOff>76200</xdr:rowOff>
                  </from>
                  <to>
                    <xdr:col>3</xdr:col>
                    <xdr:colOff>247650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8" r:id="rId92" name="Check Box 222">
              <controlPr defaultSize="0" autoFill="0" autoLine="0" autoPict="0">
                <anchor moveWithCells="1">
                  <from>
                    <xdr:col>5</xdr:col>
                    <xdr:colOff>47625</xdr:colOff>
                    <xdr:row>28</xdr:row>
                    <xdr:rowOff>104775</xdr:rowOff>
                  </from>
                  <to>
                    <xdr:col>5</xdr:col>
                    <xdr:colOff>257175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39" r:id="rId93" name="Check Box 223">
              <controlPr defaultSize="0" autoFill="0" autoLine="0" autoPict="0">
                <anchor moveWithCells="1">
                  <from>
                    <xdr:col>5</xdr:col>
                    <xdr:colOff>47625</xdr:colOff>
                    <xdr:row>29</xdr:row>
                    <xdr:rowOff>76200</xdr:rowOff>
                  </from>
                  <to>
                    <xdr:col>5</xdr:col>
                    <xdr:colOff>257175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0" r:id="rId94" name="Check Box 224">
              <controlPr defaultSize="0" autoFill="0" autoLine="0" autoPict="0">
                <anchor moveWithCells="1">
                  <from>
                    <xdr:col>7</xdr:col>
                    <xdr:colOff>47625</xdr:colOff>
                    <xdr:row>28</xdr:row>
                    <xdr:rowOff>104775</xdr:rowOff>
                  </from>
                  <to>
                    <xdr:col>7</xdr:col>
                    <xdr:colOff>257175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1" r:id="rId95" name="Check Box 225">
              <controlPr defaultSize="0" autoFill="0" autoLine="0" autoPict="0">
                <anchor moveWithCells="1">
                  <from>
                    <xdr:col>7</xdr:col>
                    <xdr:colOff>47625</xdr:colOff>
                    <xdr:row>29</xdr:row>
                    <xdr:rowOff>76200</xdr:rowOff>
                  </from>
                  <to>
                    <xdr:col>7</xdr:col>
                    <xdr:colOff>257175</xdr:colOff>
                    <xdr:row>29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2" r:id="rId96" name="Check Box 226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104775</xdr:rowOff>
                  </from>
                  <to>
                    <xdr:col>9</xdr:col>
                    <xdr:colOff>257175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43" r:id="rId97" name="Check Box 227">
              <controlPr defaultSize="0" autoFill="0" autoLine="0" autoPict="0">
                <anchor moveWithCells="1">
                  <from>
                    <xdr:col>9</xdr:col>
                    <xdr:colOff>47625</xdr:colOff>
                    <xdr:row>29</xdr:row>
                    <xdr:rowOff>76200</xdr:rowOff>
                  </from>
                  <to>
                    <xdr:col>9</xdr:col>
                    <xdr:colOff>257175</xdr:colOff>
                    <xdr:row>29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5418B-208B-4234-A912-00C07620AA05}">
  <sheetPr codeName="Feuil2"/>
  <dimension ref="B1:C29"/>
  <sheetViews>
    <sheetView zoomScale="70" zoomScaleNormal="70" workbookViewId="0">
      <selection activeCell="L10" sqref="L10"/>
    </sheetView>
  </sheetViews>
  <sheetFormatPr baseColWidth="10" defaultRowHeight="15" x14ac:dyDescent="0.25"/>
  <cols>
    <col min="1" max="1" width="17.85546875" customWidth="1"/>
    <col min="2" max="2" width="6.42578125" style="84" customWidth="1"/>
    <col min="3" max="3" width="50.7109375" style="24" customWidth="1"/>
  </cols>
  <sheetData>
    <row r="1" spans="2:3" ht="31.5" x14ac:dyDescent="0.25">
      <c r="B1" s="101" t="s">
        <v>60</v>
      </c>
      <c r="C1" s="32" t="s">
        <v>17</v>
      </c>
    </row>
    <row r="2" spans="2:3" ht="31.5" x14ac:dyDescent="0.25">
      <c r="B2" s="99"/>
      <c r="C2" s="26" t="s">
        <v>16</v>
      </c>
    </row>
    <row r="3" spans="2:3" ht="15.75" x14ac:dyDescent="0.25">
      <c r="B3" s="100"/>
      <c r="C3" s="26" t="s">
        <v>38</v>
      </c>
    </row>
    <row r="4" spans="2:3" ht="31.5" x14ac:dyDescent="0.25">
      <c r="B4" s="98" t="s">
        <v>61</v>
      </c>
      <c r="C4" s="65" t="s">
        <v>68</v>
      </c>
    </row>
    <row r="5" spans="2:3" ht="31.5" x14ac:dyDescent="0.25">
      <c r="B5" s="99"/>
      <c r="C5" s="65" t="s">
        <v>67</v>
      </c>
    </row>
    <row r="6" spans="2:3" ht="32.25" thickBot="1" x14ac:dyDescent="0.3">
      <c r="B6" s="100"/>
      <c r="C6" s="65" t="s">
        <v>66</v>
      </c>
    </row>
    <row r="7" spans="2:3" ht="31.5" customHeight="1" x14ac:dyDescent="0.25">
      <c r="B7" s="98" t="s">
        <v>62</v>
      </c>
      <c r="C7" s="27" t="s">
        <v>18</v>
      </c>
    </row>
    <row r="8" spans="2:3" ht="31.5" x14ac:dyDescent="0.25">
      <c r="B8" s="99"/>
      <c r="C8" s="28" t="s">
        <v>23</v>
      </c>
    </row>
    <row r="9" spans="2:3" ht="31.5" x14ac:dyDescent="0.25">
      <c r="B9" s="99"/>
      <c r="C9" s="28" t="s">
        <v>19</v>
      </c>
    </row>
    <row r="10" spans="2:3" ht="31.5" x14ac:dyDescent="0.25">
      <c r="B10" s="99"/>
      <c r="C10" s="28" t="s">
        <v>20</v>
      </c>
    </row>
    <row r="11" spans="2:3" ht="47.25" x14ac:dyDescent="0.25">
      <c r="B11" s="99"/>
      <c r="C11" s="28" t="s">
        <v>21</v>
      </c>
    </row>
    <row r="12" spans="2:3" ht="47.25" x14ac:dyDescent="0.25">
      <c r="B12" s="99"/>
      <c r="C12" s="28" t="s">
        <v>22</v>
      </c>
    </row>
    <row r="13" spans="2:3" ht="31.5" x14ac:dyDescent="0.25">
      <c r="B13" s="99"/>
      <c r="C13" s="28" t="s">
        <v>3</v>
      </c>
    </row>
    <row r="14" spans="2:3" ht="15.75" x14ac:dyDescent="0.25">
      <c r="B14" s="99"/>
      <c r="C14" s="77" t="s">
        <v>70</v>
      </c>
    </row>
    <row r="15" spans="2:3" ht="16.5" thickBot="1" x14ac:dyDescent="0.3">
      <c r="B15" s="100"/>
      <c r="C15" s="29" t="s">
        <v>73</v>
      </c>
    </row>
    <row r="16" spans="2:3" ht="63" customHeight="1" x14ac:dyDescent="0.25">
      <c r="B16" s="98" t="s">
        <v>63</v>
      </c>
      <c r="C16" s="79" t="s">
        <v>4</v>
      </c>
    </row>
    <row r="17" spans="2:3" ht="31.5" x14ac:dyDescent="0.25">
      <c r="B17" s="99"/>
      <c r="C17" s="31" t="s">
        <v>0</v>
      </c>
    </row>
    <row r="18" spans="2:3" ht="31.5" x14ac:dyDescent="0.25">
      <c r="B18" s="99"/>
      <c r="C18" s="31" t="s">
        <v>1</v>
      </c>
    </row>
    <row r="19" spans="2:3" ht="31.5" x14ac:dyDescent="0.25">
      <c r="B19" s="99"/>
      <c r="C19" s="31" t="s">
        <v>5</v>
      </c>
    </row>
    <row r="20" spans="2:3" ht="47.25" x14ac:dyDescent="0.25">
      <c r="B20" s="100"/>
      <c r="C20" s="31" t="s">
        <v>6</v>
      </c>
    </row>
    <row r="21" spans="2:3" ht="47.25" customHeight="1" x14ac:dyDescent="0.25">
      <c r="B21" s="99" t="s">
        <v>63</v>
      </c>
      <c r="C21" s="31" t="s">
        <v>7</v>
      </c>
    </row>
    <row r="22" spans="2:3" ht="31.5" x14ac:dyDescent="0.25">
      <c r="B22" s="99"/>
      <c r="C22" s="31" t="s">
        <v>8</v>
      </c>
    </row>
    <row r="23" spans="2:3" ht="47.25" x14ac:dyDescent="0.25">
      <c r="B23" s="99"/>
      <c r="C23" s="31" t="s">
        <v>9</v>
      </c>
    </row>
    <row r="24" spans="2:3" ht="31.5" x14ac:dyDescent="0.25">
      <c r="B24" s="99"/>
      <c r="C24" s="34" t="s">
        <v>10</v>
      </c>
    </row>
    <row r="25" spans="2:3" ht="15.75" x14ac:dyDescent="0.25">
      <c r="B25" s="99"/>
      <c r="C25" s="34" t="s">
        <v>72</v>
      </c>
    </row>
    <row r="26" spans="2:3" ht="31.5" x14ac:dyDescent="0.25">
      <c r="B26" s="99"/>
      <c r="C26" s="34" t="s">
        <v>74</v>
      </c>
    </row>
    <row r="27" spans="2:3" ht="36.75" customHeight="1" x14ac:dyDescent="0.25">
      <c r="B27" s="96" t="s">
        <v>64</v>
      </c>
      <c r="C27" s="36" t="s">
        <v>2</v>
      </c>
    </row>
    <row r="28" spans="2:3" ht="36.75" customHeight="1" x14ac:dyDescent="0.25">
      <c r="B28" s="97"/>
      <c r="C28" s="82" t="s">
        <v>2</v>
      </c>
    </row>
    <row r="29" spans="2:3" ht="66.75" customHeight="1" thickBot="1" x14ac:dyDescent="0.3">
      <c r="B29" s="83" t="s">
        <v>65</v>
      </c>
      <c r="C29" s="85" t="s">
        <v>75</v>
      </c>
    </row>
  </sheetData>
  <protectedRanges>
    <protectedRange algorithmName="SHA-512" hashValue="HdioBkAugGILAPtD/dfi/wLtjeVDuIm/zxX5sFl1Zr9Wk9lNjzuRlJsLt3uYteiW+X+7nw8mlW34zAfGNqfVYw==" saltValue="LFj6yvrkVjx5Ddo+2UMs/Q==" spinCount="100000" sqref="C1:C28" name="formules_2"/>
    <protectedRange algorithmName="SHA-512" hashValue="HdioBkAugGILAPtD/dfi/wLtjeVDuIm/zxX5sFl1Zr9Wk9lNjzuRlJsLt3uYteiW+X+7nw8mlW34zAfGNqfVYw==" saltValue="LFj6yvrkVjx5Ddo+2UMs/Q==" spinCount="100000" sqref="C29" name="formules_7"/>
  </protectedRanges>
  <mergeCells count="6">
    <mergeCell ref="B27:B28"/>
    <mergeCell ref="B16:B20"/>
    <mergeCell ref="B21:B26"/>
    <mergeCell ref="B1:B3"/>
    <mergeCell ref="B4:B6"/>
    <mergeCell ref="B7:B15"/>
  </mergeCells>
  <pageMargins left="0.25" right="0.25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Patriot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Francois-Olivier Poulin</dc:creator>
  <cp:lastModifiedBy>Francois-Olivier Poulin</cp:lastModifiedBy>
  <cp:lastPrinted>2019-05-21T13:52:24Z</cp:lastPrinted>
  <dcterms:created xsi:type="dcterms:W3CDTF">2019-03-05T21:37:43Z</dcterms:created>
  <dcterms:modified xsi:type="dcterms:W3CDTF">2019-05-27T12:29:07Z</dcterms:modified>
</cp:coreProperties>
</file>