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filterPrivacy="1" codeName="ThisWorkbook" hidePivotFieldList="1"/>
  <xr:revisionPtr revIDLastSave="0" documentId="13_ncr:1_{7666DE01-2038-422E-8A83-EC161E72E145}" xr6:coauthVersionLast="36" xr6:coauthVersionMax="36" xr10:uidLastSave="{00000000-0000-0000-0000-000000000000}"/>
  <bookViews>
    <workbookView xWindow="0" yWindow="0" windowWidth="22260" windowHeight="12648" tabRatio="368" xr2:uid="{00000000-000D-0000-FFFF-FFFF00000000}"/>
  </bookViews>
  <sheets>
    <sheet name="Retard AirSupply" sheetId="1" r:id="rId1"/>
    <sheet name="Copie OTD" sheetId="8" r:id="rId2"/>
    <sheet name="Copie CARCO" sheetId="6" r:id="rId3"/>
    <sheet name="Copie CARCO (Résultat)" sheetId="7" r:id="rId4"/>
  </sheets>
  <externalReferences>
    <externalReference r:id="rId5"/>
    <externalReference r:id="rId6"/>
    <externalReference r:id="rId7"/>
  </externalReferences>
  <definedNames>
    <definedName name="_2SOURCES">#REF!</definedName>
    <definedName name="Administratif">#REF!</definedName>
    <definedName name="Analyse">#REF!</definedName>
    <definedName name="Choix_image1">INDEX(#REF!,#REF!)</definedName>
    <definedName name="Choix_image10">INDEX(#REF!,#REF!)</definedName>
    <definedName name="Choix_image11">INDEX(#REF!,#REF!)</definedName>
    <definedName name="Choix_image12">INDEX(#REF!,#REF!)</definedName>
    <definedName name="Choix_image2">INDEX(#REF!,#REF!)</definedName>
    <definedName name="Choix_image3">INDEX(#REF!,#REF!)</definedName>
    <definedName name="Choix_image4">INDEX(#REF!,#REF!)</definedName>
    <definedName name="Choix_image5">INDEX(#REF!,#REF!)</definedName>
    <definedName name="Choix_image6">INDEX(#REF!,#REF!)</definedName>
    <definedName name="Choix_image7">INDEX(#REF!,#REF!)</definedName>
    <definedName name="Choix_image8">INDEX(#REF!,#REF!)</definedName>
    <definedName name="Choix_image9">INDEX(#REF!,#REF!)</definedName>
    <definedName name="COLLAB">'[1]Explication re-jalonnement'!$A$33:$A$38</definedName>
    <definedName name="ENT_CLE_CDC">[2]!Tableau3[[#Headers],[Clé]]</definedName>
    <definedName name="Famille_Pareto">OFFSET(#REF!,,,,COUNTA(#REF!))</definedName>
    <definedName name="Fin_prévu_estimée_de_l_OP">Tableau3[Fin prévu/estimée OP]</definedName>
    <definedName name="image">OFFSET(#REF!,0,#REF!-1)</definedName>
    <definedName name="LISTE_CAUSES_RET">[3]DT_CAUSES!$D$30:$D$47</definedName>
    <definedName name="LISTE_COMM_NORMALISE">'[1]Explication re-jalonnement'!$M$33:$M$50</definedName>
    <definedName name="STATUT_OTD">[3]DT_CAUSES!$K$30:$K$33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5" i="1" l="1"/>
  <c r="D15" i="1"/>
  <c r="C15" i="1"/>
  <c r="B15" i="1"/>
  <c r="A1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V14" authorId="0" shapeId="0" xr:uid="{6988FB60-89BD-4EAC-8826-895CD19C14B8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=Date de commande transport</t>
        </r>
      </text>
    </comment>
    <comment ref="W14" authorId="0" shapeId="0" xr:uid="{93C2E4B2-D0B8-4E69-B22D-C8C974E854E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 Date du dernier BL effectué
</t>
        </r>
      </text>
    </comment>
    <comment ref="AE14" authorId="0" shapeId="0" xr:uid="{233F0E7A-C611-4966-AEE4-B908707F2B38}">
      <text>
        <r>
          <rPr>
            <b/>
            <sz val="12"/>
            <color indexed="81"/>
            <rFont val="Tahoma"/>
            <family val="2"/>
          </rPr>
          <t>Auteur:</t>
        </r>
        <r>
          <rPr>
            <sz val="12"/>
            <color indexed="81"/>
            <rFont val="Tahoma"/>
            <family val="2"/>
          </rPr>
          <t xml:space="preserve">
Statut de la ligne à la date échéance + tolérance retard/avance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T1" authorId="0" shapeId="0" xr:uid="{72FF546F-12C7-4B62-B5E1-2C0315DDE65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=Date de commande transport</t>
        </r>
      </text>
    </comment>
    <comment ref="U1" authorId="0" shapeId="0" xr:uid="{809D51F5-2E8B-4412-B6F9-621FB7251F7A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 Date du dernier BL effectué
</t>
        </r>
      </text>
    </comment>
    <comment ref="AC1" authorId="0" shapeId="0" xr:uid="{DF26630B-40B3-4582-9E78-18EC5616C21F}">
      <text>
        <r>
          <rPr>
            <b/>
            <sz val="12"/>
            <color indexed="81"/>
            <rFont val="Tahoma"/>
            <family val="2"/>
          </rPr>
          <t>Auteur:</t>
        </r>
        <r>
          <rPr>
            <sz val="12"/>
            <color indexed="81"/>
            <rFont val="Tahoma"/>
            <family val="2"/>
          </rPr>
          <t xml:space="preserve">
Statut de la ligne à la date échéance + tolérance retard/avance</t>
        </r>
      </text>
    </comment>
  </commentList>
</comments>
</file>

<file path=xl/sharedStrings.xml><?xml version="1.0" encoding="utf-8"?>
<sst xmlns="http://schemas.openxmlformats.org/spreadsheetml/2006/main" count="389" uniqueCount="259">
  <si>
    <t>CALCUL</t>
  </si>
  <si>
    <t>Clé</t>
  </si>
  <si>
    <t>Type L3</t>
  </si>
  <si>
    <t>BU</t>
  </si>
  <si>
    <t>Semaine date promise</t>
  </si>
  <si>
    <t>Flag &gt;15J</t>
  </si>
  <si>
    <t>Famille PARETO</t>
  </si>
  <si>
    <t>Analyse</t>
  </si>
  <si>
    <t>ANALYSE</t>
  </si>
  <si>
    <t>Mnémo</t>
  </si>
  <si>
    <t>Référence</t>
  </si>
  <si>
    <t>Désignation</t>
  </si>
  <si>
    <t>Dte dem</t>
  </si>
  <si>
    <t>Dte livrp</t>
  </si>
  <si>
    <t>Date confirmée</t>
  </si>
  <si>
    <t>Qte cde</t>
  </si>
  <si>
    <t>Qte livr</t>
  </si>
  <si>
    <t>RAL</t>
  </si>
  <si>
    <t>Etat ligne cde</t>
  </si>
  <si>
    <t>Ferme</t>
  </si>
  <si>
    <t>Date BL</t>
  </si>
  <si>
    <t>Date max expé</t>
  </si>
  <si>
    <t>Date max cde transport</t>
  </si>
  <si>
    <t>Incoterm</t>
  </si>
  <si>
    <t>FAI</t>
  </si>
  <si>
    <t>SpeedShop</t>
  </si>
  <si>
    <t>Ecart livr-rendu</t>
  </si>
  <si>
    <t>au plus tôt</t>
  </si>
  <si>
    <t>au plus tard</t>
  </si>
  <si>
    <t>Statut ligne (brut)</t>
  </si>
  <si>
    <t>Statut ligne (collaboré)</t>
  </si>
  <si>
    <t>Avance / Retard en nombre de jours</t>
  </si>
  <si>
    <t>BU suiveuse</t>
  </si>
  <si>
    <t>Resp. BU suiveuse</t>
  </si>
  <si>
    <t>BU vendeuse</t>
  </si>
  <si>
    <t>Resp. BU vendeuse</t>
  </si>
  <si>
    <t>Libellé cause racine</t>
  </si>
  <si>
    <t>Commentaire cause</t>
  </si>
  <si>
    <t>N° Cli</t>
  </si>
  <si>
    <t>Gamme</t>
  </si>
  <si>
    <t>Blocage livraison</t>
  </si>
  <si>
    <t>PU</t>
  </si>
  <si>
    <t>Devise</t>
  </si>
  <si>
    <t>PU Conv</t>
  </si>
  <si>
    <t>Total cde</t>
  </si>
  <si>
    <t>Total livr</t>
  </si>
  <si>
    <t>Total RAL</t>
  </si>
  <si>
    <t>Mode gestion</t>
  </si>
  <si>
    <t>Criticité</t>
  </si>
  <si>
    <t>Adresse livraison</t>
  </si>
  <si>
    <t>ID adresse</t>
  </si>
  <si>
    <t>Lieu stockage principal article</t>
  </si>
  <si>
    <t>Origine</t>
  </si>
  <si>
    <t>1er poste</t>
  </si>
  <si>
    <t>Qté éco</t>
  </si>
  <si>
    <t>Modulo</t>
  </si>
  <si>
    <t>Info de …</t>
  </si>
  <si>
    <t>Date comment.</t>
  </si>
  <si>
    <t>Commentaire</t>
  </si>
  <si>
    <t>Commentaire normalisé</t>
  </si>
  <si>
    <t>Statut collaboration</t>
  </si>
  <si>
    <t>Commentaire 2</t>
  </si>
  <si>
    <t>Alerte Gestion de la demande</t>
  </si>
  <si>
    <t>Commentaire simplifié</t>
  </si>
  <si>
    <t>Fin prévu/estimée de l'OP</t>
  </si>
  <si>
    <t>Première livraison</t>
  </si>
  <si>
    <t>Qte RAL non couverte</t>
  </si>
  <si>
    <t>AIR SUPPLY</t>
  </si>
  <si>
    <t>Lig Cde</t>
  </si>
  <si>
    <t>Type Doc Cde</t>
  </si>
  <si>
    <t>Description Ligne Cde</t>
  </si>
  <si>
    <t>Réf Art Fournisseur</t>
  </si>
  <si>
    <t>Statut</t>
  </si>
  <si>
    <t>Motif dernière modif en OPEN</t>
  </si>
  <si>
    <t>Code Ord. Off.</t>
  </si>
  <si>
    <t>Nom Ord. Off.</t>
  </si>
  <si>
    <t>Commentaire fournisseur</t>
  </si>
  <si>
    <t>No Suivi</t>
  </si>
  <si>
    <t>Date Promise</t>
  </si>
  <si>
    <t>Création Ech. Cde</t>
  </si>
  <si>
    <t>Dernière Mod. Ech. Cde</t>
  </si>
  <si>
    <t>Qté Promise</t>
  </si>
  <si>
    <t>Qté Reçue</t>
  </si>
  <si>
    <t>Qté Reste à Expédiée</t>
  </si>
  <si>
    <t>Qté Restante à Réceptionner</t>
  </si>
  <si>
    <t>Dernière Entrée Marchandise</t>
  </si>
  <si>
    <t>Lieu Livraison</t>
  </si>
  <si>
    <t>Description Incoterm</t>
  </si>
  <si>
    <t>Prix</t>
  </si>
  <si>
    <t>Unité de Prix</t>
  </si>
  <si>
    <t>Unité de Mesure</t>
  </si>
  <si>
    <t>Montant Total</t>
  </si>
  <si>
    <t>Qté demandée</t>
  </si>
  <si>
    <t>Date Demandée</t>
  </si>
  <si>
    <t>N° Cli Group</t>
  </si>
  <si>
    <t>Dte acc</t>
  </si>
  <si>
    <t>Qte prév</t>
  </si>
  <si>
    <t>Date prév</t>
  </si>
  <si>
    <t>Ecart prev-cde</t>
  </si>
  <si>
    <t>N° BL</t>
  </si>
  <si>
    <t>Couverture (complète/partielle)</t>
  </si>
  <si>
    <t>Début prévu OF</t>
  </si>
  <si>
    <t>Début réel OF</t>
  </si>
  <si>
    <t>Date démarrage optimale pour respect cde</t>
  </si>
  <si>
    <t>POSTE</t>
  </si>
  <si>
    <t>ST</t>
  </si>
  <si>
    <t>MCD-&gt;USI</t>
  </si>
  <si>
    <t>USI</t>
  </si>
  <si>
    <t>USI-&gt;PRO</t>
  </si>
  <si>
    <t>PRO</t>
  </si>
  <si>
    <t>CONT F</t>
  </si>
  <si>
    <t>Libellé gamme</t>
  </si>
  <si>
    <t>Date besoin composant(s)</t>
  </si>
  <si>
    <t>Date dernière màj</t>
  </si>
  <si>
    <t>Commande</t>
  </si>
  <si>
    <t>Code Gest Fournisseur</t>
  </si>
  <si>
    <t>Tél. Ord. Off.</t>
  </si>
  <si>
    <t>Commentaire Client</t>
  </si>
  <si>
    <t>Qté Expédiée</t>
  </si>
  <si>
    <t>Incoterm Lig</t>
  </si>
  <si>
    <t>Devises</t>
  </si>
  <si>
    <t>Date livraison théorique</t>
  </si>
  <si>
    <t>No art</t>
  </si>
  <si>
    <t>Date max BL</t>
  </si>
  <si>
    <t>Tolérance avance (jours ouvrés)</t>
  </si>
  <si>
    <t>Tolérance retard (jours ouvrés)</t>
  </si>
  <si>
    <t>Référence composant</t>
  </si>
  <si>
    <t>Composant</t>
  </si>
  <si>
    <t>Prévisionnel</t>
  </si>
  <si>
    <t>Cause-racines</t>
  </si>
  <si>
    <t>Commentaires CA</t>
  </si>
  <si>
    <t>Commentaire commande achat</t>
  </si>
  <si>
    <t>Mnémo Grp</t>
  </si>
  <si>
    <t>Cycle cde (semaines)</t>
  </si>
  <si>
    <t>Famille Commerciale</t>
  </si>
  <si>
    <t>IC</t>
  </si>
  <si>
    <t>Libellé Gamme Ressource</t>
  </si>
  <si>
    <t>Commentaire couverture</t>
  </si>
  <si>
    <t>Qté 1ère livraison</t>
  </si>
  <si>
    <t>Ecart 1ère livraison</t>
  </si>
  <si>
    <t>Couverture</t>
  </si>
  <si>
    <t>Fournisseur</t>
  </si>
  <si>
    <t>No composant</t>
  </si>
  <si>
    <t>Nb de recalages</t>
  </si>
  <si>
    <t>No BL</t>
  </si>
  <si>
    <t>Dispo composants/matière</t>
  </si>
  <si>
    <t>Dte édition OF</t>
  </si>
  <si>
    <t>Dte création OF/CDE</t>
  </si>
  <si>
    <t>Ressources BL</t>
  </si>
  <si>
    <t>Ressource</t>
  </si>
  <si>
    <t>Cycle</t>
  </si>
  <si>
    <t>N° cde</t>
  </si>
  <si>
    <t>N° lig</t>
  </si>
  <si>
    <t>Mnemo</t>
  </si>
  <si>
    <t>N° Regroup</t>
  </si>
  <si>
    <t>Référence cde</t>
  </si>
  <si>
    <t>Item</t>
  </si>
  <si>
    <t>Ech.</t>
  </si>
  <si>
    <t>No_art</t>
  </si>
  <si>
    <t>Date ligne</t>
  </si>
  <si>
    <t>BL MIN</t>
  </si>
  <si>
    <t>BL MAX</t>
  </si>
  <si>
    <t>TOL DIF</t>
  </si>
  <si>
    <t>Dte acc.</t>
  </si>
  <si>
    <t>Acc.</t>
  </si>
  <si>
    <t>AOG/ Speed Shop</t>
  </si>
  <si>
    <t>Qte RAL</t>
  </si>
  <si>
    <t>Statut EDI</t>
  </si>
  <si>
    <t>Etat lig</t>
  </si>
  <si>
    <t>Date saisie lig</t>
  </si>
  <si>
    <t>Date saisie cde</t>
  </si>
  <si>
    <t>Cycle cde (en semaines)</t>
  </si>
  <si>
    <t>Contact client</t>
  </si>
  <si>
    <t>CU2 Adresse</t>
  </si>
  <si>
    <t>Qte prev</t>
  </si>
  <si>
    <t>Dte prev</t>
  </si>
  <si>
    <t>Ecart cde-prév</t>
  </si>
  <si>
    <t>Typ lct</t>
  </si>
  <si>
    <t>Libelle Famille Commerciale</t>
  </si>
  <si>
    <t>Cd activité</t>
  </si>
  <si>
    <t>N° Dossier client</t>
  </si>
  <si>
    <t>N° OF Client</t>
  </si>
  <si>
    <t>Frn</t>
  </si>
  <si>
    <t>Qté confirmée</t>
  </si>
  <si>
    <t>MAJ</t>
  </si>
  <si>
    <t>Date BL prévisionnel</t>
  </si>
  <si>
    <t>Date confirmée (suiv)</t>
  </si>
  <si>
    <t>Commentaire (suiv)</t>
  </si>
  <si>
    <t>A intégrer</t>
  </si>
  <si>
    <t>Cause racine</t>
  </si>
  <si>
    <t>Commentaire cause racine</t>
  </si>
  <si>
    <t>Réponse client</t>
  </si>
  <si>
    <t>Couverture (Complète/Partielle)</t>
  </si>
  <si>
    <t>Qté 1ere livr</t>
  </si>
  <si>
    <t>Ecart première livraison</t>
  </si>
  <si>
    <t>Date Solde</t>
  </si>
  <si>
    <t>Ecart solde</t>
  </si>
  <si>
    <t>Statut ligne</t>
  </si>
  <si>
    <t>Cycle composé</t>
  </si>
  <si>
    <t>No cposant</t>
  </si>
  <si>
    <t>Coefficient</t>
  </si>
  <si>
    <t>Id cposant</t>
  </si>
  <si>
    <t>Libellé Gamme ressource</t>
  </si>
  <si>
    <t>Date si non annoncé (acc)</t>
  </si>
  <si>
    <t>Date si non annoncé (non acc)</t>
  </si>
  <si>
    <t>X</t>
  </si>
  <si>
    <t>Mnemo2</t>
  </si>
  <si>
    <t>MAJ3</t>
  </si>
  <si>
    <t>MAJ4</t>
  </si>
  <si>
    <t>MAJ5</t>
  </si>
  <si>
    <t>MAJ6</t>
  </si>
  <si>
    <t>Référence7</t>
  </si>
  <si>
    <t>CARCO</t>
  </si>
  <si>
    <t>N° Cde</t>
  </si>
  <si>
    <t>N° Lig</t>
  </si>
  <si>
    <t>Réf Cde</t>
  </si>
  <si>
    <t>Échéance</t>
  </si>
  <si>
    <t>N° Art</t>
  </si>
  <si>
    <t>Dte livrd</t>
  </si>
  <si>
    <t>Cycle cde</t>
  </si>
  <si>
    <t>Acc</t>
  </si>
  <si>
    <t>Qte Ral</t>
  </si>
  <si>
    <t>N° Plan Dir</t>
  </si>
  <si>
    <t>Nb recalages</t>
  </si>
  <si>
    <t>N° Facture</t>
  </si>
  <si>
    <t>N° FEDEX</t>
  </si>
  <si>
    <t>Nb lig retard sur réf</t>
  </si>
  <si>
    <t>Commentaire ressources</t>
  </si>
  <si>
    <t>Date solde</t>
  </si>
  <si>
    <t>Ecart qté</t>
  </si>
  <si>
    <t>Ecart date</t>
  </si>
  <si>
    <t>Mnémo2</t>
  </si>
  <si>
    <t>No cde</t>
  </si>
  <si>
    <t>No lig</t>
  </si>
  <si>
    <t>No cli</t>
  </si>
  <si>
    <t>Référence Cde</t>
  </si>
  <si>
    <t>Dte acc (Dte rendu)</t>
  </si>
  <si>
    <t>Date max BL (entête)</t>
  </si>
  <si>
    <t>Tolérance avance (en jours ouvrés)</t>
  </si>
  <si>
    <t>Tolérance retard (en jours ouvrés)</t>
  </si>
  <si>
    <t>Mois</t>
  </si>
  <si>
    <t>Année</t>
  </si>
  <si>
    <t>Famille Comm.</t>
  </si>
  <si>
    <t>N° série client</t>
  </si>
  <si>
    <t>Imputation</t>
  </si>
  <si>
    <t>BU suiveuse affectée</t>
  </si>
  <si>
    <t>BU vendeuse affectée</t>
  </si>
  <si>
    <t>Code collab</t>
  </si>
  <si>
    <t>Statut ligne collaboré</t>
  </si>
  <si>
    <t>Justificat° collab</t>
  </si>
  <si>
    <t>Justifié par…</t>
  </si>
  <si>
    <t>Adresse de livraison</t>
  </si>
  <si>
    <t>Adresse mail resp vendeur</t>
  </si>
  <si>
    <t>MAJ2</t>
  </si>
  <si>
    <t>Transit</t>
  </si>
  <si>
    <t>OTD</t>
  </si>
  <si>
    <t>Fin prévu/estimée OP</t>
  </si>
  <si>
    <t>PLAN DE CONVERGENCE</t>
  </si>
  <si>
    <t>Type /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</si>
</sst>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yyyy\-mm\-dd;@"/>
  </numFmts>
  <fonts count="20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0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Arial"/>
      <family val="2"/>
    </font>
    <font>
      <b/>
      <sz val="18"/>
      <color theme="0"/>
      <name val="Arial"/>
      <family val="2"/>
    </font>
    <font>
      <b/>
      <sz val="12"/>
      <color rgb="FFFF0000"/>
      <name val="Comic Sans MS"/>
      <family val="4"/>
    </font>
    <font>
      <b/>
      <sz val="48"/>
      <color theme="4" tint="-0.499984740745262"/>
      <name val="Informal Roman"/>
      <family val="4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8FFC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rgb="FF000000"/>
      </patternFill>
    </fill>
    <fill>
      <patternFill patternType="solid">
        <fgColor theme="4" tint="-0.49998474074526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rgb="FF808080"/>
      </left>
      <right/>
      <top/>
      <bottom style="thin">
        <color rgb="FF80808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7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9" fillId="9" borderId="13" xfId="0" applyNumberFormat="1" applyFont="1" applyFill="1" applyBorder="1" applyAlignment="1">
      <alignment horizontal="center" vertical="center" wrapText="1"/>
    </xf>
    <xf numFmtId="0" fontId="9" fillId="9" borderId="14" xfId="0" applyNumberFormat="1" applyFont="1" applyFill="1" applyBorder="1" applyAlignment="1">
      <alignment horizontal="center" vertical="center" wrapText="1"/>
    </xf>
    <xf numFmtId="0" fontId="9" fillId="9" borderId="15" xfId="0" applyNumberFormat="1" applyFont="1" applyFill="1" applyBorder="1" applyAlignment="1">
      <alignment horizontal="center" vertical="center" wrapText="1"/>
    </xf>
    <xf numFmtId="0" fontId="9" fillId="11" borderId="13" xfId="0" applyNumberFormat="1" applyFont="1" applyFill="1" applyBorder="1" applyAlignment="1">
      <alignment horizontal="center" vertical="center" wrapText="1"/>
    </xf>
    <xf numFmtId="0" fontId="9" fillId="11" borderId="15" xfId="0" applyNumberFormat="1" applyFont="1" applyFill="1" applyBorder="1" applyAlignment="1">
      <alignment horizontal="center" vertical="center" wrapText="1"/>
    </xf>
    <xf numFmtId="49" fontId="9" fillId="3" borderId="14" xfId="0" applyNumberFormat="1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14" fontId="9" fillId="3" borderId="14" xfId="0" applyNumberFormat="1" applyFont="1" applyFill="1" applyBorder="1" applyAlignment="1">
      <alignment horizontal="center" vertical="center" wrapText="1"/>
    </xf>
    <xf numFmtId="164" fontId="9" fillId="3" borderId="14" xfId="0" applyNumberFormat="1" applyFont="1" applyFill="1" applyBorder="1" applyAlignment="1">
      <alignment horizontal="center" vertical="center" wrapText="1"/>
    </xf>
    <xf numFmtId="0" fontId="9" fillId="3" borderId="14" xfId="0" applyNumberFormat="1" applyFont="1" applyFill="1" applyBorder="1" applyAlignment="1">
      <alignment horizontal="center" vertical="center" wrapText="1"/>
    </xf>
    <xf numFmtId="0" fontId="9" fillId="10" borderId="13" xfId="0" applyFont="1" applyFill="1" applyBorder="1" applyAlignment="1">
      <alignment horizontal="center" vertical="center" wrapText="1"/>
    </xf>
    <xf numFmtId="0" fontId="9" fillId="10" borderId="14" xfId="0" applyFont="1" applyFill="1" applyBorder="1" applyAlignment="1">
      <alignment horizontal="center" vertical="center" wrapText="1"/>
    </xf>
    <xf numFmtId="3" fontId="9" fillId="10" borderId="14" xfId="0" applyNumberFormat="1" applyFont="1" applyFill="1" applyBorder="1" applyAlignment="1">
      <alignment horizontal="center" vertical="center" wrapText="1"/>
    </xf>
    <xf numFmtId="14" fontId="9" fillId="10" borderId="14" xfId="0" applyNumberFormat="1" applyFont="1" applyFill="1" applyBorder="1" applyAlignment="1">
      <alignment horizontal="center" vertical="center" wrapText="1"/>
    </xf>
    <xf numFmtId="49" fontId="9" fillId="10" borderId="14" xfId="0" applyNumberFormat="1" applyFont="1" applyFill="1" applyBorder="1" applyAlignment="1">
      <alignment horizontal="center" vertical="center" wrapText="1"/>
    </xf>
    <xf numFmtId="164" fontId="9" fillId="10" borderId="14" xfId="0" applyNumberFormat="1" applyFont="1" applyFill="1" applyBorder="1" applyAlignment="1">
      <alignment horizontal="center" vertical="center" wrapText="1"/>
    </xf>
    <xf numFmtId="164" fontId="9" fillId="14" borderId="14" xfId="0" applyNumberFormat="1" applyFont="1" applyFill="1" applyBorder="1" applyAlignment="1">
      <alignment horizontal="center" vertical="center" wrapText="1"/>
    </xf>
    <xf numFmtId="14" fontId="9" fillId="14" borderId="14" xfId="0" applyNumberFormat="1" applyFont="1" applyFill="1" applyBorder="1" applyAlignment="1">
      <alignment horizontal="center" vertical="center" wrapText="1"/>
    </xf>
    <xf numFmtId="0" fontId="9" fillId="14" borderId="14" xfId="0" applyFont="1" applyFill="1" applyBorder="1" applyAlignment="1">
      <alignment horizontal="center" vertical="center" wrapText="1"/>
    </xf>
    <xf numFmtId="49" fontId="9" fillId="2" borderId="13" xfId="0" applyNumberFormat="1" applyFont="1" applyFill="1" applyBorder="1" applyAlignment="1">
      <alignment horizontal="center" vertical="center" wrapText="1"/>
    </xf>
    <xf numFmtId="49" fontId="9" fillId="2" borderId="14" xfId="0" applyNumberFormat="1" applyFont="1" applyFill="1" applyBorder="1" applyAlignment="1">
      <alignment horizontal="center" vertical="center" wrapText="1"/>
    </xf>
    <xf numFmtId="165" fontId="9" fillId="2" borderId="14" xfId="0" applyNumberFormat="1" applyFont="1" applyFill="1" applyBorder="1" applyAlignment="1">
      <alignment horizontal="center" vertical="center" wrapText="1"/>
    </xf>
    <xf numFmtId="49" fontId="9" fillId="2" borderId="15" xfId="0" applyNumberFormat="1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  <xf numFmtId="0" fontId="14" fillId="4" borderId="0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4" fillId="6" borderId="0" xfId="0" applyFont="1" applyFill="1" applyBorder="1" applyAlignment="1">
      <alignment horizontal="center" vertical="center" wrapText="1"/>
    </xf>
    <xf numFmtId="14" fontId="14" fillId="6" borderId="0" xfId="0" applyNumberFormat="1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14" fontId="14" fillId="5" borderId="0" xfId="0" applyNumberFormat="1" applyFont="1" applyFill="1" applyBorder="1" applyAlignment="1">
      <alignment horizontal="center" vertical="center" wrapText="1"/>
    </xf>
    <xf numFmtId="0" fontId="14" fillId="8" borderId="6" xfId="0" applyFont="1" applyFill="1" applyBorder="1" applyAlignment="1">
      <alignment horizontal="center" vertical="center" wrapText="1"/>
    </xf>
    <xf numFmtId="0" fontId="14" fillId="8" borderId="0" xfId="0" applyFont="1" applyFill="1" applyBorder="1" applyAlignment="1">
      <alignment horizontal="center" vertical="center" wrapText="1"/>
    </xf>
    <xf numFmtId="0" fontId="14" fillId="8" borderId="5" xfId="0" applyFont="1" applyFill="1" applyBorder="1" applyAlignment="1">
      <alignment horizontal="center" vertical="center" wrapText="1"/>
    </xf>
    <xf numFmtId="0" fontId="14" fillId="6" borderId="6" xfId="0" applyFont="1" applyFill="1" applyBorder="1" applyAlignment="1">
      <alignment horizontal="center" vertical="center" wrapText="1"/>
    </xf>
    <xf numFmtId="0" fontId="9" fillId="3" borderId="13" xfId="0" applyFont="1" applyFill="1" applyBorder="1" applyAlignment="1">
      <alignment horizontal="center" vertical="center" wrapText="1"/>
    </xf>
    <xf numFmtId="14" fontId="9" fillId="3" borderId="15" xfId="0" applyNumberFormat="1" applyFont="1" applyFill="1" applyBorder="1" applyAlignment="1">
      <alignment horizontal="center" vertical="center" wrapText="1"/>
    </xf>
    <xf numFmtId="0" fontId="9" fillId="14" borderId="15" xfId="0" applyFont="1" applyFill="1" applyBorder="1" applyAlignment="1">
      <alignment horizontal="center" vertical="center" wrapText="1"/>
    </xf>
    <xf numFmtId="0" fontId="14" fillId="16" borderId="6" xfId="0" applyFont="1" applyFill="1" applyBorder="1" applyAlignment="1">
      <alignment horizontal="center" vertical="center" wrapText="1"/>
    </xf>
    <xf numFmtId="0" fontId="14" fillId="16" borderId="0" xfId="0" applyFont="1" applyFill="1" applyBorder="1" applyAlignment="1">
      <alignment horizontal="center" vertical="center" wrapText="1"/>
    </xf>
    <xf numFmtId="0" fontId="14" fillId="16" borderId="5" xfId="0" applyFont="1" applyFill="1" applyBorder="1" applyAlignment="1">
      <alignment horizontal="center" vertical="center" wrapText="1"/>
    </xf>
    <xf numFmtId="14" fontId="12" fillId="17" borderId="1" xfId="0" applyNumberFormat="1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6" fillId="19" borderId="0" xfId="0" applyFont="1" applyFill="1" applyBorder="1" applyAlignment="1">
      <alignment horizontal="center" vertical="center" wrapText="1"/>
    </xf>
    <xf numFmtId="14" fontId="6" fillId="19" borderId="0" xfId="0" applyNumberFormat="1" applyFont="1" applyFill="1" applyBorder="1" applyAlignment="1">
      <alignment horizontal="center" vertical="center" wrapText="1"/>
    </xf>
    <xf numFmtId="0" fontId="0" fillId="19" borderId="0" xfId="0" applyFill="1" applyBorder="1" applyAlignment="1">
      <alignment horizontal="center" vertical="center" wrapText="1"/>
    </xf>
    <xf numFmtId="14" fontId="0" fillId="19" borderId="0" xfId="0" applyNumberFormat="1" applyFill="1" applyBorder="1" applyAlignment="1">
      <alignment horizontal="center" vertical="center" wrapText="1"/>
    </xf>
    <xf numFmtId="0" fontId="10" fillId="19" borderId="0" xfId="0" applyFont="1" applyFill="1" applyAlignment="1">
      <alignment horizontal="center" vertical="center" wrapText="1"/>
    </xf>
    <xf numFmtId="14" fontId="10" fillId="19" borderId="0" xfId="0" applyNumberFormat="1" applyFont="1" applyFill="1" applyAlignment="1">
      <alignment horizontal="center" vertical="center" wrapText="1"/>
    </xf>
    <xf numFmtId="0" fontId="10" fillId="19" borderId="12" xfId="0" applyFont="1" applyFill="1" applyBorder="1" applyAlignment="1">
      <alignment horizontal="center" vertical="center" wrapText="1"/>
    </xf>
    <xf numFmtId="14" fontId="10" fillId="19" borderId="12" xfId="0" applyNumberFormat="1" applyFont="1" applyFill="1" applyBorder="1" applyAlignment="1">
      <alignment horizontal="center" vertical="center" wrapText="1"/>
    </xf>
    <xf numFmtId="0" fontId="5" fillId="18" borderId="16" xfId="0" applyFont="1" applyFill="1" applyBorder="1" applyAlignment="1">
      <alignment vertical="center"/>
    </xf>
    <xf numFmtId="0" fontId="0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19" fillId="19" borderId="0" xfId="0" applyFont="1" applyFill="1" applyBorder="1" applyAlignment="1">
      <alignment vertical="center" wrapText="1"/>
    </xf>
    <xf numFmtId="0" fontId="17" fillId="15" borderId="17" xfId="0" applyFont="1" applyFill="1" applyBorder="1" applyAlignment="1">
      <alignment horizontal="center" vertical="center"/>
    </xf>
    <xf numFmtId="0" fontId="17" fillId="15" borderId="18" xfId="0" applyFont="1" applyFill="1" applyBorder="1" applyAlignment="1">
      <alignment horizontal="center" vertical="center"/>
    </xf>
    <xf numFmtId="0" fontId="17" fillId="15" borderId="19" xfId="0" applyFont="1" applyFill="1" applyBorder="1" applyAlignment="1">
      <alignment horizontal="center" vertical="center"/>
    </xf>
    <xf numFmtId="0" fontId="17" fillId="15" borderId="20" xfId="0" applyFont="1" applyFill="1" applyBorder="1" applyAlignment="1">
      <alignment horizontal="center" vertical="center"/>
    </xf>
    <xf numFmtId="0" fontId="17" fillId="15" borderId="0" xfId="0" applyFont="1" applyFill="1" applyBorder="1" applyAlignment="1">
      <alignment horizontal="center" vertical="center"/>
    </xf>
    <xf numFmtId="0" fontId="17" fillId="15" borderId="21" xfId="0" applyFont="1" applyFill="1" applyBorder="1" applyAlignment="1">
      <alignment horizontal="center" vertical="center"/>
    </xf>
    <xf numFmtId="0" fontId="17" fillId="15" borderId="22" xfId="0" applyFont="1" applyFill="1" applyBorder="1" applyAlignment="1">
      <alignment horizontal="center" vertical="center"/>
    </xf>
    <xf numFmtId="0" fontId="17" fillId="15" borderId="23" xfId="0" applyFont="1" applyFill="1" applyBorder="1" applyAlignment="1">
      <alignment horizontal="center" vertical="center"/>
    </xf>
    <xf numFmtId="0" fontId="17" fillId="15" borderId="24" xfId="0" applyFont="1" applyFill="1" applyBorder="1" applyAlignment="1">
      <alignment horizontal="center" vertical="center"/>
    </xf>
    <xf numFmtId="0" fontId="14" fillId="12" borderId="8" xfId="0" applyFont="1" applyFill="1" applyBorder="1" applyAlignment="1">
      <alignment horizontal="center" vertical="center" wrapText="1"/>
    </xf>
    <xf numFmtId="0" fontId="14" fillId="12" borderId="11" xfId="0" applyFont="1" applyFill="1" applyBorder="1" applyAlignment="1">
      <alignment horizontal="center" vertical="center" wrapText="1"/>
    </xf>
    <xf numFmtId="0" fontId="14" fillId="12" borderId="9" xfId="0" applyFont="1" applyFill="1" applyBorder="1" applyAlignment="1">
      <alignment horizontal="center" vertical="center" wrapText="1"/>
    </xf>
    <xf numFmtId="14" fontId="13" fillId="13" borderId="10" xfId="0" applyNumberFormat="1" applyFont="1" applyFill="1" applyBorder="1" applyAlignment="1">
      <alignment horizontal="center" vertical="center" wrapText="1"/>
    </xf>
    <xf numFmtId="14" fontId="13" fillId="13" borderId="7" xfId="0" applyNumberFormat="1" applyFont="1" applyFill="1" applyBorder="1" applyAlignment="1">
      <alignment horizontal="center" vertical="center" wrapText="1"/>
    </xf>
    <xf numFmtId="14" fontId="13" fillId="13" borderId="8" xfId="0" applyNumberFormat="1" applyFont="1" applyFill="1" applyBorder="1" applyAlignment="1">
      <alignment horizontal="center" vertical="center" wrapText="1"/>
    </xf>
    <xf numFmtId="14" fontId="13" fillId="13" borderId="9" xfId="0" applyNumberFormat="1" applyFont="1" applyFill="1" applyBorder="1" applyAlignment="1">
      <alignment horizontal="center" vertical="center" wrapText="1"/>
    </xf>
    <xf numFmtId="0" fontId="15" fillId="19" borderId="0" xfId="0" applyFont="1" applyFill="1" applyBorder="1" applyAlignment="1">
      <alignment horizontal="center" vertical="center" wrapText="1"/>
    </xf>
    <xf numFmtId="0" fontId="18" fillId="19" borderId="18" xfId="0" applyFont="1" applyFill="1" applyBorder="1" applyAlignment="1">
      <alignment horizontal="center" vertical="center" wrapText="1"/>
    </xf>
    <xf numFmtId="0" fontId="18" fillId="19" borderId="0" xfId="0" applyFont="1" applyFill="1" applyBorder="1" applyAlignment="1">
      <alignment horizontal="center" vertical="center" wrapText="1"/>
    </xf>
    <xf numFmtId="0" fontId="11" fillId="8" borderId="2" xfId="0" applyFont="1" applyFill="1" applyBorder="1" applyAlignment="1">
      <alignment horizontal="center" vertical="center" wrapText="1"/>
    </xf>
    <xf numFmtId="0" fontId="11" fillId="8" borderId="3" xfId="0" applyFont="1" applyFill="1" applyBorder="1" applyAlignment="1">
      <alignment horizontal="center" vertical="center" wrapText="1"/>
    </xf>
    <xf numFmtId="0" fontId="11" fillId="8" borderId="4" xfId="0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11" fillId="16" borderId="2" xfId="0" applyFont="1" applyFill="1" applyBorder="1" applyAlignment="1">
      <alignment horizontal="center" vertical="center" wrapText="1"/>
    </xf>
    <xf numFmtId="0" fontId="11" fillId="16" borderId="3" xfId="0" applyFont="1" applyFill="1" applyBorder="1" applyAlignment="1">
      <alignment horizontal="center" vertical="center" wrapText="1"/>
    </xf>
    <xf numFmtId="0" fontId="11" fillId="16" borderId="4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/>
    </xf>
    <xf numFmtId="0" fontId="11" fillId="4" borderId="6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46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indent="0" justifyLastLine="0" shrinkToFit="0" readingOrder="0"/>
    </dxf>
    <dxf>
      <border outline="0">
        <top style="medium">
          <color indexed="64"/>
        </top>
      </border>
    </dxf>
    <dxf>
      <numFmt numFmtId="30" formatCode="@"/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8FFC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213360</xdr:colOff>
          <xdr:row>7</xdr:row>
          <xdr:rowOff>99060</xdr:rowOff>
        </xdr:from>
        <xdr:to>
          <xdr:col>1</xdr:col>
          <xdr:colOff>1653540</xdr:colOff>
          <xdr:row>10</xdr:row>
          <xdr:rowOff>99060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5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omic Sans MS"/>
                </a:rPr>
                <a:t>Effacer toutes les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2-Logistique/Planification/Point%20carnet%20de%20commande/Point%20carnet%20de%20commande%20par%20client/Stelia/Point%20Carnet%20de%20commande%20STELI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de%20convergence_v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P2-Logistique/OTD/FGA2_14_OT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NG"/>
      <sheetName val="RQT_INTEGRATION"/>
      <sheetName val="RQT2"/>
      <sheetName val="RQT RAL"/>
      <sheetName val="RQT"/>
      <sheetName val="FICHE IDENTITE"/>
      <sheetName val="SOURCE"/>
      <sheetName val="RESULTAT"/>
      <sheetName val="temporaire"/>
      <sheetName val="RAL"/>
      <sheetName val="Ressources"/>
      <sheetName val="Explication re-jalonnement"/>
      <sheetName val="Graphes"/>
      <sheetName val="Bilan par référence"/>
      <sheetName val="TCD_BILAN"/>
      <sheetName val="Projection livraisons"/>
      <sheetName val="Graphes projections"/>
      <sheetName val="Synthèse ressources"/>
      <sheetName val="Synthè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3">
          <cell r="A33" t="str">
            <v>Demande collaboration - attente réponse client</v>
          </cell>
          <cell r="M33" t="str">
            <v>00-BLOCAGE</v>
          </cell>
        </row>
        <row r="34">
          <cell r="A34" t="str">
            <v>Demande collaboration - accepté</v>
          </cell>
          <cell r="M34" t="str">
            <v>01-PRESTATION COMPLÈTE </v>
          </cell>
        </row>
        <row r="35">
          <cell r="A35" t="str">
            <v>Demande collaboration - refusé</v>
          </cell>
          <cell r="M35" t="str">
            <v>10-ATTENTE MATIÈRE </v>
          </cell>
        </row>
        <row r="36">
          <cell r="A36" t="str">
            <v>Pas de demande de collaboration</v>
          </cell>
          <cell r="M36" t="str">
            <v>11-OF LANCE </v>
          </cell>
        </row>
        <row r="37">
          <cell r="A37"/>
          <cell r="M37" t="str">
            <v>20-ATTENTE USINAGE </v>
          </cell>
        </row>
        <row r="38">
          <cell r="A38"/>
          <cell r="M38" t="str">
            <v>21-USINAGE</v>
          </cell>
        </row>
        <row r="39">
          <cell r="M39" t="str">
            <v>22-AJUSTAGE - REDRESSAGE - FORMAGE </v>
          </cell>
        </row>
        <row r="40">
          <cell r="M40" t="str">
            <v>30-TS </v>
          </cell>
        </row>
        <row r="41">
          <cell r="M41" t="str">
            <v>40-ATTENTE VISSERIE </v>
          </cell>
        </row>
        <row r="42">
          <cell r="M42" t="str">
            <v>41-ATTENTE PIÈCE ELÉMENTAIRE</v>
          </cell>
        </row>
        <row r="43">
          <cell r="M43" t="str">
            <v>42-ATTENTE EQUIPEMENT</v>
          </cell>
        </row>
        <row r="44">
          <cell r="M44" t="str">
            <v>43-EQUIPEMENT </v>
          </cell>
        </row>
        <row r="45">
          <cell r="M45" t="str">
            <v>50-CONTRÔLE FINAL </v>
          </cell>
        </row>
        <row r="46">
          <cell r="M46" t="str">
            <v>60-STOCK </v>
          </cell>
        </row>
        <row r="47">
          <cell r="M47" t="str">
            <v>90-EXPÉDIÉ </v>
          </cell>
        </row>
        <row r="48">
          <cell r="M48"/>
        </row>
        <row r="49">
          <cell r="M49"/>
        </row>
        <row r="50">
          <cell r="M50"/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ard"/>
      <sheetName val="Retard Air Supply"/>
      <sheetName val="&gt; 15J Air Supply"/>
      <sheetName val="Retard N-1"/>
      <sheetName val="CILchoix_param"/>
      <sheetName val="CILdonnees"/>
      <sheetName val="CDC"/>
      <sheetName val="Recherche V"/>
      <sheetName val="Suivi retard (CoDir)"/>
      <sheetName val="TCD &amp; GCD (CoDir)"/>
      <sheetName val="GCD (CoDir)"/>
      <sheetName val="Plan de convergence_v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T_CAUSES"/>
      <sheetName val="RQT"/>
      <sheetName val="FICHE IDENTITE"/>
      <sheetName val="Liste marchés"/>
      <sheetName val="Carnet de commande"/>
      <sheetName val="JOURS FERIES"/>
      <sheetName val="TCD"/>
      <sheetName val="TCD2"/>
      <sheetName val="TCD3 (OTD à la réf)"/>
      <sheetName val="Bilan marchés"/>
      <sheetName val="Graphes"/>
      <sheetName val="Graphes 2"/>
      <sheetName val="Référentiel causes racines"/>
    </sheetNames>
    <sheetDataSet>
      <sheetData sheetId="0">
        <row r="30">
          <cell r="D30" t="str">
            <v>Code 00 DATE LIVRAISON CONFIRMEE = DATE LIV</v>
          </cell>
          <cell r="K30" t="str">
            <v>A L'HEURE</v>
          </cell>
        </row>
        <row r="31">
          <cell r="D31" t="str">
            <v>Code 01 Forecast &amp; Call-up not matching</v>
          </cell>
          <cell r="K31" t="str">
            <v>EN RETARD</v>
          </cell>
        </row>
        <row r="32">
          <cell r="D32" t="str">
            <v>Code 02 CUSTOMER Reception (delay...)</v>
          </cell>
          <cell r="K32" t="str">
            <v>NON LIVRE</v>
          </cell>
        </row>
        <row r="33">
          <cell r="D33" t="str">
            <v>Code 03 CUSTOMER Material late (if applicable)</v>
          </cell>
          <cell r="K33" t="str">
            <v>HORS OTD</v>
          </cell>
        </row>
        <row r="34">
          <cell r="D34" t="str">
            <v>Code 04 Date of orders not respected / Collaboration</v>
          </cell>
        </row>
        <row r="35">
          <cell r="D35" t="str">
            <v>Code 05 Données techniques / Qualité</v>
          </cell>
        </row>
        <row r="36">
          <cell r="D36" t="str">
            <v>Code 06 Other CUSTOMER cause</v>
          </cell>
        </row>
        <row r="37">
          <cell r="D37" t="str">
            <v>Code 07 Supplier ERP/MRP</v>
          </cell>
        </row>
        <row r="38">
          <cell r="D38" t="str">
            <v>Code 08 Supplier Capacity</v>
          </cell>
        </row>
        <row r="39">
          <cell r="D39" t="str">
            <v>Code 09 2nd tier suppliers</v>
          </cell>
        </row>
        <row r="40">
          <cell r="D40" t="str">
            <v>Code 10 Quality</v>
          </cell>
        </row>
        <row r="41">
          <cell r="D41" t="str">
            <v>Code 11 Components missing (raw material...)</v>
          </cell>
        </row>
        <row r="42">
          <cell r="D42" t="str">
            <v>Code 12 Tools</v>
          </cell>
        </row>
        <row r="43">
          <cell r="D43" t="str">
            <v>Code 13 Other SUPPLIER cause</v>
          </cell>
        </row>
        <row r="44">
          <cell r="D44" t="str">
            <v>Code 14 Blocage commercial</v>
          </cell>
        </row>
        <row r="45">
          <cell r="D45" t="str">
            <v>Code 99 Ligne non analysée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4EFACB-943F-4DF4-9918-682D4C12F2BE}" name="Tableau3" displayName="Tableau3" ref="A14:EJ15" totalsRowShown="0" headerRowDxfId="459" dataDxfId="457" totalsRowDxfId="455" headerRowBorderDxfId="458" tableBorderDxfId="456">
  <autoFilter ref="A14:EJ15" xr:uid="{88275C23-6BBA-4B40-A447-A742200265D1}"/>
  <tableColumns count="140">
    <tableColumn id="1" xr3:uid="{EF09863D-7CC9-40D9-9803-FDE422A838C2}" name="Clé" dataDxfId="454" totalsRowDxfId="453">
      <calculatedColumnFormula>Tableau3[Commande]&amp;Tableau3[Lig Cde]</calculatedColumnFormula>
    </tableColumn>
    <tableColumn id="2" xr3:uid="{31348D19-73BD-4963-AEE8-4B29FD9FC4FF}" name="Type / Programme" dataDxfId="452" totalsRowDxfId="451">
      <calculatedColumnFormula>IF(ISERROR(VLOOKUP(Tableau3[Code Ord. Off.],#REF!,2,FALSE)),"RC CONVERGENCE",VLOOKUP(Tableau3[Code Ord. Off.],#REF!,2,FALSE))</calculatedColumnFormula>
    </tableColumn>
    <tableColumn id="3" xr3:uid="{F13CD262-22E6-46F6-8773-7A4DAF929FAA}" name="Type L3" dataDxfId="450" totalsRowDxfId="449">
      <calculatedColumnFormula>IF(OR(LEFT(Tableau3[Commentaire Client],2)="L3",LEFT(Tableau3[No Suivi],2)="L3"),"L3","")</calculatedColumnFormula>
    </tableColumn>
    <tableColumn id="4" xr3:uid="{E5B4CD4A-40A1-459E-AC7F-D00688B62969}" name="BU" dataDxfId="448" totalsRowDxfId="447">
      <calculatedColumnFormula>IFERROR(VLOOKUP(Tableau3[Code Gest Fournisseur],#REF!,2,FALSE),IF(Tableau3[Réf Art Fournisseur]="","NRC","Znon attribuée"))</calculatedColumnFormula>
    </tableColumn>
    <tableColumn id="6" xr3:uid="{BF8A6743-47AB-4705-9EE8-7F4E5C3CF2C0}" name="Semaine date promise" dataDxfId="446" totalsRowDxfId="445">
      <calculatedColumnFormula>IF(YEAR(Tableau3[Date Promise])&lt;YEAR($DE$11),"date non collaborée",IF(_xlfn.ISOWEEKNUM(Tableau3[Date Promise])&lt;_xlfn.ISOWEEKNUM($DE$11),"date non collaborée",_xlfn.ISOWEEKNUM(Tableau3[Date Promise])))</calculatedColumnFormula>
    </tableColumn>
    <tableColumn id="7" xr3:uid="{F452F42A-2FE5-4706-A633-7A570EC957B3}" name="Flag &gt;15J" dataDxfId="444" totalsRowDxfId="443"/>
    <tableColumn id="8" xr3:uid="{181B7A64-F74A-4773-A22D-7DEAB651B4A4}" name="Famille PARETO" dataDxfId="442" totalsRowDxfId="441"/>
    <tableColumn id="9" xr3:uid="{6F4F4324-631E-419D-8620-50AC9512BB51}" name="Analyse" dataDxfId="440" totalsRowDxfId="439"/>
    <tableColumn id="5" xr3:uid="{4FAD216A-E17F-4A77-8AA5-B5DEC0A22B3A}" name="Transit" dataDxfId="438" totalsRowDxfId="437"/>
    <tableColumn id="16" xr3:uid="{0A643E31-B307-452A-9604-C8920D627BE2}" name="No art" dataDxfId="436" totalsRowDxfId="435"/>
    <tableColumn id="17" xr3:uid="{C23DC878-7124-498C-93D0-F0587E904694}" name="Référence" dataDxfId="434" totalsRowDxfId="433"/>
    <tableColumn id="18" xr3:uid="{622E607C-3B0A-49D9-B902-50805E518FF2}" name="Désignation" dataDxfId="432" totalsRowDxfId="431"/>
    <tableColumn id="19" xr3:uid="{36021C5B-2A56-4FC0-BD23-61AC464E4ADE}" name="Dte dem" dataDxfId="430" totalsRowDxfId="429"/>
    <tableColumn id="20" xr3:uid="{35E576DA-444A-4924-B82A-D211CD817772}" name="Dte livrp" dataDxfId="428" totalsRowDxfId="427"/>
    <tableColumn id="21" xr3:uid="{0D871CB4-7A92-4630-845C-1559BEAA239A}" name="Dte acc" dataDxfId="426" totalsRowDxfId="425"/>
    <tableColumn id="22" xr3:uid="{337603A6-B77A-444C-853A-C482BA32D601}" name="Date confirmée" dataDxfId="424" totalsRowDxfId="423"/>
    <tableColumn id="23" xr3:uid="{EF356810-E29C-4C50-91E0-6E85A707E119}" name="Qte cde" dataDxfId="422" totalsRowDxfId="421"/>
    <tableColumn id="24" xr3:uid="{53AB8068-C07E-4EFB-AE4D-2C4AB524FFFD}" name="Qte livr" dataDxfId="420" totalsRowDxfId="419"/>
    <tableColumn id="25" xr3:uid="{F3D54326-C864-4CAC-9DE5-D9328271CE18}" name="RAL" dataDxfId="418" totalsRowDxfId="417"/>
    <tableColumn id="26" xr3:uid="{3ABC403F-BDF4-457C-92D9-3DBCBFC5BA53}" name="Etat ligne cde" dataDxfId="416" totalsRowDxfId="415"/>
    <tableColumn id="27" xr3:uid="{CE9F532F-92A0-4EB2-8B24-5C3B2EF9B4CC}" name="Ferme" dataDxfId="414" totalsRowDxfId="413"/>
    <tableColumn id="28" xr3:uid="{070BD902-88B4-466B-A485-B6B2DE3125EB}" name="Date BL" dataDxfId="412" totalsRowDxfId="411"/>
    <tableColumn id="29" xr3:uid="{E9956282-5346-4433-8DE3-2ABDCDE0B3BC}" name="Date max BL" dataDxfId="410" totalsRowDxfId="409"/>
    <tableColumn id="30" xr3:uid="{5C782DBA-1017-4615-B7DB-DB8C18A524A2}" name="Date max expé" dataDxfId="408" totalsRowDxfId="407"/>
    <tableColumn id="31" xr3:uid="{9D00F0BC-51F0-4819-842A-8F747714DFB5}" name="Date max cde transport" dataDxfId="406" totalsRowDxfId="405"/>
    <tableColumn id="32" xr3:uid="{C69C30DA-8FC8-44E0-A5DB-27A3A97E9E68}" name="Incoterm" dataDxfId="404" totalsRowDxfId="403"/>
    <tableColumn id="33" xr3:uid="{D4946758-78E9-4115-9485-0C8FFF06AC4C}" name="FAI" dataDxfId="402" totalsRowDxfId="401"/>
    <tableColumn id="34" xr3:uid="{2317FBD2-6F11-4A78-A572-EBFC3B901E24}" name="SpeedShop" dataDxfId="400" totalsRowDxfId="399"/>
    <tableColumn id="35" xr3:uid="{78E3147F-860B-415E-82E3-E530F5985576}" name="Tolérance avance (jours ouvrés)" dataDxfId="398" totalsRowDxfId="397"/>
    <tableColumn id="36" xr3:uid="{738B6808-672C-4C24-8212-E6757656E997}" name="Tolérance retard (jours ouvrés)" dataDxfId="396" totalsRowDxfId="395"/>
    <tableColumn id="37" xr3:uid="{809DF171-D063-4A2F-ACFC-1DF48C1BB438}" name="Ecart livr-rendu" dataDxfId="394" totalsRowDxfId="393"/>
    <tableColumn id="38" xr3:uid="{C3A77FB3-F5CE-4BB0-A8F1-ABE6BB06314C}" name="au plus tôt" dataDxfId="392" totalsRowDxfId="391"/>
    <tableColumn id="39" xr3:uid="{F02D6AD3-7200-46DD-BCCD-E1B60D180E71}" name="au plus tard" dataDxfId="390" totalsRowDxfId="389"/>
    <tableColumn id="40" xr3:uid="{10BF7453-D7B0-4355-9A90-E914702D1155}" name="Statut ligne (brut)" dataDxfId="388" totalsRowDxfId="387"/>
    <tableColumn id="41" xr3:uid="{CD540BD4-3B9A-4058-9EF3-42FF5EB054EA}" name="Statut ligne (collaboré)" dataDxfId="386" totalsRowDxfId="385"/>
    <tableColumn id="42" xr3:uid="{E5AA4533-3C83-4803-B735-55CD1EA0DE43}" name="Avance / Retard en nombre de jours" dataDxfId="384" totalsRowDxfId="383"/>
    <tableColumn id="45" xr3:uid="{E986BDBB-D0D0-47E6-AC51-28EAC8B1DF3A}" name="Famille Commerciale" dataDxfId="382" totalsRowDxfId="381"/>
    <tableColumn id="46" xr3:uid="{BCC5BC03-10F9-44CA-A6FA-DCAD38211550}" name="BU suiveuse" dataDxfId="380" totalsRowDxfId="379"/>
    <tableColumn id="47" xr3:uid="{7DEE06E5-B9BF-4947-A2D7-DB8BCF0146AC}" name="Resp. BU suiveuse" dataDxfId="378" totalsRowDxfId="377"/>
    <tableColumn id="48" xr3:uid="{67E2062F-7BF6-46C8-A914-FF1A95C3DC8B}" name="BU vendeuse" dataDxfId="376" totalsRowDxfId="375"/>
    <tableColumn id="49" xr3:uid="{89A3CC45-E63E-4328-8FAA-B0FADAD8CE3D}" name="Resp. BU vendeuse" dataDxfId="374" totalsRowDxfId="373"/>
    <tableColumn id="53" xr3:uid="{5AA7B0CC-1FE1-47F1-86E3-E06A9C636847}" name="Libellé cause racine" dataDxfId="372" totalsRowDxfId="371"/>
    <tableColumn id="54" xr3:uid="{5A8A2296-7836-4F39-8D65-AD2838217380}" name="Commentaire cause" dataDxfId="370" totalsRowDxfId="369"/>
    <tableColumn id="74" xr3:uid="{391A2993-C2BE-43FC-BBA7-0CF67FCAEE31}" name="N° Cli" dataDxfId="368" totalsRowDxfId="367"/>
    <tableColumn id="75" xr3:uid="{FC779103-84CA-4CE1-AE0D-90DCA25E60F3}" name="Mnémo" dataDxfId="366" totalsRowDxfId="365"/>
    <tableColumn id="76" xr3:uid="{D689AFB7-1E7F-4035-837F-9357177322C4}" name="N° Cli Group" dataDxfId="364" totalsRowDxfId="363"/>
    <tableColumn id="77" xr3:uid="{3D8B86FA-253D-44F8-B626-18109444857F}" name="Mnémo Grp" dataDxfId="362" totalsRowDxfId="361"/>
    <tableColumn id="95" xr3:uid="{A9A40736-443D-4A89-873C-2E3F204912D3}" name="Blocage livraison" dataDxfId="360" totalsRowDxfId="359"/>
    <tableColumn id="154" xr3:uid="{A6EBF564-B5C0-4217-AD94-5F991C4AD939}" name="PU" dataDxfId="358" totalsRowDxfId="357"/>
    <tableColumn id="155" xr3:uid="{EFC7BF45-3F4F-45B7-AEAC-D65039DF8144}" name="Devise" dataDxfId="356" totalsRowDxfId="355"/>
    <tableColumn id="156" xr3:uid="{FD79A77B-5884-4D49-A879-28B0F7F3988C}" name="PU Conv" dataDxfId="354" totalsRowDxfId="353"/>
    <tableColumn id="157" xr3:uid="{BFAADE05-28A8-4D73-BA68-D0B482F42FEC}" name="Total cde" dataDxfId="352" totalsRowDxfId="351"/>
    <tableColumn id="158" xr3:uid="{A57CBA10-BB54-4B10-8336-93180A4A7215}" name="Total livr" dataDxfId="350" totalsRowDxfId="349"/>
    <tableColumn id="159" xr3:uid="{99477CD3-48B5-4C4D-BF37-F3CFB79857F9}" name="Total RAL" dataDxfId="348" totalsRowDxfId="347"/>
    <tableColumn id="86" xr3:uid="{A1F21AE9-0FD6-46FF-8854-30D0CFA97AD9}" name="Cycle cde (semaines)" dataDxfId="346" totalsRowDxfId="345"/>
    <tableColumn id="118" xr3:uid="{46BAF791-97C5-422A-A645-31DF18883DE7}" name="Mode gestion" dataDxfId="344" totalsRowDxfId="343"/>
    <tableColumn id="117" xr3:uid="{1A23304C-1B5F-43E9-AD66-4E76EF9737D5}" name="Criticité" dataDxfId="342" totalsRowDxfId="341"/>
    <tableColumn id="66" xr3:uid="{B8CBEBE6-E65B-46B1-9EE7-158583F61A06}" name="Adresse livraison" dataDxfId="340" totalsRowDxfId="339"/>
    <tableColumn id="65" xr3:uid="{46328B02-9345-46CB-A0D4-3DC06CD0DB43}" name="ID adresse" dataDxfId="338" totalsRowDxfId="337"/>
    <tableColumn id="121" xr3:uid="{B5BCE6AD-55E7-4688-936C-1B837FAC31AD}" name="Lieu stockage principal article" dataDxfId="336" totalsRowDxfId="335"/>
    <tableColumn id="122" xr3:uid="{13F011B2-E3E0-406C-8DA6-9928F242C9DA}" name="Qte prév" dataDxfId="334" totalsRowDxfId="333"/>
    <tableColumn id="123" xr3:uid="{BF37683E-2D6A-42A1-94E1-44AD8EB4727A}" name="Date prév" dataDxfId="332" totalsRowDxfId="331"/>
    <tableColumn id="125" xr3:uid="{6D4E8622-80C8-4051-95CB-DCCFA262A8B0}" name="Origine" dataDxfId="330" totalsRowDxfId="329"/>
    <tableColumn id="126" xr3:uid="{3FF518E4-07A7-498A-8F0A-EC51ADD3A5F5}" name="Ecart prev-cde" dataDxfId="328" totalsRowDxfId="327"/>
    <tableColumn id="167" xr3:uid="{114A6838-8A82-481B-85C4-539741B3B3BA}" name="1er poste" dataDxfId="326" totalsRowDxfId="325"/>
    <tableColumn id="168" xr3:uid="{8E867E9E-D049-43F4-AC32-3247993FA760}" name="Fournisseur" dataDxfId="324" totalsRowDxfId="323"/>
    <tableColumn id="152" xr3:uid="{79B82FC8-2C1F-4717-A313-916589C91160}" name="Qté éco" dataDxfId="322" totalsRowDxfId="321"/>
    <tableColumn id="153" xr3:uid="{60600995-8BA4-4AFB-8FCE-2057D3C06754}" name="Modulo" dataDxfId="320" totalsRowDxfId="319"/>
    <tableColumn id="103" xr3:uid="{42130547-815C-41EA-B81A-2762FA6423CC}" name="Info de …" dataDxfId="318" totalsRowDxfId="317"/>
    <tableColumn id="104" xr3:uid="{77CFE2B0-F4D0-448D-90E7-8BEF6F8F5499}" name="Date comment." dataDxfId="316" totalsRowDxfId="315"/>
    <tableColumn id="105" xr3:uid="{C4C6CD0C-A203-4109-B2E8-5CFE7F783B97}" name="Commentaire" dataDxfId="314" totalsRowDxfId="313"/>
    <tableColumn id="106" xr3:uid="{58268272-CE88-4C32-A71A-BF42F39A8017}" name="Commentaire normalisé" dataDxfId="312" totalsRowDxfId="311"/>
    <tableColumn id="107" xr3:uid="{67D4C5D4-ACFB-425D-B8F8-0661D40570F4}" name="Statut collaboration" dataDxfId="310" totalsRowDxfId="309"/>
    <tableColumn id="60" xr3:uid="{84CE6D08-15EC-4760-97E2-A24D6A3F51DF}" name="Commentaire 2" dataDxfId="308" totalsRowDxfId="307"/>
    <tableColumn id="62" xr3:uid="{2647D4AC-3F0E-400C-ADF6-AB4DCFF5E347}" name="Commentaire simplifié" dataDxfId="306" totalsRowDxfId="305"/>
    <tableColumn id="61" xr3:uid="{B4AEB660-8D49-48AA-85E4-B2FBA6558791}" name="Fin prévu/estimée OP" dataDxfId="304" totalsRowDxfId="303"/>
    <tableColumn id="63" xr3:uid="{F105067C-51B1-4B2F-A755-E312BB0323F1}" name="Alerte Gestion de la demande" dataDxfId="302" totalsRowDxfId="301"/>
    <tableColumn id="112" xr3:uid="{D41D2D87-5978-4D6D-9B48-D777021A2613}" name="Commentaire couverture" dataDxfId="300" totalsRowDxfId="299"/>
    <tableColumn id="64" xr3:uid="{B8C8B422-626D-4CC2-A8E1-768A7E4512BD}" name="Commentaire commande achat" dataDxfId="298" totalsRowDxfId="297"/>
    <tableColumn id="113" xr3:uid="{0136372E-EA7E-4CA2-9150-A92A4A3FC125}" name="Couverture (complète/partielle)" dataDxfId="296" totalsRowDxfId="295"/>
    <tableColumn id="78" xr3:uid="{C9C75548-C167-48E5-BEDA-8519121DADB1}" name="Première livraison" dataDxfId="294" totalsRowDxfId="293"/>
    <tableColumn id="73" xr3:uid="{038DD02E-F73A-4137-9FE3-F0F42168C418}" name="Qté 1ère livraison" dataDxfId="292" totalsRowDxfId="291"/>
    <tableColumn id="72" xr3:uid="{3E271E42-0110-44E1-B2A1-AD0B117F379F}" name="Ecart 1ère livraison" dataDxfId="290" totalsRowDxfId="289"/>
    <tableColumn id="147" xr3:uid="{AC405597-9EDE-430C-A00A-0BB12D6A29E5}" name="Qte RAL non couverte" dataDxfId="288" totalsRowDxfId="287"/>
    <tableColumn id="149" xr3:uid="{3DBEDC91-3FC1-4A97-AF2F-BFBE1FEA4A5F}" name="No composant" dataDxfId="286" totalsRowDxfId="285"/>
    <tableColumn id="150" xr3:uid="{32C71A82-9FF3-4507-AFFD-C574885ED7BE}" name="Référence composant" dataDxfId="284" totalsRowDxfId="283"/>
    <tableColumn id="43" xr3:uid="{FEA688BF-20D3-451B-AA60-641F69C64895}" name="Ressource" dataDxfId="282" totalsRowDxfId="281"/>
    <tableColumn id="71" xr3:uid="{75A2DC49-D1A8-46B6-AC95-AA21815998E1}" name="Libellé Gamme Ressource" dataDxfId="280" totalsRowDxfId="279"/>
    <tableColumn id="57" xr3:uid="{4DD47BB4-A6B7-4B5C-82C3-17CA49A7B1FE}" name="Date besoin composant(s)" dataDxfId="278" totalsRowDxfId="277"/>
    <tableColumn id="70" xr3:uid="{645262F1-5A93-46E9-BE06-32F415682EC6}" name="IC" dataDxfId="276" totalsRowDxfId="275"/>
    <tableColumn id="11" xr3:uid="{C4E0A9C7-590B-4850-B668-22A8AA35F68B}" name="Nb de recalages" dataDxfId="274" totalsRowDxfId="273"/>
    <tableColumn id="10" xr3:uid="{E0B654C9-A213-4981-B57D-FAA9458C57FA}" name="No BL" dataDxfId="272" totalsRowDxfId="271"/>
    <tableColumn id="15" xr3:uid="{1C17DA8A-9E02-4211-9388-DB3EA4E2E0EC}" name="Ressources BL" dataDxfId="270" totalsRowDxfId="269"/>
    <tableColumn id="14" xr3:uid="{8B958FCB-7D46-491F-8CA5-EA8D69706974}" name="Dte création OF/CDE" dataDxfId="268" totalsRowDxfId="267"/>
    <tableColumn id="13" xr3:uid="{1C65E612-ABEC-48CC-BBAE-7BF566D95D7D}" name="Dte édition OF" dataDxfId="266" totalsRowDxfId="265"/>
    <tableColumn id="12" xr3:uid="{1B3C13B0-14B2-4536-838A-541746F86012}" name="Dispo composants/matière" dataDxfId="264" totalsRowDxfId="263"/>
    <tableColumn id="164" xr3:uid="{A562A7B3-6B7E-480F-8AB4-3099123046A1}" name="Début prévu OF" dataDxfId="262" totalsRowDxfId="261"/>
    <tableColumn id="165" xr3:uid="{57032DDD-83C1-4037-9AB5-AB49A66D6C79}" name="Début réel OF" dataDxfId="260" totalsRowDxfId="259"/>
    <tableColumn id="166" xr3:uid="{7C715E16-F21F-4D12-8177-61CA63ABB613}" name="Date démarrage optimale pour respect cde" dataDxfId="258" totalsRowDxfId="257"/>
    <tableColumn id="169" xr3:uid="{DC225660-1CB1-4810-A195-57484F803A63}" name="Gamme" dataDxfId="256" totalsRowDxfId="255"/>
    <tableColumn id="170" xr3:uid="{3E502387-49C8-4E64-979F-53F0F1472860}" name="POSTE" dataDxfId="254" totalsRowDxfId="253"/>
    <tableColumn id="171" xr3:uid="{5FE63E04-A080-470A-BD99-363C2D86072A}" name="ST" dataDxfId="252" totalsRowDxfId="251"/>
    <tableColumn id="172" xr3:uid="{53FD3972-124C-4EA1-B740-BE9058FDA4C9}" name="MCD-&gt;USI" dataDxfId="250" totalsRowDxfId="249"/>
    <tableColumn id="173" xr3:uid="{FD6421C1-F7F0-44A6-BCE9-EA239F601335}" name="USI" dataDxfId="248" totalsRowDxfId="247"/>
    <tableColumn id="174" xr3:uid="{A1470475-9FFD-4506-9DF2-932005A21489}" name="USI-&gt;PRO" dataDxfId="246" totalsRowDxfId="245"/>
    <tableColumn id="175" xr3:uid="{8378B3B5-BB92-4CAD-A410-0D7030A1AEB8}" name="PRO" dataDxfId="244" totalsRowDxfId="243"/>
    <tableColumn id="176" xr3:uid="{AB55F429-9315-4137-83FD-F0FFEE11F09E}" name="CONT F" dataDxfId="242" totalsRowDxfId="241"/>
    <tableColumn id="178" xr3:uid="{84F54598-C357-47EE-8C3D-ACE6D84ABC81}" name="Commande" dataDxfId="240" totalsRowDxfId="239"/>
    <tableColumn id="179" xr3:uid="{6BE89C29-A1E4-4CFC-8F2B-B1839BF6D956}" name="Lig Cde" dataDxfId="238" totalsRowDxfId="237"/>
    <tableColumn id="180" xr3:uid="{5746BC54-F9CF-4733-90BF-DF2BCF2245AE}" name="Type Doc Cde" dataDxfId="236" totalsRowDxfId="235"/>
    <tableColumn id="181" xr3:uid="{4195216E-E2C4-40F4-815C-342E3B25B87C}" name="Description Ligne Cde" dataDxfId="234" totalsRowDxfId="233"/>
    <tableColumn id="182" xr3:uid="{4B429599-5A83-46B7-AD6A-BBFCD9E01A08}" name="Réf Art Fournisseur" dataDxfId="232" totalsRowDxfId="231"/>
    <tableColumn id="183" xr3:uid="{83F8230C-0F03-4AC9-8AA1-FF817C92D974}" name="Statut" dataDxfId="230" totalsRowDxfId="229"/>
    <tableColumn id="184" xr3:uid="{D4B12CE2-8C41-465A-9B3A-09257DDA325D}" name="Motif dernière modif en OPEN" dataDxfId="228" totalsRowDxfId="227"/>
    <tableColumn id="185" xr3:uid="{8D91B69C-14B4-47EC-9BDD-5DFBB850B1B2}" name="Code Gest Fournisseur" dataDxfId="226" totalsRowDxfId="225"/>
    <tableColumn id="186" xr3:uid="{BCD5813E-1CED-4CE5-8990-4766DCCCD810}" name="Commentaire fournisseur" dataDxfId="224" totalsRowDxfId="223"/>
    <tableColumn id="187" xr3:uid="{8468B337-F945-4CCB-98A7-917EFEEF7A4A}" name="Commentaire Client" dataDxfId="222" totalsRowDxfId="221"/>
    <tableColumn id="188" xr3:uid="{5A253087-9D73-4692-BEEC-FDB43BE40CD2}" name="Nom Ord. Off." dataDxfId="220" totalsRowDxfId="219"/>
    <tableColumn id="189" xr3:uid="{97A61433-ED1C-4D73-A939-41CECC4302C4}" name="Code Ord. Off." dataDxfId="218" totalsRowDxfId="217"/>
    <tableColumn id="190" xr3:uid="{ACEB5340-396B-4A35-8856-D28F45F5D53D}" name="Tél. Ord. Off." dataDxfId="216" totalsRowDxfId="215"/>
    <tableColumn id="191" xr3:uid="{3ABF3FDC-1FBE-47C5-A31B-F67D110E106C}" name="No Suivi" dataDxfId="214" totalsRowDxfId="213"/>
    <tableColumn id="192" xr3:uid="{43B6E230-AC3A-4120-A3B6-283704DA3BC3}" name="Date Demandée" dataDxfId="212" totalsRowDxfId="211"/>
    <tableColumn id="193" xr3:uid="{9DFDA906-E9B5-475D-B58F-A7E85FBFB19C}" name="Date Promise" dataDxfId="210" totalsRowDxfId="209"/>
    <tableColumn id="194" xr3:uid="{3CB51347-D5B9-4D98-9CCB-87749D5E86C5}" name="Création Ech. Cde" dataDxfId="208" totalsRowDxfId="207"/>
    <tableColumn id="195" xr3:uid="{1DF3CF20-1AA8-4D17-A547-619E0A8201C1}" name="Dernière Mod. Ech. Cde" dataDxfId="206" totalsRowDxfId="205"/>
    <tableColumn id="196" xr3:uid="{1305E405-C483-472C-A179-1B790696BB34}" name="Qté demandée" dataDxfId="204" totalsRowDxfId="203"/>
    <tableColumn id="197" xr3:uid="{7D73056B-3F56-444B-B37F-F7BEBF03878D}" name="Qté Promise" dataDxfId="202" totalsRowDxfId="201"/>
    <tableColumn id="198" xr3:uid="{CD05C1F1-786C-4BA5-A880-A32B01B2177F}" name="Qté Expédiée" dataDxfId="200" totalsRowDxfId="199"/>
    <tableColumn id="199" xr3:uid="{E00872E9-C58A-4A00-87BC-3CB5E201C81F}" name="Qté Reçue" dataDxfId="198" totalsRowDxfId="197"/>
    <tableColumn id="200" xr3:uid="{FBCBC8A9-EE30-4436-A84D-0272AB482366}" name="Qté Reste à Expédiée" dataDxfId="196" totalsRowDxfId="195"/>
    <tableColumn id="201" xr3:uid="{207EF2E2-16A2-4E1A-976D-BBECF966EEAC}" name="Qté Restante à Réceptionner" dataDxfId="194" totalsRowDxfId="193"/>
    <tableColumn id="202" xr3:uid="{92CA0658-A419-4075-94D1-B07E1A6E2D2A}" name="Dernière Entrée Marchandise" dataDxfId="192" totalsRowDxfId="191"/>
    <tableColumn id="203" xr3:uid="{8C92EF94-5E81-4504-B9B4-93A51B9B3258}" name="Lieu Livraison" dataDxfId="190" totalsRowDxfId="189"/>
    <tableColumn id="204" xr3:uid="{D816AF00-8AF1-4C5C-890D-0D461FAB67F7}" name="Incoterm Lig" dataDxfId="188" totalsRowDxfId="187"/>
    <tableColumn id="205" xr3:uid="{F7012062-8F52-4B4E-BDF8-F5AED63D1443}" name="Description Incoterm" dataDxfId="186" totalsRowDxfId="185"/>
    <tableColumn id="206" xr3:uid="{28271824-23CF-4485-84AD-9266001CA69F}" name="Prix" dataDxfId="184" totalsRowDxfId="183"/>
    <tableColumn id="207" xr3:uid="{06587773-A331-4D94-97E7-41CFD81364A1}" name="Devises" dataDxfId="182" totalsRowDxfId="181"/>
    <tableColumn id="208" xr3:uid="{F0DF7679-E3FB-483E-B3FE-A307F375F4E8}" name="Unité de Prix" dataDxfId="180" totalsRowDxfId="179"/>
    <tableColumn id="209" xr3:uid="{2D80080F-F1A7-4D2F-BCD8-2A714575391B}" name="Unité de Mesure" dataDxfId="178" totalsRowDxfId="177"/>
    <tableColumn id="210" xr3:uid="{99550291-5FF9-4A74-B5F5-7351AE8EFDA1}" name="Montant Total" dataDxfId="176" totalsRowDxfId="17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B4414F4-22BC-44A6-96FA-7FC059354CCF}" name="Tableau8" displayName="Tableau8" ref="A1:BF2" insertRow="1" totalsRowShown="0" headerRowDxfId="174" dataDxfId="173">
  <autoFilter ref="A1:BF2" xr:uid="{B01319C3-A0A5-4A25-BAEB-6BEF6C15C343}"/>
  <tableColumns count="58">
    <tableColumn id="1" xr3:uid="{81637939-3A60-4517-8E1E-B54B9C78A3BB}" name="Clé" dataDxfId="172">
      <calculatedColumnFormula>Tableau8[Référence Cde]&amp;Tableau8[Item]</calculatedColumnFormula>
    </tableColumn>
    <tableColumn id="2" xr3:uid="{D5B8E976-8790-4B18-85D9-D66FFC300EF3}" name="No cde" dataDxfId="171"/>
    <tableColumn id="3" xr3:uid="{34B04A31-45F8-4269-AD2E-CC29E6A4C6B7}" name="No lig" dataDxfId="170"/>
    <tableColumn id="4" xr3:uid="{926DF38C-D407-4E03-B8F5-341FD8591382}" name="No cli" dataDxfId="169"/>
    <tableColumn id="5" xr3:uid="{691D1CF3-05BF-40E0-9D35-1B083885F8ED}" name="Mnémo" dataDxfId="168"/>
    <tableColumn id="6" xr3:uid="{F7F5CB25-5D51-4E43-A9C4-10C79780735D}" name="Référence Cde" dataDxfId="167"/>
    <tableColumn id="7" xr3:uid="{29691A93-181C-4C73-A72F-92A559FDF489}" name="Item" dataDxfId="166"/>
    <tableColumn id="8" xr3:uid="{B97E41E5-4264-4F90-9114-78A392FA30C6}" name="No_art" dataDxfId="165"/>
    <tableColumn id="9" xr3:uid="{0E9CFC15-1B4E-459B-8C68-E92F57C9B894}" name="Référence" dataDxfId="164"/>
    <tableColumn id="10" xr3:uid="{3FA9BF12-ECBC-425D-AF92-987E994E7C2F}" name="Désignation" dataDxfId="163"/>
    <tableColumn id="11" xr3:uid="{A725A743-FAD1-4696-9299-026FEBCE22ED}" name="Dte dem" dataDxfId="162"/>
    <tableColumn id="12" xr3:uid="{2FE30C37-51AE-4B9D-A703-8DF3F5D9C756}" name="Dte livrp" dataDxfId="161"/>
    <tableColumn id="13" xr3:uid="{C4A6E46A-FA00-4E30-81C5-44BF49C4F378}" name="Dte acc (Dte rendu)" dataDxfId="160"/>
    <tableColumn id="14" xr3:uid="{2E2ECF75-C299-431B-A3D7-B9E2A2FE1C7C}" name="Date confirmée" dataDxfId="159"/>
    <tableColumn id="15" xr3:uid="{068AA3B9-21ED-4283-9396-A5AEBE06739C}" name="Qte cde" dataDxfId="158"/>
    <tableColumn id="16" xr3:uid="{6066DF1D-BD8B-4046-8DB3-67C388F58985}" name="Qte livr" dataDxfId="157"/>
    <tableColumn id="17" xr3:uid="{B1121D50-D980-4882-877B-DA73C82817FF}" name="RAL" dataDxfId="156"/>
    <tableColumn id="18" xr3:uid="{EB61C4A1-7E0A-4529-86EA-A3C1BF280062}" name="Etat ligne cde" dataDxfId="155"/>
    <tableColumn id="19" xr3:uid="{DA089590-6224-43BE-918A-7B29AC120A5D}" name="Ferme" dataDxfId="154"/>
    <tableColumn id="20" xr3:uid="{179591FA-7E49-4CC5-A68D-9DE498990400}" name="Date BL" dataDxfId="153"/>
    <tableColumn id="21" xr3:uid="{4D955BBD-C167-4E50-936E-CD6514E92971}" name="Date max BL (entête)" dataDxfId="152"/>
    <tableColumn id="22" xr3:uid="{D9C70EA3-BC37-491D-B631-157D77DF4AF5}" name="Date max expé" dataDxfId="151"/>
    <tableColumn id="23" xr3:uid="{C2723391-F8B9-45B8-8BBE-0FC3D79904F7}" name="Date max cde transport" dataDxfId="150"/>
    <tableColumn id="24" xr3:uid="{81AA7267-3277-42D4-9DFB-A0DA1E89E481}" name="Incoterm" dataDxfId="149"/>
    <tableColumn id="25" xr3:uid="{594A218E-8C00-418E-8E7A-BB9616268D83}" name="FAI" dataDxfId="148"/>
    <tableColumn id="26" xr3:uid="{23AB37E9-919B-410F-99DA-91D9BA87DCD9}" name="SpeedShop" dataDxfId="147"/>
    <tableColumn id="27" xr3:uid="{FB2EB04E-773E-4B5F-9CE1-DA3C4FBAFA94}" name="Tolérance avance (en jours ouvrés)" dataDxfId="146"/>
    <tableColumn id="28" xr3:uid="{0BEE3046-0A71-48DB-B7D7-277A3E451914}" name="Tolérance retard (en jours ouvrés)" dataDxfId="145"/>
    <tableColumn id="29" xr3:uid="{35A2ECA9-9CC9-4C19-8A7D-88D8A5BAA512}" name="Ecart livr-rendu" dataDxfId="144"/>
    <tableColumn id="30" xr3:uid="{E4BDBB9E-D6D8-4788-B9FB-FCF7207C6950}" name="au plus tôt" dataDxfId="143"/>
    <tableColumn id="31" xr3:uid="{4DD8E956-457B-45C0-88C9-51DF2C71B802}" name="au plus tard" dataDxfId="142"/>
    <tableColumn id="32" xr3:uid="{0FC3A78E-899D-4C17-8B21-8024C559891A}" name="Statut ligne (brut)" dataDxfId="141"/>
    <tableColumn id="33" xr3:uid="{8E7C7D25-D088-4175-9E4E-BC274A40579E}" name="Statut ligne (collaboré)" dataDxfId="140"/>
    <tableColumn id="34" xr3:uid="{E4F38D87-61C6-4C80-A64D-C2FD12A134DE}" name="Avance / Retard en nombre de jours" dataDxfId="139"/>
    <tableColumn id="35" xr3:uid="{E532FA60-9433-4CC8-BF36-E87216AD025B}" name="Mois" dataDxfId="138"/>
    <tableColumn id="36" xr3:uid="{241C0B88-1487-42FE-AC6B-5352B46EA0B8}" name="Année" dataDxfId="137"/>
    <tableColumn id="37" xr3:uid="{E8B8A76D-DB01-41C1-8020-7D91F9BAFFE3}" name="Famille Comm." dataDxfId="136"/>
    <tableColumn id="38" xr3:uid="{B8C51098-4E65-4DC9-9953-765AA0B8DFE1}" name="BU suiveuse" dataDxfId="135"/>
    <tableColumn id="39" xr3:uid="{59B69D98-65A3-4656-9043-066CE17020EE}" name="Resp. BU suiveuse" dataDxfId="134"/>
    <tableColumn id="40" xr3:uid="{8072B9D2-7AF0-4DCA-9D4D-DC7629E56253}" name="BU vendeuse" dataDxfId="133"/>
    <tableColumn id="41" xr3:uid="{72FBB60A-D375-4A0E-87E9-7DCD9DA188B8}" name="Resp. BU vendeuse" dataDxfId="132"/>
    <tableColumn id="42" xr3:uid="{B169D33B-FA81-4272-B354-455D7D598678}" name="N° Dossier client" dataDxfId="131"/>
    <tableColumn id="43" xr3:uid="{4D5AAEF1-30B3-4BDB-AD09-2A24489B7929}" name="N° série client" dataDxfId="130"/>
    <tableColumn id="44" xr3:uid="{C0FAA7AB-D3DF-40A1-BD1F-23254C37E1E7}" name="Cause racine" dataDxfId="129"/>
    <tableColumn id="45" xr3:uid="{F4117A0A-EC99-43BB-BD61-6F3E5144A97E}" name="Libellé cause racine" dataDxfId="128"/>
    <tableColumn id="46" xr3:uid="{F9A914AD-24DA-4A0F-9EF3-04E196D67D30}" name="Commentaire cause" dataDxfId="127"/>
    <tableColumn id="47" xr3:uid="{ADA61607-6EEC-4643-8420-E0DE0C4C9ACF}" name="Imputation" dataDxfId="126"/>
    <tableColumn id="48" xr3:uid="{FF7656D6-0E8F-4A3B-A948-805CE3ECFD99}" name="MAJ" dataDxfId="125"/>
    <tableColumn id="49" xr3:uid="{09F3A1E7-0E1B-4F43-8C39-911741DFD898}" name="BU suiveuse affectée" dataDxfId="124"/>
    <tableColumn id="50" xr3:uid="{CC41FB11-B655-4840-969E-B6129AD0C031}" name="BU vendeuse affectée" dataDxfId="123"/>
    <tableColumn id="51" xr3:uid="{2F5D7D56-F33F-4B81-8F12-192A4F988625}" name="MAJ2" dataDxfId="122"/>
    <tableColumn id="52" xr3:uid="{0617EA98-27ED-401C-899F-37D0F4EB8E47}" name="Code collab" dataDxfId="121"/>
    <tableColumn id="53" xr3:uid="{B1B648E9-BB1C-4767-8CD4-9D34FFF078B7}" name="Statut ligne collaboré" dataDxfId="120"/>
    <tableColumn id="54" xr3:uid="{E99CFC9F-A644-4A00-BAD3-54947FADFAB7}" name="Justificat° collab" dataDxfId="119"/>
    <tableColumn id="55" xr3:uid="{81909A15-2F35-42B1-8D29-E0498AA97A78}" name="Justifié par…" dataDxfId="118"/>
    <tableColumn id="56" xr3:uid="{DFB39AC4-49F8-4AE9-B7B6-C5B945F55685}" name="MAJ3" dataDxfId="117"/>
    <tableColumn id="57" xr3:uid="{A8B198A1-06A5-456B-9842-AC3A253DB227}" name="Adresse de livraison" dataDxfId="116"/>
    <tableColumn id="58" xr3:uid="{520566AE-E08A-4E7D-9D2E-BDF3F266C6B5}" name="Adresse mail resp vendeur" dataDxfId="1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1A68747-FEBF-4318-9037-A35B995F8A41}" name="Tableau4" displayName="Tableau4" ref="A1:DB2" insertRow="1" totalsRowShown="0" headerRowDxfId="114" dataDxfId="113">
  <autoFilter ref="A1:DB2" xr:uid="{DFD6CF19-A950-4FDA-B760-534A9EA9CC1A}"/>
  <tableColumns count="106">
    <tableColumn id="1" xr3:uid="{CB2FBB75-716F-4F88-8382-3A345A0CCFC7}" name="Clé" dataDxfId="112">
      <calculatedColumnFormula>Tableau4[Référence cde]&amp;Tableau4[Item]</calculatedColumnFormula>
    </tableColumn>
    <tableColumn id="2" xr3:uid="{A7B10F3B-6260-4BD4-867A-B5FD4241DA1D}" name="N° cde" dataDxfId="111"/>
    <tableColumn id="3" xr3:uid="{A0E64DB0-A846-4703-BD91-4A28D1848107}" name="N° lig" dataDxfId="110"/>
    <tableColumn id="4" xr3:uid="{7441BC62-A04B-460A-9DA6-623A64CF45DF}" name="N° Cli" dataDxfId="109"/>
    <tableColumn id="5" xr3:uid="{456496EE-2EAA-42AF-8045-DF3DE916D957}" name="Mnemo" dataDxfId="108"/>
    <tableColumn id="6" xr3:uid="{D4414FDF-2692-45C9-8342-169A40479FF4}" name="N° Regroup" dataDxfId="107"/>
    <tableColumn id="7" xr3:uid="{8F7AAA76-1691-4C4A-9755-9F8948C8FA8B}" name="Mnemo2" dataDxfId="106"/>
    <tableColumn id="8" xr3:uid="{535ACD43-3910-4BBC-9464-110D4BE27061}" name="Référence cde" dataDxfId="105"/>
    <tableColumn id="9" xr3:uid="{F0D7D7DF-622C-4246-A2DC-90A255AE22F6}" name="Item" dataDxfId="104"/>
    <tableColumn id="10" xr3:uid="{02721C0E-7A41-4ED6-B400-83A25A76E6D1}" name="Ech." dataDxfId="103"/>
    <tableColumn id="11" xr3:uid="{23193D54-BA89-45E7-BA08-2572CB9491B3}" name="No_art" dataDxfId="102"/>
    <tableColumn id="12" xr3:uid="{00243177-3433-4366-BD27-D066E24C3265}" name="Référence" dataDxfId="101"/>
    <tableColumn id="13" xr3:uid="{147F9973-1F2F-433E-A266-0C5D180B676F}" name="Désignation" dataDxfId="100"/>
    <tableColumn id="14" xr3:uid="{AC21B877-1323-4F8F-819A-CB8DB66781E4}" name="Date ligne" dataDxfId="99"/>
    <tableColumn id="15" xr3:uid="{50225FBD-0D46-4407-9223-B2D633BCC02F}" name="BL MIN" dataDxfId="98"/>
    <tableColumn id="16" xr3:uid="{11DE46B2-78B3-41D7-BDC5-D878CACCEE8B}" name="BL MAX" dataDxfId="97"/>
    <tableColumn id="17" xr3:uid="{2F4EB43B-CEF6-4905-B308-5644D5C328D2}" name="TOL DIF" dataDxfId="96"/>
    <tableColumn id="18" xr3:uid="{BD3A444E-B20C-452A-B8B8-2A2BEBB6D969}" name="Dte dem" dataDxfId="95"/>
    <tableColumn id="19" xr3:uid="{7DC7D39F-7BF1-424A-A7ED-6575529BD21C}" name="Dte acc." dataDxfId="94"/>
    <tableColumn id="20" xr3:uid="{30500B37-96D3-462E-8C0E-E44165BE4F8E}" name="Acc." dataDxfId="93"/>
    <tableColumn id="21" xr3:uid="{3A0A18FE-B016-48C0-A5FD-64F8478B37A8}" name="FAI" dataDxfId="92"/>
    <tableColumn id="22" xr3:uid="{A1ED9840-F397-45F7-8ABD-0BA1120C8E3E}" name="AOG/ Speed Shop" dataDxfId="91"/>
    <tableColumn id="23" xr3:uid="{41D2F8F9-FDAB-4DEA-BD47-A090BEC863CC}" name="Qte cde" dataDxfId="90"/>
    <tableColumn id="24" xr3:uid="{A63FF508-FA41-46F7-805A-1BEB47653F64}" name="Qte livr" dataDxfId="89"/>
    <tableColumn id="25" xr3:uid="{B0B5BC39-85A7-4811-AE56-270E75B03775}" name="Qte RAL" dataDxfId="88"/>
    <tableColumn id="26" xr3:uid="{29C40BA1-0A6B-4965-B0ED-A045ECBE132B}" name="Gamme" dataDxfId="87"/>
    <tableColumn id="27" xr3:uid="{D65331A8-78BF-4C03-9EB3-ECCE3359CC79}" name="Statut EDI" dataDxfId="86"/>
    <tableColumn id="28" xr3:uid="{A3C15939-381F-4920-9083-1BAB8FEFD7F8}" name="Blocage livraison" dataDxfId="85"/>
    <tableColumn id="29" xr3:uid="{D942417E-BF65-43BD-9887-ADD1B4BFADB7}" name="PU" dataDxfId="84"/>
    <tableColumn id="30" xr3:uid="{F54651B2-137B-487D-B8CC-DE2F8CF6A6AC}" name="Devise" dataDxfId="83"/>
    <tableColumn id="31" xr3:uid="{03BC22A0-8B21-4E4F-A8B0-89FC5468E5C6}" name="PU Conv" dataDxfId="82"/>
    <tableColumn id="32" xr3:uid="{831E84BA-07CE-47B8-B998-7D9C719BF274}" name="Total cde" dataDxfId="81"/>
    <tableColumn id="33" xr3:uid="{D92A105D-9CA4-4351-9A31-78B0C280436B}" name="Total livr" dataDxfId="80"/>
    <tableColumn id="34" xr3:uid="{59F65B46-9288-4DF3-A1F9-1D48A1DBE017}" name="Total RAL" dataDxfId="79"/>
    <tableColumn id="35" xr3:uid="{782E8E55-984A-42E1-8703-BE5391960532}" name="Etat lig" dataDxfId="78"/>
    <tableColumn id="36" xr3:uid="{B40B0565-8E6C-4E41-A151-BBCCD2ECA38B}" name="Date saisie lig" dataDxfId="77"/>
    <tableColumn id="37" xr3:uid="{8145FAA5-E55F-42E1-A3B0-CC0ED39AB758}" name="Date saisie cde" dataDxfId="76"/>
    <tableColumn id="38" xr3:uid="{571393E4-2E6A-4413-805B-E1732F472059}" name="Cycle cde (en semaines)" dataDxfId="75"/>
    <tableColumn id="39" xr3:uid="{25D46563-02BA-4F13-9256-69F629E2BDC3}" name="BU suiveuse" dataDxfId="74"/>
    <tableColumn id="40" xr3:uid="{FFB5940E-FA4A-4715-BEC2-0D08128ED733}" name="Resp. BU suiveuse" dataDxfId="73"/>
    <tableColumn id="41" xr3:uid="{9B06BD1A-FB4D-41C4-87CC-DB52D2FB1B29}" name="BU vendeuse" dataDxfId="72"/>
    <tableColumn id="42" xr3:uid="{CA183A38-FFFA-44BE-92AE-54548AF43D73}" name="Resp. BU vendeuse" dataDxfId="71"/>
    <tableColumn id="43" xr3:uid="{396FE6B9-0457-407A-A014-319F54C5BF88}" name="Contact client" dataDxfId="70"/>
    <tableColumn id="44" xr3:uid="{A99106D5-060D-4897-9852-807A3EEF93B5}" name="Mode gestion" dataDxfId="69"/>
    <tableColumn id="45" xr3:uid="{3AB84E37-A72B-4B54-B7EB-035CC6EE56C0}" name="Criticité" dataDxfId="68"/>
    <tableColumn id="46" xr3:uid="{146EA731-BDA2-415A-8237-927B50ED9710}" name="Adresse livraison" dataDxfId="67"/>
    <tableColumn id="47" xr3:uid="{1DFCB7B4-F119-4B7E-91D8-008CC5A53895}" name="ID adresse" dataDxfId="66"/>
    <tableColumn id="48" xr3:uid="{1420E222-4A22-4274-A25E-BF99DDB882A1}" name="CU2 Adresse" dataDxfId="65"/>
    <tableColumn id="49" xr3:uid="{0A5F0444-23AA-4D8A-814F-B2D3B48989D3}" name="Lieu stockage principal article" dataDxfId="64"/>
    <tableColumn id="50" xr3:uid="{B50DB501-543C-4E27-8AFC-0F4F00F1FC67}" name="Qte prev" dataDxfId="63"/>
    <tableColumn id="51" xr3:uid="{7B57C9E5-534F-44C1-9015-80D838D5F841}" name="Dte prev" dataDxfId="62"/>
    <tableColumn id="52" xr3:uid="{A3733FC5-18D6-46AB-A704-3E7805864143}" name="Origine" dataDxfId="61"/>
    <tableColumn id="53" xr3:uid="{155F72D3-B3B1-4C67-B0C2-75EF57F6B3BC}" name="Ecart cde-prév" dataDxfId="60"/>
    <tableColumn id="54" xr3:uid="{35D2E2AE-661F-4CDF-9327-829E0AF2F1BD}" name="Typ lct" dataDxfId="59"/>
    <tableColumn id="55" xr3:uid="{443F14D0-C832-4C6B-9CB1-7704527EBE7C}" name="Libelle Famille Commerciale" dataDxfId="58"/>
    <tableColumn id="56" xr3:uid="{6BFDD58F-CD10-4CF8-B297-9466BF1884A5}" name="Cd activité" dataDxfId="57"/>
    <tableColumn id="57" xr3:uid="{E300366F-682A-42D1-8770-524B1EC9E47B}" name="N° Dossier client" dataDxfId="56"/>
    <tableColumn id="58" xr3:uid="{BAD0FB5F-FCB3-4AEC-A86A-A6C47453E00C}" name="N° OF Client" dataDxfId="55"/>
    <tableColumn id="59" xr3:uid="{4BCB6678-25B7-4264-A55B-5C03BC03A6D1}" name="1er poste" dataDxfId="54"/>
    <tableColumn id="60" xr3:uid="{BD657D06-F0E5-40CE-A692-941272B5D728}" name="Frn" dataDxfId="53"/>
    <tableColumn id="61" xr3:uid="{6763EFD6-40F4-4A22-8165-8E1851612722}" name="Qté éco" dataDxfId="52"/>
    <tableColumn id="62" xr3:uid="{7F83A54D-BEE9-4039-ABE0-2BEE06FC673E}" name="Modulo" dataDxfId="51"/>
    <tableColumn id="63" xr3:uid="{B0193F50-56CF-4CF9-9C8D-48F24B7EF9E2}" name="Date confirmée" dataDxfId="50"/>
    <tableColumn id="64" xr3:uid="{ADC9DF0A-AAC0-44E3-9DDE-4B2D12EABDA5}" name="Qté confirmée" dataDxfId="49"/>
    <tableColumn id="65" xr3:uid="{5D005B02-7D4C-4003-8750-0FE7E489065B}" name="Info de …" dataDxfId="48"/>
    <tableColumn id="66" xr3:uid="{1ACEC0C2-DDCB-4081-8780-31D072DD8A88}" name="Date comment." dataDxfId="47"/>
    <tableColumn id="67" xr3:uid="{40DE4978-96E0-4F55-830A-1066B2B98448}" name="Commentaire" dataDxfId="46"/>
    <tableColumn id="68" xr3:uid="{B8567C73-FA80-4000-BEDA-AB47743334F2}" name="Commentaire normalisé" dataDxfId="45"/>
    <tableColumn id="69" xr3:uid="{01EE5DC6-5737-47CC-818B-BA1930B227E5}" name="Statut collaboration" dataDxfId="44"/>
    <tableColumn id="70" xr3:uid="{3391D1EF-B49E-442D-9E98-FC0B7DF2F7F6}" name="MAJ" dataDxfId="43"/>
    <tableColumn id="71" xr3:uid="{FB63D286-EBB7-4F84-AD1D-2356EC180444}" name="Date BL prévisionnel" dataDxfId="42"/>
    <tableColumn id="72" xr3:uid="{4EA6A6AE-5BF8-4B6A-A8FA-AB4D74BF10F1}" name="MAJ3" dataDxfId="41"/>
    <tableColumn id="73" xr3:uid="{094500C0-49C7-4A5F-AD12-4DC09F658067}" name="Date confirmée (suiv)" dataDxfId="40"/>
    <tableColumn id="74" xr3:uid="{9D4D9AEA-B257-4549-8166-BB2066D71AC9}" name="Commentaire (suiv)" dataDxfId="39"/>
    <tableColumn id="75" xr3:uid="{3F3A4965-84DE-469B-A7E3-8EC8F065C431}" name="A intégrer" dataDxfId="38"/>
    <tableColumn id="76" xr3:uid="{CFD5204E-0FB4-4124-A978-4C9DDE855E6E}" name="Commentaire 2" dataDxfId="37"/>
    <tableColumn id="77" xr3:uid="{CD247037-6DAC-44FB-94BA-F04F4C27A016}" name="MAJ4" dataDxfId="36"/>
    <tableColumn id="78" xr3:uid="{EFD9D1FF-23ED-4D9A-99BB-B25DA5BB2E72}" name="Alerte Gestion de la demande" dataDxfId="35"/>
    <tableColumn id="79" xr3:uid="{BAA64019-FAC2-4BD9-960A-481540773F02}" name="Cause racine" dataDxfId="34"/>
    <tableColumn id="80" xr3:uid="{A9D8D6DC-8848-4BB5-9927-1646E3BBF9EA}" name="Commentaire cause racine" dataDxfId="33"/>
    <tableColumn id="81" xr3:uid="{E8F77040-22A0-451A-A7AB-0A31CB96EF08}" name="MAJ5" dataDxfId="32"/>
    <tableColumn id="82" xr3:uid="{3715DEC7-D9E9-4236-B526-221583620C81}" name="Réponse client" dataDxfId="31"/>
    <tableColumn id="83" xr3:uid="{EF3B088F-F904-46BC-A611-684DAC44E76D}" name="MAJ6" dataDxfId="30"/>
    <tableColumn id="84" xr3:uid="{EDE9A63B-AE30-49A3-83A1-15DBB53B21D1}" name="Commentaire simplifié" dataDxfId="29"/>
    <tableColumn id="85" xr3:uid="{E4C6DDA8-7D93-405D-9F64-54B969411AAC}" name="Fin prévu/estimée de l'OP" dataDxfId="28"/>
    <tableColumn id="86" xr3:uid="{1BCCC40F-56D6-4CBC-B8E7-20BC2439C36F}" name="Commentaire couverture" dataDxfId="27"/>
    <tableColumn id="87" xr3:uid="{1E48320A-96D2-4DA0-B8D2-EFE495D7B918}" name="Commentaire commande achat" dataDxfId="26"/>
    <tableColumn id="88" xr3:uid="{F07ADAA1-2246-4502-9874-2139388FB8CD}" name="Couverture (Complète/Partielle)" dataDxfId="25"/>
    <tableColumn id="89" xr3:uid="{C9451F99-6BB9-450F-B55E-567921F36CA8}" name="Première livraison" dataDxfId="24"/>
    <tableColumn id="90" xr3:uid="{57A4A32B-6A8F-4A6E-A70F-3D72C8083CCD}" name="Qté 1ere livr" dataDxfId="23"/>
    <tableColumn id="91" xr3:uid="{D779159D-0F86-4313-9178-85439EBCC329}" name="Ecart première livraison" dataDxfId="22"/>
    <tableColumn id="92" xr3:uid="{A705E72C-87F4-4D2F-B479-1C4502CA96F7}" name="Date Solde" dataDxfId="21"/>
    <tableColumn id="93" xr3:uid="{D5AC86E0-3911-4AF4-9A74-3EF248075137}" name="Ecart solde" dataDxfId="20"/>
    <tableColumn id="94" xr3:uid="{6C873C54-1FF6-4EE0-A255-06EFB6DE0F83}" name="Statut ligne" dataDxfId="19"/>
    <tableColumn id="95" xr3:uid="{45B79C3D-FE36-420E-99D0-EB29025D497C}" name="Qte RAL non couverte" dataDxfId="18"/>
    <tableColumn id="96" xr3:uid="{FEBC4A0A-2D4D-4FBF-8DCA-67E1443FE352}" name="Cycle composé" dataDxfId="17"/>
    <tableColumn id="97" xr3:uid="{397F5387-A118-48D5-9056-0E2931D808B9}" name="No cposant" dataDxfId="16"/>
    <tableColumn id="98" xr3:uid="{8648F940-4AF0-4F28-BB59-5F6987F3BE71}" name="Référence7" dataDxfId="15"/>
    <tableColumn id="99" xr3:uid="{3BB2C0FC-049B-4134-9D75-3D8373D7FC07}" name="Coefficient" dataDxfId="14"/>
    <tableColumn id="100" xr3:uid="{7886BC92-7F63-40F1-AA25-127FF010FEAA}" name="Ressource" dataDxfId="13"/>
    <tableColumn id="101" xr3:uid="{03B14A79-E5AE-4E69-B053-C4C602E782D5}" name="Id cposant" dataDxfId="12"/>
    <tableColumn id="102" xr3:uid="{E63D74B8-2FE7-4CB5-87AD-19330B470324}" name="Libellé Gamme ressource" dataDxfId="11"/>
    <tableColumn id="103" xr3:uid="{E06AA706-C849-4DA3-B9C5-37946B9A6F0D}" name="Date besoin composant(s)" dataDxfId="10"/>
    <tableColumn id="104" xr3:uid="{5AC49B72-3C3F-45C0-96CC-68F4ABE69FB4}" name="Date si non annoncé (acc)" dataDxfId="9"/>
    <tableColumn id="105" xr3:uid="{037F481D-350E-446B-BD99-FD6089E6226F}" name="Date si non annoncé (non acc)" dataDxfId="8"/>
    <tableColumn id="106" xr3:uid="{382921E8-64CC-4398-91FD-4C2BEAD87F7C}" name="IC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46864C-ADB5-4212-8725-2BBCFA79C14B}" name="Tableau2" displayName="Tableau2" ref="A1:BS2" insertRow="1" totalsRowShown="0" headerRowDxfId="6" dataDxfId="5">
  <autoFilter ref="A1:BS2" xr:uid="{35EFD317-E87A-4551-9337-DA9C87A89D42}"/>
  <tableColumns count="71">
    <tableColumn id="1" xr3:uid="{977AFDCF-C91C-4DCC-94ED-DF9D62E7A82E}" name="Clé" dataDxfId="4">
      <calculatedColumnFormula>Tableau2[Réf Cde]&amp;Tableau2[Item]</calculatedColumnFormula>
    </tableColumn>
    <tableColumn id="2" xr3:uid="{FE1ADECE-D814-4485-9A54-DEEFC5197286}" name="N° Cde"/>
    <tableColumn id="3" xr3:uid="{31FC37B7-9CBB-40F9-AE07-0E3A89BD994C}" name="N° Lig"/>
    <tableColumn id="4" xr3:uid="{9C670273-7691-4672-BD6C-78E27B286EDB}" name="Réf Cde"/>
    <tableColumn id="5" xr3:uid="{CE27C041-D33B-4EC0-A701-2F8B7CF9C599}" name="Item"/>
    <tableColumn id="6" xr3:uid="{C23469EE-A5BC-44FB-9CD1-B5EF0A7CB5BA}" name="Échéance"/>
    <tableColumn id="7" xr3:uid="{369EE57E-2882-49A1-9FBB-F1A9D1D303BB}" name="N° Art"/>
    <tableColumn id="8" xr3:uid="{54BEF97C-3036-4D86-974C-D5891A11D29F}" name="Référence"/>
    <tableColumn id="9" xr3:uid="{6546030C-9886-4AF7-A585-648872086118}" name="Désignation"/>
    <tableColumn id="10" xr3:uid="{21B0BAD6-AF2C-44FE-829E-0C7D46F00151}" name="N° Cli"/>
    <tableColumn id="11" xr3:uid="{065C22E3-38CC-47F6-A85C-B831E7355835}" name="Mnémo"/>
    <tableColumn id="12" xr3:uid="{3E21B38C-EC70-404A-8D84-CC2353EA98AC}" name="N° Cli Group"/>
    <tableColumn id="13" xr3:uid="{02817900-5E6A-4DBD-A71B-8081940DBB9D}" name="Mnémo2"/>
    <tableColumn id="14" xr3:uid="{E2A31F3A-24BA-4663-ADCA-DAAF548D692C}" name="Dte livrd"/>
    <tableColumn id="15" xr3:uid="{F54C044A-0580-4CE0-ACD6-197E0D23B0D4}" name="Dte acc"/>
    <tableColumn id="16" xr3:uid="{C1E361D4-68DD-46BE-8C0C-AAD011321E02}" name="Cycle cde"/>
    <tableColumn id="17" xr3:uid="{B1CE4AC1-7B39-4E74-8F6E-B9CFBF3E33BC}" name="Acc"/>
    <tableColumn id="18" xr3:uid="{D4543D79-2974-4B96-B0E7-653420EF46C2}" name="Qte cde"/>
    <tableColumn id="19" xr3:uid="{80597E1B-001B-487E-80C2-4B16F9B2B322}" name="Qte livr"/>
    <tableColumn id="20" xr3:uid="{0BD0B8F0-F8FD-4A6C-893E-1BC92F6CEC83}" name="Qte Ral"/>
    <tableColumn id="21" xr3:uid="{2EB2EE4C-AA6C-4092-9488-EFD0B806861D}" name="Etat lig"/>
    <tableColumn id="22" xr3:uid="{6836C974-0447-4D02-9924-AD652364E5FD}" name="BU suiveuse"/>
    <tableColumn id="23" xr3:uid="{B0049ACF-CA8C-442D-BFCA-2DBF61B13C71}" name="Resp. BU suiveuse"/>
    <tableColumn id="24" xr3:uid="{88CBB652-5621-4E3B-A1D2-FF34F8035F3C}" name="BU vendeuse"/>
    <tableColumn id="25" xr3:uid="{D4A73096-7A86-4761-BFE1-77DD251EF20A}" name="Resp. BU vendeuse"/>
    <tableColumn id="26" xr3:uid="{922FBFBB-3820-43C4-B588-2481C53FE798}" name="Cause racine"/>
    <tableColumn id="27" xr3:uid="{54CAB270-CA31-4C75-80C1-2FE302503489}" name="Commentaire cause"/>
    <tableColumn id="28" xr3:uid="{13A26E97-C996-4037-9D06-D877E62C4DAF}" name="Criticité"/>
    <tableColumn id="29" xr3:uid="{73E65DFB-35E6-4BB3-995C-FB3BEC37826F}" name="Adresse livraison"/>
    <tableColumn id="30" xr3:uid="{EE6654BF-9956-4C09-ABE4-6A9FD3C9DD7E}" name="Lieu stockage principal article"/>
    <tableColumn id="31" xr3:uid="{3A0A7BFC-A6E3-467A-9E04-1DD0145B7C63}" name="Qte prév"/>
    <tableColumn id="32" xr3:uid="{9ECBFAA9-D23B-448D-813F-BA7BB53787FE}" name="Date prév"/>
    <tableColumn id="33" xr3:uid="{3BE31164-4E23-4A78-A3A7-D524970D117B}" name="N° Plan Dir"/>
    <tableColumn id="34" xr3:uid="{EDD037D2-013D-40F1-8BBC-138C9C48D904}" name="Ecart prev-cde"/>
    <tableColumn id="35" xr3:uid="{A0663AC4-5D6E-4A23-A7CF-F4FAB083777E}" name="Nb recalages"/>
    <tableColumn id="36" xr3:uid="{964C1705-47A3-4033-9E2E-BB911FEB0C2F}" name="N° BL"/>
    <tableColumn id="37" xr3:uid="{CFB8B78B-E432-453C-9E2B-244D2053D53C}" name="N° Facture"/>
    <tableColumn id="38" xr3:uid="{0DAB2457-8F0A-48E4-889F-8CEFBB834FF0}" name="N° FEDEX"/>
    <tableColumn id="39" xr3:uid="{7D127BB5-6F43-477B-B434-84F588643A52}" name="X"/>
    <tableColumn id="40" xr3:uid="{1C4B4FD4-1AE1-4FE6-B922-C358585BB606}" name="Ressource"/>
    <tableColumn id="41" xr3:uid="{B7BFAA24-11B7-4020-B873-4E003261F6F0}" name="Nb lig retard sur réf"/>
    <tableColumn id="42" xr3:uid="{BC685185-A63C-47C5-AF2C-0273AEB35682}" name="Date confirmée"/>
    <tableColumn id="43" xr3:uid="{4A451F9C-281D-4CC8-9AE8-FA8B0B9AF129}" name="Qté confirmée"/>
    <tableColumn id="44" xr3:uid="{8C89D40C-7FBA-4EC2-9352-B775F7B24B1C}" name="Info de …"/>
    <tableColumn id="45" xr3:uid="{AFEFB750-1935-4F51-BBF7-64A018352943}" name="Date comment."/>
    <tableColumn id="46" xr3:uid="{34E664ED-3C93-45F8-82F5-B3344C027DE1}" name="Commentaire"/>
    <tableColumn id="47" xr3:uid="{7B7F0B80-35DB-4E8D-8627-A4FE893781D0}" name="MAJ"/>
    <tableColumn id="48" xr3:uid="{824C03DD-D3D9-4FEA-82EB-4D087F90434C}" name="Réponse client" dataDxfId="3"/>
    <tableColumn id="49" xr3:uid="{38C1C926-FB80-4F7F-8C12-6C094C781E12}" name="MAJ3" dataDxfId="2"/>
    <tableColumn id="50" xr3:uid="{AC9A6DC2-232B-47F9-A7B2-89078FD68046}" name="Commentaire ressources"/>
    <tableColumn id="51" xr3:uid="{659BE766-E71D-45EB-B696-13BAD31D706B}" name="Couverture (complète/partielle)"/>
    <tableColumn id="52" xr3:uid="{6D935248-6EFB-4670-AFD5-73A96F54D3A0}" name="Date solde"/>
    <tableColumn id="53" xr3:uid="{9D721EF9-67B1-4E5D-8929-E78220713F22}" name="Statut ligne"/>
    <tableColumn id="54" xr3:uid="{FB7763A9-09ED-4514-8708-D1200964A851}" name="Ecart qté"/>
    <tableColumn id="55" xr3:uid="{42C64E7C-5EF1-4778-A485-F557AF162BCA}" name="Ecart date" dataDxfId="1"/>
    <tableColumn id="56" xr3:uid="{A10A0605-2679-41DD-B2DF-930FF2767534}" name="Ressources BL"/>
    <tableColumn id="57" xr3:uid="{08819FC2-AC78-41B5-B86A-28F2A8BC1BC3}" name="Dte création OF/CDE"/>
    <tableColumn id="58" xr3:uid="{D65D2BBC-160F-41C9-BB95-C8012D63CACD}" name="Dte édition OF"/>
    <tableColumn id="59" xr3:uid="{629822C6-242B-4CFA-9E3D-DF5C84226E47}" name="Dispo composants/matière"/>
    <tableColumn id="60" xr3:uid="{95784BAD-9755-48D3-88E7-12EFEEC9FB68}" name="Début prévu OF"/>
    <tableColumn id="61" xr3:uid="{53FDEF53-819F-4F43-A8F9-949B3BCDD044}" name="Début réel OF"/>
    <tableColumn id="62" xr3:uid="{CEADE75D-C973-4BC3-978F-9AA3F12D661D}" name="Date démarrage optimale pour respect cde"/>
    <tableColumn id="63" xr3:uid="{437CFC39-9610-4B44-854E-217BAC4DC9EA}" name="Gamme"/>
    <tableColumn id="64" xr3:uid="{EF2434E5-D05B-4E5E-A26F-1CC4EBEA4547}" name="POSTE" dataDxfId="0"/>
    <tableColumn id="65" xr3:uid="{6270D619-D0F0-42C1-B91C-2DD6398B038E}" name="ST"/>
    <tableColumn id="66" xr3:uid="{82C8B7E3-2520-4C29-93D0-47C9761A4BC2}" name="MCD-&gt;USI"/>
    <tableColumn id="67" xr3:uid="{9380431F-EB63-4FF1-9A1B-93BCBE1B7726}" name="USI"/>
    <tableColumn id="68" xr3:uid="{FE040E8D-A7AE-477D-923D-31C275ABB707}" name="USI-&gt;PRO"/>
    <tableColumn id="69" xr3:uid="{47F6DFF6-D34D-4504-8335-FB170C17F8EC}" name="PRO"/>
    <tableColumn id="70" xr3:uid="{695800CE-A55E-453F-8EA9-3E9669300BE5}" name="CONT F"/>
    <tableColumn id="71" xr3:uid="{FC2B8DFE-A027-462D-AF83-8E1E6C4F13DD}" name="Libellé gam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</sheetPr>
  <dimension ref="A1:EJ15"/>
  <sheetViews>
    <sheetView tabSelected="1" zoomScale="70" zoomScaleNormal="70" workbookViewId="0">
      <pane ySplit="14" topLeftCell="A15" activePane="bottomLeft" state="frozen"/>
      <selection pane="bottomLeft" activeCell="D21" sqref="D21"/>
    </sheetView>
  </sheetViews>
  <sheetFormatPr baseColWidth="10" defaultColWidth="103.109375" defaultRowHeight="14.4" outlineLevelCol="2" x14ac:dyDescent="0.3"/>
  <cols>
    <col min="1" max="1" width="19.6640625" style="61" bestFit="1" customWidth="1"/>
    <col min="2" max="2" width="27.44140625" style="61" bestFit="1" customWidth="1"/>
    <col min="3" max="3" width="15.44140625" style="61" bestFit="1" customWidth="1"/>
    <col min="4" max="4" width="14.88671875" style="61" bestFit="1" customWidth="1"/>
    <col min="5" max="5" width="32.109375" style="61" bestFit="1" customWidth="1"/>
    <col min="6" max="6" width="17.33203125" style="61" bestFit="1" customWidth="1"/>
    <col min="7" max="7" width="24.5546875" style="61" bestFit="1" customWidth="1"/>
    <col min="8" max="8" width="28.77734375" style="61" bestFit="1" customWidth="1"/>
    <col min="9" max="9" width="15.44140625" style="61" bestFit="1" customWidth="1"/>
    <col min="10" max="10" width="13.33203125" style="61" customWidth="1" outlineLevel="2"/>
    <col min="11" max="11" width="18.77734375" style="61" customWidth="1" outlineLevel="2"/>
    <col min="12" max="12" width="19.6640625" style="61" customWidth="1" outlineLevel="2"/>
    <col min="13" max="14" width="16" style="62" customWidth="1" outlineLevel="2"/>
    <col min="15" max="15" width="14.88671875" style="62" customWidth="1" outlineLevel="1"/>
    <col min="16" max="16" width="23.77734375" style="62" customWidth="1" outlineLevel="1"/>
    <col min="17" max="17" width="15.21875" style="61" customWidth="1" outlineLevel="2"/>
    <col min="18" max="18" width="14.6640625" style="61" customWidth="1" outlineLevel="2"/>
    <col min="19" max="19" width="11.21875" style="61" customWidth="1" outlineLevel="1"/>
    <col min="20" max="20" width="21.77734375" style="61" customWidth="1" outlineLevel="2"/>
    <col min="21" max="21" width="13.88671875" style="61" customWidth="1" outlineLevel="2"/>
    <col min="22" max="22" width="15.44140625" style="62" customWidth="1" outlineLevel="2"/>
    <col min="23" max="23" width="21" style="62" customWidth="1" outlineLevel="1"/>
    <col min="24" max="24" width="23.77734375" style="62" customWidth="1" outlineLevel="2"/>
    <col min="25" max="25" width="32.77734375" style="62" customWidth="1" outlineLevel="2"/>
    <col min="26" max="26" width="16.5546875" style="61" customWidth="1" outlineLevel="2"/>
    <col min="27" max="27" width="10.44140625" style="61" customWidth="1" outlineLevel="1"/>
    <col min="28" max="28" width="19.5546875" style="61" customWidth="1" outlineLevel="1"/>
    <col min="29" max="29" width="42.6640625" style="61" customWidth="1" outlineLevel="2"/>
    <col min="30" max="30" width="41.21875" style="61" customWidth="1" outlineLevel="2"/>
    <col min="31" max="31" width="23.77734375" style="61" customWidth="1" outlineLevel="2"/>
    <col min="32" max="32" width="18.21875" style="62" customWidth="1" outlineLevel="2"/>
    <col min="33" max="33" width="19.6640625" style="62" customWidth="1" outlineLevel="2"/>
    <col min="34" max="34" width="26" style="61" customWidth="1" outlineLevel="2"/>
    <col min="35" max="35" width="32.21875" style="61" customWidth="1" outlineLevel="2"/>
    <col min="36" max="36" width="47.33203125" style="61" customWidth="1" outlineLevel="2"/>
    <col min="37" max="37" width="30.77734375" style="61" customWidth="1" outlineLevel="2"/>
    <col min="38" max="38" width="20.109375" style="61" customWidth="1" outlineLevel="2"/>
    <col min="39" max="39" width="27.109375" style="61" customWidth="1" outlineLevel="2"/>
    <col min="40" max="40" width="21.109375" style="61" customWidth="1" outlineLevel="2"/>
    <col min="41" max="41" width="28.33203125" style="61" customWidth="1" outlineLevel="2"/>
    <col min="42" max="42" width="29.44140625" style="61" customWidth="1"/>
    <col min="43" max="43" width="29.109375" style="61" customWidth="1"/>
    <col min="44" max="44" width="12.77734375" style="61" customWidth="1" outlineLevel="2"/>
    <col min="45" max="45" width="14.88671875" style="61" customWidth="1" outlineLevel="2"/>
    <col min="46" max="46" width="20.21875" style="61" customWidth="1" outlineLevel="2"/>
    <col min="47" max="47" width="19.5546875" style="61" customWidth="1" outlineLevel="2"/>
    <col min="48" max="48" width="26" style="61" customWidth="1" outlineLevel="2"/>
    <col min="49" max="49" width="9.88671875" style="61" customWidth="1" outlineLevel="2"/>
    <col min="50" max="50" width="14" style="61" customWidth="1" outlineLevel="2"/>
    <col min="51" max="51" width="16.109375" style="61" customWidth="1" outlineLevel="2"/>
    <col min="52" max="52" width="16.88671875" style="61" customWidth="1" outlineLevel="2"/>
    <col min="53" max="53" width="16.5546875" style="61" customWidth="1" outlineLevel="2"/>
    <col min="54" max="54" width="17.44140625" style="61" customWidth="1" outlineLevel="2"/>
    <col min="55" max="55" width="30.44140625" style="61" customWidth="1" outlineLevel="2"/>
    <col min="56" max="56" width="21.5546875" style="61" customWidth="1" outlineLevel="2"/>
    <col min="57" max="57" width="15.21875" style="61" customWidth="1" outlineLevel="2"/>
    <col min="58" max="58" width="26.5546875" style="61" customWidth="1" outlineLevel="2"/>
    <col min="59" max="59" width="18.21875" style="61" customWidth="1" outlineLevel="2"/>
    <col min="60" max="60" width="40.77734375" style="61" customWidth="1" outlineLevel="2"/>
    <col min="61" max="61" width="16.109375" style="61" customWidth="1" outlineLevel="2"/>
    <col min="62" max="62" width="17.33203125" style="62" customWidth="1" outlineLevel="2"/>
    <col min="63" max="63" width="14.88671875" style="61" customWidth="1" outlineLevel="2"/>
    <col min="64" max="64" width="22.77734375" style="61" customWidth="1" outlineLevel="2"/>
    <col min="65" max="65" width="16.77734375" style="61" customWidth="1" outlineLevel="2"/>
    <col min="66" max="66" width="19.5546875" style="61" customWidth="1" outlineLevel="2"/>
    <col min="67" max="67" width="15.21875" style="61" customWidth="1" outlineLevel="2"/>
    <col min="68" max="68" width="14.88671875" style="61" customWidth="1" outlineLevel="2"/>
    <col min="69" max="69" width="17.33203125" style="61" customWidth="1" outlineLevel="2"/>
    <col min="70" max="70" width="23.5546875" style="62" customWidth="1" outlineLevel="1"/>
    <col min="71" max="71" width="21.6640625" style="61" customWidth="1"/>
    <col min="72" max="72" width="33.88671875" style="61" customWidth="1"/>
    <col min="73" max="73" width="28.77734375" style="61" customWidth="1" outlineLevel="1"/>
    <col min="74" max="74" width="23.77734375" style="61" customWidth="1" outlineLevel="1"/>
    <col min="75" max="75" width="32.109375" style="61" customWidth="1" outlineLevel="1"/>
    <col min="76" max="76" width="35.6640625" style="62" customWidth="1" outlineLevel="2"/>
    <col min="77" max="77" width="40.44140625" style="61" customWidth="1" outlineLevel="2"/>
    <col min="78" max="78" width="36.21875" style="61" customWidth="1" outlineLevel="1"/>
    <col min="79" max="79" width="42.21875" style="61" customWidth="1" outlineLevel="1"/>
    <col min="80" max="80" width="41.77734375" style="61" customWidth="1" outlineLevel="2"/>
    <col min="81" max="81" width="27.21875" style="62" customWidth="1" outlineLevel="2"/>
    <col min="82" max="82" width="26.33203125" style="61" customWidth="1" outlineLevel="2"/>
    <col min="83" max="83" width="28.33203125" style="61" customWidth="1" outlineLevel="2"/>
    <col min="84" max="84" width="31.21875" style="61" customWidth="1" outlineLevel="2"/>
    <col min="85" max="85" width="22.44140625" style="61" customWidth="1" outlineLevel="2"/>
    <col min="86" max="86" width="31.109375" style="61" customWidth="1" outlineLevel="2"/>
    <col min="87" max="87" width="18" style="61" customWidth="1" outlineLevel="2"/>
    <col min="88" max="88" width="36.21875" style="61" customWidth="1" outlineLevel="2"/>
    <col min="89" max="89" width="35.44140625" style="62" customWidth="1" outlineLevel="2"/>
    <col min="90" max="90" width="14.5546875" style="61" customWidth="1" outlineLevel="2"/>
    <col min="91" max="91" width="24.88671875" style="61" customWidth="1" outlineLevel="2"/>
    <col min="92" max="92" width="23.88671875" style="61" customWidth="1"/>
    <col min="93" max="93" width="22.88671875" style="61" customWidth="1" outlineLevel="2"/>
    <col min="94" max="94" width="29.44140625" style="62" customWidth="1" outlineLevel="2"/>
    <col min="95" max="95" width="22.77734375" style="62" customWidth="1" outlineLevel="2"/>
    <col min="96" max="96" width="36.21875" style="61" customWidth="1" outlineLevel="2"/>
    <col min="97" max="97" width="24.109375" style="62" customWidth="1" outlineLevel="2"/>
    <col min="98" max="98" width="22.109375" style="62" customWidth="1" outlineLevel="2"/>
    <col min="99" max="99" width="55.44140625" style="62" customWidth="1" outlineLevel="2"/>
    <col min="100" max="100" width="32.6640625" style="61" customWidth="1" outlineLevel="2" collapsed="1"/>
    <col min="101" max="101" width="14.44140625" style="61" customWidth="1" outlineLevel="2"/>
    <col min="102" max="102" width="9.6640625" style="61" customWidth="1" outlineLevel="2"/>
    <col min="103" max="103" width="17.6640625" style="61" customWidth="1" outlineLevel="2"/>
    <col min="104" max="104" width="10.5546875" style="61" customWidth="1" outlineLevel="2"/>
    <col min="105" max="105" width="17.44140625" style="61" customWidth="1" outlineLevel="2"/>
    <col min="106" max="106" width="11.6640625" style="61" customWidth="1" outlineLevel="2"/>
    <col min="107" max="107" width="15.109375" style="61" customWidth="1" outlineLevel="2"/>
    <col min="108" max="108" width="21" style="61" customWidth="1"/>
    <col min="109" max="109" width="16" style="61" customWidth="1" outlineLevel="2"/>
    <col min="110" max="110" width="22.44140625" style="61" customWidth="1" outlineLevel="2"/>
    <col min="111" max="111" width="44.5546875" style="61" customWidth="1" outlineLevel="2"/>
    <col min="112" max="112" width="29.44140625" style="61" customWidth="1" outlineLevel="2"/>
    <col min="113" max="113" width="39" style="61" customWidth="1" outlineLevel="1"/>
    <col min="114" max="114" width="40.44140625" style="61" customWidth="1" outlineLevel="1"/>
    <col min="115" max="115" width="33.5546875" style="61" customWidth="1" outlineLevel="1"/>
    <col min="116" max="116" width="65.109375" style="61" customWidth="1"/>
    <col min="117" max="117" width="78.33203125" style="61" customWidth="1"/>
    <col min="118" max="118" width="21.6640625" style="61" customWidth="1" outlineLevel="2"/>
    <col min="119" max="119" width="22.44140625" style="61" customWidth="1" outlineLevel="2"/>
    <col min="120" max="120" width="20.77734375" style="61" customWidth="1" outlineLevel="2"/>
    <col min="121" max="121" width="16" style="61" customWidth="1" outlineLevel="1"/>
    <col min="122" max="122" width="24.5546875" style="61" customWidth="1" outlineLevel="1"/>
    <col min="123" max="123" width="21.5546875" style="61" customWidth="1" outlineLevel="1"/>
    <col min="124" max="124" width="26.6640625" style="61" customWidth="1" outlineLevel="2"/>
    <col min="125" max="125" width="33.33203125" style="61" customWidth="1" outlineLevel="2"/>
    <col min="126" max="126" width="23.21875" style="61" customWidth="1" outlineLevel="1"/>
    <col min="127" max="127" width="20.21875" style="61" customWidth="1" outlineLevel="1"/>
    <col min="128" max="128" width="21.6640625" style="61" customWidth="1" outlineLevel="1"/>
    <col min="129" max="129" width="18.21875" style="61" customWidth="1" outlineLevel="1"/>
    <col min="130" max="130" width="30.77734375" style="61" customWidth="1" outlineLevel="1"/>
    <col min="131" max="131" width="39" style="61" customWidth="1" outlineLevel="1"/>
    <col min="132" max="132" width="39.5546875" style="61" customWidth="1" outlineLevel="2"/>
    <col min="133" max="133" width="22.44140625" style="61" customWidth="1" outlineLevel="2"/>
    <col min="134" max="134" width="20.6640625" style="61" customWidth="1" outlineLevel="2"/>
    <col min="135" max="135" width="29.88671875" style="61" customWidth="1" outlineLevel="2"/>
    <col min="136" max="136" width="11.21875" style="61" customWidth="1" outlineLevel="2"/>
    <col min="137" max="137" width="15.109375" style="61" customWidth="1" outlineLevel="2"/>
    <col min="138" max="138" width="21.109375" style="61" customWidth="1" outlineLevel="2"/>
    <col min="139" max="139" width="24.88671875" style="61" customWidth="1" outlineLevel="2"/>
    <col min="140" max="140" width="22.44140625" style="61" customWidth="1" outlineLevel="2"/>
    <col min="141" max="16384" width="103.109375" style="4"/>
  </cols>
  <sheetData>
    <row r="1" spans="1:140" s="1" customFormat="1" x14ac:dyDescent="0.3">
      <c r="A1" s="64" t="s">
        <v>257</v>
      </c>
      <c r="B1" s="65"/>
      <c r="C1" s="65"/>
      <c r="D1" s="65"/>
      <c r="E1" s="65"/>
      <c r="F1" s="66"/>
      <c r="G1" s="52"/>
      <c r="H1" s="52"/>
      <c r="I1" s="52"/>
      <c r="J1" s="52"/>
      <c r="K1" s="52"/>
      <c r="L1" s="52"/>
      <c r="M1" s="53"/>
      <c r="N1" s="53"/>
      <c r="O1" s="53"/>
      <c r="P1" s="53"/>
      <c r="Q1" s="52"/>
      <c r="R1" s="52"/>
      <c r="S1" s="52"/>
      <c r="T1" s="52"/>
      <c r="U1" s="52"/>
      <c r="V1" s="53"/>
      <c r="W1" s="53"/>
      <c r="X1" s="53"/>
      <c r="Y1" s="53"/>
      <c r="Z1" s="52"/>
      <c r="AA1" s="52"/>
      <c r="AB1" s="52"/>
      <c r="AC1" s="52"/>
      <c r="AD1" s="52"/>
      <c r="AE1" s="52"/>
      <c r="AF1" s="53"/>
      <c r="AG1" s="53"/>
      <c r="AH1" s="52"/>
      <c r="AI1" s="52"/>
      <c r="AJ1" s="52"/>
      <c r="AK1" s="52"/>
      <c r="AL1" s="52"/>
      <c r="AM1" s="52"/>
      <c r="AN1" s="52"/>
      <c r="AO1" s="52"/>
      <c r="AP1" s="52"/>
      <c r="AQ1" s="52"/>
      <c r="AR1" s="52"/>
      <c r="AS1" s="52"/>
      <c r="AT1" s="52"/>
      <c r="AU1" s="52"/>
      <c r="AV1" s="54"/>
      <c r="AW1" s="54"/>
      <c r="AX1" s="52"/>
      <c r="AY1" s="52"/>
      <c r="AZ1" s="52"/>
      <c r="BA1" s="52"/>
      <c r="BB1" s="52"/>
      <c r="BC1" s="52"/>
      <c r="BD1" s="52"/>
      <c r="BE1" s="52"/>
      <c r="BF1" s="54"/>
      <c r="BG1" s="52"/>
      <c r="BH1" s="52"/>
      <c r="BI1" s="52"/>
      <c r="BJ1" s="53"/>
      <c r="BK1" s="52"/>
      <c r="BL1" s="52"/>
      <c r="BM1" s="52"/>
      <c r="BN1" s="52"/>
      <c r="BO1" s="52"/>
      <c r="BP1" s="52"/>
      <c r="BQ1" s="52"/>
      <c r="BR1" s="53"/>
      <c r="BS1" s="52"/>
      <c r="BT1" s="52"/>
      <c r="BU1" s="52"/>
      <c r="BV1" s="52"/>
      <c r="BW1" s="52"/>
      <c r="BX1" s="53"/>
      <c r="BY1" s="52"/>
      <c r="BZ1" s="52"/>
      <c r="CA1" s="52"/>
      <c r="CB1" s="52"/>
      <c r="CC1" s="53"/>
      <c r="CD1" s="52"/>
      <c r="CE1" s="52"/>
      <c r="CF1" s="52"/>
      <c r="CG1" s="52"/>
      <c r="CH1" s="54"/>
      <c r="CI1" s="54"/>
      <c r="CJ1" s="52"/>
      <c r="CK1" s="53"/>
      <c r="CL1" s="54"/>
      <c r="CM1" s="54"/>
      <c r="CN1" s="54"/>
      <c r="CO1" s="54"/>
      <c r="CP1" s="55"/>
      <c r="CQ1" s="55"/>
      <c r="CR1" s="54"/>
      <c r="CS1" s="55"/>
      <c r="CT1" s="55"/>
      <c r="CU1" s="55"/>
      <c r="CV1" s="54"/>
      <c r="CW1" s="54"/>
      <c r="CX1" s="52"/>
      <c r="CY1" s="52"/>
      <c r="CZ1" s="52"/>
      <c r="DA1" s="52"/>
      <c r="DB1" s="52"/>
      <c r="DC1" s="54"/>
      <c r="DD1" s="52"/>
      <c r="DE1" s="52"/>
      <c r="DF1" s="54"/>
      <c r="DG1" s="54"/>
      <c r="DH1" s="54"/>
      <c r="DI1" s="52"/>
      <c r="DJ1" s="52"/>
      <c r="DK1" s="52"/>
      <c r="DL1" s="54"/>
      <c r="DM1" s="54"/>
      <c r="DN1" s="54"/>
      <c r="DO1" s="54"/>
      <c r="DP1" s="54"/>
      <c r="DQ1" s="54"/>
      <c r="DR1" s="52"/>
      <c r="DS1" s="52"/>
      <c r="DT1" s="52"/>
      <c r="DU1" s="52"/>
      <c r="DV1" s="52"/>
      <c r="DW1" s="52"/>
      <c r="DX1" s="52"/>
      <c r="DY1" s="52"/>
      <c r="DZ1" s="52"/>
      <c r="EA1" s="52"/>
      <c r="EB1" s="52"/>
      <c r="EC1" s="52"/>
      <c r="ED1" s="52"/>
      <c r="EE1" s="52"/>
      <c r="EF1" s="52"/>
      <c r="EG1" s="52"/>
      <c r="EH1" s="52"/>
      <c r="EI1" s="52"/>
      <c r="EJ1" s="52"/>
    </row>
    <row r="2" spans="1:140" s="1" customFormat="1" x14ac:dyDescent="0.3">
      <c r="A2" s="67"/>
      <c r="B2" s="68"/>
      <c r="C2" s="68"/>
      <c r="D2" s="68"/>
      <c r="E2" s="68"/>
      <c r="F2" s="69"/>
      <c r="G2" s="52"/>
      <c r="H2" s="52"/>
      <c r="I2" s="52"/>
      <c r="J2" s="52"/>
      <c r="K2" s="52"/>
      <c r="L2" s="52"/>
      <c r="M2" s="53"/>
      <c r="N2" s="53"/>
      <c r="O2" s="53"/>
      <c r="P2" s="53"/>
      <c r="Q2" s="52"/>
      <c r="R2" s="52"/>
      <c r="S2" s="52"/>
      <c r="T2" s="52"/>
      <c r="U2" s="52"/>
      <c r="V2" s="53"/>
      <c r="W2" s="53"/>
      <c r="X2" s="53"/>
      <c r="Y2" s="53"/>
      <c r="Z2" s="52"/>
      <c r="AA2" s="52"/>
      <c r="AB2" s="52"/>
      <c r="AC2" s="52"/>
      <c r="AD2" s="52"/>
      <c r="AE2" s="52"/>
      <c r="AF2" s="53"/>
      <c r="AG2" s="53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4"/>
      <c r="AW2" s="54"/>
      <c r="AX2" s="52"/>
      <c r="AY2" s="52"/>
      <c r="AZ2" s="52"/>
      <c r="BA2" s="52"/>
      <c r="BB2" s="52"/>
      <c r="BC2" s="52"/>
      <c r="BD2" s="52"/>
      <c r="BE2" s="52"/>
      <c r="BF2" s="54"/>
      <c r="BG2" s="52"/>
      <c r="BH2" s="52"/>
      <c r="BI2" s="52"/>
      <c r="BJ2" s="53"/>
      <c r="BK2" s="52"/>
      <c r="BL2" s="52"/>
      <c r="BM2" s="52"/>
      <c r="BN2" s="52"/>
      <c r="BO2" s="52"/>
      <c r="BP2" s="52"/>
      <c r="BQ2" s="52"/>
      <c r="BR2" s="53"/>
      <c r="BS2" s="52"/>
      <c r="BT2" s="52"/>
      <c r="BU2" s="52"/>
      <c r="BV2" s="52"/>
      <c r="BW2" s="52"/>
      <c r="BX2" s="53"/>
      <c r="BY2" s="52"/>
      <c r="BZ2" s="52"/>
      <c r="CA2" s="52"/>
      <c r="CB2" s="52"/>
      <c r="CC2" s="53"/>
      <c r="CD2" s="52"/>
      <c r="CE2" s="52"/>
      <c r="CF2" s="52"/>
      <c r="CG2" s="52"/>
      <c r="CH2" s="54"/>
      <c r="CI2" s="54"/>
      <c r="CJ2" s="52"/>
      <c r="CK2" s="53"/>
      <c r="CL2" s="54"/>
      <c r="CM2" s="54"/>
      <c r="CN2" s="54"/>
      <c r="CO2" s="54"/>
      <c r="CP2" s="55"/>
      <c r="CQ2" s="55"/>
      <c r="CR2" s="54"/>
      <c r="CS2" s="55"/>
      <c r="CT2" s="55"/>
      <c r="CU2" s="55"/>
      <c r="CV2" s="54"/>
      <c r="CW2" s="54"/>
      <c r="CX2" s="52"/>
      <c r="CY2" s="52"/>
      <c r="CZ2" s="52"/>
      <c r="DA2" s="52"/>
      <c r="DB2" s="52"/>
      <c r="DC2" s="54"/>
      <c r="DD2" s="52"/>
      <c r="DE2" s="52"/>
      <c r="DF2" s="54"/>
      <c r="DG2" s="54"/>
      <c r="DH2" s="54"/>
      <c r="DI2" s="52"/>
      <c r="DJ2" s="52"/>
      <c r="DK2" s="52"/>
      <c r="DL2" s="54"/>
      <c r="DM2" s="54"/>
      <c r="DN2" s="54"/>
      <c r="DO2" s="54"/>
      <c r="DP2" s="54"/>
      <c r="DQ2" s="54"/>
      <c r="DR2" s="52"/>
      <c r="DS2" s="52"/>
      <c r="DT2" s="52"/>
      <c r="DU2" s="52"/>
      <c r="DV2" s="52"/>
      <c r="DW2" s="52"/>
      <c r="DX2" s="52"/>
      <c r="DY2" s="52"/>
      <c r="DZ2" s="52"/>
      <c r="EA2" s="52"/>
      <c r="EB2" s="52"/>
      <c r="EC2" s="52"/>
      <c r="ED2" s="52"/>
      <c r="EE2" s="52"/>
      <c r="EF2" s="52"/>
      <c r="EG2" s="52"/>
      <c r="EH2" s="52"/>
      <c r="EI2" s="52"/>
      <c r="EJ2" s="52"/>
    </row>
    <row r="3" spans="1:140" s="1" customFormat="1" x14ac:dyDescent="0.3">
      <c r="A3" s="67"/>
      <c r="B3" s="68"/>
      <c r="C3" s="68"/>
      <c r="D3" s="68"/>
      <c r="E3" s="68"/>
      <c r="F3" s="69"/>
      <c r="G3" s="52"/>
      <c r="H3" s="52"/>
      <c r="I3" s="52"/>
      <c r="J3" s="52"/>
      <c r="K3" s="52"/>
      <c r="L3" s="52"/>
      <c r="M3" s="53"/>
      <c r="N3" s="53"/>
      <c r="O3" s="53"/>
      <c r="P3" s="53"/>
      <c r="Q3" s="52"/>
      <c r="R3" s="52"/>
      <c r="S3" s="52"/>
      <c r="T3" s="52"/>
      <c r="U3" s="52"/>
      <c r="V3" s="53"/>
      <c r="W3" s="53"/>
      <c r="X3" s="53"/>
      <c r="Y3" s="53"/>
      <c r="Z3" s="52"/>
      <c r="AA3" s="52"/>
      <c r="AB3" s="52"/>
      <c r="AC3" s="52"/>
      <c r="AD3" s="52"/>
      <c r="AE3" s="52"/>
      <c r="AF3" s="53"/>
      <c r="AG3" s="53"/>
      <c r="AH3" s="52"/>
      <c r="AI3" s="52"/>
      <c r="AJ3" s="52"/>
      <c r="AK3" s="52"/>
      <c r="AL3" s="52"/>
      <c r="AM3" s="52"/>
      <c r="AN3" s="52"/>
      <c r="AO3" s="52"/>
      <c r="AP3" s="52"/>
      <c r="AQ3" s="52"/>
      <c r="AR3" s="52"/>
      <c r="AS3" s="52"/>
      <c r="AT3" s="52"/>
      <c r="AU3" s="52"/>
      <c r="AV3" s="54"/>
      <c r="AW3" s="54"/>
      <c r="AX3" s="52"/>
      <c r="AY3" s="52"/>
      <c r="AZ3" s="52"/>
      <c r="BA3" s="52"/>
      <c r="BB3" s="52"/>
      <c r="BC3" s="52"/>
      <c r="BD3" s="52"/>
      <c r="BE3" s="52"/>
      <c r="BF3" s="54"/>
      <c r="BG3" s="52"/>
      <c r="BH3" s="52"/>
      <c r="BI3" s="52"/>
      <c r="BJ3" s="53"/>
      <c r="BK3" s="52"/>
      <c r="BL3" s="52"/>
      <c r="BM3" s="52"/>
      <c r="BN3" s="52"/>
      <c r="BO3" s="52"/>
      <c r="BP3" s="52"/>
      <c r="BQ3" s="52"/>
      <c r="BR3" s="53"/>
      <c r="BS3" s="52"/>
      <c r="BT3" s="52"/>
      <c r="BU3" s="52"/>
      <c r="BV3" s="52"/>
      <c r="BW3" s="52"/>
      <c r="BX3" s="53"/>
      <c r="BY3" s="52"/>
      <c r="BZ3" s="52"/>
      <c r="CA3" s="52"/>
      <c r="CB3" s="52"/>
      <c r="CC3" s="53"/>
      <c r="CD3" s="52"/>
      <c r="CE3" s="52"/>
      <c r="CF3" s="52"/>
      <c r="CG3" s="52"/>
      <c r="CH3" s="54"/>
      <c r="CI3" s="54"/>
      <c r="CJ3" s="52"/>
      <c r="CK3" s="53"/>
      <c r="CL3" s="54"/>
      <c r="CM3" s="54"/>
      <c r="CN3" s="54"/>
      <c r="CO3" s="54"/>
      <c r="CP3" s="55"/>
      <c r="CQ3" s="55"/>
      <c r="CR3" s="54"/>
      <c r="CS3" s="55"/>
      <c r="CT3" s="55"/>
      <c r="CU3" s="55"/>
      <c r="CV3" s="54"/>
      <c r="CW3" s="54"/>
      <c r="CX3" s="52"/>
      <c r="CY3" s="52"/>
      <c r="CZ3" s="52"/>
      <c r="DA3" s="52"/>
      <c r="DB3" s="52"/>
      <c r="DC3" s="54"/>
      <c r="DD3" s="52"/>
      <c r="DE3" s="52"/>
      <c r="DF3" s="54"/>
      <c r="DG3" s="54"/>
      <c r="DH3" s="54"/>
      <c r="DI3" s="52"/>
      <c r="DJ3" s="52"/>
      <c r="DK3" s="52"/>
      <c r="DL3" s="54"/>
      <c r="DM3" s="54"/>
      <c r="DN3" s="54"/>
      <c r="DO3" s="54"/>
      <c r="DP3" s="54"/>
      <c r="DQ3" s="54"/>
      <c r="DR3" s="52"/>
      <c r="DS3" s="52"/>
      <c r="DT3" s="52"/>
      <c r="DU3" s="52"/>
      <c r="DV3" s="52"/>
      <c r="DW3" s="52"/>
      <c r="DX3" s="52"/>
      <c r="DY3" s="52"/>
      <c r="DZ3" s="52"/>
      <c r="EA3" s="52"/>
      <c r="EB3" s="52"/>
      <c r="EC3" s="52"/>
      <c r="ED3" s="52"/>
      <c r="EE3" s="52"/>
      <c r="EF3" s="52"/>
      <c r="EG3" s="52"/>
      <c r="EH3" s="52"/>
      <c r="EI3" s="52"/>
      <c r="EJ3" s="52"/>
    </row>
    <row r="4" spans="1:140" s="1" customFormat="1" ht="15" thickBot="1" x14ac:dyDescent="0.35">
      <c r="A4" s="70"/>
      <c r="B4" s="71"/>
      <c r="C4" s="71"/>
      <c r="D4" s="71"/>
      <c r="E4" s="71"/>
      <c r="F4" s="72"/>
      <c r="G4" s="52"/>
      <c r="H4" s="52"/>
      <c r="I4" s="52"/>
      <c r="J4" s="52"/>
      <c r="K4" s="52"/>
      <c r="L4" s="52"/>
      <c r="M4" s="53"/>
      <c r="N4" s="53"/>
      <c r="O4" s="53"/>
      <c r="P4" s="53"/>
      <c r="Q4" s="52"/>
      <c r="R4" s="52"/>
      <c r="S4" s="52"/>
      <c r="T4" s="52"/>
      <c r="U4" s="52"/>
      <c r="V4" s="53"/>
      <c r="W4" s="53"/>
      <c r="X4" s="53"/>
      <c r="Y4" s="53"/>
      <c r="Z4" s="52"/>
      <c r="AA4" s="52"/>
      <c r="AB4" s="52"/>
      <c r="AC4" s="52"/>
      <c r="AD4" s="52"/>
      <c r="AE4" s="52"/>
      <c r="AF4" s="53"/>
      <c r="AG4" s="53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4"/>
      <c r="AW4" s="54"/>
      <c r="AX4" s="52"/>
      <c r="AY4" s="52"/>
      <c r="AZ4" s="52"/>
      <c r="BA4" s="52"/>
      <c r="BB4" s="52"/>
      <c r="BC4" s="52"/>
      <c r="BD4" s="52"/>
      <c r="BE4" s="52"/>
      <c r="BF4" s="54"/>
      <c r="BG4" s="52"/>
      <c r="BH4" s="52"/>
      <c r="BI4" s="52"/>
      <c r="BJ4" s="53"/>
      <c r="BK4" s="52"/>
      <c r="BL4" s="52"/>
      <c r="BM4" s="52"/>
      <c r="BN4" s="52"/>
      <c r="BO4" s="52"/>
      <c r="BP4" s="52"/>
      <c r="BQ4" s="52"/>
      <c r="BR4" s="53"/>
      <c r="BS4" s="52"/>
      <c r="BT4" s="52"/>
      <c r="BU4" s="52"/>
      <c r="BV4" s="52"/>
      <c r="BW4" s="52"/>
      <c r="BX4" s="53"/>
      <c r="BY4" s="52"/>
      <c r="BZ4" s="52"/>
      <c r="CA4" s="52"/>
      <c r="CB4" s="52"/>
      <c r="CC4" s="53"/>
      <c r="CD4" s="52"/>
      <c r="CE4" s="52"/>
      <c r="CF4" s="52"/>
      <c r="CG4" s="52"/>
      <c r="CH4" s="54"/>
      <c r="CI4" s="54"/>
      <c r="CJ4" s="52"/>
      <c r="CK4" s="53"/>
      <c r="CL4" s="54"/>
      <c r="CM4" s="54"/>
      <c r="CN4" s="54"/>
      <c r="CO4" s="54"/>
      <c r="CP4" s="55"/>
      <c r="CQ4" s="55"/>
      <c r="CR4" s="54"/>
      <c r="CS4" s="55"/>
      <c r="CT4" s="55"/>
      <c r="CU4" s="55"/>
      <c r="CV4" s="54"/>
      <c r="CW4" s="54"/>
      <c r="CX4" s="52"/>
      <c r="CY4" s="52"/>
      <c r="CZ4" s="52"/>
      <c r="DA4" s="52"/>
      <c r="DB4" s="52"/>
      <c r="DC4" s="54"/>
      <c r="DD4" s="52"/>
      <c r="DE4" s="52"/>
      <c r="DF4" s="54"/>
      <c r="DG4" s="54"/>
      <c r="DH4" s="54"/>
      <c r="DI4" s="52"/>
      <c r="DJ4" s="52"/>
      <c r="DK4" s="52"/>
      <c r="DL4" s="54"/>
      <c r="DM4" s="54"/>
      <c r="DN4" s="54"/>
      <c r="DO4" s="54"/>
      <c r="DP4" s="54"/>
      <c r="DQ4" s="54"/>
      <c r="DR4" s="52"/>
      <c r="DS4" s="52"/>
      <c r="DT4" s="52"/>
      <c r="DU4" s="52"/>
      <c r="DV4" s="52"/>
      <c r="DW4" s="52"/>
      <c r="DX4" s="52"/>
      <c r="DY4" s="52"/>
      <c r="DZ4" s="52"/>
      <c r="EA4" s="52"/>
      <c r="EB4" s="52"/>
      <c r="EC4" s="52"/>
      <c r="ED4" s="52"/>
      <c r="EE4" s="52"/>
      <c r="EF4" s="52"/>
      <c r="EG4" s="52"/>
      <c r="EH4" s="52"/>
      <c r="EI4" s="52"/>
      <c r="EJ4" s="52"/>
    </row>
    <row r="5" spans="1:140" s="1" customFormat="1" ht="14.4" customHeight="1" x14ac:dyDescent="0.3">
      <c r="A5" s="81"/>
      <c r="B5" s="81"/>
      <c r="C5" s="52"/>
      <c r="D5" s="52"/>
      <c r="E5" s="52"/>
      <c r="F5" s="52"/>
      <c r="G5" s="52"/>
      <c r="H5" s="52"/>
      <c r="I5" s="52"/>
      <c r="J5" s="52"/>
      <c r="K5" s="52"/>
      <c r="L5" s="52"/>
      <c r="M5" s="53"/>
      <c r="N5" s="53"/>
      <c r="O5" s="53"/>
      <c r="P5" s="53"/>
      <c r="Q5" s="52"/>
      <c r="R5" s="52"/>
      <c r="S5" s="52"/>
      <c r="T5" s="52"/>
      <c r="U5" s="52"/>
      <c r="V5" s="53"/>
      <c r="W5" s="53"/>
      <c r="X5" s="53"/>
      <c r="Y5" s="53"/>
      <c r="Z5" s="52"/>
      <c r="AA5" s="52"/>
      <c r="AB5" s="52"/>
      <c r="AC5" s="52"/>
      <c r="AD5" s="52"/>
      <c r="AE5" s="52"/>
      <c r="AF5" s="53"/>
      <c r="AG5" s="53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4"/>
      <c r="AW5" s="54"/>
      <c r="AX5" s="52"/>
      <c r="AY5" s="52"/>
      <c r="AZ5" s="52"/>
      <c r="BA5" s="52"/>
      <c r="BB5" s="52"/>
      <c r="BC5" s="52"/>
      <c r="BD5" s="52"/>
      <c r="BE5" s="52"/>
      <c r="BF5" s="54"/>
      <c r="BG5" s="52"/>
      <c r="BH5" s="52"/>
      <c r="BI5" s="52"/>
      <c r="BJ5" s="53"/>
      <c r="BK5" s="52"/>
      <c r="BL5" s="52"/>
      <c r="BM5" s="52"/>
      <c r="BN5" s="52"/>
      <c r="BO5" s="52"/>
      <c r="BP5" s="52"/>
      <c r="BQ5" s="52"/>
      <c r="BR5" s="53"/>
      <c r="BS5" s="52"/>
      <c r="BT5" s="52"/>
      <c r="BU5" s="52"/>
      <c r="BV5" s="52"/>
      <c r="BW5" s="52"/>
      <c r="BX5" s="53"/>
      <c r="BY5" s="52"/>
      <c r="BZ5" s="52"/>
      <c r="CA5" s="52"/>
      <c r="CB5" s="52"/>
      <c r="CC5" s="53"/>
      <c r="CD5" s="52"/>
      <c r="CE5" s="52"/>
      <c r="CF5" s="52"/>
      <c r="CG5" s="52"/>
      <c r="CH5" s="54"/>
      <c r="CI5" s="54"/>
      <c r="CJ5" s="52"/>
      <c r="CK5" s="53"/>
      <c r="CL5" s="54"/>
      <c r="CM5" s="54"/>
      <c r="CN5" s="54"/>
      <c r="CO5" s="54"/>
      <c r="CP5" s="55"/>
      <c r="CQ5" s="55"/>
      <c r="CR5" s="54"/>
      <c r="CS5" s="55"/>
      <c r="CT5" s="55"/>
      <c r="CU5" s="55"/>
      <c r="CV5" s="54"/>
      <c r="CW5" s="54"/>
      <c r="CX5" s="52"/>
      <c r="CY5" s="52"/>
      <c r="CZ5" s="52"/>
      <c r="DA5" s="52"/>
      <c r="DB5" s="52"/>
      <c r="DC5" s="54"/>
      <c r="DD5" s="52"/>
      <c r="DE5" s="52"/>
      <c r="DF5" s="54"/>
      <c r="DG5" s="54"/>
      <c r="DH5" s="54"/>
      <c r="DI5" s="52"/>
      <c r="DJ5" s="52"/>
      <c r="DK5" s="52"/>
      <c r="DL5" s="54"/>
      <c r="DM5" s="54"/>
      <c r="DN5" s="54"/>
      <c r="DO5" s="54"/>
      <c r="DP5" s="54"/>
      <c r="DQ5" s="54"/>
      <c r="DR5" s="52"/>
      <c r="DS5" s="52"/>
      <c r="DT5" s="52"/>
      <c r="DU5" s="52"/>
      <c r="DV5" s="52"/>
      <c r="DW5" s="52"/>
      <c r="DX5" s="52"/>
      <c r="DY5" s="52"/>
      <c r="DZ5" s="52"/>
      <c r="EA5" s="52"/>
      <c r="EB5" s="52"/>
      <c r="EC5" s="52"/>
      <c r="ED5" s="52"/>
      <c r="EE5" s="52"/>
      <c r="EF5" s="52"/>
      <c r="EG5" s="52"/>
      <c r="EH5" s="52"/>
      <c r="EI5" s="52"/>
      <c r="EJ5" s="52"/>
    </row>
    <row r="6" spans="1:140" s="1" customFormat="1" ht="17.399999999999999" customHeight="1" x14ac:dyDescent="0.3">
      <c r="A6" s="82"/>
      <c r="B6" s="82"/>
      <c r="C6" s="52"/>
      <c r="D6" s="52"/>
      <c r="E6" s="52"/>
      <c r="F6" s="52"/>
      <c r="G6" s="80"/>
      <c r="H6" s="80"/>
      <c r="I6" s="80"/>
      <c r="J6" s="52"/>
      <c r="K6" s="52"/>
      <c r="L6" s="52"/>
      <c r="M6" s="53"/>
      <c r="N6" s="53"/>
      <c r="O6" s="53"/>
      <c r="P6" s="53"/>
      <c r="Q6" s="52"/>
      <c r="R6" s="52"/>
      <c r="S6" s="52"/>
      <c r="T6" s="52"/>
      <c r="U6" s="52"/>
      <c r="V6" s="53"/>
      <c r="W6" s="53"/>
      <c r="X6" s="53"/>
      <c r="Y6" s="53"/>
      <c r="Z6" s="52"/>
      <c r="AA6" s="52"/>
      <c r="AB6" s="52"/>
      <c r="AC6" s="52"/>
      <c r="AD6" s="52"/>
      <c r="AE6" s="52"/>
      <c r="AF6" s="53"/>
      <c r="AG6" s="53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4"/>
      <c r="AW6" s="54"/>
      <c r="AX6" s="52"/>
      <c r="AY6" s="52"/>
      <c r="AZ6" s="52"/>
      <c r="BA6" s="52"/>
      <c r="BB6" s="52"/>
      <c r="BC6" s="52"/>
      <c r="BD6" s="52"/>
      <c r="BE6" s="52"/>
      <c r="BF6" s="54"/>
      <c r="BG6" s="52"/>
      <c r="BH6" s="52"/>
      <c r="BI6" s="52"/>
      <c r="BJ6" s="53"/>
      <c r="BK6" s="52"/>
      <c r="BL6" s="52"/>
      <c r="BM6" s="52"/>
      <c r="BN6" s="52"/>
      <c r="BO6" s="52"/>
      <c r="BP6" s="52"/>
      <c r="BQ6" s="52"/>
      <c r="BR6" s="53"/>
      <c r="BS6" s="52"/>
      <c r="BT6" s="52"/>
      <c r="BU6" s="52"/>
      <c r="BV6" s="52"/>
      <c r="BW6" s="52"/>
      <c r="BX6" s="53"/>
      <c r="BY6" s="52"/>
      <c r="BZ6" s="52"/>
      <c r="CA6" s="52"/>
      <c r="CB6" s="52"/>
      <c r="CC6" s="53"/>
      <c r="CD6" s="52"/>
      <c r="CE6" s="52"/>
      <c r="CF6" s="52"/>
      <c r="CG6" s="52"/>
      <c r="CH6" s="54"/>
      <c r="CI6" s="54"/>
      <c r="CJ6" s="52"/>
      <c r="CK6" s="53"/>
      <c r="CL6" s="54"/>
      <c r="CM6" s="54"/>
      <c r="CN6" s="54"/>
      <c r="CO6" s="54"/>
      <c r="CP6" s="55"/>
      <c r="CQ6" s="55"/>
      <c r="CR6" s="54"/>
      <c r="CS6" s="55"/>
      <c r="CT6" s="55"/>
      <c r="CU6" s="55"/>
      <c r="CV6" s="54"/>
      <c r="CW6" s="54"/>
      <c r="CX6" s="52"/>
      <c r="CY6" s="52"/>
      <c r="CZ6" s="52"/>
      <c r="DA6" s="52"/>
      <c r="DB6" s="52"/>
      <c r="DC6" s="54"/>
      <c r="DD6" s="52"/>
      <c r="DE6" s="52"/>
      <c r="DF6" s="54"/>
      <c r="DG6" s="54"/>
      <c r="DH6" s="54"/>
      <c r="DI6" s="52"/>
      <c r="DJ6" s="52"/>
      <c r="DK6" s="52"/>
      <c r="DL6" s="54"/>
      <c r="DM6" s="54"/>
      <c r="DN6" s="54"/>
      <c r="DO6" s="54"/>
      <c r="DP6" s="54"/>
      <c r="DQ6" s="54"/>
      <c r="DR6" s="52"/>
      <c r="DS6" s="52"/>
      <c r="DT6" s="52"/>
      <c r="DU6" s="52"/>
      <c r="DV6" s="52"/>
      <c r="DW6" s="52"/>
      <c r="DX6" s="52"/>
      <c r="DY6" s="52"/>
      <c r="DZ6" s="52"/>
      <c r="EA6" s="52"/>
      <c r="EB6" s="52"/>
      <c r="EC6" s="52"/>
      <c r="ED6" s="52"/>
      <c r="EE6" s="52"/>
      <c r="EF6" s="52"/>
      <c r="EG6" s="52"/>
      <c r="EH6" s="52"/>
      <c r="EI6" s="52"/>
      <c r="EJ6" s="52"/>
    </row>
    <row r="7" spans="1:140" s="1" customFormat="1" x14ac:dyDescent="0.3">
      <c r="A7" s="63"/>
      <c r="B7" s="63"/>
      <c r="C7" s="52"/>
      <c r="D7" s="52"/>
      <c r="E7" s="52"/>
      <c r="F7" s="52"/>
      <c r="G7" s="80"/>
      <c r="H7" s="80"/>
      <c r="I7" s="80"/>
      <c r="J7" s="52"/>
      <c r="K7" s="52"/>
      <c r="L7" s="52"/>
      <c r="M7" s="53"/>
      <c r="N7" s="53"/>
      <c r="O7" s="53"/>
      <c r="P7" s="53"/>
      <c r="Q7" s="52"/>
      <c r="R7" s="52"/>
      <c r="S7" s="52"/>
      <c r="T7" s="52"/>
      <c r="U7" s="52"/>
      <c r="V7" s="53"/>
      <c r="W7" s="53"/>
      <c r="X7" s="53"/>
      <c r="Y7" s="53"/>
      <c r="Z7" s="52"/>
      <c r="AA7" s="52"/>
      <c r="AB7" s="52"/>
      <c r="AC7" s="52"/>
      <c r="AD7" s="52"/>
      <c r="AE7" s="52"/>
      <c r="AF7" s="53"/>
      <c r="AG7" s="53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4"/>
      <c r="AW7" s="54"/>
      <c r="AX7" s="52"/>
      <c r="AY7" s="52"/>
      <c r="AZ7" s="52"/>
      <c r="BA7" s="52"/>
      <c r="BB7" s="52"/>
      <c r="BC7" s="52"/>
      <c r="BD7" s="52"/>
      <c r="BE7" s="52"/>
      <c r="BF7" s="54"/>
      <c r="BG7" s="52"/>
      <c r="BH7" s="52"/>
      <c r="BI7" s="52"/>
      <c r="BJ7" s="53"/>
      <c r="BK7" s="52"/>
      <c r="BL7" s="52"/>
      <c r="BM7" s="52"/>
      <c r="BN7" s="52"/>
      <c r="BO7" s="52"/>
      <c r="BP7" s="52"/>
      <c r="BQ7" s="52"/>
      <c r="BR7" s="53"/>
      <c r="BS7" s="52"/>
      <c r="BT7" s="52"/>
      <c r="BU7" s="52"/>
      <c r="BV7" s="52"/>
      <c r="BW7" s="52"/>
      <c r="BX7" s="53"/>
      <c r="BY7" s="52"/>
      <c r="BZ7" s="52"/>
      <c r="CA7" s="52"/>
      <c r="CB7" s="52"/>
      <c r="CC7" s="53"/>
      <c r="CD7" s="52"/>
      <c r="CE7" s="52"/>
      <c r="CF7" s="52"/>
      <c r="CG7" s="52"/>
      <c r="CH7" s="54"/>
      <c r="CI7" s="54"/>
      <c r="CJ7" s="52"/>
      <c r="CK7" s="53"/>
      <c r="CL7" s="54"/>
      <c r="CM7" s="54"/>
      <c r="CN7" s="54"/>
      <c r="CO7" s="54"/>
      <c r="CP7" s="55"/>
      <c r="CQ7" s="55"/>
      <c r="CR7" s="54"/>
      <c r="CS7" s="55"/>
      <c r="CT7" s="55"/>
      <c r="CU7" s="55"/>
      <c r="CV7" s="54"/>
      <c r="CW7" s="54"/>
      <c r="CX7" s="52"/>
      <c r="CY7" s="52"/>
      <c r="CZ7" s="52"/>
      <c r="DA7" s="52"/>
      <c r="DB7" s="52"/>
      <c r="DC7" s="54"/>
      <c r="DD7" s="52"/>
      <c r="DE7" s="52"/>
      <c r="DF7" s="54"/>
      <c r="DG7" s="54"/>
      <c r="DH7" s="54"/>
      <c r="DI7" s="52"/>
      <c r="DJ7" s="52"/>
      <c r="DK7" s="52"/>
      <c r="DL7" s="54"/>
      <c r="DM7" s="54"/>
      <c r="DN7" s="54"/>
      <c r="DO7" s="54"/>
      <c r="DP7" s="54"/>
      <c r="DQ7" s="54"/>
      <c r="DR7" s="52"/>
      <c r="DS7" s="52"/>
      <c r="DT7" s="52"/>
      <c r="DU7" s="52"/>
      <c r="DV7" s="52"/>
      <c r="DW7" s="52"/>
      <c r="DX7" s="52"/>
      <c r="DY7" s="52"/>
      <c r="DZ7" s="52"/>
      <c r="EA7" s="52"/>
      <c r="EB7" s="52"/>
      <c r="EC7" s="52"/>
      <c r="ED7" s="52"/>
      <c r="EE7" s="52"/>
      <c r="EF7" s="52"/>
      <c r="EG7" s="52"/>
      <c r="EH7" s="52"/>
      <c r="EI7" s="52"/>
      <c r="EJ7" s="52"/>
    </row>
    <row r="8" spans="1:140" s="1" customFormat="1" x14ac:dyDescent="0.3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3"/>
      <c r="N8" s="53"/>
      <c r="O8" s="53"/>
      <c r="P8" s="53"/>
      <c r="Q8" s="52"/>
      <c r="R8" s="52"/>
      <c r="S8" s="52"/>
      <c r="T8" s="52"/>
      <c r="U8" s="52"/>
      <c r="V8" s="53"/>
      <c r="W8" s="53"/>
      <c r="X8" s="53"/>
      <c r="Y8" s="53"/>
      <c r="Z8" s="52"/>
      <c r="AA8" s="52"/>
      <c r="AB8" s="52"/>
      <c r="AC8" s="52"/>
      <c r="AD8" s="52"/>
      <c r="AE8" s="52"/>
      <c r="AF8" s="53"/>
      <c r="AG8" s="53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4"/>
      <c r="AW8" s="54"/>
      <c r="AX8" s="52"/>
      <c r="AY8" s="52"/>
      <c r="AZ8" s="52"/>
      <c r="BA8" s="52"/>
      <c r="BB8" s="52"/>
      <c r="BC8" s="52"/>
      <c r="BD8" s="52"/>
      <c r="BE8" s="52"/>
      <c r="BF8" s="54"/>
      <c r="BG8" s="52"/>
      <c r="BH8" s="52"/>
      <c r="BI8" s="52"/>
      <c r="BJ8" s="53"/>
      <c r="BK8" s="52"/>
      <c r="BL8" s="52"/>
      <c r="BM8" s="52"/>
      <c r="BN8" s="52"/>
      <c r="BO8" s="52"/>
      <c r="BP8" s="52"/>
      <c r="BQ8" s="52"/>
      <c r="BR8" s="53"/>
      <c r="BS8" s="52"/>
      <c r="BT8" s="52"/>
      <c r="BU8" s="52"/>
      <c r="BV8" s="52"/>
      <c r="BW8" s="52"/>
      <c r="BX8" s="53"/>
      <c r="BY8" s="52"/>
      <c r="BZ8" s="52"/>
      <c r="CA8" s="52"/>
      <c r="CB8" s="52"/>
      <c r="CC8" s="53"/>
      <c r="CD8" s="52"/>
      <c r="CE8" s="52"/>
      <c r="CF8" s="52"/>
      <c r="CG8" s="52"/>
      <c r="CH8" s="54"/>
      <c r="CI8" s="54"/>
      <c r="CJ8" s="52"/>
      <c r="CK8" s="53"/>
      <c r="CL8" s="54"/>
      <c r="CM8" s="54"/>
      <c r="CN8" s="54"/>
      <c r="CO8" s="54"/>
      <c r="CP8" s="55"/>
      <c r="CQ8" s="55"/>
      <c r="CR8" s="54"/>
      <c r="CS8" s="55"/>
      <c r="CT8" s="55"/>
      <c r="CU8" s="55"/>
      <c r="CV8" s="54"/>
      <c r="CW8" s="54"/>
      <c r="CX8" s="52"/>
      <c r="CY8" s="52"/>
      <c r="CZ8" s="52"/>
      <c r="DA8" s="52"/>
      <c r="DB8" s="52"/>
      <c r="DC8" s="54"/>
      <c r="DD8" s="52"/>
      <c r="DE8" s="52"/>
      <c r="DF8" s="54"/>
      <c r="DG8" s="54"/>
      <c r="DH8" s="54"/>
      <c r="DI8" s="52"/>
      <c r="DJ8" s="52"/>
      <c r="DK8" s="52"/>
      <c r="DL8" s="54"/>
      <c r="DM8" s="54"/>
      <c r="DN8" s="54"/>
      <c r="DO8" s="54"/>
      <c r="DP8" s="54"/>
      <c r="DQ8" s="54"/>
      <c r="DR8" s="52"/>
      <c r="DS8" s="52"/>
      <c r="DT8" s="52"/>
      <c r="DU8" s="52"/>
      <c r="DV8" s="52"/>
      <c r="DW8" s="52"/>
      <c r="DX8" s="52"/>
      <c r="DY8" s="52"/>
      <c r="DZ8" s="52"/>
      <c r="EA8" s="52"/>
      <c r="EB8" s="52"/>
      <c r="EC8" s="52"/>
      <c r="ED8" s="52"/>
      <c r="EE8" s="52"/>
      <c r="EF8" s="52"/>
      <c r="EG8" s="52"/>
      <c r="EH8" s="52"/>
      <c r="EI8" s="52"/>
      <c r="EJ8" s="52"/>
    </row>
    <row r="9" spans="1:140" s="1" customFormat="1" x14ac:dyDescent="0.3">
      <c r="A9" s="52"/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3"/>
      <c r="N9" s="53"/>
      <c r="O9" s="53"/>
      <c r="P9" s="53"/>
      <c r="Q9" s="52"/>
      <c r="R9" s="52"/>
      <c r="S9" s="52"/>
      <c r="T9" s="52"/>
      <c r="U9" s="52"/>
      <c r="V9" s="53"/>
      <c r="W9" s="53"/>
      <c r="X9" s="53"/>
      <c r="Y9" s="53"/>
      <c r="Z9" s="52"/>
      <c r="AA9" s="52"/>
      <c r="AB9" s="52"/>
      <c r="AC9" s="52"/>
      <c r="AD9" s="52"/>
      <c r="AE9" s="52"/>
      <c r="AF9" s="53"/>
      <c r="AG9" s="53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4"/>
      <c r="AW9" s="54"/>
      <c r="AX9" s="52"/>
      <c r="AY9" s="52"/>
      <c r="AZ9" s="52"/>
      <c r="BA9" s="52"/>
      <c r="BB9" s="52"/>
      <c r="BC9" s="52"/>
      <c r="BD9" s="52"/>
      <c r="BE9" s="52"/>
      <c r="BF9" s="54"/>
      <c r="BG9" s="52"/>
      <c r="BH9" s="52"/>
      <c r="BI9" s="52"/>
      <c r="BJ9" s="53"/>
      <c r="BK9" s="52"/>
      <c r="BL9" s="52"/>
      <c r="BM9" s="52"/>
      <c r="BN9" s="52"/>
      <c r="BO9" s="52"/>
      <c r="BP9" s="52"/>
      <c r="BQ9" s="52"/>
      <c r="BR9" s="53"/>
      <c r="BS9" s="52"/>
      <c r="BT9" s="52"/>
      <c r="BU9" s="52"/>
      <c r="BV9" s="52"/>
      <c r="BW9" s="52"/>
      <c r="BX9" s="53"/>
      <c r="BY9" s="52"/>
      <c r="BZ9" s="52"/>
      <c r="CA9" s="52"/>
      <c r="CB9" s="52"/>
      <c r="CC9" s="53"/>
      <c r="CD9" s="52"/>
      <c r="CE9" s="52"/>
      <c r="CF9" s="52"/>
      <c r="CG9" s="52"/>
      <c r="CH9" s="54"/>
      <c r="CI9" s="54"/>
      <c r="CJ9" s="52"/>
      <c r="CK9" s="53"/>
      <c r="CL9" s="54"/>
      <c r="CM9" s="54"/>
      <c r="CN9" s="54"/>
      <c r="CO9" s="54"/>
      <c r="CP9" s="55"/>
      <c r="CQ9" s="55"/>
      <c r="CR9" s="54"/>
      <c r="CS9" s="55"/>
      <c r="CT9" s="55"/>
      <c r="CU9" s="55"/>
      <c r="CV9" s="54"/>
      <c r="CW9" s="54"/>
      <c r="CX9" s="52"/>
      <c r="CY9" s="52"/>
      <c r="CZ9" s="52"/>
      <c r="DA9" s="52"/>
      <c r="DB9" s="52"/>
      <c r="DC9" s="54"/>
      <c r="DD9" s="52"/>
      <c r="DE9" s="52"/>
      <c r="DF9" s="54"/>
      <c r="DG9" s="54"/>
      <c r="DH9" s="54"/>
      <c r="DI9" s="52"/>
      <c r="DJ9" s="52"/>
      <c r="DK9" s="52"/>
      <c r="DL9" s="54"/>
      <c r="DM9" s="54"/>
      <c r="DN9" s="54"/>
      <c r="DO9" s="54"/>
      <c r="DP9" s="54"/>
      <c r="DQ9" s="54"/>
      <c r="DR9" s="52"/>
      <c r="DS9" s="52"/>
      <c r="DT9" s="52"/>
      <c r="DU9" s="52"/>
      <c r="DV9" s="52"/>
      <c r="DW9" s="52"/>
      <c r="DX9" s="52"/>
      <c r="DY9" s="52"/>
      <c r="DZ9" s="52"/>
      <c r="EA9" s="52"/>
      <c r="EB9" s="52"/>
      <c r="EC9" s="52"/>
      <c r="ED9" s="52"/>
      <c r="EE9" s="52"/>
      <c r="EF9" s="52"/>
      <c r="EG9" s="52"/>
      <c r="EH9" s="52"/>
      <c r="EI9" s="52"/>
      <c r="EJ9" s="52"/>
    </row>
    <row r="10" spans="1:140" s="1" customFormat="1" ht="15" thickBot="1" x14ac:dyDescent="0.35">
      <c r="A10" s="52"/>
      <c r="B10" s="52"/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3"/>
      <c r="N10" s="53"/>
      <c r="O10" s="53"/>
      <c r="P10" s="53"/>
      <c r="Q10" s="52"/>
      <c r="R10" s="52"/>
      <c r="S10" s="52"/>
      <c r="T10" s="52"/>
      <c r="U10" s="52"/>
      <c r="V10" s="53"/>
      <c r="W10" s="53"/>
      <c r="X10" s="53"/>
      <c r="Y10" s="53"/>
      <c r="Z10" s="52"/>
      <c r="AA10" s="52"/>
      <c r="AB10" s="52"/>
      <c r="AC10" s="52"/>
      <c r="AD10" s="52"/>
      <c r="AE10" s="52"/>
      <c r="AF10" s="53"/>
      <c r="AG10" s="53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4"/>
      <c r="AW10" s="54"/>
      <c r="AX10" s="52"/>
      <c r="AY10" s="52"/>
      <c r="AZ10" s="52"/>
      <c r="BA10" s="52"/>
      <c r="BB10" s="52"/>
      <c r="BC10" s="52"/>
      <c r="BD10" s="52"/>
      <c r="BE10" s="52"/>
      <c r="BF10" s="54"/>
      <c r="BG10" s="52"/>
      <c r="BH10" s="52"/>
      <c r="BI10" s="52"/>
      <c r="BJ10" s="53"/>
      <c r="BK10" s="52"/>
      <c r="BL10" s="52"/>
      <c r="BM10" s="52"/>
      <c r="BN10" s="52"/>
      <c r="BO10" s="52"/>
      <c r="BP10" s="52"/>
      <c r="BQ10" s="52"/>
      <c r="BR10" s="53"/>
      <c r="BS10" s="52"/>
      <c r="BT10" s="52"/>
      <c r="BU10" s="52"/>
      <c r="BV10" s="52"/>
      <c r="BW10" s="52"/>
      <c r="BX10" s="53"/>
      <c r="BY10" s="52"/>
      <c r="BZ10" s="52"/>
      <c r="CA10" s="52"/>
      <c r="CB10" s="52"/>
      <c r="CC10" s="53"/>
      <c r="CD10" s="52"/>
      <c r="CE10" s="52"/>
      <c r="CF10" s="52"/>
      <c r="CG10" s="52"/>
      <c r="CH10" s="54"/>
      <c r="CI10" s="54"/>
      <c r="CJ10" s="52"/>
      <c r="CK10" s="53"/>
      <c r="CL10" s="54"/>
      <c r="CM10" s="54"/>
      <c r="CN10" s="54"/>
      <c r="CO10" s="54"/>
      <c r="CP10" s="55"/>
      <c r="CQ10" s="55"/>
      <c r="CR10" s="54"/>
      <c r="CS10" s="55"/>
      <c r="CT10" s="55"/>
      <c r="CU10" s="55"/>
      <c r="CV10" s="54"/>
      <c r="CW10" s="54"/>
      <c r="CX10" s="52"/>
      <c r="CY10" s="52"/>
      <c r="CZ10" s="52"/>
      <c r="DA10" s="52"/>
      <c r="DB10" s="52"/>
      <c r="DC10" s="54"/>
      <c r="DD10" s="52"/>
      <c r="DE10" s="52"/>
      <c r="DF10" s="54"/>
      <c r="DG10" s="54"/>
      <c r="DH10" s="54"/>
      <c r="DI10" s="52"/>
      <c r="DJ10" s="52"/>
      <c r="DK10" s="52"/>
      <c r="DL10" s="54"/>
      <c r="DM10" s="54"/>
      <c r="DN10" s="54"/>
      <c r="DO10" s="54"/>
      <c r="DP10" s="54"/>
      <c r="DQ10" s="54"/>
      <c r="DR10" s="52"/>
      <c r="DS10" s="52"/>
      <c r="DT10" s="52"/>
      <c r="DU10" s="52"/>
      <c r="DV10" s="52"/>
      <c r="DW10" s="52"/>
      <c r="DX10" s="52"/>
      <c r="DY10" s="52"/>
      <c r="DZ10" s="52"/>
      <c r="EA10" s="52"/>
      <c r="EB10" s="52"/>
      <c r="EC10" s="52"/>
      <c r="ED10" s="52"/>
      <c r="EE10" s="52"/>
      <c r="EF10" s="52"/>
      <c r="EG10" s="52"/>
      <c r="EH10" s="52"/>
      <c r="EI10" s="52"/>
      <c r="EJ10" s="52"/>
    </row>
    <row r="11" spans="1:140" s="1" customFormat="1" ht="16.2" thickBot="1" x14ac:dyDescent="0.35">
      <c r="A11" s="56"/>
      <c r="B11" s="56"/>
      <c r="C11" s="56"/>
      <c r="D11" s="56"/>
      <c r="E11" s="56"/>
      <c r="F11" s="58"/>
      <c r="G11" s="58"/>
      <c r="H11" s="58"/>
      <c r="I11" s="58"/>
      <c r="J11" s="56"/>
      <c r="K11" s="56"/>
      <c r="L11" s="56"/>
      <c r="M11" s="59"/>
      <c r="N11" s="57"/>
      <c r="O11" s="57"/>
      <c r="P11" s="57"/>
      <c r="Q11" s="56"/>
      <c r="R11" s="56"/>
      <c r="S11" s="56"/>
      <c r="T11" s="56"/>
      <c r="U11" s="56"/>
      <c r="V11" s="57"/>
      <c r="W11" s="57"/>
      <c r="X11" s="57"/>
      <c r="Y11" s="57"/>
      <c r="Z11" s="56"/>
      <c r="AA11" s="56"/>
      <c r="AB11" s="56"/>
      <c r="AC11" s="56"/>
      <c r="AD11" s="56"/>
      <c r="AE11" s="56"/>
      <c r="AF11" s="57"/>
      <c r="AG11" s="57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6"/>
      <c r="BI11" s="56"/>
      <c r="BJ11" s="57"/>
      <c r="BK11" s="56"/>
      <c r="BL11" s="56"/>
      <c r="BM11" s="56"/>
      <c r="BN11" s="56"/>
      <c r="BO11" s="56"/>
      <c r="BP11" s="56"/>
      <c r="BQ11" s="56"/>
      <c r="BR11" s="57"/>
      <c r="BS11" s="56"/>
      <c r="BT11" s="56"/>
      <c r="BU11" s="56"/>
      <c r="BV11" s="56"/>
      <c r="BW11" s="56"/>
      <c r="BX11" s="57"/>
      <c r="BY11" s="56"/>
      <c r="BZ11" s="56"/>
      <c r="CA11" s="56"/>
      <c r="CB11" s="56"/>
      <c r="CC11" s="57"/>
      <c r="CD11" s="56"/>
      <c r="CE11" s="56"/>
      <c r="CF11" s="56"/>
      <c r="CG11" s="56"/>
      <c r="CH11" s="56"/>
      <c r="CI11" s="56"/>
      <c r="CJ11" s="56"/>
      <c r="CK11" s="57"/>
      <c r="CL11" s="56"/>
      <c r="CM11" s="56"/>
      <c r="CN11" s="56"/>
      <c r="CO11" s="56"/>
      <c r="CP11" s="57"/>
      <c r="CQ11" s="57"/>
      <c r="CR11" s="56"/>
      <c r="CS11" s="57"/>
      <c r="CT11" s="57"/>
      <c r="CU11" s="57"/>
      <c r="CV11" s="56"/>
      <c r="CW11" s="56"/>
      <c r="CX11" s="56"/>
      <c r="CY11" s="56"/>
      <c r="CZ11" s="56"/>
      <c r="DA11" s="56"/>
      <c r="DB11" s="56"/>
      <c r="DC11" s="56"/>
      <c r="DD11" s="51" t="s">
        <v>113</v>
      </c>
      <c r="DE11" s="50">
        <v>43627</v>
      </c>
      <c r="DF11" s="56"/>
      <c r="DG11" s="56"/>
      <c r="DH11" s="56"/>
      <c r="DI11" s="56"/>
      <c r="DJ11" s="56"/>
      <c r="DK11" s="56"/>
      <c r="DL11" s="56"/>
      <c r="DM11" s="56"/>
      <c r="DN11" s="56"/>
      <c r="DO11" s="56"/>
      <c r="DP11" s="56"/>
      <c r="DQ11" s="56"/>
      <c r="DR11" s="56"/>
      <c r="DS11" s="56"/>
      <c r="DT11" s="56"/>
      <c r="DU11" s="56"/>
      <c r="DV11" s="56"/>
      <c r="DW11" s="56"/>
      <c r="DX11" s="56"/>
      <c r="DY11" s="56"/>
      <c r="DZ11" s="56"/>
      <c r="EA11" s="56"/>
      <c r="EB11" s="56"/>
      <c r="EC11" s="56"/>
      <c r="ED11" s="56"/>
      <c r="EE11" s="56"/>
      <c r="EF11" s="56"/>
      <c r="EG11" s="56"/>
      <c r="EH11" s="56"/>
      <c r="EI11" s="56"/>
      <c r="EJ11" s="56"/>
    </row>
    <row r="12" spans="1:140" s="1" customFormat="1" ht="25.2" thickBot="1" x14ac:dyDescent="0.35">
      <c r="A12" s="89" t="s">
        <v>0</v>
      </c>
      <c r="B12" s="90"/>
      <c r="C12" s="90"/>
      <c r="D12" s="90"/>
      <c r="E12" s="90"/>
      <c r="F12" s="91"/>
      <c r="G12" s="95" t="s">
        <v>8</v>
      </c>
      <c r="H12" s="96"/>
      <c r="I12" s="97"/>
      <c r="J12" s="86" t="s">
        <v>255</v>
      </c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7"/>
      <c r="AB12" s="87"/>
      <c r="AC12" s="87"/>
      <c r="AD12" s="87"/>
      <c r="AE12" s="87"/>
      <c r="AF12" s="87"/>
      <c r="AG12" s="87"/>
      <c r="AH12" s="87"/>
      <c r="AI12" s="87"/>
      <c r="AJ12" s="87"/>
      <c r="AK12" s="87"/>
      <c r="AL12" s="87"/>
      <c r="AM12" s="87"/>
      <c r="AN12" s="87"/>
      <c r="AO12" s="87"/>
      <c r="AP12" s="87"/>
      <c r="AQ12" s="88"/>
      <c r="AR12" s="92" t="s">
        <v>212</v>
      </c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93"/>
      <c r="BN12" s="93"/>
      <c r="BO12" s="93"/>
      <c r="BP12" s="93"/>
      <c r="BQ12" s="93"/>
      <c r="BR12" s="93"/>
      <c r="BS12" s="93"/>
      <c r="BT12" s="93"/>
      <c r="BU12" s="93"/>
      <c r="BV12" s="93"/>
      <c r="BW12" s="93"/>
      <c r="BX12" s="93"/>
      <c r="BY12" s="93"/>
      <c r="BZ12" s="93"/>
      <c r="CA12" s="93"/>
      <c r="CB12" s="93"/>
      <c r="CC12" s="93"/>
      <c r="CD12" s="93"/>
      <c r="CE12" s="93"/>
      <c r="CF12" s="93"/>
      <c r="CG12" s="93"/>
      <c r="CH12" s="93"/>
      <c r="CI12" s="93"/>
      <c r="CJ12" s="93"/>
      <c r="CK12" s="93"/>
      <c r="CL12" s="93"/>
      <c r="CM12" s="93"/>
      <c r="CN12" s="93"/>
      <c r="CO12" s="93"/>
      <c r="CP12" s="93"/>
      <c r="CQ12" s="93"/>
      <c r="CR12" s="93"/>
      <c r="CS12" s="93"/>
      <c r="CT12" s="93"/>
      <c r="CU12" s="93"/>
      <c r="CV12" s="93"/>
      <c r="CW12" s="93"/>
      <c r="CX12" s="93"/>
      <c r="CY12" s="93"/>
      <c r="CZ12" s="93"/>
      <c r="DA12" s="93"/>
      <c r="DB12" s="93"/>
      <c r="DC12" s="94"/>
      <c r="DD12" s="83" t="s">
        <v>67</v>
      </c>
      <c r="DE12" s="84"/>
      <c r="DF12" s="84"/>
      <c r="DG12" s="84"/>
      <c r="DH12" s="84"/>
      <c r="DI12" s="84"/>
      <c r="DJ12" s="84"/>
      <c r="DK12" s="84"/>
      <c r="DL12" s="84"/>
      <c r="DM12" s="84"/>
      <c r="DN12" s="84"/>
      <c r="DO12" s="84"/>
      <c r="DP12" s="84"/>
      <c r="DQ12" s="84"/>
      <c r="DR12" s="84"/>
      <c r="DS12" s="84"/>
      <c r="DT12" s="84"/>
      <c r="DU12" s="84"/>
      <c r="DV12" s="84"/>
      <c r="DW12" s="84"/>
      <c r="DX12" s="84"/>
      <c r="DY12" s="84"/>
      <c r="DZ12" s="84"/>
      <c r="EA12" s="84"/>
      <c r="EB12" s="84"/>
      <c r="EC12" s="84"/>
      <c r="ED12" s="84"/>
      <c r="EE12" s="84"/>
      <c r="EF12" s="84"/>
      <c r="EG12" s="84"/>
      <c r="EH12" s="84"/>
      <c r="EI12" s="84"/>
      <c r="EJ12" s="85"/>
    </row>
    <row r="13" spans="1:140" s="1" customFormat="1" ht="18" thickBot="1" x14ac:dyDescent="0.35">
      <c r="A13" s="47"/>
      <c r="B13" s="48"/>
      <c r="C13" s="48"/>
      <c r="D13" s="48"/>
      <c r="E13" s="48"/>
      <c r="F13" s="49"/>
      <c r="G13" s="32"/>
      <c r="H13" s="33"/>
      <c r="I13" s="34"/>
      <c r="J13" s="43"/>
      <c r="K13" s="35"/>
      <c r="L13" s="35"/>
      <c r="M13" s="36"/>
      <c r="N13" s="36"/>
      <c r="O13" s="36"/>
      <c r="P13" s="36"/>
      <c r="Q13" s="35"/>
      <c r="R13" s="35"/>
      <c r="S13" s="35"/>
      <c r="T13" s="35"/>
      <c r="U13" s="35"/>
      <c r="V13" s="36"/>
      <c r="W13" s="36"/>
      <c r="X13" s="36"/>
      <c r="Y13" s="36"/>
      <c r="Z13" s="35"/>
      <c r="AA13" s="35"/>
      <c r="AB13" s="35"/>
      <c r="AC13" s="35"/>
      <c r="AD13" s="35"/>
      <c r="AE13" s="35"/>
      <c r="AF13" s="76" t="s">
        <v>121</v>
      </c>
      <c r="AG13" s="77"/>
      <c r="AH13" s="35"/>
      <c r="AI13" s="35"/>
      <c r="AJ13" s="35"/>
      <c r="AK13" s="35"/>
      <c r="AL13" s="35"/>
      <c r="AM13" s="35"/>
      <c r="AN13" s="35"/>
      <c r="AO13" s="35"/>
      <c r="AP13" s="78" t="s">
        <v>129</v>
      </c>
      <c r="AQ13" s="79"/>
      <c r="AR13" s="37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73" t="s">
        <v>128</v>
      </c>
      <c r="BJ13" s="74"/>
      <c r="BK13" s="74"/>
      <c r="BL13" s="75"/>
      <c r="BM13" s="38"/>
      <c r="BN13" s="38"/>
      <c r="BO13" s="38"/>
      <c r="BP13" s="38"/>
      <c r="BQ13" s="73" t="s">
        <v>130</v>
      </c>
      <c r="BR13" s="74"/>
      <c r="BS13" s="74"/>
      <c r="BT13" s="74"/>
      <c r="BU13" s="74"/>
      <c r="BV13" s="74"/>
      <c r="BW13" s="74"/>
      <c r="BX13" s="75"/>
      <c r="BY13" s="38"/>
      <c r="BZ13" s="73" t="s">
        <v>140</v>
      </c>
      <c r="CA13" s="74"/>
      <c r="CB13" s="74"/>
      <c r="CC13" s="74"/>
      <c r="CD13" s="74"/>
      <c r="CE13" s="74"/>
      <c r="CF13" s="75"/>
      <c r="CG13" s="73" t="s">
        <v>127</v>
      </c>
      <c r="CH13" s="74"/>
      <c r="CI13" s="74"/>
      <c r="CJ13" s="74"/>
      <c r="CK13" s="74"/>
      <c r="CL13" s="75"/>
      <c r="CM13" s="38"/>
      <c r="CN13" s="38"/>
      <c r="CO13" s="38"/>
      <c r="CP13" s="39"/>
      <c r="CQ13" s="39"/>
      <c r="CR13" s="38"/>
      <c r="CS13" s="39"/>
      <c r="CT13" s="39"/>
      <c r="CU13" s="39"/>
      <c r="CV13" s="38"/>
      <c r="CW13" s="38"/>
      <c r="CX13" s="38"/>
      <c r="CY13" s="73" t="s">
        <v>150</v>
      </c>
      <c r="CZ13" s="74"/>
      <c r="DA13" s="74"/>
      <c r="DB13" s="74"/>
      <c r="DC13" s="75"/>
      <c r="DD13" s="40"/>
      <c r="DE13" s="41"/>
      <c r="DF13" s="41"/>
      <c r="DG13" s="41"/>
      <c r="DH13" s="41"/>
      <c r="DI13" s="41"/>
      <c r="DJ13" s="41"/>
      <c r="DK13" s="41"/>
      <c r="DL13" s="41"/>
      <c r="DM13" s="41"/>
      <c r="DN13" s="41"/>
      <c r="DO13" s="41"/>
      <c r="DP13" s="41"/>
      <c r="DQ13" s="41"/>
      <c r="DR13" s="41"/>
      <c r="DS13" s="41"/>
      <c r="DT13" s="41"/>
      <c r="DU13" s="41"/>
      <c r="DV13" s="41"/>
      <c r="DW13" s="41"/>
      <c r="DX13" s="41"/>
      <c r="DY13" s="41"/>
      <c r="DZ13" s="41"/>
      <c r="EA13" s="41"/>
      <c r="EB13" s="41"/>
      <c r="EC13" s="41"/>
      <c r="ED13" s="41"/>
      <c r="EE13" s="41"/>
      <c r="EF13" s="41"/>
      <c r="EG13" s="41"/>
      <c r="EH13" s="41"/>
      <c r="EI13" s="41"/>
      <c r="EJ13" s="42"/>
    </row>
    <row r="14" spans="1:140" s="1" customFormat="1" ht="15.6" x14ac:dyDescent="0.3">
      <c r="A14" s="9" t="s">
        <v>1</v>
      </c>
      <c r="B14" s="10" t="s">
        <v>258</v>
      </c>
      <c r="C14" s="10" t="s">
        <v>2</v>
      </c>
      <c r="D14" s="10" t="s">
        <v>3</v>
      </c>
      <c r="E14" s="10" t="s">
        <v>4</v>
      </c>
      <c r="F14" s="11" t="s">
        <v>5</v>
      </c>
      <c r="G14" s="12" t="s">
        <v>6</v>
      </c>
      <c r="H14" s="13" t="s">
        <v>7</v>
      </c>
      <c r="I14" s="13" t="s">
        <v>254</v>
      </c>
      <c r="J14" s="44" t="s">
        <v>122</v>
      </c>
      <c r="K14" s="14" t="s">
        <v>10</v>
      </c>
      <c r="L14" s="15" t="s">
        <v>11</v>
      </c>
      <c r="M14" s="16" t="s">
        <v>12</v>
      </c>
      <c r="N14" s="16" t="s">
        <v>13</v>
      </c>
      <c r="O14" s="16" t="s">
        <v>95</v>
      </c>
      <c r="P14" s="16" t="s">
        <v>14</v>
      </c>
      <c r="Q14" s="15" t="s">
        <v>15</v>
      </c>
      <c r="R14" s="15" t="s">
        <v>16</v>
      </c>
      <c r="S14" s="15" t="s">
        <v>17</v>
      </c>
      <c r="T14" s="15" t="s">
        <v>18</v>
      </c>
      <c r="U14" s="15" t="s">
        <v>19</v>
      </c>
      <c r="V14" s="16" t="s">
        <v>20</v>
      </c>
      <c r="W14" s="16" t="s">
        <v>123</v>
      </c>
      <c r="X14" s="16" t="s">
        <v>21</v>
      </c>
      <c r="Y14" s="16" t="s">
        <v>22</v>
      </c>
      <c r="Z14" s="16" t="s">
        <v>23</v>
      </c>
      <c r="AA14" s="15" t="s">
        <v>24</v>
      </c>
      <c r="AB14" s="15" t="s">
        <v>25</v>
      </c>
      <c r="AC14" s="16" t="s">
        <v>124</v>
      </c>
      <c r="AD14" s="16" t="s">
        <v>125</v>
      </c>
      <c r="AE14" s="17" t="s">
        <v>26</v>
      </c>
      <c r="AF14" s="16" t="s">
        <v>27</v>
      </c>
      <c r="AG14" s="16" t="s">
        <v>28</v>
      </c>
      <c r="AH14" s="16" t="s">
        <v>29</v>
      </c>
      <c r="AI14" s="16" t="s">
        <v>30</v>
      </c>
      <c r="AJ14" s="18" t="s">
        <v>31</v>
      </c>
      <c r="AK14" s="15" t="s">
        <v>134</v>
      </c>
      <c r="AL14" s="15" t="s">
        <v>32</v>
      </c>
      <c r="AM14" s="15" t="s">
        <v>33</v>
      </c>
      <c r="AN14" s="15" t="s">
        <v>34</v>
      </c>
      <c r="AO14" s="15" t="s">
        <v>35</v>
      </c>
      <c r="AP14" s="16" t="s">
        <v>36</v>
      </c>
      <c r="AQ14" s="45" t="s">
        <v>37</v>
      </c>
      <c r="AR14" s="19" t="s">
        <v>38</v>
      </c>
      <c r="AS14" s="20" t="s">
        <v>9</v>
      </c>
      <c r="AT14" s="20" t="s">
        <v>94</v>
      </c>
      <c r="AU14" s="20" t="s">
        <v>132</v>
      </c>
      <c r="AV14" s="20" t="s">
        <v>40</v>
      </c>
      <c r="AW14" s="20" t="s">
        <v>41</v>
      </c>
      <c r="AX14" s="20" t="s">
        <v>42</v>
      </c>
      <c r="AY14" s="21" t="s">
        <v>43</v>
      </c>
      <c r="AZ14" s="21" t="s">
        <v>44</v>
      </c>
      <c r="BA14" s="21" t="s">
        <v>45</v>
      </c>
      <c r="BB14" s="21" t="s">
        <v>46</v>
      </c>
      <c r="BC14" s="20" t="s">
        <v>133</v>
      </c>
      <c r="BD14" s="20" t="s">
        <v>47</v>
      </c>
      <c r="BE14" s="20" t="s">
        <v>48</v>
      </c>
      <c r="BF14" s="20" t="s">
        <v>49</v>
      </c>
      <c r="BG14" s="20" t="s">
        <v>50</v>
      </c>
      <c r="BH14" s="20" t="s">
        <v>51</v>
      </c>
      <c r="BI14" s="20" t="s">
        <v>96</v>
      </c>
      <c r="BJ14" s="22" t="s">
        <v>97</v>
      </c>
      <c r="BK14" s="20" t="s">
        <v>52</v>
      </c>
      <c r="BL14" s="20" t="s">
        <v>98</v>
      </c>
      <c r="BM14" s="20" t="s">
        <v>53</v>
      </c>
      <c r="BN14" s="20" t="s">
        <v>141</v>
      </c>
      <c r="BO14" s="20" t="s">
        <v>54</v>
      </c>
      <c r="BP14" s="20" t="s">
        <v>55</v>
      </c>
      <c r="BQ14" s="20" t="s">
        <v>56</v>
      </c>
      <c r="BR14" s="22" t="s">
        <v>57</v>
      </c>
      <c r="BS14" s="20" t="s">
        <v>58</v>
      </c>
      <c r="BT14" s="23" t="s">
        <v>59</v>
      </c>
      <c r="BU14" s="23" t="s">
        <v>60</v>
      </c>
      <c r="BV14" s="23" t="s">
        <v>61</v>
      </c>
      <c r="BW14" s="20" t="s">
        <v>63</v>
      </c>
      <c r="BX14" s="22" t="s">
        <v>256</v>
      </c>
      <c r="BY14" s="23" t="s">
        <v>62</v>
      </c>
      <c r="BZ14" s="20" t="s">
        <v>137</v>
      </c>
      <c r="CA14" s="20" t="s">
        <v>131</v>
      </c>
      <c r="CB14" s="20" t="s">
        <v>100</v>
      </c>
      <c r="CC14" s="22" t="s">
        <v>65</v>
      </c>
      <c r="CD14" s="20" t="s">
        <v>138</v>
      </c>
      <c r="CE14" s="20" t="s">
        <v>139</v>
      </c>
      <c r="CF14" s="20" t="s">
        <v>66</v>
      </c>
      <c r="CG14" s="20" t="s">
        <v>142</v>
      </c>
      <c r="CH14" s="23" t="s">
        <v>126</v>
      </c>
      <c r="CI14" s="23" t="s">
        <v>149</v>
      </c>
      <c r="CJ14" s="23" t="s">
        <v>136</v>
      </c>
      <c r="CK14" s="22" t="s">
        <v>112</v>
      </c>
      <c r="CL14" s="24" t="s">
        <v>135</v>
      </c>
      <c r="CM14" s="25" t="s">
        <v>143</v>
      </c>
      <c r="CN14" s="25" t="s">
        <v>144</v>
      </c>
      <c r="CO14" s="25" t="s">
        <v>148</v>
      </c>
      <c r="CP14" s="26" t="s">
        <v>147</v>
      </c>
      <c r="CQ14" s="26" t="s">
        <v>146</v>
      </c>
      <c r="CR14" s="25" t="s">
        <v>145</v>
      </c>
      <c r="CS14" s="26" t="s">
        <v>101</v>
      </c>
      <c r="CT14" s="26" t="s">
        <v>102</v>
      </c>
      <c r="CU14" s="26" t="s">
        <v>103</v>
      </c>
      <c r="CV14" s="27" t="s">
        <v>39</v>
      </c>
      <c r="CW14" s="27" t="s">
        <v>104</v>
      </c>
      <c r="CX14" s="27" t="s">
        <v>105</v>
      </c>
      <c r="CY14" s="27" t="s">
        <v>106</v>
      </c>
      <c r="CZ14" s="27" t="s">
        <v>107</v>
      </c>
      <c r="DA14" s="27" t="s">
        <v>108</v>
      </c>
      <c r="DB14" s="27" t="s">
        <v>109</v>
      </c>
      <c r="DC14" s="46" t="s">
        <v>110</v>
      </c>
      <c r="DD14" s="28" t="s">
        <v>114</v>
      </c>
      <c r="DE14" s="29" t="s">
        <v>68</v>
      </c>
      <c r="DF14" s="29" t="s">
        <v>69</v>
      </c>
      <c r="DG14" s="29" t="s">
        <v>70</v>
      </c>
      <c r="DH14" s="29" t="s">
        <v>71</v>
      </c>
      <c r="DI14" s="29" t="s">
        <v>72</v>
      </c>
      <c r="DJ14" s="29" t="s">
        <v>73</v>
      </c>
      <c r="DK14" s="29" t="s">
        <v>115</v>
      </c>
      <c r="DL14" s="29" t="s">
        <v>76</v>
      </c>
      <c r="DM14" s="29" t="s">
        <v>117</v>
      </c>
      <c r="DN14" s="29" t="s">
        <v>75</v>
      </c>
      <c r="DO14" s="29" t="s">
        <v>74</v>
      </c>
      <c r="DP14" s="29" t="s">
        <v>116</v>
      </c>
      <c r="DQ14" s="29" t="s">
        <v>77</v>
      </c>
      <c r="DR14" s="30" t="s">
        <v>93</v>
      </c>
      <c r="DS14" s="29" t="s">
        <v>78</v>
      </c>
      <c r="DT14" s="29" t="s">
        <v>79</v>
      </c>
      <c r="DU14" s="29" t="s">
        <v>80</v>
      </c>
      <c r="DV14" s="29" t="s">
        <v>92</v>
      </c>
      <c r="DW14" s="29" t="s">
        <v>81</v>
      </c>
      <c r="DX14" s="29" t="s">
        <v>118</v>
      </c>
      <c r="DY14" s="29" t="s">
        <v>82</v>
      </c>
      <c r="DZ14" s="29" t="s">
        <v>83</v>
      </c>
      <c r="EA14" s="29" t="s">
        <v>84</v>
      </c>
      <c r="EB14" s="29" t="s">
        <v>85</v>
      </c>
      <c r="EC14" s="29" t="s">
        <v>86</v>
      </c>
      <c r="ED14" s="29" t="s">
        <v>119</v>
      </c>
      <c r="EE14" s="29" t="s">
        <v>87</v>
      </c>
      <c r="EF14" s="29" t="s">
        <v>88</v>
      </c>
      <c r="EG14" s="29" t="s">
        <v>120</v>
      </c>
      <c r="EH14" s="29" t="s">
        <v>89</v>
      </c>
      <c r="EI14" s="29" t="s">
        <v>90</v>
      </c>
      <c r="EJ14" s="31" t="s">
        <v>91</v>
      </c>
    </row>
    <row r="15" spans="1:140" x14ac:dyDescent="0.3">
      <c r="A15" s="4" t="str">
        <f>Tableau3[Commande]&amp;Tableau3[Lig Cde]</f>
        <v/>
      </c>
      <c r="B15" s="4" t="str">
        <f>IF(ISERROR(VLOOKUP(Tableau3[Code Ord. Off.],#REF!,2,FALSE)),"RC CONVERGENCE",VLOOKUP(Tableau3[Code Ord. Off.],#REF!,2,FALSE))</f>
        <v>RC CONVERGENCE</v>
      </c>
      <c r="C15" s="4" t="str">
        <f>IF(OR(LEFT(Tableau3[Commentaire Client],2)="L3",LEFT(Tableau3[No Suivi],2)="L3"),"L3","")</f>
        <v/>
      </c>
      <c r="D15" s="4" t="str">
        <f>IFERROR(VLOOKUP(Tableau3[Code Gest Fournisseur],#REF!,2,FALSE),IF(Tableau3[Réf Art Fournisseur]="","NRC","Znon attribuée"))</f>
        <v>NRC</v>
      </c>
      <c r="E15" s="4" t="str">
        <f>IF(YEAR(Tableau3[Date Promise])&lt;YEAR($DE$11),"date non collaborée",IF(_xlfn.ISOWEEKNUM(Tableau3[Date Promise])&lt;_xlfn.ISOWEEKNUM($DE$11),"date non collaborée",_xlfn.ISOWEEKNUM(Tableau3[Date Promise])))</f>
        <v>date non collaborée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</row>
  </sheetData>
  <mergeCells count="15">
    <mergeCell ref="DD12:EJ12"/>
    <mergeCell ref="J12:AQ12"/>
    <mergeCell ref="A12:F12"/>
    <mergeCell ref="AR12:DC12"/>
    <mergeCell ref="G12:I12"/>
    <mergeCell ref="A1:F4"/>
    <mergeCell ref="CG13:CL13"/>
    <mergeCell ref="CY13:DC13"/>
    <mergeCell ref="AF13:AG13"/>
    <mergeCell ref="AP13:AQ13"/>
    <mergeCell ref="BI13:BL13"/>
    <mergeCell ref="BQ13:BX13"/>
    <mergeCell ref="BZ13:CF13"/>
    <mergeCell ref="G6:I7"/>
    <mergeCell ref="A5:B6"/>
  </mergeCells>
  <conditionalFormatting sqref="DE11">
    <cfRule type="cellIs" dxfId="461" priority="1" operator="equal">
      <formula>TODAY()</formula>
    </cfRule>
    <cfRule type="cellIs" dxfId="460" priority="2" operator="notEqual">
      <formula>TODAY()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3" r:id="rId4" name="Button 39">
              <controlPr defaultSize="0" print="0" autoFill="0" autoPict="0" macro="[0]!Effacer_toutes_les_données">
                <anchor moveWithCells="1">
                  <from>
                    <xdr:col>0</xdr:col>
                    <xdr:colOff>213360</xdr:colOff>
                    <xdr:row>7</xdr:row>
                    <xdr:rowOff>99060</xdr:rowOff>
                  </from>
                  <to>
                    <xdr:col>1</xdr:col>
                    <xdr:colOff>1653540</xdr:colOff>
                    <xdr:row>10</xdr:row>
                    <xdr:rowOff>99060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69FF1-499C-422B-B70B-B7B80C4C2C60}">
  <sheetPr codeName="Feuil9">
    <tabColor theme="0" tint="-0.34998626667073579"/>
  </sheetPr>
  <dimension ref="A1:BF2"/>
  <sheetViews>
    <sheetView zoomScale="80" zoomScaleNormal="80" workbookViewId="0">
      <selection activeCell="A2" sqref="A2"/>
    </sheetView>
  </sheetViews>
  <sheetFormatPr baseColWidth="10" defaultRowHeight="14.4" x14ac:dyDescent="0.3"/>
  <cols>
    <col min="1" max="1" width="21.88671875" style="1" customWidth="1"/>
    <col min="2" max="2" width="11.33203125" style="1" customWidth="1"/>
    <col min="3" max="3" width="10.44140625" style="1" bestFit="1" customWidth="1"/>
    <col min="4" max="4" width="10.21875" style="1" bestFit="1" customWidth="1"/>
    <col min="5" max="5" width="13.33203125" style="1" bestFit="1" customWidth="1"/>
    <col min="6" max="6" width="19.88671875" style="1" bestFit="1" customWidth="1"/>
    <col min="7" max="7" width="9.44140625" style="1" bestFit="1" customWidth="1"/>
    <col min="8" max="8" width="11.21875" style="1" bestFit="1" customWidth="1"/>
    <col min="9" max="9" width="41" style="1" bestFit="1" customWidth="1"/>
    <col min="10" max="10" width="35.6640625" style="1" bestFit="1" customWidth="1"/>
    <col min="11" max="12" width="12.77734375" style="6" bestFit="1" customWidth="1"/>
    <col min="13" max="13" width="22.109375" style="6" bestFit="1" customWidth="1"/>
    <col min="14" max="14" width="18.77734375" style="6" bestFit="1" customWidth="1"/>
    <col min="15" max="15" width="12.109375" style="1" bestFit="1" customWidth="1"/>
    <col min="16" max="16" width="11.77734375" style="1" bestFit="1" customWidth="1"/>
    <col min="17" max="17" width="12" style="1" bestFit="1" customWidth="1"/>
    <col min="18" max="18" width="16.88671875" style="1" bestFit="1" customWidth="1"/>
    <col min="19" max="19" width="11" style="1" bestFit="1" customWidth="1"/>
    <col min="20" max="20" width="11.77734375" style="6" bestFit="1" customWidth="1"/>
    <col min="21" max="21" width="23.5546875" style="6" bestFit="1" customWidth="1"/>
    <col min="22" max="22" width="18.21875" style="6" bestFit="1" customWidth="1"/>
    <col min="23" max="23" width="25.5546875" style="6" bestFit="1" customWidth="1"/>
    <col min="24" max="24" width="13.21875" style="1" bestFit="1" customWidth="1"/>
    <col min="25" max="25" width="8.21875" style="1" bestFit="1" customWidth="1"/>
    <col min="26" max="26" width="15.109375" style="1" bestFit="1" customWidth="1"/>
    <col min="27" max="27" width="35.77734375" style="1" bestFit="1" customWidth="1"/>
    <col min="28" max="28" width="35.109375" style="1" bestFit="1" customWidth="1"/>
    <col min="29" max="29" width="18.5546875" style="1" bestFit="1" customWidth="1"/>
    <col min="30" max="30" width="14.44140625" style="6" bestFit="1" customWidth="1"/>
    <col min="31" max="31" width="15.44140625" style="6" bestFit="1" customWidth="1"/>
    <col min="32" max="33" width="31.88671875" style="1" bestFit="1" customWidth="1"/>
    <col min="34" max="34" width="36.77734375" style="1" bestFit="1" customWidth="1"/>
    <col min="35" max="35" width="9.6640625" style="1" bestFit="1" customWidth="1"/>
    <col min="36" max="36" width="11.109375" style="1" bestFit="1" customWidth="1"/>
    <col min="37" max="37" width="37.6640625" style="1" bestFit="1" customWidth="1"/>
    <col min="38" max="38" width="16" style="1" bestFit="1" customWidth="1"/>
    <col min="39" max="39" width="34.44140625" style="1" bestFit="1" customWidth="1"/>
    <col min="40" max="40" width="16.77734375" style="1" bestFit="1" customWidth="1"/>
    <col min="41" max="41" width="34.44140625" style="1" bestFit="1" customWidth="1"/>
    <col min="42" max="42" width="33.33203125" style="1" bestFit="1" customWidth="1"/>
    <col min="43" max="43" width="23.33203125" style="1" bestFit="1" customWidth="1"/>
    <col min="44" max="44" width="16.21875" style="1" bestFit="1" customWidth="1"/>
    <col min="45" max="45" width="47.109375" style="1" bestFit="1" customWidth="1"/>
    <col min="46" max="46" width="135.6640625" style="1" bestFit="1" customWidth="1"/>
    <col min="47" max="47" width="15" style="1" bestFit="1" customWidth="1"/>
    <col min="48" max="48" width="9.109375" style="1" bestFit="1" customWidth="1"/>
    <col min="49" max="49" width="23.77734375" style="1" bestFit="1" customWidth="1"/>
    <col min="50" max="50" width="24.5546875" style="1" bestFit="1" customWidth="1"/>
    <col min="51" max="51" width="10.109375" style="1" bestFit="1" customWidth="1"/>
    <col min="52" max="52" width="15.44140625" style="1" bestFit="1" customWidth="1"/>
    <col min="53" max="53" width="23.88671875" style="1" bestFit="1" customWidth="1"/>
    <col min="54" max="54" width="101" style="1" bestFit="1" customWidth="1"/>
    <col min="55" max="55" width="16.33203125" style="1" bestFit="1" customWidth="1"/>
    <col min="56" max="56" width="10.109375" style="1" bestFit="1" customWidth="1"/>
    <col min="57" max="57" width="106.88671875" style="1" bestFit="1" customWidth="1"/>
    <col min="58" max="58" width="64.33203125" style="1" bestFit="1" customWidth="1"/>
    <col min="59" max="16384" width="11.5546875" style="1"/>
  </cols>
  <sheetData>
    <row r="1" spans="1:58" x14ac:dyDescent="0.3">
      <c r="A1" s="5" t="s">
        <v>1</v>
      </c>
      <c r="B1" s="1" t="s">
        <v>232</v>
      </c>
      <c r="C1" s="1" t="s">
        <v>233</v>
      </c>
      <c r="D1" s="1" t="s">
        <v>234</v>
      </c>
      <c r="E1" s="1" t="s">
        <v>9</v>
      </c>
      <c r="F1" s="1" t="s">
        <v>235</v>
      </c>
      <c r="G1" s="1" t="s">
        <v>156</v>
      </c>
      <c r="H1" s="1" t="s">
        <v>158</v>
      </c>
      <c r="I1" s="1" t="s">
        <v>10</v>
      </c>
      <c r="J1" s="1" t="s">
        <v>11</v>
      </c>
      <c r="K1" s="6" t="s">
        <v>12</v>
      </c>
      <c r="L1" s="6" t="s">
        <v>13</v>
      </c>
      <c r="M1" s="6" t="s">
        <v>236</v>
      </c>
      <c r="N1" s="6" t="s">
        <v>14</v>
      </c>
      <c r="O1" s="1" t="s">
        <v>15</v>
      </c>
      <c r="P1" s="1" t="s">
        <v>16</v>
      </c>
      <c r="Q1" s="1" t="s">
        <v>17</v>
      </c>
      <c r="R1" s="1" t="s">
        <v>18</v>
      </c>
      <c r="S1" s="1" t="s">
        <v>19</v>
      </c>
      <c r="T1" s="6" t="s">
        <v>20</v>
      </c>
      <c r="U1" s="6" t="s">
        <v>237</v>
      </c>
      <c r="V1" s="6" t="s">
        <v>21</v>
      </c>
      <c r="W1" s="6" t="s">
        <v>22</v>
      </c>
      <c r="X1" s="1" t="s">
        <v>23</v>
      </c>
      <c r="Y1" s="1" t="s">
        <v>24</v>
      </c>
      <c r="Z1" s="1" t="s">
        <v>25</v>
      </c>
      <c r="AA1" s="1" t="s">
        <v>238</v>
      </c>
      <c r="AB1" s="1" t="s">
        <v>239</v>
      </c>
      <c r="AC1" s="1" t="s">
        <v>26</v>
      </c>
      <c r="AD1" s="6" t="s">
        <v>27</v>
      </c>
      <c r="AE1" s="6" t="s">
        <v>28</v>
      </c>
      <c r="AF1" s="1" t="s">
        <v>29</v>
      </c>
      <c r="AG1" s="1" t="s">
        <v>30</v>
      </c>
      <c r="AH1" s="1" t="s">
        <v>31</v>
      </c>
      <c r="AI1" s="1" t="s">
        <v>240</v>
      </c>
      <c r="AJ1" s="1" t="s">
        <v>241</v>
      </c>
      <c r="AK1" s="1" t="s">
        <v>242</v>
      </c>
      <c r="AL1" s="1" t="s">
        <v>32</v>
      </c>
      <c r="AM1" s="1" t="s">
        <v>33</v>
      </c>
      <c r="AN1" s="1" t="s">
        <v>34</v>
      </c>
      <c r="AO1" s="1" t="s">
        <v>35</v>
      </c>
      <c r="AP1" s="1" t="s">
        <v>180</v>
      </c>
      <c r="AQ1" s="1" t="s">
        <v>243</v>
      </c>
      <c r="AR1" s="1" t="s">
        <v>189</v>
      </c>
      <c r="AS1" s="1" t="s">
        <v>36</v>
      </c>
      <c r="AT1" s="1" t="s">
        <v>37</v>
      </c>
      <c r="AU1" s="1" t="s">
        <v>244</v>
      </c>
      <c r="AV1" s="1" t="s">
        <v>184</v>
      </c>
      <c r="AW1" s="1" t="s">
        <v>245</v>
      </c>
      <c r="AX1" s="1" t="s">
        <v>246</v>
      </c>
      <c r="AY1" s="1" t="s">
        <v>253</v>
      </c>
      <c r="AZ1" s="1" t="s">
        <v>247</v>
      </c>
      <c r="BA1" s="1" t="s">
        <v>248</v>
      </c>
      <c r="BB1" s="1" t="s">
        <v>249</v>
      </c>
      <c r="BC1" s="1" t="s">
        <v>250</v>
      </c>
      <c r="BD1" s="1" t="s">
        <v>207</v>
      </c>
      <c r="BE1" s="1" t="s">
        <v>251</v>
      </c>
      <c r="BF1" s="1" t="s">
        <v>252</v>
      </c>
    </row>
    <row r="2" spans="1:58" x14ac:dyDescent="0.3">
      <c r="K2" s="1"/>
      <c r="L2" s="1"/>
      <c r="M2" s="1"/>
      <c r="N2" s="1"/>
      <c r="T2" s="1"/>
      <c r="U2" s="1"/>
      <c r="V2" s="1"/>
      <c r="W2" s="1"/>
      <c r="AD2" s="1"/>
      <c r="AE2" s="1"/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33CFEC-4AEB-4C78-9DD0-957F8DABF9DD}">
  <sheetPr codeName="Feuil10">
    <tabColor theme="0" tint="-0.34998626667073579"/>
  </sheetPr>
  <dimension ref="A1:DB2"/>
  <sheetViews>
    <sheetView zoomScale="80" zoomScaleNormal="80" workbookViewId="0">
      <selection activeCell="A2" sqref="A2"/>
    </sheetView>
  </sheetViews>
  <sheetFormatPr baseColWidth="10" defaultRowHeight="14.4" x14ac:dyDescent="0.3"/>
  <cols>
    <col min="1" max="1" width="33.44140625" style="1" bestFit="1" customWidth="1"/>
    <col min="2" max="2" width="11" style="1" bestFit="1" customWidth="1"/>
    <col min="3" max="3" width="10" style="1" bestFit="1" customWidth="1"/>
    <col min="4" max="4" width="10.109375" style="1" bestFit="1" customWidth="1"/>
    <col min="5" max="5" width="12.21875" style="1" bestFit="1" customWidth="1"/>
    <col min="6" max="6" width="15.109375" style="1" bestFit="1" customWidth="1"/>
    <col min="7" max="7" width="13.21875" style="1" bestFit="1" customWidth="1"/>
    <col min="8" max="8" width="19.5546875" style="1" bestFit="1" customWidth="1"/>
    <col min="9" max="9" width="20.6640625" style="1" bestFit="1" customWidth="1"/>
    <col min="10" max="10" width="9" style="1" bestFit="1" customWidth="1"/>
    <col min="11" max="11" width="11.21875" style="1" bestFit="1" customWidth="1"/>
    <col min="12" max="12" width="41" style="1" bestFit="1" customWidth="1"/>
    <col min="13" max="13" width="33.33203125" style="1" bestFit="1" customWidth="1"/>
    <col min="14" max="14" width="14.109375" style="6" bestFit="1" customWidth="1"/>
    <col min="15" max="15" width="11.5546875" style="6" bestFit="1" customWidth="1"/>
    <col min="16" max="16" width="12" style="6" bestFit="1" customWidth="1"/>
    <col min="17" max="17" width="11.77734375" style="1" bestFit="1" customWidth="1"/>
    <col min="18" max="18" width="12.77734375" style="6" bestFit="1" customWidth="1"/>
    <col min="19" max="19" width="12.109375" style="6" bestFit="1" customWidth="1"/>
    <col min="20" max="20" width="9" style="1" bestFit="1" customWidth="1"/>
    <col min="21" max="21" width="8.21875" style="1" bestFit="1" customWidth="1"/>
    <col min="22" max="22" width="21" style="1" bestFit="1" customWidth="1"/>
    <col min="23" max="23" width="12.109375" style="1" bestFit="1" customWidth="1"/>
    <col min="24" max="24" width="11.77734375" style="1" bestFit="1" customWidth="1"/>
    <col min="25" max="25" width="12.21875" style="1" bestFit="1" customWidth="1"/>
    <col min="26" max="26" width="39.21875" style="1" bestFit="1" customWidth="1"/>
    <col min="27" max="27" width="13.77734375" style="1" bestFit="1" customWidth="1"/>
    <col min="28" max="28" width="19.88671875" style="1" bestFit="1" customWidth="1"/>
    <col min="29" max="29" width="8" style="1" bestFit="1" customWidth="1"/>
    <col min="30" max="30" width="11.21875" style="1" bestFit="1" customWidth="1"/>
    <col min="31" max="31" width="12.6640625" style="1" bestFit="1" customWidth="1"/>
    <col min="32" max="32" width="13.21875" style="1" bestFit="1" customWidth="1"/>
    <col min="33" max="33" width="12.88671875" style="1" bestFit="1" customWidth="1"/>
    <col min="34" max="34" width="13.33203125" style="1" bestFit="1" customWidth="1"/>
    <col min="35" max="35" width="11.21875" style="1" bestFit="1" customWidth="1"/>
    <col min="36" max="36" width="17.21875" style="6" bestFit="1" customWidth="1"/>
    <col min="37" max="37" width="18.21875" style="6" bestFit="1" customWidth="1"/>
    <col min="38" max="38" width="26.33203125" style="1" bestFit="1" customWidth="1"/>
    <col min="39" max="39" width="16" style="1" bestFit="1" customWidth="1"/>
    <col min="40" max="40" width="21.21875" style="1" bestFit="1" customWidth="1"/>
    <col min="41" max="41" width="16.77734375" style="1" bestFit="1" customWidth="1"/>
    <col min="42" max="42" width="22.109375" style="1" bestFit="1" customWidth="1"/>
    <col min="43" max="43" width="21" style="1" bestFit="1" customWidth="1"/>
    <col min="44" max="44" width="17.33203125" style="1" bestFit="1" customWidth="1"/>
    <col min="45" max="45" width="12.21875" style="1" bestFit="1" customWidth="1"/>
    <col min="46" max="46" width="92.77734375" style="1" bestFit="1" customWidth="1"/>
    <col min="47" max="47" width="38.21875" style="1" bestFit="1" customWidth="1"/>
    <col min="48" max="48" width="16.21875" style="1" bestFit="1" customWidth="1"/>
    <col min="49" max="49" width="31.109375" style="1" bestFit="1" customWidth="1"/>
    <col min="50" max="50" width="12.88671875" style="1" bestFit="1" customWidth="1"/>
    <col min="51" max="51" width="12.77734375" style="6" bestFit="1" customWidth="1"/>
    <col min="52" max="52" width="22.77734375" style="6" bestFit="1" customWidth="1"/>
    <col min="53" max="53" width="17.6640625" style="1" bestFit="1" customWidth="1"/>
    <col min="54" max="54" width="11" style="1" bestFit="1" customWidth="1"/>
    <col min="55" max="55" width="30.21875" style="1" bestFit="1" customWidth="1"/>
    <col min="56" max="56" width="14.44140625" style="1" bestFit="1" customWidth="1"/>
    <col min="57" max="57" width="19.5546875" style="1" bestFit="1" customWidth="1"/>
    <col min="58" max="58" width="15.77734375" style="1" bestFit="1" customWidth="1"/>
    <col min="59" max="59" width="13.44140625" style="1" bestFit="1" customWidth="1"/>
    <col min="60" max="60" width="13.21875" style="1" bestFit="1" customWidth="1"/>
    <col min="61" max="61" width="12.109375" style="1" bestFit="1" customWidth="1"/>
    <col min="62" max="62" width="12.21875" style="1" bestFit="1" customWidth="1"/>
    <col min="63" max="63" width="18.77734375" style="6" bestFit="1" customWidth="1"/>
    <col min="64" max="64" width="17.88671875" style="1" bestFit="1" customWidth="1"/>
    <col min="65" max="65" width="15.44140625" style="1" bestFit="1" customWidth="1"/>
    <col min="66" max="66" width="18.5546875" style="6" bestFit="1" customWidth="1"/>
    <col min="67" max="67" width="144.6640625" style="1" bestFit="1" customWidth="1"/>
    <col min="68" max="68" width="35.77734375" style="1" bestFit="1" customWidth="1"/>
    <col min="69" max="69" width="42.6640625" style="1" bestFit="1" customWidth="1"/>
    <col min="70" max="70" width="9.109375" style="1" bestFit="1" customWidth="1"/>
    <col min="71" max="71" width="23.21875" style="6" bestFit="1" customWidth="1"/>
    <col min="72" max="72" width="10.109375" style="1" bestFit="1" customWidth="1"/>
    <col min="73" max="73" width="24.109375" style="6" bestFit="1" customWidth="1"/>
    <col min="74" max="74" width="143.5546875" style="1" bestFit="1" customWidth="1"/>
    <col min="75" max="75" width="14" style="1" bestFit="1" customWidth="1"/>
    <col min="76" max="76" width="26.21875" style="1" bestFit="1" customWidth="1"/>
    <col min="77" max="77" width="10.109375" style="1" bestFit="1" customWidth="1"/>
    <col min="78" max="78" width="136" style="1" bestFit="1" customWidth="1"/>
    <col min="79" max="79" width="57.21875" style="1" bestFit="1" customWidth="1"/>
    <col min="80" max="80" width="72.77734375" style="1" bestFit="1" customWidth="1"/>
    <col min="81" max="81" width="10.109375" style="1" bestFit="1" customWidth="1"/>
    <col min="82" max="82" width="29.44140625" style="1" bestFit="1" customWidth="1"/>
    <col min="83" max="83" width="10.109375" style="1" bestFit="1" customWidth="1"/>
    <col min="84" max="84" width="157.77734375" style="1" bestFit="1" customWidth="1"/>
    <col min="85" max="85" width="211" style="1" bestFit="1" customWidth="1"/>
    <col min="86" max="87" width="255.77734375" style="1" bestFit="1" customWidth="1"/>
    <col min="88" max="88" width="34" style="1" bestFit="1" customWidth="1"/>
    <col min="89" max="89" width="21.33203125" style="6" bestFit="1" customWidth="1"/>
    <col min="90" max="90" width="16.109375" style="1" bestFit="1" customWidth="1"/>
    <col min="91" max="91" width="26.109375" style="1" bestFit="1" customWidth="1"/>
    <col min="92" max="93" width="14.6640625" style="1" bestFit="1" customWidth="1"/>
    <col min="94" max="94" width="26.6640625" style="1" bestFit="1" customWidth="1"/>
    <col min="95" max="95" width="24.109375" style="1" bestFit="1" customWidth="1"/>
    <col min="96" max="96" width="18.21875" style="1" bestFit="1" customWidth="1"/>
    <col min="97" max="97" width="15" style="1" bestFit="1" customWidth="1"/>
    <col min="98" max="98" width="42.44140625" style="1" bestFit="1" customWidth="1"/>
    <col min="99" max="99" width="15" style="1" bestFit="1" customWidth="1"/>
    <col min="100" max="100" width="255.77734375" style="1" bestFit="1" customWidth="1"/>
    <col min="101" max="101" width="35.77734375" style="1" bestFit="1" customWidth="1"/>
    <col min="102" max="102" width="255.77734375" style="1" bestFit="1" customWidth="1"/>
    <col min="103" max="103" width="28" style="6" bestFit="1" customWidth="1"/>
    <col min="104" max="104" width="27.44140625" style="6" bestFit="1" customWidth="1"/>
    <col min="105" max="105" width="31.33203125" style="6" bestFit="1" customWidth="1"/>
    <col min="106" max="106" width="12.6640625" style="1" bestFit="1" customWidth="1"/>
    <col min="107" max="16384" width="11.5546875" style="1"/>
  </cols>
  <sheetData>
    <row r="1" spans="1:106" s="3" customFormat="1" x14ac:dyDescent="0.3">
      <c r="A1" s="2" t="s">
        <v>1</v>
      </c>
      <c r="B1" s="3" t="s">
        <v>151</v>
      </c>
      <c r="C1" s="3" t="s">
        <v>152</v>
      </c>
      <c r="D1" s="3" t="s">
        <v>38</v>
      </c>
      <c r="E1" s="3" t="s">
        <v>153</v>
      </c>
      <c r="F1" s="3" t="s">
        <v>154</v>
      </c>
      <c r="G1" s="3" t="s">
        <v>206</v>
      </c>
      <c r="H1" s="3" t="s">
        <v>155</v>
      </c>
      <c r="I1" s="3" t="s">
        <v>156</v>
      </c>
      <c r="J1" s="3" t="s">
        <v>157</v>
      </c>
      <c r="K1" s="3" t="s">
        <v>158</v>
      </c>
      <c r="L1" s="3" t="s">
        <v>10</v>
      </c>
      <c r="M1" s="3" t="s">
        <v>11</v>
      </c>
      <c r="N1" s="7" t="s">
        <v>159</v>
      </c>
      <c r="O1" s="7" t="s">
        <v>160</v>
      </c>
      <c r="P1" s="7" t="s">
        <v>161</v>
      </c>
      <c r="Q1" s="3" t="s">
        <v>162</v>
      </c>
      <c r="R1" s="7" t="s">
        <v>12</v>
      </c>
      <c r="S1" s="7" t="s">
        <v>163</v>
      </c>
      <c r="T1" s="3" t="s">
        <v>164</v>
      </c>
      <c r="U1" s="3" t="s">
        <v>24</v>
      </c>
      <c r="V1" s="3" t="s">
        <v>165</v>
      </c>
      <c r="W1" s="3" t="s">
        <v>15</v>
      </c>
      <c r="X1" s="3" t="s">
        <v>16</v>
      </c>
      <c r="Y1" s="3" t="s">
        <v>166</v>
      </c>
      <c r="Z1" s="3" t="s">
        <v>39</v>
      </c>
      <c r="AA1" s="3" t="s">
        <v>167</v>
      </c>
      <c r="AB1" s="3" t="s">
        <v>40</v>
      </c>
      <c r="AC1" s="3" t="s">
        <v>41</v>
      </c>
      <c r="AD1" s="3" t="s">
        <v>42</v>
      </c>
      <c r="AE1" s="3" t="s">
        <v>43</v>
      </c>
      <c r="AF1" s="3" t="s">
        <v>44</v>
      </c>
      <c r="AG1" s="3" t="s">
        <v>45</v>
      </c>
      <c r="AH1" s="3" t="s">
        <v>46</v>
      </c>
      <c r="AI1" s="3" t="s">
        <v>168</v>
      </c>
      <c r="AJ1" s="7" t="s">
        <v>169</v>
      </c>
      <c r="AK1" s="7" t="s">
        <v>170</v>
      </c>
      <c r="AL1" s="3" t="s">
        <v>171</v>
      </c>
      <c r="AM1" s="3" t="s">
        <v>32</v>
      </c>
      <c r="AN1" s="3" t="s">
        <v>33</v>
      </c>
      <c r="AO1" s="3" t="s">
        <v>34</v>
      </c>
      <c r="AP1" s="3" t="s">
        <v>35</v>
      </c>
      <c r="AQ1" s="3" t="s">
        <v>172</v>
      </c>
      <c r="AR1" s="3" t="s">
        <v>47</v>
      </c>
      <c r="AS1" s="3" t="s">
        <v>48</v>
      </c>
      <c r="AT1" s="3" t="s">
        <v>49</v>
      </c>
      <c r="AU1" s="3" t="s">
        <v>50</v>
      </c>
      <c r="AV1" s="3" t="s">
        <v>173</v>
      </c>
      <c r="AW1" s="3" t="s">
        <v>51</v>
      </c>
      <c r="AX1" s="3" t="s">
        <v>174</v>
      </c>
      <c r="AY1" s="7" t="s">
        <v>175</v>
      </c>
      <c r="AZ1" s="7" t="s">
        <v>52</v>
      </c>
      <c r="BA1" s="3" t="s">
        <v>176</v>
      </c>
      <c r="BB1" s="3" t="s">
        <v>177</v>
      </c>
      <c r="BC1" s="3" t="s">
        <v>178</v>
      </c>
      <c r="BD1" s="3" t="s">
        <v>179</v>
      </c>
      <c r="BE1" s="3" t="s">
        <v>180</v>
      </c>
      <c r="BF1" s="3" t="s">
        <v>181</v>
      </c>
      <c r="BG1" s="3" t="s">
        <v>53</v>
      </c>
      <c r="BH1" s="3" t="s">
        <v>182</v>
      </c>
      <c r="BI1" s="3" t="s">
        <v>54</v>
      </c>
      <c r="BJ1" s="3" t="s">
        <v>55</v>
      </c>
      <c r="BK1" s="7" t="s">
        <v>14</v>
      </c>
      <c r="BL1" s="3" t="s">
        <v>183</v>
      </c>
      <c r="BM1" s="3" t="s">
        <v>56</v>
      </c>
      <c r="BN1" s="7" t="s">
        <v>57</v>
      </c>
      <c r="BO1" s="3" t="s">
        <v>58</v>
      </c>
      <c r="BP1" s="3" t="s">
        <v>59</v>
      </c>
      <c r="BQ1" s="3" t="s">
        <v>60</v>
      </c>
      <c r="BR1" s="3" t="s">
        <v>184</v>
      </c>
      <c r="BS1" s="7" t="s">
        <v>185</v>
      </c>
      <c r="BT1" s="3" t="s">
        <v>207</v>
      </c>
      <c r="BU1" s="7" t="s">
        <v>186</v>
      </c>
      <c r="BV1" s="3" t="s">
        <v>187</v>
      </c>
      <c r="BW1" s="3" t="s">
        <v>188</v>
      </c>
      <c r="BX1" s="3" t="s">
        <v>61</v>
      </c>
      <c r="BY1" s="3" t="s">
        <v>208</v>
      </c>
      <c r="BZ1" s="3" t="s">
        <v>62</v>
      </c>
      <c r="CA1" s="3" t="s">
        <v>189</v>
      </c>
      <c r="CB1" s="3" t="s">
        <v>190</v>
      </c>
      <c r="CC1" s="3" t="s">
        <v>209</v>
      </c>
      <c r="CD1" s="3" t="s">
        <v>191</v>
      </c>
      <c r="CE1" s="3" t="s">
        <v>210</v>
      </c>
      <c r="CF1" s="3" t="s">
        <v>63</v>
      </c>
      <c r="CG1" s="3" t="s">
        <v>64</v>
      </c>
      <c r="CH1" s="3" t="s">
        <v>137</v>
      </c>
      <c r="CI1" s="3" t="s">
        <v>131</v>
      </c>
      <c r="CJ1" s="3" t="s">
        <v>192</v>
      </c>
      <c r="CK1" s="7" t="s">
        <v>65</v>
      </c>
      <c r="CL1" s="3" t="s">
        <v>193</v>
      </c>
      <c r="CM1" s="3" t="s">
        <v>194</v>
      </c>
      <c r="CN1" s="3" t="s">
        <v>195</v>
      </c>
      <c r="CO1" s="3" t="s">
        <v>196</v>
      </c>
      <c r="CP1" s="3" t="s">
        <v>197</v>
      </c>
      <c r="CQ1" s="3" t="s">
        <v>66</v>
      </c>
      <c r="CR1" s="3" t="s">
        <v>198</v>
      </c>
      <c r="CS1" s="3" t="s">
        <v>199</v>
      </c>
      <c r="CT1" s="3" t="s">
        <v>211</v>
      </c>
      <c r="CU1" s="3" t="s">
        <v>200</v>
      </c>
      <c r="CV1" s="3" t="s">
        <v>149</v>
      </c>
      <c r="CW1" s="3" t="s">
        <v>201</v>
      </c>
      <c r="CX1" s="3" t="s">
        <v>202</v>
      </c>
      <c r="CY1" s="7" t="s">
        <v>112</v>
      </c>
      <c r="CZ1" s="7" t="s">
        <v>203</v>
      </c>
      <c r="DA1" s="7" t="s">
        <v>204</v>
      </c>
      <c r="DB1" s="3" t="s">
        <v>135</v>
      </c>
    </row>
    <row r="2" spans="1:106" x14ac:dyDescent="0.3">
      <c r="N2" s="1"/>
      <c r="O2" s="1"/>
      <c r="P2" s="1"/>
      <c r="R2" s="1"/>
      <c r="S2" s="1"/>
      <c r="AJ2" s="1"/>
      <c r="AK2" s="1"/>
      <c r="AY2" s="1"/>
      <c r="AZ2" s="1"/>
      <c r="BK2" s="1"/>
      <c r="BN2" s="1"/>
      <c r="BS2" s="1"/>
      <c r="BU2" s="1"/>
      <c r="CK2" s="1"/>
      <c r="CY2" s="1"/>
      <c r="CZ2" s="1"/>
      <c r="DA2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3FD56-9550-446D-9B4C-EBB37DA7FB44}">
  <sheetPr codeName="Feuil11">
    <tabColor theme="0" tint="-0.34998626667073579"/>
  </sheetPr>
  <dimension ref="A1:BS2"/>
  <sheetViews>
    <sheetView zoomScale="80" zoomScaleNormal="80" workbookViewId="0">
      <selection activeCell="A2" sqref="A2"/>
    </sheetView>
  </sheetViews>
  <sheetFormatPr baseColWidth="10" defaultRowHeight="14.4" x14ac:dyDescent="0.3"/>
  <cols>
    <col min="1" max="1" width="23.33203125" style="4" bestFit="1" customWidth="1"/>
    <col min="2" max="2" width="14" style="4" bestFit="1" customWidth="1"/>
    <col min="3" max="3" width="10.21875" style="4" bestFit="1" customWidth="1"/>
    <col min="4" max="4" width="18.21875" style="4" bestFit="1" customWidth="1"/>
    <col min="5" max="5" width="9.44140625" style="4" bestFit="1" customWidth="1"/>
    <col min="6" max="6" width="13.44140625" style="4" bestFit="1" customWidth="1"/>
    <col min="7" max="7" width="17.44140625" style="4" bestFit="1" customWidth="1"/>
    <col min="8" max="8" width="37.109375" style="4" bestFit="1" customWidth="1"/>
    <col min="9" max="9" width="51.33203125" style="4" bestFit="1" customWidth="1"/>
    <col min="10" max="10" width="10.109375" style="4" bestFit="1" customWidth="1"/>
    <col min="11" max="11" width="22.33203125" style="4" bestFit="1" customWidth="1"/>
    <col min="12" max="12" width="16" style="4" bestFit="1" customWidth="1"/>
    <col min="13" max="13" width="21.5546875" style="4" bestFit="1" customWidth="1"/>
    <col min="14" max="15" width="21.33203125" style="8" bestFit="1" customWidth="1"/>
    <col min="16" max="16" width="13.44140625" style="4" bestFit="1" customWidth="1"/>
    <col min="17" max="17" width="8.44140625" style="4" bestFit="1" customWidth="1"/>
    <col min="18" max="18" width="12.109375" style="4" bestFit="1" customWidth="1"/>
    <col min="19" max="19" width="11.77734375" style="4" bestFit="1" customWidth="1"/>
    <col min="20" max="20" width="11.6640625" style="4" bestFit="1" customWidth="1"/>
    <col min="21" max="21" width="16.77734375" style="4" bestFit="1" customWidth="1"/>
    <col min="22" max="22" width="16" style="4" bestFit="1" customWidth="1"/>
    <col min="23" max="23" width="33" style="4" bestFit="1" customWidth="1"/>
    <col min="24" max="24" width="16.77734375" style="4" bestFit="1" customWidth="1"/>
    <col min="25" max="25" width="33" style="4" bestFit="1" customWidth="1"/>
    <col min="26" max="26" width="16.21875" style="4" bestFit="1" customWidth="1"/>
    <col min="27" max="27" width="25.77734375" style="4" bestFit="1" customWidth="1"/>
    <col min="28" max="28" width="12.21875" style="4" bestFit="1" customWidth="1"/>
    <col min="29" max="29" width="64.88671875" style="4" bestFit="1" customWidth="1"/>
    <col min="30" max="30" width="31.109375" style="4" bestFit="1" customWidth="1"/>
    <col min="31" max="31" width="12.88671875" style="4" bestFit="1" customWidth="1"/>
    <col min="32" max="32" width="15.21875" style="8" bestFit="1" customWidth="1"/>
    <col min="33" max="33" width="19.21875" style="4" bestFit="1" customWidth="1"/>
    <col min="34" max="34" width="17.6640625" style="4" bestFit="1" customWidth="1"/>
    <col min="35" max="35" width="16.33203125" style="4" bestFit="1" customWidth="1"/>
    <col min="36" max="36" width="34.109375" style="4" customWidth="1"/>
    <col min="37" max="37" width="255.77734375" style="4" bestFit="1" customWidth="1"/>
    <col min="38" max="38" width="182.33203125" style="4" bestFit="1" customWidth="1"/>
    <col min="39" max="39" width="6.5546875" style="4" bestFit="1" customWidth="1"/>
    <col min="40" max="40" width="255.77734375" style="4" bestFit="1" customWidth="1"/>
    <col min="41" max="41" width="22.21875" style="4" bestFit="1" customWidth="1"/>
    <col min="42" max="42" width="21.33203125" style="8" bestFit="1" customWidth="1"/>
    <col min="43" max="43" width="17.88671875" style="4" bestFit="1" customWidth="1"/>
    <col min="44" max="44" width="21.77734375" style="4" bestFit="1" customWidth="1"/>
    <col min="45" max="45" width="21.33203125" style="8" bestFit="1" customWidth="1"/>
    <col min="46" max="46" width="102.109375" style="4" bestFit="1" customWidth="1"/>
    <col min="47" max="47" width="9.109375" style="4" bestFit="1" customWidth="1"/>
    <col min="48" max="48" width="18.21875" style="4" bestFit="1" customWidth="1"/>
    <col min="49" max="49" width="10.109375" style="4" bestFit="1" customWidth="1"/>
    <col min="50" max="50" width="255.77734375" style="4" bestFit="1" customWidth="1"/>
    <col min="51" max="51" width="33.77734375" style="4" bestFit="1" customWidth="1"/>
    <col min="52" max="52" width="14.5546875" style="8" bestFit="1" customWidth="1"/>
    <col min="53" max="53" width="26.6640625" style="4" bestFit="1" customWidth="1"/>
    <col min="54" max="54" width="12.88671875" style="4" bestFit="1" customWidth="1"/>
    <col min="55" max="55" width="13.88671875" style="4" bestFit="1" customWidth="1"/>
    <col min="56" max="56" width="127.77734375" style="4" bestFit="1" customWidth="1"/>
    <col min="57" max="62" width="86.33203125" style="8" bestFit="1" customWidth="1"/>
    <col min="63" max="63" width="223.44140625" style="4" bestFit="1" customWidth="1"/>
    <col min="64" max="64" width="10.88671875" style="4" bestFit="1" customWidth="1"/>
    <col min="65" max="65" width="8.77734375" style="4" bestFit="1" customWidth="1"/>
    <col min="66" max="66" width="14.109375" style="4" bestFit="1" customWidth="1"/>
    <col min="67" max="67" width="11" style="4" bestFit="1" customWidth="1"/>
    <col min="68" max="68" width="13.5546875" style="4" bestFit="1" customWidth="1"/>
    <col min="69" max="69" width="9" style="4" bestFit="1" customWidth="1"/>
    <col min="70" max="70" width="11.6640625" style="4" bestFit="1" customWidth="1"/>
    <col min="71" max="71" width="223.44140625" style="4" bestFit="1" customWidth="1"/>
    <col min="72" max="16384" width="11.5546875" style="4"/>
  </cols>
  <sheetData>
    <row r="1" spans="1:71" s="3" customFormat="1" x14ac:dyDescent="0.3">
      <c r="A1" s="2" t="s">
        <v>1</v>
      </c>
      <c r="B1" s="3" t="s">
        <v>213</v>
      </c>
      <c r="C1" s="3" t="s">
        <v>214</v>
      </c>
      <c r="D1" s="3" t="s">
        <v>215</v>
      </c>
      <c r="E1" s="3" t="s">
        <v>156</v>
      </c>
      <c r="F1" s="3" t="s">
        <v>216</v>
      </c>
      <c r="G1" s="3" t="s">
        <v>217</v>
      </c>
      <c r="H1" s="3" t="s">
        <v>10</v>
      </c>
      <c r="I1" s="3" t="s">
        <v>11</v>
      </c>
      <c r="J1" s="3" t="s">
        <v>38</v>
      </c>
      <c r="K1" s="3" t="s">
        <v>9</v>
      </c>
      <c r="L1" s="3" t="s">
        <v>94</v>
      </c>
      <c r="M1" s="3" t="s">
        <v>231</v>
      </c>
      <c r="N1" s="7" t="s">
        <v>218</v>
      </c>
      <c r="O1" s="7" t="s">
        <v>95</v>
      </c>
      <c r="P1" s="3" t="s">
        <v>219</v>
      </c>
      <c r="Q1" s="3" t="s">
        <v>220</v>
      </c>
      <c r="R1" s="3" t="s">
        <v>15</v>
      </c>
      <c r="S1" s="3" t="s">
        <v>16</v>
      </c>
      <c r="T1" s="3" t="s">
        <v>221</v>
      </c>
      <c r="U1" s="3" t="s">
        <v>168</v>
      </c>
      <c r="V1" s="3" t="s">
        <v>32</v>
      </c>
      <c r="W1" s="3" t="s">
        <v>33</v>
      </c>
      <c r="X1" s="3" t="s">
        <v>34</v>
      </c>
      <c r="Y1" s="3" t="s">
        <v>35</v>
      </c>
      <c r="Z1" s="3" t="s">
        <v>189</v>
      </c>
      <c r="AA1" s="3" t="s">
        <v>37</v>
      </c>
      <c r="AB1" s="3" t="s">
        <v>48</v>
      </c>
      <c r="AC1" s="3" t="s">
        <v>49</v>
      </c>
      <c r="AD1" s="3" t="s">
        <v>51</v>
      </c>
      <c r="AE1" s="3" t="s">
        <v>96</v>
      </c>
      <c r="AF1" s="7" t="s">
        <v>97</v>
      </c>
      <c r="AG1" s="3" t="s">
        <v>222</v>
      </c>
      <c r="AH1" s="3" t="s">
        <v>98</v>
      </c>
      <c r="AI1" s="3" t="s">
        <v>223</v>
      </c>
      <c r="AJ1" s="3" t="s">
        <v>99</v>
      </c>
      <c r="AK1" s="3" t="s">
        <v>224</v>
      </c>
      <c r="AL1" s="3" t="s">
        <v>225</v>
      </c>
      <c r="AM1" s="3" t="s">
        <v>205</v>
      </c>
      <c r="AN1" s="3" t="s">
        <v>149</v>
      </c>
      <c r="AO1" s="3" t="s">
        <v>226</v>
      </c>
      <c r="AP1" s="7" t="s">
        <v>14</v>
      </c>
      <c r="AQ1" s="3" t="s">
        <v>183</v>
      </c>
      <c r="AR1" s="3" t="s">
        <v>56</v>
      </c>
      <c r="AS1" s="7" t="s">
        <v>57</v>
      </c>
      <c r="AT1" s="3" t="s">
        <v>58</v>
      </c>
      <c r="AU1" s="3" t="s">
        <v>184</v>
      </c>
      <c r="AV1" s="3" t="s">
        <v>191</v>
      </c>
      <c r="AW1" s="3" t="s">
        <v>207</v>
      </c>
      <c r="AX1" s="3" t="s">
        <v>227</v>
      </c>
      <c r="AY1" s="3" t="s">
        <v>100</v>
      </c>
      <c r="AZ1" s="7" t="s">
        <v>228</v>
      </c>
      <c r="BA1" s="3" t="s">
        <v>197</v>
      </c>
      <c r="BB1" s="3" t="s">
        <v>229</v>
      </c>
      <c r="BC1" s="3" t="s">
        <v>230</v>
      </c>
      <c r="BD1" s="3" t="s">
        <v>148</v>
      </c>
      <c r="BE1" s="7" t="s">
        <v>147</v>
      </c>
      <c r="BF1" s="7" t="s">
        <v>146</v>
      </c>
      <c r="BG1" s="7" t="s">
        <v>145</v>
      </c>
      <c r="BH1" s="7" t="s">
        <v>101</v>
      </c>
      <c r="BI1" s="7" t="s">
        <v>102</v>
      </c>
      <c r="BJ1" s="7" t="s">
        <v>103</v>
      </c>
      <c r="BK1" s="3" t="s">
        <v>39</v>
      </c>
      <c r="BL1" s="3" t="s">
        <v>104</v>
      </c>
      <c r="BM1" s="3" t="s">
        <v>105</v>
      </c>
      <c r="BN1" s="3" t="s">
        <v>106</v>
      </c>
      <c r="BO1" s="3" t="s">
        <v>107</v>
      </c>
      <c r="BP1" s="3" t="s">
        <v>108</v>
      </c>
      <c r="BQ1" s="3" t="s">
        <v>109</v>
      </c>
      <c r="BR1" s="3" t="s">
        <v>110</v>
      </c>
      <c r="BS1" s="3" t="s">
        <v>111</v>
      </c>
    </row>
    <row r="2" spans="1:71" x14ac:dyDescent="0.3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60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Retard AirSupply</vt:lpstr>
      <vt:lpstr>Copie OTD</vt:lpstr>
      <vt:lpstr>Copie CARCO</vt:lpstr>
      <vt:lpstr>Copie CARCO (Résultat)</vt:lpstr>
      <vt:lpstr>Fin_prévu_estimée_de_l_OP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2019-06-14T13:00:13Z</dcterms:modified>
</cp:coreProperties>
</file>