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xr:revisionPtr revIDLastSave="0" documentId="8_{8E2378FB-0AC6-4AE8-A057-EFEA2C43E7CA}" xr6:coauthVersionLast="45" xr6:coauthVersionMax="45" xr10:uidLastSave="{00000000-0000-0000-0000-000000000000}"/>
  <bookViews>
    <workbookView xWindow="-108" yWindow="-108" windowWidth="23256" windowHeight="12576" xr2:uid="{EAFB42FA-787F-449C-A6ED-70610A9DB66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4" i="1" l="1"/>
  <c r="K13" i="1"/>
  <c r="K12" i="1"/>
  <c r="K11" i="1"/>
  <c r="K10" i="1"/>
  <c r="K6" i="1"/>
  <c r="K5" i="1"/>
  <c r="K3" i="1"/>
  <c r="K4" i="1" s="1"/>
  <c r="K2" i="1"/>
  <c r="K7" i="1" l="1"/>
  <c r="K8" i="1"/>
  <c r="K9" i="1" s="1"/>
</calcChain>
</file>

<file path=xl/sharedStrings.xml><?xml version="1.0" encoding="utf-8"?>
<sst xmlns="http://schemas.openxmlformats.org/spreadsheetml/2006/main" count="15" uniqueCount="15">
  <si>
    <t>Date début</t>
  </si>
  <si>
    <t>Heure début</t>
  </si>
  <si>
    <t>Plage d'ouverture</t>
  </si>
  <si>
    <t>Début</t>
  </si>
  <si>
    <t>Pause Mat</t>
  </si>
  <si>
    <t>Reprise Mat</t>
  </si>
  <si>
    <t>Midi</t>
  </si>
  <si>
    <t>Début après midi</t>
  </si>
  <si>
    <t>Pause AM</t>
  </si>
  <si>
    <t>Reprise AM</t>
  </si>
  <si>
    <t>Fin journée</t>
  </si>
  <si>
    <t>Ressource</t>
  </si>
  <si>
    <t>Date fin</t>
  </si>
  <si>
    <t>Heure fin</t>
  </si>
  <si>
    <t>Heures ouvré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</si>
</sst>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Border="1"/>
    <xf numFmtId="0" fontId="0" fillId="0" borderId="12" xfId="0" applyBorder="1"/>
    <xf numFmtId="20" fontId="0" fillId="0" borderId="11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0" xfId="0" applyAlignment="1">
      <alignment horizontal="centerContinuous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F28DC-BE2E-4D24-984B-6DA801C8FD7A}">
  <dimension ref="B1:K14"/>
  <sheetViews>
    <sheetView tabSelected="1" workbookViewId="0">
      <selection activeCell="F15" sqref="F15"/>
    </sheetView>
  </sheetViews>
  <sheetFormatPr baseColWidth="10" defaultRowHeight="14.4" x14ac:dyDescent="0.3"/>
  <cols>
    <col min="4" max="4" width="15.33203125" bestFit="1" customWidth="1"/>
  </cols>
  <sheetData>
    <row r="1" spans="2:11" x14ac:dyDescent="0.3">
      <c r="B1" s="8" t="s">
        <v>0</v>
      </c>
      <c r="C1" s="9" t="s">
        <v>1</v>
      </c>
      <c r="D1" s="9" t="s">
        <v>14</v>
      </c>
      <c r="E1" s="11" t="s">
        <v>11</v>
      </c>
      <c r="F1" s="13" t="s">
        <v>12</v>
      </c>
      <c r="G1" s="14" t="s">
        <v>13</v>
      </c>
      <c r="H1" s="20"/>
      <c r="K1" s="19"/>
    </row>
    <row r="2" spans="2:11" ht="15" thickBot="1" x14ac:dyDescent="0.35">
      <c r="B2" s="18">
        <v>43898</v>
      </c>
      <c r="C2" s="17">
        <v>0.54166666666666663</v>
      </c>
      <c r="D2" s="10">
        <v>4</v>
      </c>
      <c r="E2" s="12">
        <v>1</v>
      </c>
      <c r="F2" s="15"/>
      <c r="G2" s="16"/>
      <c r="H2" s="20"/>
      <c r="K2" s="20">
        <f>DATE(YEAR(B2),1,1)</f>
        <v>43831</v>
      </c>
    </row>
    <row r="3" spans="2:11" x14ac:dyDescent="0.3">
      <c r="K3" s="20">
        <f>ROUND(DATE(YEAR(B2),4,MOD(234-11*MOD(YEAR(B2),19),30))/7,)*7-6</f>
        <v>43933</v>
      </c>
    </row>
    <row r="4" spans="2:11" x14ac:dyDescent="0.3">
      <c r="K4" s="20">
        <f>K3+1</f>
        <v>43934</v>
      </c>
    </row>
    <row r="5" spans="2:11" x14ac:dyDescent="0.3">
      <c r="K5" s="20">
        <f>DATE(YEAR(B2),5,1)</f>
        <v>43952</v>
      </c>
    </row>
    <row r="6" spans="2:11" x14ac:dyDescent="0.3">
      <c r="K6" s="20">
        <f>DATE(YEAR(B2),5,8)</f>
        <v>43959</v>
      </c>
    </row>
    <row r="7" spans="2:11" x14ac:dyDescent="0.3">
      <c r="B7" t="s">
        <v>2</v>
      </c>
      <c r="K7" s="20">
        <f>K3+39</f>
        <v>43972</v>
      </c>
    </row>
    <row r="8" spans="2:11" ht="29.4" thickBot="1" x14ac:dyDescent="0.35">
      <c r="B8" s="4" t="s">
        <v>3</v>
      </c>
      <c r="C8" s="5" t="s">
        <v>4</v>
      </c>
      <c r="D8" s="6" t="s">
        <v>5</v>
      </c>
      <c r="E8" s="7" t="s">
        <v>6</v>
      </c>
      <c r="F8" s="6" t="s">
        <v>7</v>
      </c>
      <c r="G8" s="6" t="s">
        <v>8</v>
      </c>
      <c r="H8" s="6" t="s">
        <v>9</v>
      </c>
      <c r="I8" s="7" t="s">
        <v>10</v>
      </c>
      <c r="K8" s="20">
        <f>K3+49</f>
        <v>43982</v>
      </c>
    </row>
    <row r="9" spans="2:11" x14ac:dyDescent="0.3">
      <c r="B9" s="1">
        <v>0.33333333333333331</v>
      </c>
      <c r="C9" s="2">
        <v>0.40625</v>
      </c>
      <c r="D9" s="2">
        <v>0.4375</v>
      </c>
      <c r="E9" s="3">
        <v>0.5</v>
      </c>
      <c r="F9" s="2">
        <v>0.54166666666666663</v>
      </c>
      <c r="G9" s="2">
        <v>0.61458333333333337</v>
      </c>
      <c r="H9" s="2">
        <v>0.64583333333333337</v>
      </c>
      <c r="I9" s="3">
        <v>0.70833333333333337</v>
      </c>
      <c r="K9" s="20">
        <f>K8+1</f>
        <v>43983</v>
      </c>
    </row>
    <row r="10" spans="2:11" x14ac:dyDescent="0.3">
      <c r="K10" s="20">
        <f>DATE(YEAR(B2),7,14)</f>
        <v>44026</v>
      </c>
    </row>
    <row r="11" spans="2:11" x14ac:dyDescent="0.3">
      <c r="K11" s="20">
        <f>DATE(YEAR(B2),8,15)</f>
        <v>44058</v>
      </c>
    </row>
    <row r="12" spans="2:11" x14ac:dyDescent="0.3">
      <c r="K12" s="20">
        <f>DATE(YEAR(B2),11,1)</f>
        <v>44136</v>
      </c>
    </row>
    <row r="13" spans="2:11" x14ac:dyDescent="0.3">
      <c r="K13" s="20">
        <f>DATE(YEAR(B2),11,11)</f>
        <v>44146</v>
      </c>
    </row>
    <row r="14" spans="2:11" x14ac:dyDescent="0.3">
      <c r="K14" s="20">
        <f>DATE(YEAR(B2),12,25)</f>
        <v>44190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</cp:lastModifiedBy>
  <dcterms:created xsi:type="dcterms:W3CDTF">2020-03-08T11:55:41Z</dcterms:created>
  <dcterms:modified xsi:type="dcterms:W3CDTF">2020-03-08T12:04:35Z</dcterms:modified>
</cp:coreProperties>
</file>