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ink/ink1.xml" ContentType="application/inkml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romai\Documents\"/>
    </mc:Choice>
  </mc:AlternateContent>
  <xr:revisionPtr revIDLastSave="0" documentId="13_ncr:1_{8D7E0CDA-FEF9-4F32-AF0E-F5FF3A731331}" xr6:coauthVersionLast="45" xr6:coauthVersionMax="45" xr10:uidLastSave="{00000000-0000-0000-0000-000000000000}"/>
  <bookViews>
    <workbookView xWindow="-28920" yWindow="-120" windowWidth="29040" windowHeight="15840" tabRatio="734" xr2:uid="{00000000-000D-0000-FFFF-FFFF00000000}"/>
  </bookViews>
  <sheets>
    <sheet name="BL" sheetId="1" r:id="rId1"/>
  </sheets>
  <externalReferences>
    <externalReference r:id="rId2"/>
  </externalReferences>
  <definedNames>
    <definedName name="d_noms">BL!#REF!</definedName>
    <definedName name="Nom_clients">BL!#REF!</definedName>
    <definedName name="_xlnm.Print_Area" localSheetId="0">BL!$A$1:$F$53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3" i="1" l="1"/>
  <c r="B27" i="1"/>
  <c r="B41" i="1"/>
  <c r="B25" i="1"/>
  <c r="B39" i="1"/>
  <c r="B23" i="1"/>
  <c r="B37" i="1"/>
  <c r="B21" i="1"/>
  <c r="B35" i="1"/>
  <c r="B19" i="1"/>
  <c r="B31" i="1"/>
  <c r="B29" i="1"/>
  <c r="B33" i="1"/>
  <c r="F44" i="1"/>
  <c r="F42" i="1"/>
  <c r="F40" i="1"/>
  <c r="F38" i="1"/>
  <c r="F36" i="1"/>
  <c r="F34" i="1"/>
  <c r="F32" i="1"/>
  <c r="F30" i="1"/>
  <c r="F28" i="1"/>
  <c r="F26" i="1"/>
  <c r="F24" i="1"/>
  <c r="F22" i="1"/>
  <c r="F20" i="1"/>
  <c r="D10" i="1" l="1"/>
  <c r="B12" i="1"/>
  <c r="B10" i="1"/>
  <c r="B9" i="1"/>
  <c r="B7" i="1"/>
  <c r="F45" i="1" l="1"/>
  <c r="F19" i="1" l="1"/>
  <c r="F21" i="1"/>
  <c r="F23" i="1"/>
  <c r="F25" i="1"/>
  <c r="F27" i="1"/>
  <c r="F29" i="1"/>
  <c r="F31" i="1"/>
  <c r="F33" i="1"/>
  <c r="F35" i="1"/>
  <c r="F37" i="1"/>
  <c r="F39" i="1"/>
  <c r="F41" i="1"/>
  <c r="F43" i="1"/>
  <c r="F46" i="1" l="1"/>
</calcChain>
</file>

<file path=xl/sharedStrings.xml><?xml version="1.0" encoding="utf-8"?>
<sst xmlns="http://schemas.openxmlformats.org/spreadsheetml/2006/main" count="20" uniqueCount="20">
  <si>
    <t>N° Client :</t>
  </si>
  <si>
    <t xml:space="preserve">Adresse : </t>
  </si>
  <si>
    <t xml:space="preserve">Ville : </t>
  </si>
  <si>
    <t>Code article</t>
  </si>
  <si>
    <t>Quantité</t>
  </si>
  <si>
    <t xml:space="preserve">CP : </t>
  </si>
  <si>
    <t xml:space="preserve">Designation article </t>
  </si>
  <si>
    <t>P.U. HT €</t>
  </si>
  <si>
    <t>Prix Total H.T. €</t>
  </si>
  <si>
    <t xml:space="preserve">Représentant : </t>
  </si>
  <si>
    <t>Remise</t>
  </si>
  <si>
    <t xml:space="preserve">TEL : </t>
  </si>
  <si>
    <t xml:space="preserve">Mail : </t>
  </si>
  <si>
    <t xml:space="preserve">
COMMENTAIRE(S) TECHNICIEN :
</t>
  </si>
  <si>
    <t xml:space="preserve">NOM PRENOM DU SIGNATAIRE : </t>
  </si>
  <si>
    <t>VISA CLIENT</t>
  </si>
  <si>
    <t>Nom Client :</t>
  </si>
  <si>
    <t>BON DE LIVRAISON</t>
  </si>
  <si>
    <t>Date de livraison</t>
  </si>
  <si>
    <t>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</si>
</sst>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dd/mm/yy;@"/>
  </numFmts>
  <fonts count="1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sz val="13"/>
      <color rgb="FFFFFFFF"/>
      <name val="Tahoma"/>
      <family val="2"/>
    </font>
    <font>
      <b/>
      <sz val="8"/>
      <color rgb="FF006411"/>
      <name val="Tahoma"/>
      <family val="2"/>
    </font>
    <font>
      <sz val="8"/>
      <name val="Calibri"/>
      <family val="2"/>
      <scheme val="minor"/>
    </font>
    <font>
      <b/>
      <sz val="8"/>
      <name val="Tahoma"/>
      <family val="2"/>
    </font>
    <font>
      <sz val="11"/>
      <name val="Tahoma"/>
      <family val="2"/>
    </font>
    <font>
      <b/>
      <sz val="1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3"/>
      <color rgb="FF000000"/>
      <name val="Lucida Grande"/>
    </font>
    <font>
      <b/>
      <sz val="20"/>
      <name val="Arial"/>
      <family val="2"/>
    </font>
    <font>
      <sz val="12"/>
      <color rgb="FF000000"/>
      <name val="Calibri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12"/>
      <name val="Calibri"/>
      <family val="2"/>
      <scheme val="minor"/>
    </font>
    <font>
      <b/>
      <sz val="20"/>
      <color rgb="FF00641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006411"/>
        <bgColor rgb="FF000000"/>
      </patternFill>
    </fill>
    <fill>
      <patternFill patternType="solid">
        <fgColor rgb="FFFFFB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</cellStyleXfs>
  <cellXfs count="61">
    <xf numFmtId="0" fontId="0" fillId="0" borderId="0" xfId="0"/>
    <xf numFmtId="1" fontId="2" fillId="0" borderId="2" xfId="0" applyNumberFormat="1" applyFont="1" applyBorder="1" applyAlignment="1" applyProtection="1">
      <alignment horizontal="center"/>
      <protection locked="0"/>
    </xf>
    <xf numFmtId="164" fontId="2" fillId="0" borderId="1" xfId="0" applyNumberFormat="1" applyFont="1" applyBorder="1" applyProtection="1">
      <protection locked="0"/>
    </xf>
    <xf numFmtId="10" fontId="2" fillId="0" borderId="1" xfId="0" applyNumberFormat="1" applyFont="1" applyBorder="1" applyProtection="1">
      <protection locked="0"/>
    </xf>
    <xf numFmtId="1" fontId="2" fillId="3" borderId="2" xfId="0" applyNumberFormat="1" applyFont="1" applyFill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protection locked="0"/>
    </xf>
    <xf numFmtId="0" fontId="2" fillId="0" borderId="8" xfId="0" applyFont="1" applyBorder="1" applyAlignment="1" applyProtection="1">
      <protection locked="0"/>
    </xf>
    <xf numFmtId="164" fontId="2" fillId="0" borderId="1" xfId="0" applyNumberFormat="1" applyFont="1" applyBorder="1" applyProtection="1"/>
    <xf numFmtId="0" fontId="0" fillId="5" borderId="0" xfId="0" applyFill="1" applyBorder="1" applyProtection="1">
      <protection locked="0"/>
    </xf>
    <xf numFmtId="0" fontId="0" fillId="5" borderId="0" xfId="0" applyFill="1" applyBorder="1" applyAlignment="1" applyProtection="1">
      <alignment horizontal="left"/>
      <protection locked="0"/>
    </xf>
    <xf numFmtId="0" fontId="3" fillId="5" borderId="0" xfId="0" applyFont="1" applyFill="1" applyBorder="1" applyAlignment="1" applyProtection="1">
      <protection locked="0"/>
    </xf>
    <xf numFmtId="0" fontId="5" fillId="5" borderId="0" xfId="0" applyFont="1" applyFill="1" applyBorder="1" applyAlignment="1" applyProtection="1">
      <protection locked="0"/>
    </xf>
    <xf numFmtId="1" fontId="0" fillId="5" borderId="7" xfId="0" applyNumberFormat="1" applyFill="1" applyBorder="1" applyProtection="1">
      <protection locked="0"/>
    </xf>
    <xf numFmtId="0" fontId="2" fillId="5" borderId="7" xfId="0" applyFont="1" applyFill="1" applyBorder="1" applyAlignment="1" applyProtection="1">
      <protection locked="0"/>
    </xf>
    <xf numFmtId="0" fontId="0" fillId="5" borderId="7" xfId="0" applyFill="1" applyBorder="1" applyProtection="1">
      <protection locked="0"/>
    </xf>
    <xf numFmtId="164" fontId="0" fillId="5" borderId="7" xfId="0" applyNumberFormat="1" applyFill="1" applyBorder="1" applyProtection="1">
      <protection locked="0"/>
    </xf>
    <xf numFmtId="164" fontId="2" fillId="5" borderId="7" xfId="0" applyNumberFormat="1" applyFont="1" applyFill="1" applyBorder="1" applyProtection="1">
      <protection locked="0"/>
    </xf>
    <xf numFmtId="0" fontId="2" fillId="5" borderId="0" xfId="0" applyFont="1" applyFill="1" applyBorder="1" applyProtection="1"/>
    <xf numFmtId="0" fontId="2" fillId="5" borderId="0" xfId="0" applyFont="1" applyFill="1" applyBorder="1" applyAlignment="1" applyProtection="1">
      <alignment horizontal="left"/>
    </xf>
    <xf numFmtId="0" fontId="7" fillId="5" borderId="0" xfId="0" applyFont="1" applyFill="1" applyBorder="1" applyAlignment="1" applyProtection="1">
      <alignment horizontal="left"/>
    </xf>
    <xf numFmtId="0" fontId="2" fillId="5" borderId="0" xfId="0" applyFont="1" applyFill="1" applyBorder="1" applyAlignment="1" applyProtection="1">
      <alignment horizontal="center"/>
    </xf>
    <xf numFmtId="0" fontId="3" fillId="5" borderId="0" xfId="0" applyFont="1" applyFill="1" applyBorder="1" applyAlignment="1" applyProtection="1"/>
    <xf numFmtId="0" fontId="7" fillId="5" borderId="0" xfId="0" applyFont="1" applyFill="1" applyBorder="1" applyAlignment="1" applyProtection="1"/>
    <xf numFmtId="165" fontId="3" fillId="5" borderId="0" xfId="0" applyNumberFormat="1" applyFont="1" applyFill="1" applyBorder="1" applyAlignment="1" applyProtection="1"/>
    <xf numFmtId="0" fontId="9" fillId="5" borderId="0" xfId="0" applyFont="1" applyFill="1" applyBorder="1" applyAlignment="1" applyProtection="1">
      <alignment horizontal="center" wrapText="1"/>
    </xf>
    <xf numFmtId="14" fontId="0" fillId="5" borderId="0" xfId="0" applyNumberFormat="1" applyFill="1" applyBorder="1" applyAlignment="1" applyProtection="1">
      <alignment horizontal="left"/>
      <protection locked="0"/>
    </xf>
    <xf numFmtId="0" fontId="0" fillId="5" borderId="0" xfId="0" applyFill="1" applyBorder="1" applyProtection="1"/>
    <xf numFmtId="1" fontId="15" fillId="0" borderId="1" xfId="0" applyNumberFormat="1" applyFont="1" applyBorder="1" applyProtection="1">
      <protection locked="0"/>
    </xf>
    <xf numFmtId="164" fontId="15" fillId="0" borderId="3" xfId="0" applyNumberFormat="1" applyFont="1" applyBorder="1" applyProtection="1">
      <protection locked="0"/>
    </xf>
    <xf numFmtId="164" fontId="15" fillId="0" borderId="1" xfId="0" applyNumberFormat="1" applyFont="1" applyBorder="1" applyProtection="1">
      <protection locked="0"/>
    </xf>
    <xf numFmtId="0" fontId="2" fillId="5" borderId="0" xfId="0" applyFont="1" applyFill="1" applyBorder="1" applyAlignment="1" applyProtection="1">
      <alignment horizontal="center"/>
    </xf>
    <xf numFmtId="0" fontId="0" fillId="5" borderId="0" xfId="0" applyFill="1" applyProtection="1">
      <protection locked="0"/>
    </xf>
    <xf numFmtId="14" fontId="17" fillId="5" borderId="0" xfId="0" applyNumberFormat="1" applyFont="1" applyFill="1" applyBorder="1" applyAlignment="1" applyProtection="1">
      <alignment horizontal="left"/>
      <protection locked="0"/>
    </xf>
    <xf numFmtId="1" fontId="8" fillId="5" borderId="0" xfId="0" applyNumberFormat="1" applyFont="1" applyFill="1" applyBorder="1" applyAlignment="1" applyProtection="1">
      <alignment horizontal="left"/>
      <protection locked="0"/>
    </xf>
    <xf numFmtId="0" fontId="8" fillId="5" borderId="0" xfId="0" applyFont="1" applyFill="1"/>
    <xf numFmtId="0" fontId="7" fillId="5" borderId="0" xfId="0" applyFont="1" applyFill="1"/>
    <xf numFmtId="0" fontId="2" fillId="0" borderId="6" xfId="0" applyFont="1" applyBorder="1"/>
    <xf numFmtId="1" fontId="8" fillId="5" borderId="0" xfId="0" applyNumberFormat="1" applyFont="1" applyFill="1" applyAlignment="1" applyProtection="1">
      <alignment horizontal="left"/>
      <protection locked="0"/>
    </xf>
    <xf numFmtId="164" fontId="2" fillId="4" borderId="1" xfId="0" applyNumberFormat="1" applyFont="1" applyFill="1" applyBorder="1" applyProtection="1">
      <protection locked="0"/>
    </xf>
    <xf numFmtId="4" fontId="2" fillId="0" borderId="1" xfId="0" applyNumberFormat="1" applyFont="1" applyBorder="1" applyAlignment="1" applyProtection="1">
      <alignment horizontal="center"/>
      <protection locked="0"/>
    </xf>
    <xf numFmtId="4" fontId="2" fillId="4" borderId="1" xfId="0" applyNumberFormat="1" applyFont="1" applyFill="1" applyBorder="1" applyAlignment="1" applyProtection="1">
      <alignment horizontal="center"/>
      <protection locked="0"/>
    </xf>
    <xf numFmtId="4" fontId="15" fillId="0" borderId="1" xfId="0" applyNumberFormat="1" applyFont="1" applyBorder="1" applyAlignment="1" applyProtection="1">
      <alignment horizontal="center"/>
      <protection locked="0"/>
    </xf>
    <xf numFmtId="4" fontId="15" fillId="0" borderId="5" xfId="0" applyNumberFormat="1" applyFont="1" applyBorder="1" applyAlignment="1" applyProtection="1">
      <alignment horizontal="center"/>
      <protection locked="0"/>
    </xf>
    <xf numFmtId="0" fontId="9" fillId="5" borderId="0" xfId="0" applyFont="1" applyFill="1" applyBorder="1" applyAlignment="1" applyProtection="1">
      <alignment horizontal="center" vertical="center" wrapText="1"/>
    </xf>
    <xf numFmtId="0" fontId="13" fillId="5" borderId="0" xfId="0" applyFont="1" applyFill="1" applyBorder="1" applyAlignment="1" applyProtection="1">
      <alignment horizontal="right"/>
      <protection locked="0"/>
    </xf>
    <xf numFmtId="0" fontId="5" fillId="5" borderId="0" xfId="0" applyFont="1" applyFill="1" applyBorder="1" applyAlignment="1" applyProtection="1">
      <alignment horizontal="center"/>
      <protection locked="0"/>
    </xf>
    <xf numFmtId="0" fontId="3" fillId="5" borderId="9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16" fillId="5" borderId="6" xfId="0" applyFont="1" applyFill="1" applyBorder="1" applyAlignment="1" applyProtection="1">
      <alignment horizontal="center" wrapText="1"/>
      <protection locked="0"/>
    </xf>
    <xf numFmtId="0" fontId="16" fillId="5" borderId="10" xfId="0" applyFont="1" applyFill="1" applyBorder="1" applyAlignment="1" applyProtection="1">
      <alignment horizontal="center" wrapText="1"/>
      <protection locked="0"/>
    </xf>
    <xf numFmtId="0" fontId="16" fillId="5" borderId="9" xfId="0" applyFont="1" applyFill="1" applyBorder="1" applyAlignment="1" applyProtection="1">
      <alignment horizontal="center" wrapText="1"/>
      <protection locked="0"/>
    </xf>
    <xf numFmtId="0" fontId="16" fillId="5" borderId="11" xfId="0" applyFont="1" applyFill="1" applyBorder="1" applyAlignment="1" applyProtection="1">
      <alignment horizontal="center" wrapText="1"/>
      <protection locked="0"/>
    </xf>
    <xf numFmtId="0" fontId="16" fillId="5" borderId="12" xfId="0" applyFont="1" applyFill="1" applyBorder="1" applyAlignment="1" applyProtection="1">
      <alignment horizontal="center" wrapText="1"/>
      <protection locked="0"/>
    </xf>
    <xf numFmtId="0" fontId="16" fillId="5" borderId="8" xfId="0" applyFont="1" applyFill="1" applyBorder="1" applyAlignment="1" applyProtection="1">
      <alignment horizontal="center" wrapText="1"/>
      <protection locked="0"/>
    </xf>
    <xf numFmtId="0" fontId="16" fillId="5" borderId="14" xfId="0" applyFont="1" applyFill="1" applyBorder="1" applyAlignment="1" applyProtection="1">
      <alignment horizontal="center" wrapText="1"/>
      <protection locked="0"/>
    </xf>
    <xf numFmtId="0" fontId="16" fillId="5" borderId="0" xfId="0" applyFont="1" applyFill="1" applyBorder="1" applyAlignment="1" applyProtection="1">
      <alignment horizontal="center" wrapText="1"/>
      <protection locked="0"/>
    </xf>
    <xf numFmtId="0" fontId="16" fillId="5" borderId="13" xfId="0" applyFont="1" applyFill="1" applyBorder="1" applyAlignment="1" applyProtection="1">
      <alignment horizontal="center" wrapText="1"/>
      <protection locked="0"/>
    </xf>
    <xf numFmtId="164" fontId="2" fillId="4" borderId="2" xfId="0" applyNumberFormat="1" applyFont="1" applyFill="1" applyBorder="1" applyAlignment="1" applyProtection="1">
      <alignment horizontal="center"/>
      <protection locked="0"/>
    </xf>
    <xf numFmtId="164" fontId="2" fillId="4" borderId="7" xfId="0" applyNumberFormat="1" applyFont="1" applyFill="1" applyBorder="1" applyAlignment="1" applyProtection="1">
      <alignment horizontal="center"/>
      <protection locked="0"/>
    </xf>
    <xf numFmtId="0" fontId="18" fillId="5" borderId="0" xfId="0" applyFont="1" applyFill="1" applyBorder="1" applyAlignment="1" applyProtection="1">
      <alignment horizontal="right"/>
    </xf>
  </cellXfs>
  <cellStyles count="6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  <cellStyle name="Normal 2" xfId="5" xr:uid="{928B4CAA-4C42-4970-8410-9FE1B2F3034B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Radio" checked="Checked" firstButton="1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ustomXml" Target="../ink/ink1.xml"/><Relationship Id="rId5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31462</xdr:colOff>
      <xdr:row>5</xdr:row>
      <xdr:rowOff>0</xdr:rowOff>
    </xdr:from>
    <xdr:to>
      <xdr:col>5</xdr:col>
      <xdr:colOff>1152525</xdr:colOff>
      <xdr:row>12</xdr:row>
      <xdr:rowOff>84570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1462" y="809625"/>
          <a:ext cx="7207538" cy="148474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blurRad="63500" dist="107763" dir="2700000" algn="ctr" rotWithShape="0">
            <a:srgbClr xmlns:mc="http://schemas.openxmlformats.org/markup-compatibility/2006" xmlns:a14="http://schemas.microsoft.com/office/drawing/2010/main" val="008000" mc:Ignorable="a14" a14:legacySpreadsheetColorIndex="17">
              <a:alpha val="74998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0</xdr:col>
      <xdr:colOff>31748</xdr:colOff>
      <xdr:row>5</xdr:row>
      <xdr:rowOff>0</xdr:rowOff>
    </xdr:from>
    <xdr:to>
      <xdr:col>5</xdr:col>
      <xdr:colOff>1152524</xdr:colOff>
      <xdr:row>12</xdr:row>
      <xdr:rowOff>73025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748" y="1295400"/>
          <a:ext cx="8035926" cy="14732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blurRad="63500" dist="107763" dir="2700000" algn="ctr" rotWithShape="0">
            <a:srgbClr xmlns:mc="http://schemas.openxmlformats.org/markup-compatibility/2006" xmlns:a14="http://schemas.microsoft.com/office/drawing/2010/main" val="008000" mc:Ignorable="a14" a14:legacySpreadsheetColorIndex="17">
              <a:alpha val="74998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14</xdr:row>
          <xdr:rowOff>12700</xdr:rowOff>
        </xdr:from>
        <xdr:to>
          <xdr:col>1</xdr:col>
          <xdr:colOff>371475</xdr:colOff>
          <xdr:row>15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A facturer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1936750</xdr:colOff>
          <xdr:row>13</xdr:row>
          <xdr:rowOff>63500</xdr:rowOff>
        </xdr:from>
        <xdr:to>
          <xdr:col>2</xdr:col>
          <xdr:colOff>180975</xdr:colOff>
          <xdr:row>15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A mettre en consignation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13</xdr:row>
          <xdr:rowOff>82550</xdr:rowOff>
        </xdr:from>
        <xdr:to>
          <xdr:col>5</xdr:col>
          <xdr:colOff>1200150</xdr:colOff>
          <xdr:row>15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Autre (à préciser)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44</xdr:row>
          <xdr:rowOff>0</xdr:rowOff>
        </xdr:from>
        <xdr:to>
          <xdr:col>1</xdr:col>
          <xdr:colOff>923925</xdr:colOff>
          <xdr:row>45</xdr:row>
          <xdr:rowOff>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1689100</xdr:colOff>
          <xdr:row>43</xdr:row>
          <xdr:rowOff>222250</xdr:rowOff>
        </xdr:from>
        <xdr:to>
          <xdr:col>1</xdr:col>
          <xdr:colOff>2352675</xdr:colOff>
          <xdr:row>45</xdr:row>
          <xdr:rowOff>9525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45720" tIns="36576" rIns="0" bIns="36576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635000</xdr:colOff>
          <xdr:row>10</xdr:row>
          <xdr:rowOff>190500</xdr:rowOff>
        </xdr:from>
        <xdr:to>
          <xdr:col>5</xdr:col>
          <xdr:colOff>1117600</xdr:colOff>
          <xdr:row>12</xdr:row>
          <xdr:rowOff>50800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667558</xdr:colOff>
      <xdr:row>46</xdr:row>
      <xdr:rowOff>197747</xdr:rowOff>
    </xdr:from>
    <xdr:to>
      <xdr:col>5</xdr:col>
      <xdr:colOff>1168</xdr:colOff>
      <xdr:row>47</xdr:row>
      <xdr:rowOff>12165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1" name="Encr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14:cNvPr>
            <xdr14:cNvContentPartPr/>
          </xdr14:nvContentPartPr>
          <xdr14:nvPr macro=""/>
          <xdr14:xfrm>
            <a:off x="5652720" y="9772228"/>
            <a:ext cx="360" cy="360"/>
          </xdr14:xfrm>
        </xdr:contentPart>
      </mc:Choice>
      <mc:Fallback xmlns=""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B7CFE960-E8DA-4B25-9D35-59971F1506D5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5644080" y="9763228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mai/AppData/Local/Temp/fz3temp-3/BDD%20cli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CLIENTS"/>
    </sheetNames>
    <sheetDataSet>
      <sheetData sheetId="0">
        <row r="1">
          <cell r="A1" t="str">
            <v>IDCliente</v>
          </cell>
          <cell r="B1" t="str">
            <v>DescCliente</v>
          </cell>
          <cell r="C1" t="str">
            <v>CodPostal</v>
          </cell>
          <cell r="D1" t="str">
            <v>Direccion</v>
          </cell>
          <cell r="E1" t="str">
            <v>Poblacion</v>
          </cell>
          <cell r="F1" t="str">
            <v>Email</v>
          </cell>
          <cell r="G1" t="str">
            <v>Telefono</v>
          </cell>
          <cell r="H1" t="str">
            <v>Movil</v>
          </cell>
          <cell r="I1" t="str">
            <v>Fax</v>
          </cell>
        </row>
        <row r="2">
          <cell r="A2">
            <v>208576</v>
          </cell>
          <cell r="B2" t="str">
            <v>LES CARRIERES DE LA PIERRE BLEUE BELGE</v>
          </cell>
          <cell r="C2" t="str">
            <v>7060</v>
          </cell>
          <cell r="D2" t="str">
            <v>Rue Melle Hanicq 88</v>
          </cell>
          <cell r="E2" t="str">
            <v>SOIGNIES</v>
          </cell>
          <cell r="F2" t="str">
            <v>dsc@pierrebleuebelge.be</v>
          </cell>
          <cell r="G2" t="str">
            <v>32 67 34 68 18</v>
          </cell>
          <cell r="I2" t="str">
            <v>32 67 34 68 03</v>
          </cell>
        </row>
        <row r="3">
          <cell r="A3">
            <v>208578</v>
          </cell>
          <cell r="B3" t="str">
            <v>CARRIERES DU HAINAUT S.C.A.</v>
          </cell>
          <cell r="C3" t="str">
            <v>7060</v>
          </cell>
          <cell r="D3" t="str">
            <v>Rue de Cognebeau 245</v>
          </cell>
          <cell r="E3" t="str">
            <v>SOIGNIES</v>
          </cell>
          <cell r="F3" t="str">
            <v>n.bairiot@carrieresduhainaut.com</v>
          </cell>
          <cell r="G3" t="str">
            <v>32 67 34 78 00</v>
          </cell>
          <cell r="I3" t="str">
            <v>32 67 33 00 59</v>
          </cell>
        </row>
        <row r="4">
          <cell r="A4">
            <v>208586</v>
          </cell>
          <cell r="B4" t="str">
            <v>CARRIERE DE CHANXHE</v>
          </cell>
          <cell r="C4" t="str">
            <v>4140</v>
          </cell>
          <cell r="D4" t="str">
            <v>Rue Joseph Potier 13</v>
          </cell>
          <cell r="E4" t="str">
            <v>SPRIMONT</v>
          </cell>
          <cell r="F4" t="str">
            <v>luigitonto@skynet.be</v>
          </cell>
          <cell r="G4" t="str">
            <v>32 43 82 13 97</v>
          </cell>
          <cell r="I4" t="str">
            <v>32 43 82 26 20</v>
          </cell>
        </row>
        <row r="5">
          <cell r="A5">
            <v>208587</v>
          </cell>
          <cell r="B5" t="str">
            <v>CARRIERE DU TROYDO</v>
          </cell>
          <cell r="C5" t="str">
            <v>4590</v>
          </cell>
          <cell r="D5" t="str">
            <v>Lieut dit Troydo 151</v>
          </cell>
          <cell r="E5" t="str">
            <v>OUFFET</v>
          </cell>
          <cell r="F5" t="str">
            <v>carrieredutroydo@skynet.be</v>
          </cell>
          <cell r="G5" t="str">
            <v>32 86 36 67 81</v>
          </cell>
          <cell r="I5" t="str">
            <v>32 86 36 67 79</v>
          </cell>
        </row>
        <row r="6">
          <cell r="A6">
            <v>208619</v>
          </cell>
          <cell r="B6" t="str">
            <v>HULLEBUSCH</v>
          </cell>
          <cell r="C6" t="str">
            <v>8850</v>
          </cell>
          <cell r="D6" t="str">
            <v>Brugsebaan 4</v>
          </cell>
          <cell r="E6" t="str">
            <v>ARDOOIE</v>
          </cell>
          <cell r="F6" t="str">
            <v>info@hullebusch.be</v>
          </cell>
        </row>
        <row r="7">
          <cell r="A7">
            <v>208657</v>
          </cell>
          <cell r="B7" t="str">
            <v>VAN REETH - HOEFKENS BVBA</v>
          </cell>
          <cell r="C7" t="str">
            <v>2840</v>
          </cell>
          <cell r="D7" t="str">
            <v>Antwerpsesteenweg 88</v>
          </cell>
          <cell r="E7" t="str">
            <v>RUMST</v>
          </cell>
        </row>
        <row r="8">
          <cell r="A8">
            <v>213750</v>
          </cell>
          <cell r="B8" t="str">
            <v>HORY MARCAIS</v>
          </cell>
          <cell r="C8" t="str">
            <v>21016</v>
          </cell>
          <cell r="D8" t="str">
            <v>rue des Creuzots - BP 61688</v>
          </cell>
          <cell r="E8" t="str">
            <v>DIJON</v>
          </cell>
          <cell r="F8" t="str">
            <v>claude.hory@gmail.com</v>
          </cell>
          <cell r="G8" t="str">
            <v>03 80 58 99 30</v>
          </cell>
          <cell r="H8" t="str">
            <v>06 13 60 21 68</v>
          </cell>
        </row>
        <row r="9">
          <cell r="A9">
            <v>213751</v>
          </cell>
          <cell r="B9" t="str">
            <v>LAMBERT Eugène SAS</v>
          </cell>
          <cell r="C9" t="str">
            <v>35490</v>
          </cell>
          <cell r="D9" t="str">
            <v>Le Fretay</v>
          </cell>
          <cell r="E9" t="str">
            <v>CHAUVIGNE</v>
          </cell>
          <cell r="F9" t="str">
            <v>contact@granit-lambert.com</v>
          </cell>
          <cell r="G9" t="str">
            <v>02 99 95 05 10</v>
          </cell>
          <cell r="I9" t="str">
            <v>02 99 95 06 89</v>
          </cell>
        </row>
        <row r="10">
          <cell r="A10">
            <v>213752</v>
          </cell>
          <cell r="B10" t="str">
            <v>LES GRANITS ROGER LAMBERT SA</v>
          </cell>
          <cell r="C10" t="str">
            <v>35460</v>
          </cell>
          <cell r="D10" t="str">
            <v>La Vairie</v>
          </cell>
          <cell r="E10" t="str">
            <v>SAINT MARC LE BLANC</v>
          </cell>
          <cell r="G10" t="str">
            <v>02 99 95 00 19</v>
          </cell>
          <cell r="I10" t="str">
            <v>02 99 95 06 92</v>
          </cell>
        </row>
        <row r="11">
          <cell r="A11">
            <v>213753</v>
          </cell>
          <cell r="B11" t="str">
            <v>LA GENERALE DU GRANIT</v>
          </cell>
          <cell r="C11" t="str">
            <v>35420</v>
          </cell>
          <cell r="D11" t="str">
            <v>Rue des Déportés CS 60001</v>
          </cell>
          <cell r="E11" t="str">
            <v>LOUVIGNE DU DESERT</v>
          </cell>
          <cell r="F11" t="str">
            <v>gerard.renard@generale_granit.com</v>
          </cell>
          <cell r="G11" t="str">
            <v>02 99 98 02 18</v>
          </cell>
          <cell r="I11" t="str">
            <v>02 99 98 54 90</v>
          </cell>
        </row>
        <row r="12">
          <cell r="A12">
            <v>213754</v>
          </cell>
          <cell r="B12" t="str">
            <v>REBILLON GRANITS - DOUTEUX</v>
          </cell>
          <cell r="C12" t="str">
            <v>35460</v>
          </cell>
          <cell r="D12" t="str">
            <v>Les Guérets</v>
          </cell>
          <cell r="E12" t="str">
            <v>SAINT BRICE EN COGLES</v>
          </cell>
          <cell r="G12" t="str">
            <v>02 99 95 04 05</v>
          </cell>
        </row>
        <row r="13">
          <cell r="A13">
            <v>213755</v>
          </cell>
          <cell r="B13" t="str">
            <v>SARL FAVRE</v>
          </cell>
          <cell r="C13" t="str">
            <v>21200</v>
          </cell>
          <cell r="D13" t="str">
            <v>zone artisanale Les Bruottées</v>
          </cell>
          <cell r="E13" t="str">
            <v>VIGNOLES</v>
          </cell>
          <cell r="H13" t="str">
            <v>06 63 63 64 38</v>
          </cell>
        </row>
        <row r="14">
          <cell r="A14">
            <v>213756</v>
          </cell>
          <cell r="B14" t="str">
            <v>SODIGRANITS</v>
          </cell>
          <cell r="C14" t="str">
            <v>22100</v>
          </cell>
          <cell r="D14" t="str">
            <v>ZI 2 boulevard de Préval</v>
          </cell>
          <cell r="E14" t="str">
            <v>QUEVERT</v>
          </cell>
          <cell r="F14" t="str">
            <v>sylvie.couellan@wanadoo.fr</v>
          </cell>
          <cell r="G14" t="str">
            <v>02 96 39 48 67</v>
          </cell>
          <cell r="I14" t="str">
            <v>02 96 85 09 39</v>
          </cell>
        </row>
        <row r="15">
          <cell r="A15">
            <v>213757</v>
          </cell>
          <cell r="B15" t="str">
            <v>ESPACE GRANIT</v>
          </cell>
          <cell r="C15" t="str">
            <v>88120</v>
          </cell>
          <cell r="D15" t="str">
            <v>28 route de la Gare</v>
          </cell>
          <cell r="E15" t="str">
            <v>LE SYNDICAT</v>
          </cell>
          <cell r="G15" t="str">
            <v>03 29 26 58 10</v>
          </cell>
        </row>
        <row r="16">
          <cell r="A16">
            <v>213758</v>
          </cell>
          <cell r="B16" t="str">
            <v>CARRIERES DE FRONTENAC</v>
          </cell>
          <cell r="C16" t="str">
            <v>33760</v>
          </cell>
          <cell r="D16" t="str">
            <v>16 route de Frontenac</v>
          </cell>
          <cell r="E16" t="str">
            <v>BAIGNEUX</v>
          </cell>
          <cell r="F16" t="str">
            <v>etstorano@orange.fr</v>
          </cell>
          <cell r="G16" t="str">
            <v>05 56 23 96 29</v>
          </cell>
          <cell r="I16" t="str">
            <v>05 56 23 98 63</v>
          </cell>
        </row>
        <row r="17">
          <cell r="A17">
            <v>213759</v>
          </cell>
          <cell r="B17" t="str">
            <v>POUTEAU SAS</v>
          </cell>
          <cell r="C17" t="str">
            <v>35500</v>
          </cell>
          <cell r="D17" t="str">
            <v>11 boulevard Denis Papin</v>
          </cell>
          <cell r="E17" t="str">
            <v>VITRE</v>
          </cell>
        </row>
        <row r="18">
          <cell r="A18">
            <v>213760</v>
          </cell>
          <cell r="B18" t="str">
            <v>REBILLON CARRIERES SARL</v>
          </cell>
          <cell r="C18" t="str">
            <v>35460</v>
          </cell>
          <cell r="D18" t="str">
            <v>6 Boulevard Leclerc</v>
          </cell>
          <cell r="E18" t="str">
            <v>SAINT BRICE EN COGLES</v>
          </cell>
          <cell r="G18" t="str">
            <v>02 99 98 67 74</v>
          </cell>
          <cell r="I18" t="str">
            <v>02 99 98 67 74</v>
          </cell>
        </row>
        <row r="19">
          <cell r="A19">
            <v>213761</v>
          </cell>
          <cell r="B19" t="str">
            <v>TECHNICAL</v>
          </cell>
          <cell r="C19" t="str">
            <v>38390</v>
          </cell>
          <cell r="D19" t="str">
            <v>Lieu dit les Brosses</v>
          </cell>
          <cell r="E19" t="str">
            <v>PARMILIEU</v>
          </cell>
        </row>
        <row r="20">
          <cell r="A20">
            <v>213762</v>
          </cell>
          <cell r="B20" t="str">
            <v>ARTSTONE</v>
          </cell>
          <cell r="C20" t="str">
            <v>2870</v>
          </cell>
          <cell r="D20" t="str">
            <v>Dendermondsesteenweg 150</v>
          </cell>
          <cell r="E20" t="str">
            <v>PUURS</v>
          </cell>
          <cell r="F20" t="str">
            <v>alina.lamasanu@artstone.be</v>
          </cell>
          <cell r="G20" t="str">
            <v>32 11 45 60 00</v>
          </cell>
          <cell r="H20" t="str">
            <v>32 491 90 34 33</v>
          </cell>
        </row>
        <row r="21">
          <cell r="A21">
            <v>213763</v>
          </cell>
          <cell r="B21" t="str">
            <v>EURL LES CHEMINEES ET MATERIAUX DU FOURNELLO</v>
          </cell>
          <cell r="C21" t="str">
            <v>22170</v>
          </cell>
          <cell r="D21" t="str">
            <v>ZA du Fournello</v>
          </cell>
          <cell r="E21" t="str">
            <v>PLOUAGAT</v>
          </cell>
          <cell r="F21" t="str">
            <v>lesmateriaux.dufournello@orange.fr</v>
          </cell>
          <cell r="G21" t="str">
            <v>02 96 69 48 15</v>
          </cell>
          <cell r="H21" t="str">
            <v>06 37 30 80 77</v>
          </cell>
        </row>
        <row r="22">
          <cell r="A22">
            <v>213764</v>
          </cell>
          <cell r="B22" t="str">
            <v>SARL BERNEX FRERES</v>
          </cell>
          <cell r="C22" t="str">
            <v>74500</v>
          </cell>
          <cell r="D22" t="str">
            <v>150 chemin des Serves</v>
          </cell>
          <cell r="E22" t="str">
            <v>LARRINGES</v>
          </cell>
          <cell r="F22" t="str">
            <v>eric@bernexpaysage.com</v>
          </cell>
          <cell r="G22" t="str">
            <v>04 50 73 46 96</v>
          </cell>
          <cell r="H22" t="str">
            <v>06 08 25 99 45</v>
          </cell>
          <cell r="I22" t="str">
            <v>04 50 73 47 58</v>
          </cell>
        </row>
        <row r="23">
          <cell r="A23">
            <v>213765</v>
          </cell>
          <cell r="B23" t="str">
            <v>OUEST FUNERAIRE SARL</v>
          </cell>
          <cell r="C23" t="str">
            <v>35460</v>
          </cell>
          <cell r="D23" t="str">
            <v>3 Rue des Rosiers, BAILLE</v>
          </cell>
          <cell r="E23" t="str">
            <v>SAINT MARC LE BLANC</v>
          </cell>
          <cell r="F23" t="str">
            <v>ndenis.rebillongranits@orange.fr</v>
          </cell>
          <cell r="G23" t="str">
            <v>02 99 95 50 05</v>
          </cell>
          <cell r="I23" t="str">
            <v>02 99 95 05 71</v>
          </cell>
        </row>
        <row r="24">
          <cell r="A24">
            <v>213766</v>
          </cell>
          <cell r="B24" t="str">
            <v>LE MARCHE DE LA PIERRE</v>
          </cell>
          <cell r="C24" t="str">
            <v>52190</v>
          </cell>
          <cell r="D24" t="str">
            <v>ZI de Prauthoy</v>
          </cell>
          <cell r="E24" t="str">
            <v>LE MONTSAUGEONNAIS</v>
          </cell>
          <cell r="F24" t="str">
            <v>contact@lemarchedelapierre.com</v>
          </cell>
          <cell r="G24" t="str">
            <v>03 51 39 92 70</v>
          </cell>
          <cell r="H24" t="str">
            <v>06 23 36 10 01</v>
          </cell>
        </row>
        <row r="25">
          <cell r="A25">
            <v>213767</v>
          </cell>
          <cell r="B25" t="str">
            <v>SAS NEIVA</v>
          </cell>
          <cell r="C25" t="str">
            <v>08600</v>
          </cell>
          <cell r="D25" t="str">
            <v>Rue de la terre aux pave, 6</v>
          </cell>
          <cell r="E25" t="str">
            <v>GIVET</v>
          </cell>
          <cell r="F25" t="str">
            <v>jorge.neiva@hotmail.be</v>
          </cell>
          <cell r="G25" t="str">
            <v>32 478 32 04 71</v>
          </cell>
        </row>
        <row r="26">
          <cell r="A26">
            <v>213768</v>
          </cell>
          <cell r="B26" t="str">
            <v>RB Technologie SARL</v>
          </cell>
          <cell r="C26" t="str">
            <v>35140</v>
          </cell>
          <cell r="D26" t="str">
            <v>La jacopinière</v>
          </cell>
          <cell r="E26" t="str">
            <v>ST OUEN DES ALLEUX</v>
          </cell>
          <cell r="F26" t="str">
            <v>renaud.viger@rb-technologie.fr</v>
          </cell>
          <cell r="H26" t="str">
            <v>06 71 33 77 53</v>
          </cell>
        </row>
        <row r="27">
          <cell r="A27">
            <v>213769</v>
          </cell>
          <cell r="B27" t="str">
            <v>Entreprise Varnerot</v>
          </cell>
          <cell r="C27" t="str">
            <v>55840</v>
          </cell>
          <cell r="D27" t="str">
            <v>8 Avenue Pierre et Jean Van Heeghe-Goub</v>
          </cell>
          <cell r="E27" t="str">
            <v>THIERVILLE SUR MEUSE</v>
          </cell>
          <cell r="F27" t="str">
            <v>ent.varnerot@wanadoo.fr</v>
          </cell>
          <cell r="G27" t="str">
            <v>03 29 86 33 00</v>
          </cell>
          <cell r="I27" t="str">
            <v>03 29 86 94 86</v>
          </cell>
        </row>
        <row r="28">
          <cell r="A28">
            <v>213770</v>
          </cell>
          <cell r="B28" t="str">
            <v>COANUS SAS</v>
          </cell>
          <cell r="C28" t="str">
            <v>51520</v>
          </cell>
          <cell r="D28" t="str">
            <v>Zone industrielle rue du grand champs</v>
          </cell>
          <cell r="E28" t="str">
            <v>SAINT MARTIN SUR LE PRE</v>
          </cell>
          <cell r="F28" t="str">
            <v>monuments.historiques@coanus.com</v>
          </cell>
          <cell r="G28" t="str">
            <v>03 26 21 02 62</v>
          </cell>
          <cell r="H28" t="str">
            <v>06 22 96 37 43</v>
          </cell>
          <cell r="I28" t="str">
            <v>03 26 66 87 48</v>
          </cell>
        </row>
        <row r="29">
          <cell r="A29">
            <v>213771</v>
          </cell>
          <cell r="B29" t="str">
            <v>MONUMENTS FUNERAIRES FRIESS - PIERRES ACTUELLES</v>
          </cell>
          <cell r="C29" t="str">
            <v>68100</v>
          </cell>
          <cell r="D29" t="str">
            <v>65-69 rue lefebvre</v>
          </cell>
          <cell r="E29" t="str">
            <v>MULHOUSE</v>
          </cell>
          <cell r="F29" t="str">
            <v>cyrille@friess.fr</v>
          </cell>
          <cell r="G29" t="str">
            <v>0389453591</v>
          </cell>
          <cell r="H29" t="str">
            <v>0601677483</v>
          </cell>
          <cell r="I29" t="str">
            <v>0389573288</v>
          </cell>
        </row>
        <row r="30">
          <cell r="A30">
            <v>213772</v>
          </cell>
          <cell r="B30" t="str">
            <v>PIERRE NATURELLE DE BOURGOGNE</v>
          </cell>
          <cell r="C30" t="str">
            <v>58400</v>
          </cell>
          <cell r="D30" t="str">
            <v>RN 7</v>
          </cell>
          <cell r="E30" t="str">
            <v>MESVES SUR LOIRE</v>
          </cell>
          <cell r="F30" t="str">
            <v>bdelahaye@pierrenaturelledebourgogne.com</v>
          </cell>
        </row>
        <row r="31">
          <cell r="A31">
            <v>213773</v>
          </cell>
          <cell r="B31" t="str">
            <v>PMG DECO</v>
          </cell>
          <cell r="C31" t="str">
            <v>83250</v>
          </cell>
          <cell r="D31" t="str">
            <v>1262 route de Saint Honoré</v>
          </cell>
          <cell r="E31" t="str">
            <v>LA LONDE LES MAURES</v>
          </cell>
          <cell r="F31" t="str">
            <v>contact@pmgdeco.com</v>
          </cell>
          <cell r="H31" t="str">
            <v>06 43 07 69 42</v>
          </cell>
        </row>
        <row r="32">
          <cell r="A32">
            <v>213774</v>
          </cell>
          <cell r="B32" t="str">
            <v>BROGLIO</v>
          </cell>
          <cell r="C32" t="str">
            <v>88430</v>
          </cell>
          <cell r="D32" t="str">
            <v>321 rue du 31ème Bataillon de Chasseurs à pied</v>
          </cell>
          <cell r="E32" t="str">
            <v>CORCIEUX</v>
          </cell>
        </row>
        <row r="33">
          <cell r="A33">
            <v>213775</v>
          </cell>
          <cell r="B33" t="str">
            <v>FAUCONNIER HERVE</v>
          </cell>
          <cell r="C33" t="str">
            <v>28150</v>
          </cell>
          <cell r="D33" t="str">
            <v>Lieu-dit Carrières et Mottes</v>
          </cell>
          <cell r="E33" t="str">
            <v>PRASVILLE</v>
          </cell>
        </row>
        <row r="34">
          <cell r="A34">
            <v>213776</v>
          </cell>
          <cell r="B34" t="str">
            <v>RECHERCHES ET REALISATIONS REMY</v>
          </cell>
          <cell r="C34" t="str">
            <v>82000</v>
          </cell>
          <cell r="D34" t="str">
            <v xml:space="preserve">1 rue Joseph Marie Jacquard </v>
          </cell>
          <cell r="E34" t="str">
            <v>MONTAUBAN</v>
          </cell>
          <cell r="F34" t="str">
            <v>laurent.guiounet@3r-rpp.com</v>
          </cell>
          <cell r="G34" t="str">
            <v>05 63 66 52 80</v>
          </cell>
        </row>
        <row r="35">
          <cell r="A35">
            <v>213779</v>
          </cell>
          <cell r="B35" t="str">
            <v>GENETAY ETS - CARRIERES DE KERMANDU</v>
          </cell>
          <cell r="C35" t="str">
            <v>56240</v>
          </cell>
          <cell r="D35" t="str">
            <v>BP 70017</v>
          </cell>
          <cell r="E35" t="str">
            <v>PLOUAY</v>
          </cell>
          <cell r="F35" t="str">
            <v>carrieres.genetay@orange.fr</v>
          </cell>
          <cell r="G35" t="str">
            <v>02 97 33 31 76</v>
          </cell>
          <cell r="H35" t="str">
            <v>06 32 83 58 06</v>
          </cell>
          <cell r="I35" t="str">
            <v>02 97 33 29 99</v>
          </cell>
        </row>
        <row r="36">
          <cell r="A36">
            <v>213780</v>
          </cell>
          <cell r="B36" t="str">
            <v>TAVERNIER T.D.P.</v>
          </cell>
          <cell r="C36" t="str">
            <v>33240</v>
          </cell>
          <cell r="D36" t="str">
            <v>40 route de Caillon</v>
          </cell>
          <cell r="E36" t="str">
            <v>SAINT LAURENT D'ARCE</v>
          </cell>
          <cell r="F36" t="str">
            <v>tavernier-t.d.p@orange.com</v>
          </cell>
          <cell r="G36" t="str">
            <v>05 57 58 57 40</v>
          </cell>
          <cell r="H36" t="str">
            <v>06 85 42 48 96</v>
          </cell>
        </row>
        <row r="37">
          <cell r="A37">
            <v>213885</v>
          </cell>
          <cell r="B37" t="str">
            <v>ABRASIFS CORNIER</v>
          </cell>
          <cell r="C37" t="str">
            <v>38460</v>
          </cell>
          <cell r="D37" t="str">
            <v>2 Impasse du Pivert</v>
          </cell>
          <cell r="E37" t="str">
            <v>VILLEMOIRIEU</v>
          </cell>
          <cell r="F37" t="str">
            <v>cornier.abrasifs@wanadoo.fr</v>
          </cell>
          <cell r="G37" t="str">
            <v>04 74 90 97 67</v>
          </cell>
          <cell r="I37" t="str">
            <v>04 74 90 83 22</v>
          </cell>
        </row>
        <row r="38">
          <cell r="A38">
            <v>213925</v>
          </cell>
          <cell r="B38" t="str">
            <v>SARL COSSUTA ET FILS ETS</v>
          </cell>
          <cell r="C38" t="str">
            <v>67140</v>
          </cell>
          <cell r="D38" t="str">
            <v>16 Rue du Muckenthal</v>
          </cell>
          <cell r="E38" t="str">
            <v>BARR</v>
          </cell>
          <cell r="F38" t="str">
            <v>cossuta-et-fils@orange.fr</v>
          </cell>
          <cell r="G38" t="str">
            <v>03 88 08 92 50</v>
          </cell>
          <cell r="I38" t="str">
            <v>03 88 08 09 62</v>
          </cell>
        </row>
        <row r="39">
          <cell r="A39">
            <v>213926</v>
          </cell>
          <cell r="B39" t="str">
            <v>MANZINI  ETS - STE EXPLOITATION</v>
          </cell>
          <cell r="C39" t="str">
            <v>71140</v>
          </cell>
          <cell r="D39" t="str">
            <v>Rue de Verdun</v>
          </cell>
          <cell r="E39" t="str">
            <v>BOURBON  LANCY</v>
          </cell>
          <cell r="G39" t="str">
            <v>03 85 89 17 91</v>
          </cell>
          <cell r="I39" t="str">
            <v>03 85 89 24 10</v>
          </cell>
        </row>
        <row r="40">
          <cell r="A40">
            <v>213927</v>
          </cell>
          <cell r="B40" t="str">
            <v>GIROT ET FILS SARL</v>
          </cell>
          <cell r="C40" t="str">
            <v>90110</v>
          </cell>
          <cell r="D40" t="str">
            <v>5 route de Leval</v>
          </cell>
          <cell r="E40" t="str">
            <v>ROUGEMONT LE CHÂTEAU</v>
          </cell>
          <cell r="H40" t="str">
            <v>06 74 02 13 03</v>
          </cell>
        </row>
        <row r="41">
          <cell r="A41">
            <v>213928</v>
          </cell>
          <cell r="B41" t="str">
            <v>CARRIERES DE HAUTE PROVENCE</v>
          </cell>
          <cell r="C41" t="str">
            <v>04150</v>
          </cell>
          <cell r="D41" t="str">
            <v>Chemin de l'Orge</v>
          </cell>
          <cell r="E41" t="str">
            <v>BANON</v>
          </cell>
          <cell r="F41" t="str">
            <v>christian.brest@sfr.fr</v>
          </cell>
          <cell r="G41" t="str">
            <v>04 92 73 25 57</v>
          </cell>
        </row>
        <row r="42">
          <cell r="A42">
            <v>213942</v>
          </cell>
          <cell r="B42" t="str">
            <v>CARRIERE DE NIDERVILLER - METZGER FRERES</v>
          </cell>
          <cell r="C42" t="str">
            <v>57565</v>
          </cell>
          <cell r="D42" t="str">
            <v>3 Chemin de la Carrière</v>
          </cell>
          <cell r="E42" t="str">
            <v>NIDERVILLER</v>
          </cell>
          <cell r="G42" t="str">
            <v>03 87 23 79 32</v>
          </cell>
          <cell r="I42" t="str">
            <v>03 87 23 87 86</v>
          </cell>
        </row>
        <row r="43">
          <cell r="A43">
            <v>213952</v>
          </cell>
          <cell r="B43" t="str">
            <v>THOMAS MARBRERIE</v>
          </cell>
          <cell r="C43" t="str">
            <v>54290</v>
          </cell>
          <cell r="D43" t="str">
            <v>38 avenue de la Gare</v>
          </cell>
          <cell r="E43" t="str">
            <v>BAYON</v>
          </cell>
        </row>
        <row r="44">
          <cell r="A44">
            <v>213955</v>
          </cell>
          <cell r="B44" t="str">
            <v>GRANITERIE D'ABAINVILLE</v>
          </cell>
          <cell r="C44" t="str">
            <v>55130</v>
          </cell>
          <cell r="D44" t="str">
            <v>Cité "Le Granit"</v>
          </cell>
          <cell r="E44" t="str">
            <v>ABAINVILLE</v>
          </cell>
          <cell r="F44" t="str">
            <v>granit.abainville@free.fr</v>
          </cell>
          <cell r="G44" t="str">
            <v>03 29 89 72 33</v>
          </cell>
          <cell r="I44" t="str">
            <v>03 29 89 78 98</v>
          </cell>
        </row>
        <row r="45">
          <cell r="A45">
            <v>213957</v>
          </cell>
          <cell r="B45" t="str">
            <v>MORPE MICHEL ET FILS</v>
          </cell>
          <cell r="C45" t="str">
            <v>88120</v>
          </cell>
          <cell r="D45" t="str">
            <v>1 Chemin des sapins</v>
          </cell>
          <cell r="E45" t="str">
            <v>LE SYNDICAT</v>
          </cell>
          <cell r="G45" t="str">
            <v>03 29 24 70 39</v>
          </cell>
          <cell r="I45" t="str">
            <v>03 29 61 73 80</v>
          </cell>
        </row>
        <row r="46">
          <cell r="A46">
            <v>213976</v>
          </cell>
          <cell r="B46" t="str">
            <v>THIERY GRANITS SARL</v>
          </cell>
          <cell r="C46" t="str">
            <v>88120</v>
          </cell>
          <cell r="D46" t="str">
            <v>3 Bis Route du Pont de Cleurie</v>
          </cell>
          <cell r="E46" t="str">
            <v>LE SYNDICAT</v>
          </cell>
          <cell r="F46" t="str">
            <v>thierry.granit@wanadoo.fr</v>
          </cell>
          <cell r="G46" t="str">
            <v>03 29 61 20 63</v>
          </cell>
          <cell r="I46" t="str">
            <v>03 29 61 31 64</v>
          </cell>
        </row>
        <row r="47">
          <cell r="A47">
            <v>213977</v>
          </cell>
          <cell r="B47" t="str">
            <v>ART FUNERAIRE - BULFERETTI - S.N.E.T</v>
          </cell>
          <cell r="C47" t="str">
            <v>54000</v>
          </cell>
          <cell r="D47" t="str">
            <v>20 Avenue Paul Doumer</v>
          </cell>
          <cell r="E47" t="str">
            <v>NANCY</v>
          </cell>
          <cell r="G47" t="str">
            <v>03 83 55 01 31</v>
          </cell>
          <cell r="I47" t="str">
            <v>03 83 56 07 67</v>
          </cell>
        </row>
        <row r="48">
          <cell r="A48">
            <v>213979</v>
          </cell>
          <cell r="B48" t="str">
            <v>EXINCOURT BETON</v>
          </cell>
          <cell r="C48" t="str">
            <v>25700</v>
          </cell>
          <cell r="D48" t="str">
            <v>480 rue des Aviateurs</v>
          </cell>
          <cell r="E48" t="str">
            <v>MATHAY</v>
          </cell>
          <cell r="F48" t="str">
            <v>k.perrot@gris_clair.fr</v>
          </cell>
          <cell r="G48" t="str">
            <v>03 81 30 01 06</v>
          </cell>
          <cell r="I48" t="str">
            <v>03 81 30 06 81</v>
          </cell>
        </row>
        <row r="49">
          <cell r="A49">
            <v>213980</v>
          </cell>
          <cell r="B49" t="str">
            <v>DE ZORZI FRERES</v>
          </cell>
          <cell r="C49" t="str">
            <v>57200</v>
          </cell>
          <cell r="D49" t="str">
            <v>Route de Siltzheim</v>
          </cell>
          <cell r="E49" t="str">
            <v>REMELFING</v>
          </cell>
          <cell r="F49" t="str">
            <v>dezorzifreres@wanadoo.fr</v>
          </cell>
          <cell r="G49" t="str">
            <v>03 87 98 04 21</v>
          </cell>
          <cell r="I49" t="str">
            <v>03 87 95 38 84</v>
          </cell>
        </row>
        <row r="50">
          <cell r="A50">
            <v>213981</v>
          </cell>
          <cell r="B50" t="str">
            <v>CAVALLI GRANITS ETS</v>
          </cell>
          <cell r="C50" t="str">
            <v>88400</v>
          </cell>
          <cell r="D50" t="str">
            <v>12 Route Racine</v>
          </cell>
          <cell r="E50" t="str">
            <v>LIEZEY</v>
          </cell>
          <cell r="G50" t="str">
            <v>03 29 61 84 62</v>
          </cell>
        </row>
        <row r="51">
          <cell r="A51">
            <v>213982</v>
          </cell>
          <cell r="B51" t="str">
            <v>BAPTISTE JEANDEL</v>
          </cell>
          <cell r="C51" t="str">
            <v>88120</v>
          </cell>
          <cell r="D51" t="str">
            <v>31 rue des Truches</v>
          </cell>
          <cell r="E51" t="str">
            <v>ROCHESSON</v>
          </cell>
        </row>
        <row r="52">
          <cell r="A52">
            <v>213983</v>
          </cell>
          <cell r="B52" t="str">
            <v>FELTRIN FRERES</v>
          </cell>
          <cell r="C52" t="str">
            <v>33220</v>
          </cell>
          <cell r="D52" t="str">
            <v>Lieu-dit les Saurins</v>
          </cell>
          <cell r="E52" t="str">
            <v>SAINT QUENTIN DE CAPLONG</v>
          </cell>
          <cell r="F52" t="str">
            <v>sarl-feltrin-freres@orange.fr</v>
          </cell>
          <cell r="H52" t="str">
            <v>06 88 24 59 45</v>
          </cell>
        </row>
        <row r="53">
          <cell r="A53">
            <v>213985</v>
          </cell>
          <cell r="B53" t="str">
            <v>AVENIR D'ALSACE STE</v>
          </cell>
          <cell r="C53" t="str">
            <v>67140</v>
          </cell>
          <cell r="D53" t="str">
            <v>43 Rue Principale</v>
          </cell>
          <cell r="E53" t="str">
            <v>SAINT PIERRE</v>
          </cell>
          <cell r="F53" t="str">
            <v>lavenir-dalsace@orange.fr</v>
          </cell>
          <cell r="G53" t="str">
            <v>03 88 08 93 74</v>
          </cell>
          <cell r="I53" t="str">
            <v>03 88 08 00 30</v>
          </cell>
        </row>
        <row r="54">
          <cell r="A54">
            <v>213986</v>
          </cell>
          <cell r="B54" t="str">
            <v>SARL KUNTZ CARRIERES</v>
          </cell>
          <cell r="C54" t="str">
            <v>67290</v>
          </cell>
          <cell r="D54" t="str">
            <v>Rue Principale</v>
          </cell>
          <cell r="E54" t="str">
            <v>TIEFFENBACH</v>
          </cell>
          <cell r="F54" t="str">
            <v>carrieres-kuntz@orange.fr</v>
          </cell>
          <cell r="G54" t="str">
            <v>03 88 01 56 00</v>
          </cell>
          <cell r="I54" t="str">
            <v>03 88 01 51 54</v>
          </cell>
        </row>
        <row r="55">
          <cell r="A55">
            <v>213987</v>
          </cell>
          <cell r="B55" t="str">
            <v>COUTURE MARBRERIE</v>
          </cell>
          <cell r="C55" t="str">
            <v>40801</v>
          </cell>
          <cell r="D55" t="str">
            <v>ZI Route de Bordeaux</v>
          </cell>
          <cell r="E55" t="str">
            <v>AIRE SUR L'ADOUR</v>
          </cell>
          <cell r="G55" t="str">
            <v>05 58 71 63 87</v>
          </cell>
          <cell r="I55" t="str">
            <v>05 58 71 73 28</v>
          </cell>
        </row>
        <row r="56">
          <cell r="A56">
            <v>213988</v>
          </cell>
          <cell r="B56" t="str">
            <v>JMB TAILLE DE PIERRE</v>
          </cell>
          <cell r="C56" t="str">
            <v>60240</v>
          </cell>
          <cell r="D56" t="str">
            <v>25 rue nationale</v>
          </cell>
          <cell r="E56" t="str">
            <v>FRESNES L'EGUILLION</v>
          </cell>
          <cell r="G56" t="str">
            <v>03 44 08 85 09</v>
          </cell>
          <cell r="H56" t="str">
            <v>06 16 76 25 72</v>
          </cell>
        </row>
        <row r="57">
          <cell r="A57">
            <v>213989</v>
          </cell>
          <cell r="B57" t="str">
            <v>GRANITERIE VOSG'EN PIERRE</v>
          </cell>
          <cell r="C57" t="str">
            <v>88160</v>
          </cell>
          <cell r="D57" t="str">
            <v>8 Chemin Goueau</v>
          </cell>
          <cell r="E57" t="str">
            <v>LE MENIL</v>
          </cell>
          <cell r="F57" t="str">
            <v>vosgenpierre@outlook.fr</v>
          </cell>
          <cell r="G57" t="str">
            <v>03 29 25 99 80</v>
          </cell>
          <cell r="H57" t="str">
            <v>06 81 62 79 73</v>
          </cell>
          <cell r="I57" t="str">
            <v>09 82 28 23 54</v>
          </cell>
        </row>
        <row r="58">
          <cell r="A58">
            <v>213990</v>
          </cell>
          <cell r="B58" t="str">
            <v>CHRISTOPHE MARTIN</v>
          </cell>
          <cell r="C58" t="str">
            <v>88250</v>
          </cell>
          <cell r="D58" t="str">
            <v>9 rampe de Bellevue</v>
          </cell>
          <cell r="E58" t="str">
            <v>LA BRESSE</v>
          </cell>
        </row>
        <row r="59">
          <cell r="A59">
            <v>213991</v>
          </cell>
          <cell r="B59" t="str">
            <v>STE D'EXPLOITATION DES ETS HIEULLE</v>
          </cell>
          <cell r="C59" t="str">
            <v>57120</v>
          </cell>
          <cell r="D59" t="str">
            <v>3 bis chemin de Silvange</v>
          </cell>
          <cell r="E59" t="str">
            <v>PIERREVILLERS</v>
          </cell>
          <cell r="F59" t="str">
            <v>hieulle.christophe@wanadoo.fr</v>
          </cell>
          <cell r="G59" t="str">
            <v>03 87 73 42 93</v>
          </cell>
        </row>
        <row r="60">
          <cell r="A60">
            <v>213994</v>
          </cell>
          <cell r="B60" t="str">
            <v>PELTRE ET FILS</v>
          </cell>
          <cell r="C60" t="str">
            <v>57670</v>
          </cell>
          <cell r="D60" t="str">
            <v>21 Grand'Rue</v>
          </cell>
          <cell r="E60" t="str">
            <v>ALBESTROFF</v>
          </cell>
          <cell r="G60" t="str">
            <v>03 87 01 27 68</v>
          </cell>
          <cell r="I60" t="str">
            <v>03 87 01 49 00</v>
          </cell>
        </row>
        <row r="61">
          <cell r="A61">
            <v>213995</v>
          </cell>
          <cell r="B61" t="str">
            <v>VILLE DE LA BRESSE</v>
          </cell>
          <cell r="C61" t="str">
            <v>88250</v>
          </cell>
          <cell r="D61" t="str">
            <v>12 place du Champtel</v>
          </cell>
          <cell r="E61" t="str">
            <v>LA BRESSE</v>
          </cell>
          <cell r="F61" t="str">
            <v>fincompta@labresse.fr</v>
          </cell>
          <cell r="G61" t="str">
            <v>03 29 25 40 21</v>
          </cell>
          <cell r="I61" t="str">
            <v>03 29 25 64 41</v>
          </cell>
        </row>
        <row r="62">
          <cell r="A62">
            <v>213996</v>
          </cell>
          <cell r="B62" t="str">
            <v>ETS NF HYDROTECHNIQUES</v>
          </cell>
          <cell r="C62" t="str">
            <v>88340</v>
          </cell>
          <cell r="D62" t="str">
            <v>9 rue des Champs</v>
          </cell>
          <cell r="E62" t="str">
            <v>LA VAL D'AJOL</v>
          </cell>
          <cell r="G62" t="str">
            <v>03 29 30 90 26</v>
          </cell>
        </row>
        <row r="63">
          <cell r="A63">
            <v>213997</v>
          </cell>
          <cell r="B63" t="str">
            <v>POLYCOR</v>
          </cell>
          <cell r="C63" t="str">
            <v>89440</v>
          </cell>
          <cell r="D63" t="str">
            <v>Lieu dit les Carrières</v>
          </cell>
          <cell r="E63" t="str">
            <v>MASSANGIS</v>
          </cell>
          <cell r="H63" t="str">
            <v>06 31 00 16 41</v>
          </cell>
        </row>
        <row r="64">
          <cell r="A64">
            <v>213998</v>
          </cell>
          <cell r="B64" t="str">
            <v>MPM</v>
          </cell>
          <cell r="C64" t="str">
            <v>6990</v>
          </cell>
          <cell r="D64" t="str">
            <v>Rue Simon, 105</v>
          </cell>
          <cell r="E64" t="str">
            <v>HOTTON</v>
          </cell>
          <cell r="F64" t="str">
            <v>mpmbleue@live.fr</v>
          </cell>
          <cell r="G64" t="str">
            <v>00 32 495 89 80 30</v>
          </cell>
        </row>
        <row r="65">
          <cell r="A65">
            <v>213999</v>
          </cell>
          <cell r="B65" t="str">
            <v>BRAVIN CHEMINEES SARL</v>
          </cell>
          <cell r="C65" t="str">
            <v>21530</v>
          </cell>
          <cell r="D65" t="str">
            <v>Route de Paris</v>
          </cell>
          <cell r="E65" t="str">
            <v>LA ROCHE EN BRENIL</v>
          </cell>
          <cell r="G65" t="str">
            <v>03 80 64 78 82</v>
          </cell>
          <cell r="I65" t="str">
            <v>03 80 64 77 67</v>
          </cell>
        </row>
        <row r="66">
          <cell r="A66">
            <v>214001</v>
          </cell>
          <cell r="B66" t="str">
            <v>SA MAILLEFERT</v>
          </cell>
          <cell r="C66" t="str">
            <v>52260</v>
          </cell>
          <cell r="D66" t="str">
            <v>Rue Jean Moulin</v>
          </cell>
          <cell r="E66" t="str">
            <v>ROLAMPONT</v>
          </cell>
          <cell r="F66" t="str">
            <v>joel.paquis@maillefert.fr</v>
          </cell>
          <cell r="G66" t="str">
            <v>03 25 84 70 18</v>
          </cell>
          <cell r="I66" t="str">
            <v>03 25 84 74 37</v>
          </cell>
        </row>
        <row r="67">
          <cell r="A67">
            <v>214002</v>
          </cell>
          <cell r="B67" t="str">
            <v>EBERHART ET FILS SARL</v>
          </cell>
          <cell r="C67" t="str">
            <v>57910</v>
          </cell>
          <cell r="D67" t="str">
            <v>44 Rue De Nancy</v>
          </cell>
          <cell r="E67" t="str">
            <v>WOUSTVILLER</v>
          </cell>
          <cell r="G67" t="str">
            <v>03 87 98 48 12</v>
          </cell>
          <cell r="I67" t="str">
            <v>03 87 95 05 14</v>
          </cell>
        </row>
        <row r="68">
          <cell r="A68">
            <v>214004</v>
          </cell>
          <cell r="B68" t="str">
            <v>SCHIRATO SARL</v>
          </cell>
          <cell r="C68" t="str">
            <v>25400</v>
          </cell>
          <cell r="D68" t="str">
            <v>74 Rue de Belfort</v>
          </cell>
          <cell r="E68" t="str">
            <v>AUDINCOURT</v>
          </cell>
          <cell r="F68" t="str">
            <v>schirato.sarl@akeonet.com</v>
          </cell>
          <cell r="G68" t="str">
            <v>03 81 35 52 65</v>
          </cell>
          <cell r="I68" t="str">
            <v>03 81 30 55 33</v>
          </cell>
        </row>
        <row r="69">
          <cell r="A69">
            <v>214007</v>
          </cell>
          <cell r="B69" t="str">
            <v>GRANITERIE DE CLAIRE SARL</v>
          </cell>
          <cell r="C69" t="str">
            <v>88120</v>
          </cell>
          <cell r="D69" t="str">
            <v>4 Rue Claire Rose</v>
          </cell>
          <cell r="E69" t="str">
            <v>SAINT AME</v>
          </cell>
          <cell r="G69" t="str">
            <v>03 29 61 22 21</v>
          </cell>
          <cell r="I69" t="str">
            <v>03 29 61 29 61</v>
          </cell>
        </row>
        <row r="70">
          <cell r="A70">
            <v>214009</v>
          </cell>
          <cell r="B70" t="str">
            <v>COLIN J.F GRANITERIE</v>
          </cell>
          <cell r="C70" t="str">
            <v>88160</v>
          </cell>
          <cell r="D70" t="str">
            <v>9 Chemin des pleins Garnier</v>
          </cell>
          <cell r="E70" t="str">
            <v>LE THILLOT</v>
          </cell>
          <cell r="G70" t="str">
            <v>03 29 25 25 81</v>
          </cell>
          <cell r="I70" t="str">
            <v>03 29 25 80 52</v>
          </cell>
        </row>
        <row r="71">
          <cell r="A71">
            <v>214011</v>
          </cell>
          <cell r="B71" t="str">
            <v>SARL VALLI</v>
          </cell>
          <cell r="C71" t="str">
            <v>90800</v>
          </cell>
          <cell r="D71" t="str">
            <v>29 rue de Cravanche</v>
          </cell>
          <cell r="E71" t="str">
            <v>BAVILLIERS</v>
          </cell>
          <cell r="F71" t="str">
            <v>sarl.rvalli@orange.fr</v>
          </cell>
          <cell r="G71" t="str">
            <v>03 84 21 34 95</v>
          </cell>
          <cell r="I71" t="str">
            <v>03 84 58 07 43</v>
          </cell>
        </row>
        <row r="72">
          <cell r="A72">
            <v>214017</v>
          </cell>
          <cell r="B72" t="str">
            <v>LEMBO PIERRE SARL *** NE PLUS UTILISER ****</v>
          </cell>
          <cell r="C72" t="str">
            <v>54134</v>
          </cell>
          <cell r="D72" t="str">
            <v>2 Faubourg de la Gare</v>
          </cell>
          <cell r="E72" t="str">
            <v>CEINTREY</v>
          </cell>
          <cell r="G72" t="str">
            <v>03 83 25 00 33</v>
          </cell>
          <cell r="I72" t="str">
            <v>03 83 25 58 14</v>
          </cell>
        </row>
        <row r="73">
          <cell r="A73">
            <v>214028</v>
          </cell>
          <cell r="B73" t="str">
            <v>MONNIER ET FILS S.A.R.L.</v>
          </cell>
          <cell r="C73" t="str">
            <v>57950</v>
          </cell>
          <cell r="D73" t="str">
            <v>31 rue de la Grange Le Mercier</v>
          </cell>
          <cell r="E73" t="str">
            <v>MONTIGNY LES METZ</v>
          </cell>
          <cell r="G73" t="str">
            <v>03 87 38 07 63</v>
          </cell>
        </row>
        <row r="74">
          <cell r="A74">
            <v>214034</v>
          </cell>
          <cell r="B74" t="str">
            <v>RIGHINI FUNERAIRE</v>
          </cell>
          <cell r="C74" t="str">
            <v>88640</v>
          </cell>
          <cell r="D74" t="str">
            <v>Route du Tholy</v>
          </cell>
          <cell r="E74" t="str">
            <v>GRANGE SUR VOLOGNE</v>
          </cell>
          <cell r="G74" t="str">
            <v>03 29 51 40 92</v>
          </cell>
          <cell r="I74" t="str">
            <v>03 29 51 40 92</v>
          </cell>
        </row>
        <row r="75">
          <cell r="A75">
            <v>214035</v>
          </cell>
          <cell r="B75" t="str">
            <v>BREFFA ETS</v>
          </cell>
          <cell r="C75" t="str">
            <v>67510</v>
          </cell>
          <cell r="D75" t="str">
            <v>66 Avenue de Strasbourg</v>
          </cell>
          <cell r="E75" t="str">
            <v>BRUMATH</v>
          </cell>
          <cell r="G75" t="str">
            <v>03 88 51 04 16</v>
          </cell>
          <cell r="I75" t="str">
            <v>03 88 68 38 44</v>
          </cell>
        </row>
        <row r="76">
          <cell r="A76">
            <v>214036</v>
          </cell>
          <cell r="B76" t="str">
            <v>VALSESIA</v>
          </cell>
          <cell r="C76" t="str">
            <v>88150</v>
          </cell>
          <cell r="D76" t="str">
            <v>16 rue du Noyeux</v>
          </cell>
          <cell r="E76" t="str">
            <v>CAPAVENIR VOSGES</v>
          </cell>
          <cell r="G76" t="str">
            <v>03 29 39 20 45</v>
          </cell>
          <cell r="I76" t="str">
            <v>03 29 39 36 34</v>
          </cell>
        </row>
        <row r="77">
          <cell r="A77">
            <v>214037</v>
          </cell>
          <cell r="B77" t="str">
            <v>PERRIN RENE ET FILS</v>
          </cell>
          <cell r="C77" t="str">
            <v>88120</v>
          </cell>
          <cell r="D77" t="str">
            <v>4 rue des Angles</v>
          </cell>
          <cell r="E77" t="str">
            <v>VAGNEY</v>
          </cell>
          <cell r="G77" t="str">
            <v>03 29 24 70 38</v>
          </cell>
        </row>
        <row r="78">
          <cell r="A78">
            <v>214040</v>
          </cell>
          <cell r="B78" t="str">
            <v>POIROT GRANITERIE S.A.R.L.</v>
          </cell>
          <cell r="C78" t="str">
            <v>88160</v>
          </cell>
          <cell r="D78" t="str">
            <v>Les Fenesses</v>
          </cell>
          <cell r="E78" t="str">
            <v>LE MESNIL THILLOT</v>
          </cell>
          <cell r="G78" t="str">
            <v>03 29 25 99 80</v>
          </cell>
          <cell r="I78" t="str">
            <v>03 29 25 99 29</v>
          </cell>
        </row>
        <row r="79">
          <cell r="A79">
            <v>214044</v>
          </cell>
          <cell r="B79" t="str">
            <v>PIERRE DE PEDRINI SAS</v>
          </cell>
          <cell r="C79" t="str">
            <v>88390</v>
          </cell>
          <cell r="D79" t="str">
            <v>3 Route d'Epinal</v>
          </cell>
          <cell r="E79" t="str">
            <v>UXEGNEY</v>
          </cell>
          <cell r="F79" t="str">
            <v>depedrini@orange.fr</v>
          </cell>
          <cell r="G79" t="str">
            <v>03 29 38 34 69</v>
          </cell>
          <cell r="I79" t="str">
            <v>03 29 38 35 82</v>
          </cell>
        </row>
        <row r="80">
          <cell r="A80">
            <v>214045</v>
          </cell>
          <cell r="B80" t="str">
            <v>PIERRE DECOR</v>
          </cell>
          <cell r="C80" t="str">
            <v>88200</v>
          </cell>
          <cell r="D80" t="str">
            <v>Rue des Trois Sapins</v>
          </cell>
          <cell r="E80" t="str">
            <v>SAINT NABORD</v>
          </cell>
          <cell r="G80" t="str">
            <v>03 29 62 20 10</v>
          </cell>
          <cell r="I80" t="str">
            <v>03 29 62 63 33</v>
          </cell>
        </row>
        <row r="81">
          <cell r="A81">
            <v>214050</v>
          </cell>
          <cell r="B81" t="str">
            <v>POLYGRANITS ERNWEIM ETS</v>
          </cell>
          <cell r="C81" t="str">
            <v>90600</v>
          </cell>
          <cell r="D81" t="str">
            <v>4 bis rue du chemin de Fer</v>
          </cell>
          <cell r="E81" t="str">
            <v>GRANDVILLARS</v>
          </cell>
          <cell r="G81" t="str">
            <v>03 84 27 71 85</v>
          </cell>
          <cell r="I81" t="str">
            <v>03 84 23 50 11</v>
          </cell>
        </row>
        <row r="82">
          <cell r="A82">
            <v>214052</v>
          </cell>
          <cell r="B82" t="str">
            <v>MASSON  SA</v>
          </cell>
          <cell r="C82" t="str">
            <v>71118</v>
          </cell>
          <cell r="D82" t="str">
            <v>342 Route des Chevrières</v>
          </cell>
          <cell r="E82" t="str">
            <v>ST MARTIN BELLE ROCHE</v>
          </cell>
          <cell r="F82" t="str">
            <v>masson.jean-claude@carrieres-masson.fr</v>
          </cell>
          <cell r="G82" t="str">
            <v>03 85 36 01 39</v>
          </cell>
          <cell r="I82" t="str">
            <v>03 85 37 53 71</v>
          </cell>
        </row>
        <row r="83">
          <cell r="A83">
            <v>214053</v>
          </cell>
          <cell r="B83" t="str">
            <v>COCHINAIRE ETS</v>
          </cell>
          <cell r="C83" t="str">
            <v>54000</v>
          </cell>
          <cell r="D83" t="str">
            <v>58 Boulevard Austrasie</v>
          </cell>
          <cell r="E83" t="str">
            <v>NANCY</v>
          </cell>
          <cell r="G83" t="str">
            <v>03 83 32 88 68</v>
          </cell>
          <cell r="I83" t="str">
            <v>03 83 32 79 41</v>
          </cell>
        </row>
        <row r="84">
          <cell r="A84">
            <v>214054</v>
          </cell>
          <cell r="B84" t="str">
            <v>CLAUS JAUMANN</v>
          </cell>
          <cell r="C84" t="str">
            <v>25430</v>
          </cell>
          <cell r="D84" t="str">
            <v>Les Vignottes</v>
          </cell>
          <cell r="E84" t="str">
            <v>SANCEY LE LONG</v>
          </cell>
          <cell r="F84" t="str">
            <v>claus.jaumann@wanadoo.fr</v>
          </cell>
          <cell r="G84" t="str">
            <v>03 81 86 30 06</v>
          </cell>
          <cell r="I84" t="str">
            <v>03 81 86 33 97</v>
          </cell>
        </row>
        <row r="85">
          <cell r="A85">
            <v>214058</v>
          </cell>
          <cell r="B85" t="str">
            <v>EXPLOITATION CARRIERES SAVONNIERES</v>
          </cell>
          <cell r="C85" t="str">
            <v>55170</v>
          </cell>
          <cell r="D85" t="str">
            <v>Lieu dit à la Comble</v>
          </cell>
          <cell r="E85" t="str">
            <v>SAVONNIERES EN PERTHOIS</v>
          </cell>
          <cell r="F85" t="str">
            <v>direction@carrieres-savonnieres.com</v>
          </cell>
          <cell r="G85" t="str">
            <v>03 29 70 08 60</v>
          </cell>
          <cell r="I85" t="str">
            <v>03 29 70 82 13</v>
          </cell>
        </row>
        <row r="86">
          <cell r="A86">
            <v>214061</v>
          </cell>
          <cell r="B86" t="str">
            <v>VISCONTINI SARL</v>
          </cell>
          <cell r="C86" t="str">
            <v>25350</v>
          </cell>
          <cell r="D86" t="str">
            <v>4 rue du Cimetière</v>
          </cell>
          <cell r="E86" t="str">
            <v>MANDEURE</v>
          </cell>
          <cell r="F86" t="str">
            <v>contact@decorationetfuneraire.fr</v>
          </cell>
          <cell r="G86" t="str">
            <v>03 81 35 21 61</v>
          </cell>
          <cell r="I86" t="str">
            <v>03 81 30 09 32</v>
          </cell>
        </row>
        <row r="87">
          <cell r="A87">
            <v>214062</v>
          </cell>
          <cell r="B87" t="str">
            <v>ANDOLFATTO</v>
          </cell>
          <cell r="C87" t="str">
            <v>88120</v>
          </cell>
          <cell r="D87" t="str">
            <v>83 Rue de la Gare</v>
          </cell>
          <cell r="E87" t="str">
            <v>SAINT AME</v>
          </cell>
          <cell r="G87" t="str">
            <v>03 29 61 20 22</v>
          </cell>
          <cell r="I87" t="str">
            <v>03 29 61 30 55</v>
          </cell>
        </row>
        <row r="88">
          <cell r="A88">
            <v>214064</v>
          </cell>
          <cell r="B88" t="str">
            <v>DIDIERLAURENT GRANIT SARL</v>
          </cell>
          <cell r="C88" t="str">
            <v>88120</v>
          </cell>
          <cell r="D88" t="str">
            <v>4 route de Plainfaing</v>
          </cell>
          <cell r="E88" t="str">
            <v>ROCHESSON</v>
          </cell>
          <cell r="F88" t="str">
            <v>graniterie.didierlaurent@wanadoo.fr</v>
          </cell>
          <cell r="G88" t="str">
            <v>03 29 61 78 21</v>
          </cell>
          <cell r="I88" t="str">
            <v>03 29 61 70 47</v>
          </cell>
        </row>
        <row r="89">
          <cell r="A89">
            <v>214065</v>
          </cell>
          <cell r="B89" t="str">
            <v>HELMSTETTER ET FILS</v>
          </cell>
          <cell r="C89" t="str">
            <v>57370</v>
          </cell>
          <cell r="D89" t="str">
            <v>9 Rue Principale</v>
          </cell>
          <cell r="E89" t="str">
            <v>METTING</v>
          </cell>
          <cell r="G89" t="str">
            <v>03 87 08 01 22</v>
          </cell>
          <cell r="I89" t="str">
            <v>03 87 08 05 04</v>
          </cell>
        </row>
        <row r="90">
          <cell r="A90">
            <v>214067</v>
          </cell>
          <cell r="B90" t="str">
            <v>SARL L'ATELIER TAILLE DE PIERRE</v>
          </cell>
          <cell r="C90" t="str">
            <v>52150</v>
          </cell>
          <cell r="D90" t="str">
            <v>RN 74</v>
          </cell>
          <cell r="E90" t="str">
            <v>BOURG SAINTE-MARIE</v>
          </cell>
          <cell r="F90" t="str">
            <v>atelierpierre52@wanadoo.fr</v>
          </cell>
          <cell r="G90" t="str">
            <v>03 25 01 97 00</v>
          </cell>
          <cell r="I90" t="str">
            <v>03 25 32 60 44</v>
          </cell>
        </row>
        <row r="91">
          <cell r="A91">
            <v>214072</v>
          </cell>
          <cell r="B91" t="str">
            <v>ROSATO SA</v>
          </cell>
          <cell r="C91" t="str">
            <v>54300</v>
          </cell>
          <cell r="D91" t="str">
            <v>2 Rue Camille Flammarion</v>
          </cell>
          <cell r="E91" t="str">
            <v>LUNEVILLE</v>
          </cell>
          <cell r="G91" t="str">
            <v>03 83 74 13 19</v>
          </cell>
          <cell r="I91" t="str">
            <v>03 83 74 07 19</v>
          </cell>
        </row>
        <row r="92">
          <cell r="A92">
            <v>214074</v>
          </cell>
          <cell r="B92" t="str">
            <v>SEBELER</v>
          </cell>
          <cell r="C92" t="str">
            <v>88410</v>
          </cell>
          <cell r="D92" t="str">
            <v>3 route de Nonville</v>
          </cell>
          <cell r="E92" t="str">
            <v>BLEURVILLE</v>
          </cell>
          <cell r="F92" t="str">
            <v>colinf@sebeler.com</v>
          </cell>
          <cell r="G92" t="str">
            <v>03 29 09 02 64</v>
          </cell>
          <cell r="I92" t="str">
            <v>03 29 09 02 79</v>
          </cell>
        </row>
        <row r="93">
          <cell r="A93">
            <v>214076</v>
          </cell>
          <cell r="B93" t="str">
            <v>PETITJEAN GRANITERIE SAS</v>
          </cell>
          <cell r="C93" t="str">
            <v>88250</v>
          </cell>
          <cell r="D93" t="str">
            <v>14 Chemin des Ecorces</v>
          </cell>
          <cell r="E93" t="str">
            <v>LA BRESSE</v>
          </cell>
          <cell r="F93" t="str">
            <v>granitpetitjean@granitpetitjean.fr</v>
          </cell>
          <cell r="G93" t="str">
            <v>03 29 25 55 55</v>
          </cell>
          <cell r="I93" t="str">
            <v>03 29 25 48 47</v>
          </cell>
        </row>
        <row r="94">
          <cell r="A94">
            <v>214078</v>
          </cell>
          <cell r="B94" t="str">
            <v>ALGRA - STE ALSACIENNE GRANIT</v>
          </cell>
          <cell r="C94" t="str">
            <v>67140</v>
          </cell>
          <cell r="D94" t="str">
            <v>15 Route de Hohwald</v>
          </cell>
          <cell r="E94" t="str">
            <v>EICHHOFFEN</v>
          </cell>
          <cell r="F94" t="str">
            <v>algra@orange.fr</v>
          </cell>
          <cell r="G94" t="str">
            <v>03 88 08 94 35</v>
          </cell>
          <cell r="I94" t="str">
            <v>09 70 32 87 61</v>
          </cell>
        </row>
        <row r="95">
          <cell r="A95">
            <v>214079</v>
          </cell>
          <cell r="B95" t="str">
            <v>HAXAIRE R GRANIT SARL</v>
          </cell>
          <cell r="C95" t="str">
            <v>88120</v>
          </cell>
          <cell r="D95" t="str">
            <v>34 Route de Nol</v>
          </cell>
          <cell r="E95" t="str">
            <v>LE SYNDICAT</v>
          </cell>
          <cell r="G95" t="str">
            <v>03 29 24 72 67</v>
          </cell>
          <cell r="I95" t="str">
            <v>03 29 61 79 72</v>
          </cell>
        </row>
        <row r="96">
          <cell r="A96">
            <v>214082</v>
          </cell>
          <cell r="B96" t="str">
            <v>LEPAGE GRANIT SARL</v>
          </cell>
          <cell r="C96" t="str">
            <v>54303</v>
          </cell>
          <cell r="D96" t="str">
            <v>12 Rue du Pont</v>
          </cell>
          <cell r="E96" t="str">
            <v>CHANTEHEUX</v>
          </cell>
          <cell r="F96" t="str">
            <v>info@lepage-granit.fr</v>
          </cell>
          <cell r="G96" t="str">
            <v>03 83 74 07 12</v>
          </cell>
          <cell r="I96" t="str">
            <v>03 83 73 41 48</v>
          </cell>
        </row>
        <row r="97">
          <cell r="A97">
            <v>214084</v>
          </cell>
          <cell r="B97" t="str">
            <v>TABOZZI-CASCELLA ETS</v>
          </cell>
          <cell r="C97" t="str">
            <v>88120</v>
          </cell>
          <cell r="D97" t="str">
            <v>Le Syndicat Gare</v>
          </cell>
          <cell r="E97" t="str">
            <v>VAGNEY</v>
          </cell>
          <cell r="G97" t="str">
            <v>03 29 61 21 33</v>
          </cell>
          <cell r="I97" t="str">
            <v>03 29 61 30 54</v>
          </cell>
        </row>
        <row r="98">
          <cell r="A98">
            <v>214095</v>
          </cell>
          <cell r="B98" t="str">
            <v>PIANTANIDA</v>
          </cell>
          <cell r="C98" t="str">
            <v>88580</v>
          </cell>
          <cell r="D98" t="str">
            <v>8 Rue des Moulins/Allier</v>
          </cell>
          <cell r="E98" t="str">
            <v>SAULCY SUR MEURTHE</v>
          </cell>
          <cell r="F98" t="str">
            <v>piantanida@wanadoo.fr</v>
          </cell>
          <cell r="G98" t="str">
            <v>03 29 50 93 59</v>
          </cell>
          <cell r="I98" t="str">
            <v>03 29 50 97 03</v>
          </cell>
        </row>
        <row r="99">
          <cell r="A99">
            <v>214097</v>
          </cell>
          <cell r="B99" t="str">
            <v>SCHULLER MARBRERIE</v>
          </cell>
          <cell r="C99" t="str">
            <v>68000</v>
          </cell>
          <cell r="D99" t="str">
            <v>140 rue de Ladhof</v>
          </cell>
          <cell r="E99" t="str">
            <v>COLMAR</v>
          </cell>
        </row>
        <row r="100">
          <cell r="A100">
            <v>214099</v>
          </cell>
          <cell r="B100" t="str">
            <v>TREVIX SARL</v>
          </cell>
          <cell r="C100" t="str">
            <v>21600</v>
          </cell>
          <cell r="D100" t="str">
            <v>ZA de l'Essart, 5 Impasse des Herbues</v>
          </cell>
          <cell r="E100" t="str">
            <v>OUGES</v>
          </cell>
          <cell r="F100" t="str">
            <v>trevix@trevix.fr</v>
          </cell>
          <cell r="G100" t="str">
            <v>03 80 79 25 40</v>
          </cell>
          <cell r="I100" t="str">
            <v>03 80 79 25 44</v>
          </cell>
        </row>
        <row r="101">
          <cell r="A101">
            <v>214100</v>
          </cell>
          <cell r="B101" t="str">
            <v>FURY DIFFUSION</v>
          </cell>
          <cell r="C101" t="str">
            <v>88120</v>
          </cell>
          <cell r="D101" t="str">
            <v>24 rue du Maréchal De Lattre De Tassigny</v>
          </cell>
          <cell r="E101" t="str">
            <v>VAGNEY</v>
          </cell>
          <cell r="G101" t="str">
            <v>03 29 24 88 61</v>
          </cell>
          <cell r="I101" t="str">
            <v>03 29 61 70 46</v>
          </cell>
        </row>
        <row r="102">
          <cell r="A102">
            <v>214103</v>
          </cell>
          <cell r="B102" t="str">
            <v>CARRIERE LOEGEL ROTHBACH</v>
          </cell>
          <cell r="C102" t="str">
            <v>67340</v>
          </cell>
          <cell r="D102" t="str">
            <v>Route de Lichtenberg</v>
          </cell>
          <cell r="E102" t="str">
            <v>ROTHBACH</v>
          </cell>
          <cell r="F102" t="str">
            <v>sylvie.reicher@wnanadoo.fr</v>
          </cell>
          <cell r="G102" t="str">
            <v>03 88 89 34 00</v>
          </cell>
          <cell r="I102" t="str">
            <v>03 88 89 36 67</v>
          </cell>
        </row>
        <row r="103">
          <cell r="A103">
            <v>214104</v>
          </cell>
          <cell r="B103" t="str">
            <v>FRASCHINI SARL</v>
          </cell>
          <cell r="C103" t="str">
            <v>88250</v>
          </cell>
          <cell r="D103" t="str">
            <v>1 Traverse du Daval - BP 8</v>
          </cell>
          <cell r="E103" t="str">
            <v>LA BRESSE</v>
          </cell>
          <cell r="F103" t="str">
            <v>fraschini2@wanadoo.fr</v>
          </cell>
          <cell r="G103" t="str">
            <v>03 29 25 41 54</v>
          </cell>
          <cell r="I103" t="str">
            <v>03 29 25 61 92</v>
          </cell>
        </row>
        <row r="104">
          <cell r="A104">
            <v>214106</v>
          </cell>
          <cell r="B104" t="str">
            <v>SCHNEIDER GEORGES ET FILS STE</v>
          </cell>
          <cell r="C104" t="str">
            <v>67320</v>
          </cell>
          <cell r="D104" t="str">
            <v>Lieu Dit Hinterwald</v>
          </cell>
          <cell r="E104" t="str">
            <v>BUST</v>
          </cell>
          <cell r="G104" t="str">
            <v>03 88 00 65 22</v>
          </cell>
          <cell r="I104" t="str">
            <v>03 88 00 74 76</v>
          </cell>
        </row>
        <row r="105">
          <cell r="A105">
            <v>214108</v>
          </cell>
          <cell r="B105" t="str">
            <v>SCHERBERICH SA</v>
          </cell>
          <cell r="C105" t="str">
            <v>68016</v>
          </cell>
          <cell r="D105" t="str">
            <v>162 Rue du Ladhof</v>
          </cell>
          <cell r="E105" t="str">
            <v>COLMAR CEDEX</v>
          </cell>
          <cell r="G105" t="str">
            <v>03 89 20 81 10</v>
          </cell>
          <cell r="I105" t="str">
            <v>03 89 23 42 59</v>
          </cell>
        </row>
        <row r="106">
          <cell r="A106">
            <v>214114</v>
          </cell>
          <cell r="B106" t="str">
            <v>CHEMINEES CONCEPT SARL - ETS MONTEIRO</v>
          </cell>
          <cell r="C106" t="str">
            <v>57230</v>
          </cell>
          <cell r="D106" t="str">
            <v>7A Rue du Cimetière</v>
          </cell>
          <cell r="E106" t="str">
            <v>PHILIPPSBOURG</v>
          </cell>
          <cell r="G106" t="str">
            <v>03 87 06 24 98</v>
          </cell>
          <cell r="H106" t="str">
            <v>07 89 02 78 95</v>
          </cell>
        </row>
        <row r="107">
          <cell r="A107">
            <v>214122</v>
          </cell>
          <cell r="B107" t="str">
            <v>ROCAMAT PIERRE NATURELLE RAVIERES</v>
          </cell>
          <cell r="C107" t="str">
            <v>89390</v>
          </cell>
          <cell r="D107" t="str">
            <v>5 Rue des Carrières</v>
          </cell>
          <cell r="E107" t="str">
            <v>RAVIERES</v>
          </cell>
          <cell r="G107" t="str">
            <v>03 86 55 99 00</v>
          </cell>
          <cell r="I107" t="str">
            <v>03 86 55 91 07</v>
          </cell>
        </row>
        <row r="108">
          <cell r="A108">
            <v>214127</v>
          </cell>
          <cell r="B108" t="str">
            <v>SACLUSA ETS</v>
          </cell>
          <cell r="C108" t="str">
            <v>88550</v>
          </cell>
          <cell r="D108" t="str">
            <v>332 Rue Haute</v>
          </cell>
          <cell r="E108" t="str">
            <v>POUXEUX</v>
          </cell>
          <cell r="G108" t="str">
            <v>03 29 36 90 76</v>
          </cell>
          <cell r="I108" t="str">
            <v>03 29 36 98 84</v>
          </cell>
        </row>
        <row r="109">
          <cell r="A109">
            <v>214132</v>
          </cell>
          <cell r="B109" t="str">
            <v>LES PIERRES BOURGUIGNONNES</v>
          </cell>
          <cell r="C109" t="str">
            <v>21700</v>
          </cell>
          <cell r="D109" t="str">
            <v>Route de Villers La Faye</v>
          </cell>
          <cell r="E109" t="str">
            <v>COMBLANCHIEN</v>
          </cell>
          <cell r="F109" t="str">
            <v>societe.cpb@wanadoo.fr</v>
          </cell>
          <cell r="G109" t="str">
            <v>03 80 62 94 25</v>
          </cell>
          <cell r="I109" t="str">
            <v>03 80 62 99 26</v>
          </cell>
        </row>
        <row r="110">
          <cell r="A110">
            <v>214139</v>
          </cell>
          <cell r="B110" t="str">
            <v>CARRIERES DE NUITS SAINT-GEORGES</v>
          </cell>
          <cell r="C110" t="str">
            <v>21700</v>
          </cell>
          <cell r="D110" t="str">
            <v>Route de Beaune</v>
          </cell>
          <cell r="E110" t="str">
            <v>NUITS SAINT-GEORGES</v>
          </cell>
          <cell r="G110" t="str">
            <v>03 80 61 10 76</v>
          </cell>
          <cell r="I110" t="str">
            <v>03 80 61 24 69</v>
          </cell>
        </row>
        <row r="111">
          <cell r="A111">
            <v>214141</v>
          </cell>
          <cell r="B111" t="str">
            <v>EURO MARBLES</v>
          </cell>
          <cell r="C111" t="str">
            <v>38390</v>
          </cell>
          <cell r="D111" t="str">
            <v>1143 Rue de l'Etang</v>
          </cell>
          <cell r="E111" t="str">
            <v>PORCIEU AMBLAGNIEU</v>
          </cell>
          <cell r="G111" t="str">
            <v>04 74 83 41 80</v>
          </cell>
          <cell r="I111" t="str">
            <v>04 74 83 41 53</v>
          </cell>
        </row>
        <row r="112">
          <cell r="A112">
            <v>214142</v>
          </cell>
          <cell r="B112" t="str">
            <v>YELMINI ET ARTAUD</v>
          </cell>
          <cell r="C112" t="str">
            <v>39160</v>
          </cell>
          <cell r="D112" t="str">
            <v>Chemin de Carlet</v>
          </cell>
          <cell r="E112" t="str">
            <v>SAINT AMOUR</v>
          </cell>
          <cell r="G112" t="str">
            <v>03 84 48 73 58</v>
          </cell>
          <cell r="I112" t="str">
            <v>03 84 48 77 14</v>
          </cell>
        </row>
        <row r="113">
          <cell r="A113">
            <v>214146</v>
          </cell>
          <cell r="B113" t="str">
            <v>ROCAMAT PIERRE NATURELLE CORGOLOIN</v>
          </cell>
          <cell r="C113" t="str">
            <v>21700</v>
          </cell>
          <cell r="D113" t="str">
            <v>ZA La Varennes</v>
          </cell>
          <cell r="E113" t="str">
            <v>CORGOLOIN</v>
          </cell>
          <cell r="F113" t="str">
            <v>evelyne.maurice@rocamat.fr</v>
          </cell>
          <cell r="G113" t="str">
            <v>01 49 33 26 70</v>
          </cell>
          <cell r="I113" t="str">
            <v>01 42 43 44 91</v>
          </cell>
        </row>
        <row r="114">
          <cell r="A114">
            <v>214147</v>
          </cell>
          <cell r="B114" t="str">
            <v>RAUSCHER SA</v>
          </cell>
          <cell r="C114" t="str">
            <v>67320</v>
          </cell>
          <cell r="D114" t="str">
            <v>3 Rue de la Gare</v>
          </cell>
          <cell r="E114" t="str">
            <v>ADAMSWILLER</v>
          </cell>
          <cell r="F114" t="str">
            <v>pbrucher@rauscher.fr</v>
          </cell>
          <cell r="G114" t="str">
            <v>03 88 01 79 79</v>
          </cell>
          <cell r="I114" t="str">
            <v>03 88 01 71 68</v>
          </cell>
        </row>
        <row r="115">
          <cell r="A115">
            <v>214148</v>
          </cell>
          <cell r="B115" t="str">
            <v>MDB SAS SOCIETE NOUVELLE</v>
          </cell>
          <cell r="C115" t="str">
            <v>21700</v>
          </cell>
          <cell r="D115" t="str">
            <v>1 Rue des Carrières</v>
          </cell>
          <cell r="E115" t="str">
            <v>MAGNY LES VILLERS</v>
          </cell>
          <cell r="F115" t="str">
            <v>od@mdbfrance.com</v>
          </cell>
          <cell r="G115" t="str">
            <v>03 80 62 98 68</v>
          </cell>
          <cell r="I115" t="str">
            <v>03 80 62 95 75</v>
          </cell>
        </row>
        <row r="116">
          <cell r="A116">
            <v>214149</v>
          </cell>
          <cell r="B116" t="str">
            <v>CARRIERE DE TRAPP SNC - Exploitation de Champenay</v>
          </cell>
          <cell r="C116" t="str">
            <v>67420</v>
          </cell>
          <cell r="E116" t="str">
            <v>SAINT-BLAISE-LA-ROCHE</v>
          </cell>
          <cell r="G116" t="str">
            <v>03 88 97 62 32</v>
          </cell>
          <cell r="I116" t="str">
            <v>03 88 47 24 01</v>
          </cell>
        </row>
        <row r="117">
          <cell r="A117">
            <v>214151</v>
          </cell>
          <cell r="B117" t="str">
            <v>CARRIERE  ET MARBRERIE D'ETROCHEY</v>
          </cell>
          <cell r="C117" t="str">
            <v>21400</v>
          </cell>
          <cell r="D117" t="str">
            <v>Rue Jacques Le Cocq</v>
          </cell>
          <cell r="E117" t="str">
            <v>ETROCHEY</v>
          </cell>
          <cell r="F117" t="str">
            <v>philippe.vancutsem@cmf-stone.com</v>
          </cell>
          <cell r="G117" t="str">
            <v>03 80 62 78 01</v>
          </cell>
          <cell r="I117" t="str">
            <v>03 80 91 23 84</v>
          </cell>
        </row>
        <row r="118">
          <cell r="A118">
            <v>214152</v>
          </cell>
          <cell r="B118" t="str">
            <v>ROBERT ROSSI SA</v>
          </cell>
          <cell r="C118" t="str">
            <v>38390</v>
          </cell>
          <cell r="D118" t="str">
            <v>708 Route d'Amblagnieu</v>
          </cell>
          <cell r="E118" t="str">
            <v>PORCIEU AMBLAGNIEU</v>
          </cell>
          <cell r="G118" t="str">
            <v>04 74 88 51 45</v>
          </cell>
          <cell r="I118" t="str">
            <v>04 74 88 63 55</v>
          </cell>
        </row>
        <row r="119">
          <cell r="A119">
            <v>214153</v>
          </cell>
          <cell r="B119" t="str">
            <v>C M C - SETP MARBRERIE</v>
          </cell>
          <cell r="C119" t="str">
            <v>21700</v>
          </cell>
          <cell r="D119" t="str">
            <v>RD 974</v>
          </cell>
          <cell r="E119" t="str">
            <v>COMBLANCHIEN</v>
          </cell>
          <cell r="F119" t="str">
            <v>remy.crotet@cmb-stone.com</v>
          </cell>
          <cell r="G119" t="str">
            <v>03 80 62 94 29</v>
          </cell>
          <cell r="I119" t="str">
            <v>03 80 62 90 67</v>
          </cell>
        </row>
        <row r="120">
          <cell r="A120">
            <v>214161</v>
          </cell>
          <cell r="B120" t="str">
            <v>LES BILLARDS BRETON</v>
          </cell>
          <cell r="C120" t="str">
            <v>78630</v>
          </cell>
          <cell r="D120" t="str">
            <v>635 Rue de la Maison Blanche</v>
          </cell>
          <cell r="E120" t="str">
            <v>ORGEVAL</v>
          </cell>
          <cell r="G120" t="str">
            <v>01 39 75 95 15</v>
          </cell>
          <cell r="I120" t="str">
            <v>01 39 75 49 45</v>
          </cell>
        </row>
        <row r="121">
          <cell r="A121">
            <v>214206</v>
          </cell>
          <cell r="B121" t="str">
            <v>F.C.P.</v>
          </cell>
          <cell r="C121" t="str">
            <v>03410</v>
          </cell>
          <cell r="D121" t="str">
            <v>170 rue Emile Zola</v>
          </cell>
          <cell r="E121" t="str">
            <v>DOMERAT</v>
          </cell>
        </row>
        <row r="122">
          <cell r="A122">
            <v>214215</v>
          </cell>
          <cell r="B122" t="str">
            <v>PHILIPPE DE PREFABRICATION SAS</v>
          </cell>
          <cell r="C122" t="str">
            <v>62400</v>
          </cell>
          <cell r="D122" t="str">
            <v>Avenue Kennedy</v>
          </cell>
          <cell r="E122" t="str">
            <v>BETHUNE</v>
          </cell>
          <cell r="F122" t="str">
            <v>gery.duplouy@chemineesphilippe.com</v>
          </cell>
          <cell r="G122" t="str">
            <v>03 21 61 70 70</v>
          </cell>
          <cell r="H122" t="str">
            <v>06 75 26 86 43</v>
          </cell>
          <cell r="I122" t="str">
            <v>03 21 61 70 75</v>
          </cell>
        </row>
        <row r="123">
          <cell r="A123">
            <v>214216</v>
          </cell>
          <cell r="B123" t="str">
            <v>LATELLA</v>
          </cell>
          <cell r="C123" t="str">
            <v>51530</v>
          </cell>
          <cell r="D123" t="str">
            <v>6 Rue des Poinçonniers</v>
          </cell>
          <cell r="E123" t="str">
            <v>MARDEUIL</v>
          </cell>
          <cell r="F123" t="str">
            <v>marbrerie-latella@wanadoo.fr</v>
          </cell>
          <cell r="G123" t="str">
            <v>03 26 51 80 20</v>
          </cell>
          <cell r="I123" t="str">
            <v>03 26 55 05 66</v>
          </cell>
        </row>
        <row r="124">
          <cell r="A124">
            <v>214217</v>
          </cell>
          <cell r="B124" t="str">
            <v>MARBRE DECORS SA</v>
          </cell>
          <cell r="C124" t="str">
            <v>10000</v>
          </cell>
          <cell r="D124" t="str">
            <v>10 Rue Amand Poron - ZI des Ecrevol</v>
          </cell>
          <cell r="E124" t="str">
            <v>TROYES CEDEX 9</v>
          </cell>
          <cell r="F124" t="str">
            <v>marbre-decors@wanadoo.fr</v>
          </cell>
          <cell r="G124" t="str">
            <v>03 25 71 57 15</v>
          </cell>
          <cell r="I124" t="str">
            <v>03 25 71 57 17</v>
          </cell>
        </row>
        <row r="125">
          <cell r="A125">
            <v>214223</v>
          </cell>
          <cell r="B125" t="str">
            <v>SUPRA SA DIVISION R LE DROFF</v>
          </cell>
          <cell r="C125" t="str">
            <v>28702</v>
          </cell>
          <cell r="D125" t="str">
            <v>Route de Janville</v>
          </cell>
          <cell r="E125" t="str">
            <v>AUNEAU CEDEX</v>
          </cell>
          <cell r="G125" t="str">
            <v>02 37 91 23 53</v>
          </cell>
          <cell r="I125" t="str">
            <v>02 37 91 23 66</v>
          </cell>
        </row>
        <row r="126">
          <cell r="A126">
            <v>214228</v>
          </cell>
          <cell r="B126" t="str">
            <v>ROCAMAT PIERRE NATURELLE Massangis</v>
          </cell>
          <cell r="C126" t="str">
            <v>89440</v>
          </cell>
          <cell r="D126" t="str">
            <v>Les Carrières</v>
          </cell>
          <cell r="E126" t="str">
            <v>MASSANGIS</v>
          </cell>
        </row>
        <row r="127">
          <cell r="A127">
            <v>214234</v>
          </cell>
          <cell r="B127" t="str">
            <v>SATIP - SISCO</v>
          </cell>
          <cell r="C127" t="str">
            <v>20233</v>
          </cell>
          <cell r="D127" t="str">
            <v>Lieu-dit Golfi</v>
          </cell>
          <cell r="E127" t="str">
            <v>SISCO</v>
          </cell>
          <cell r="G127" t="str">
            <v>04 95 35 25 17</v>
          </cell>
          <cell r="I127" t="str">
            <v>04 95 35 21 81</v>
          </cell>
        </row>
        <row r="128">
          <cell r="A128">
            <v>214236</v>
          </cell>
          <cell r="B128" t="str">
            <v>CARRIERES SAINT-PIERRE AIGLE</v>
          </cell>
          <cell r="C128" t="str">
            <v>02600</v>
          </cell>
          <cell r="D128" t="str">
            <v>1 Rue du Jardin</v>
          </cell>
          <cell r="E128" t="str">
            <v>SAINT-PIERRE AIGLE</v>
          </cell>
          <cell r="F128" t="str">
            <v>elena.grandi02600@gmail.com</v>
          </cell>
          <cell r="G128" t="str">
            <v>03 23 55 81 06</v>
          </cell>
          <cell r="H128" t="str">
            <v>06 21 47 78 88</v>
          </cell>
          <cell r="I128" t="str">
            <v>03 23 55 81 30</v>
          </cell>
        </row>
        <row r="129">
          <cell r="A129">
            <v>214237</v>
          </cell>
          <cell r="B129" t="str">
            <v>D.B.P.M.</v>
          </cell>
          <cell r="C129" t="str">
            <v>94001</v>
          </cell>
          <cell r="D129" t="str">
            <v>27 rue de Valenton ZI Petites Haies</v>
          </cell>
          <cell r="E129" t="str">
            <v>CRETEIL CEDEX</v>
          </cell>
          <cell r="F129" t="str">
            <v>ysimon@dbpm.fr</v>
          </cell>
          <cell r="G129" t="str">
            <v>01 48 99 82 50</v>
          </cell>
          <cell r="I129" t="str">
            <v>01 48 99 68 79</v>
          </cell>
        </row>
        <row r="130">
          <cell r="A130">
            <v>214240</v>
          </cell>
          <cell r="B130" t="str">
            <v>APPLIDIAM</v>
          </cell>
          <cell r="C130" t="str">
            <v>78990</v>
          </cell>
          <cell r="D130" t="str">
            <v>16 Rue Jean Monet</v>
          </cell>
          <cell r="E130" t="str">
            <v>ELANCOURT</v>
          </cell>
          <cell r="F130" t="str">
            <v>applidiam@cegetel.net</v>
          </cell>
          <cell r="G130" t="str">
            <v>01 30 50 84 16</v>
          </cell>
          <cell r="I130" t="str">
            <v>01 30 66 07 87</v>
          </cell>
        </row>
        <row r="131">
          <cell r="A131">
            <v>214241</v>
          </cell>
          <cell r="B131" t="str">
            <v>ROCAMAT PIERRE NATURELLE SAINT-MAXIMIN</v>
          </cell>
          <cell r="C131" t="str">
            <v>60741</v>
          </cell>
          <cell r="D131" t="str">
            <v>1 Impasse des Cerisiers</v>
          </cell>
          <cell r="E131" t="str">
            <v>SAINT MAXIMIN CEDEX</v>
          </cell>
          <cell r="G131" t="str">
            <v>03 44 64 65 30</v>
          </cell>
          <cell r="I131" t="str">
            <v>03 44 24 41 39</v>
          </cell>
        </row>
        <row r="132">
          <cell r="A132">
            <v>214242</v>
          </cell>
          <cell r="B132" t="str">
            <v>ARC FRANCE</v>
          </cell>
          <cell r="C132" t="str">
            <v>62510</v>
          </cell>
          <cell r="D132" t="str">
            <v>104 Avenue du Général de Gaulle</v>
          </cell>
          <cell r="E132" t="str">
            <v>ARQUES</v>
          </cell>
          <cell r="G132" t="str">
            <v>03 21 12 74 13</v>
          </cell>
          <cell r="I132" t="str">
            <v>03 21 95 46 44</v>
          </cell>
        </row>
        <row r="133">
          <cell r="A133">
            <v>214244</v>
          </cell>
          <cell r="B133" t="str">
            <v>MARBRERIE SLOSSE</v>
          </cell>
          <cell r="C133" t="str">
            <v>59310</v>
          </cell>
          <cell r="D133" t="str">
            <v>Route de Douai</v>
          </cell>
          <cell r="E133" t="str">
            <v>ORCHIES</v>
          </cell>
          <cell r="F133" t="str">
            <v>phbienvenu@slosse.com</v>
          </cell>
          <cell r="G133" t="str">
            <v>03 20 64 64 84</v>
          </cell>
          <cell r="I133" t="str">
            <v>03 20 64 64 85</v>
          </cell>
        </row>
        <row r="134">
          <cell r="A134">
            <v>214277</v>
          </cell>
          <cell r="B134" t="str">
            <v>LE GAL GRANIT</v>
          </cell>
          <cell r="C134" t="str">
            <v>35133</v>
          </cell>
          <cell r="D134" t="str">
            <v>11-13 Rue des Ecoles</v>
          </cell>
          <cell r="E134" t="str">
            <v>PARIGNE</v>
          </cell>
          <cell r="F134" t="str">
            <v>hle.gal@wanadoo.fr</v>
          </cell>
          <cell r="G134" t="str">
            <v>02 99 97 36 06</v>
          </cell>
          <cell r="I134" t="str">
            <v>02 99 97 23 41</v>
          </cell>
        </row>
        <row r="135">
          <cell r="A135">
            <v>214281</v>
          </cell>
          <cell r="B135" t="str">
            <v>LE GAL FABRICATION EURL</v>
          </cell>
          <cell r="C135" t="str">
            <v>35133</v>
          </cell>
          <cell r="D135" t="str">
            <v>La Chartrie</v>
          </cell>
          <cell r="E135" t="str">
            <v>ST GERMAIN EN COGLES</v>
          </cell>
          <cell r="G135" t="str">
            <v>02 99 95 40 81</v>
          </cell>
          <cell r="I135" t="str">
            <v>02 99 95 40 29</v>
          </cell>
        </row>
        <row r="136">
          <cell r="A136">
            <v>214317</v>
          </cell>
          <cell r="B136" t="str">
            <v>SEPR</v>
          </cell>
          <cell r="C136" t="str">
            <v>84130</v>
          </cell>
          <cell r="D136" t="str">
            <v>route de Lyon</v>
          </cell>
          <cell r="E136" t="str">
            <v>LE PONTET CEDEX</v>
          </cell>
          <cell r="G136" t="str">
            <v>04 90 32 72 26</v>
          </cell>
          <cell r="I136" t="str">
            <v>04 90 32 70 60</v>
          </cell>
        </row>
        <row r="137">
          <cell r="A137">
            <v>215219</v>
          </cell>
          <cell r="B137" t="str">
            <v>CARBODIAM FRANCE</v>
          </cell>
          <cell r="C137" t="str">
            <v>85500</v>
          </cell>
          <cell r="D137" t="str">
            <v>6 Rue Etienne Lenoir-ZI du Bois Joly</v>
          </cell>
          <cell r="E137" t="str">
            <v>LES HERBIERS</v>
          </cell>
          <cell r="F137" t="str">
            <v>nadia.chupin@samdia.com</v>
          </cell>
          <cell r="G137" t="str">
            <v>02 51 64 80 73</v>
          </cell>
          <cell r="I137" t="str">
            <v>02 51 64 89 76</v>
          </cell>
        </row>
        <row r="138">
          <cell r="A138">
            <v>215229</v>
          </cell>
          <cell r="B138" t="str">
            <v>BODIGER EURL</v>
          </cell>
          <cell r="C138" t="str">
            <v>29470</v>
          </cell>
          <cell r="D138" t="str">
            <v>2 rue du Château d'eau</v>
          </cell>
          <cell r="E138" t="str">
            <v>PLOUGASTEL DAOULAS</v>
          </cell>
          <cell r="G138" t="str">
            <v>02 98 40 36 15</v>
          </cell>
          <cell r="H138" t="str">
            <v>06 73 19 11 86</v>
          </cell>
          <cell r="I138" t="str">
            <v>02 98 40 55 49</v>
          </cell>
        </row>
        <row r="139">
          <cell r="A139">
            <v>215232</v>
          </cell>
          <cell r="B139" t="str">
            <v>GERVASI FRERES SARL</v>
          </cell>
          <cell r="C139" t="str">
            <v>68700</v>
          </cell>
          <cell r="D139" t="str">
            <v>2 Rue des Artisans</v>
          </cell>
          <cell r="E139" t="str">
            <v>CERNAY</v>
          </cell>
          <cell r="F139" t="str">
            <v>gervasi.freres@wanadoo.fr</v>
          </cell>
          <cell r="G139" t="str">
            <v>03 89 75 44 24</v>
          </cell>
          <cell r="I139" t="str">
            <v>03 89 39 94 60</v>
          </cell>
        </row>
        <row r="140">
          <cell r="A140">
            <v>215233</v>
          </cell>
          <cell r="B140" t="str">
            <v>BRUNEL EUGENE E.U.R.L.</v>
          </cell>
          <cell r="C140" t="str">
            <v>35300</v>
          </cell>
          <cell r="D140" t="str">
            <v>13 rue du Clos Pichon</v>
          </cell>
          <cell r="E140" t="str">
            <v>FOUGERES</v>
          </cell>
        </row>
        <row r="141">
          <cell r="A141">
            <v>215234</v>
          </cell>
          <cell r="B141" t="str">
            <v>FRANCESCONI</v>
          </cell>
          <cell r="C141" t="str">
            <v>88100</v>
          </cell>
          <cell r="D141" t="str">
            <v>10 Route de Saales</v>
          </cell>
          <cell r="E141" t="str">
            <v>REMOMEIX</v>
          </cell>
          <cell r="F141" t="str">
            <v>compta@marbrerie-francesconi.fr</v>
          </cell>
          <cell r="G141" t="str">
            <v>03 29 56 36 47</v>
          </cell>
          <cell r="I141" t="str">
            <v>03 29 56 32 70</v>
          </cell>
        </row>
        <row r="142">
          <cell r="A142">
            <v>215238</v>
          </cell>
          <cell r="B142" t="str">
            <v>COLOMBO ETS</v>
          </cell>
          <cell r="C142" t="str">
            <v>88120</v>
          </cell>
          <cell r="D142" t="str">
            <v>6 ruelle des Jardins</v>
          </cell>
          <cell r="E142" t="str">
            <v>VAGNEY</v>
          </cell>
          <cell r="G142" t="str">
            <v>03 29 24 72 81</v>
          </cell>
          <cell r="I142" t="str">
            <v>03 29 24 89 14</v>
          </cell>
        </row>
        <row r="143">
          <cell r="A143">
            <v>215239</v>
          </cell>
          <cell r="B143" t="str">
            <v>GILBERT SA</v>
          </cell>
          <cell r="C143" t="str">
            <v>35300</v>
          </cell>
          <cell r="D143" t="str">
            <v>21 Rue Colbert</v>
          </cell>
          <cell r="E143" t="str">
            <v>FOUGERES</v>
          </cell>
          <cell r="F143" t="str">
            <v>gilbert@gilbert-meca.com</v>
          </cell>
          <cell r="G143" t="str">
            <v>02 99 99 03 75</v>
          </cell>
          <cell r="I143" t="str">
            <v>02 99 94 05 25</v>
          </cell>
        </row>
        <row r="144">
          <cell r="A144">
            <v>215279</v>
          </cell>
          <cell r="B144" t="str">
            <v>BRENOT MARBRERIE SARL</v>
          </cell>
          <cell r="C144" t="str">
            <v>21530</v>
          </cell>
          <cell r="D144" t="str">
            <v>Rue du cimetière</v>
          </cell>
          <cell r="E144" t="str">
            <v>LA ROCHE EN BRENIL</v>
          </cell>
          <cell r="F144" t="str">
            <v>marbrerie-brenot@orange.fr</v>
          </cell>
          <cell r="G144" t="str">
            <v>03 80 64 77 00</v>
          </cell>
          <cell r="I144" t="str">
            <v>03 80 64 77 31</v>
          </cell>
        </row>
        <row r="145">
          <cell r="A145">
            <v>215283</v>
          </cell>
          <cell r="B145" t="str">
            <v>MANZINI</v>
          </cell>
          <cell r="C145" t="str">
            <v>21700</v>
          </cell>
          <cell r="D145" t="str">
            <v>Route Départementale 974</v>
          </cell>
          <cell r="E145" t="str">
            <v>COMBLANCHIEN</v>
          </cell>
          <cell r="G145" t="str">
            <v>03 80 62 79 02</v>
          </cell>
          <cell r="I145" t="str">
            <v>03 80 62 91 81</v>
          </cell>
        </row>
        <row r="146">
          <cell r="A146">
            <v>215287</v>
          </cell>
          <cell r="B146" t="str">
            <v>LA PIERRE D'ORIVAL</v>
          </cell>
          <cell r="C146" t="str">
            <v>14480</v>
          </cell>
          <cell r="D146" t="str">
            <v>La Pierre d'Orival</v>
          </cell>
          <cell r="E146" t="str">
            <v>PONTS SUR SEULLES</v>
          </cell>
          <cell r="F146" t="str">
            <v>orival.conraud@wanadoo.fr</v>
          </cell>
          <cell r="G146" t="str">
            <v>02 31 29 19 09</v>
          </cell>
          <cell r="H146" t="str">
            <v>06 60 16 83 62</v>
          </cell>
          <cell r="I146" t="str">
            <v>02 31 29 19 00</v>
          </cell>
        </row>
        <row r="147">
          <cell r="A147">
            <v>215303</v>
          </cell>
          <cell r="B147" t="str">
            <v>SOTHEROC SARL</v>
          </cell>
          <cell r="C147" t="str">
            <v>35720</v>
          </cell>
          <cell r="D147" t="str">
            <v>Le Rocher Abraham</v>
          </cell>
          <cell r="E147" t="str">
            <v>ST PIERRE SUR PLESGUEN</v>
          </cell>
          <cell r="F147" t="str">
            <v>sotheroc35@orange.fr</v>
          </cell>
          <cell r="G147" t="str">
            <v>02 99 73 89 83</v>
          </cell>
          <cell r="I147" t="str">
            <v>02 99 73 74 97</v>
          </cell>
        </row>
        <row r="148">
          <cell r="A148">
            <v>215339</v>
          </cell>
          <cell r="B148" t="str">
            <v>QUINIOT MARCEL ETS</v>
          </cell>
          <cell r="C148" t="str">
            <v>14480</v>
          </cell>
          <cell r="D148" t="str">
            <v>Rue St Gabriel</v>
          </cell>
          <cell r="E148" t="str">
            <v>CREULLY</v>
          </cell>
          <cell r="F148" t="str">
            <v>marcel.quiniot@wanadoo.fr</v>
          </cell>
          <cell r="G148" t="str">
            <v>02 31 80 14 70</v>
          </cell>
          <cell r="I148" t="str">
            <v>02 31 80 14 37</v>
          </cell>
        </row>
        <row r="149">
          <cell r="A149">
            <v>215363</v>
          </cell>
          <cell r="B149" t="str">
            <v>PETIT MARCEL ETS</v>
          </cell>
          <cell r="C149" t="str">
            <v>35133</v>
          </cell>
          <cell r="D149" t="str">
            <v>20 rue de la Gare</v>
          </cell>
          <cell r="E149" t="str">
            <v>ST-GERMAIN EN COGLES</v>
          </cell>
        </row>
        <row r="150">
          <cell r="A150">
            <v>215420</v>
          </cell>
          <cell r="B150" t="str">
            <v>MARBRERIE SCHAEFFER</v>
          </cell>
          <cell r="C150" t="str">
            <v>57220</v>
          </cell>
          <cell r="D150" t="str">
            <v>12 bis rue Alexis Weber</v>
          </cell>
          <cell r="E150" t="str">
            <v>BOULAY</v>
          </cell>
        </row>
        <row r="151">
          <cell r="A151">
            <v>215481</v>
          </cell>
          <cell r="B151" t="str">
            <v>MARBRERIE MARNAISE - C BOITEUX &amp; FILS</v>
          </cell>
          <cell r="C151" t="str">
            <v>51000</v>
          </cell>
          <cell r="D151" t="str">
            <v>Rue F Bremont -Voie De La Bidee</v>
          </cell>
          <cell r="E151" t="str">
            <v>CHALONS EN CHAMPAGNE</v>
          </cell>
          <cell r="F151" t="str">
            <v>usinemairy@wanadoo.fr</v>
          </cell>
          <cell r="G151" t="str">
            <v>03 26 65 17 68</v>
          </cell>
          <cell r="I151" t="str">
            <v>03 26 70 47 93</v>
          </cell>
        </row>
        <row r="152">
          <cell r="A152">
            <v>215498</v>
          </cell>
          <cell r="B152" t="str">
            <v>MENGUY FRERES SARL</v>
          </cell>
          <cell r="C152" t="str">
            <v>22390</v>
          </cell>
          <cell r="D152" t="str">
            <v>Coat  Huellan</v>
          </cell>
          <cell r="E152" t="str">
            <v>BOURDRIAC</v>
          </cell>
          <cell r="F152" t="str">
            <v>menguy.freres@orange.fr</v>
          </cell>
          <cell r="G152" t="str">
            <v>02 96 43 40 69</v>
          </cell>
          <cell r="I152" t="str">
            <v>02 96 43 47 23</v>
          </cell>
        </row>
        <row r="153">
          <cell r="A153">
            <v>215509</v>
          </cell>
          <cell r="B153" t="str">
            <v>PENNETIER ETS</v>
          </cell>
          <cell r="C153" t="str">
            <v>35420</v>
          </cell>
          <cell r="D153" t="str">
            <v>Le Bois Arcant</v>
          </cell>
          <cell r="E153" t="str">
            <v>LOUVIGNE DU DESERT</v>
          </cell>
          <cell r="G153" t="str">
            <v>02 99 98 54 01</v>
          </cell>
        </row>
        <row r="154">
          <cell r="A154">
            <v>215546</v>
          </cell>
          <cell r="B154" t="str">
            <v>SJ SARL</v>
          </cell>
          <cell r="C154" t="str">
            <v>35460</v>
          </cell>
          <cell r="D154" t="str">
            <v>La Maladredrie</v>
          </cell>
          <cell r="E154" t="str">
            <v>ST-MARC LE BLANC</v>
          </cell>
          <cell r="G154" t="str">
            <v>02 99 95 06 59</v>
          </cell>
          <cell r="I154" t="str">
            <v>02 99 95 08 33</v>
          </cell>
        </row>
        <row r="155">
          <cell r="A155">
            <v>215575</v>
          </cell>
          <cell r="B155" t="str">
            <v>ATELIER 13</v>
          </cell>
          <cell r="C155" t="str">
            <v>57972</v>
          </cell>
          <cell r="D155" t="str">
            <v>13 Avenue des Métiers</v>
          </cell>
          <cell r="E155" t="str">
            <v>YUTZ</v>
          </cell>
          <cell r="G155" t="str">
            <v>03 82 56 06 84</v>
          </cell>
          <cell r="I155" t="str">
            <v>03 82 56 76 16</v>
          </cell>
        </row>
        <row r="156">
          <cell r="A156">
            <v>215578</v>
          </cell>
          <cell r="B156" t="str">
            <v>DISTRIGRANIT</v>
          </cell>
          <cell r="C156" t="str">
            <v>80600</v>
          </cell>
          <cell r="D156" t="str">
            <v>Route de Lucheux</v>
          </cell>
          <cell r="E156" t="str">
            <v>DOULLENS</v>
          </cell>
          <cell r="F156" t="str">
            <v>distrigranit@wanadoo.fr</v>
          </cell>
          <cell r="G156" t="str">
            <v>03 22 77 39 22</v>
          </cell>
          <cell r="I156" t="str">
            <v>03 22 32 46 31</v>
          </cell>
        </row>
        <row r="157">
          <cell r="A157">
            <v>215648</v>
          </cell>
          <cell r="B157" t="str">
            <v>SAUVANET CARRIERES DE LA NIEVRE</v>
          </cell>
          <cell r="C157" t="str">
            <v>58150</v>
          </cell>
          <cell r="D157" t="str">
            <v>Champcellée</v>
          </cell>
          <cell r="E157" t="str">
            <v>SUILLY LA TOUR</v>
          </cell>
          <cell r="G157" t="str">
            <v>03 86 26 31 20</v>
          </cell>
          <cell r="I157" t="str">
            <v>03 86 26 33 64</v>
          </cell>
        </row>
        <row r="158">
          <cell r="A158">
            <v>215661</v>
          </cell>
          <cell r="B158" t="str">
            <v>VAGLIO SA</v>
          </cell>
          <cell r="C158" t="str">
            <v>57361</v>
          </cell>
          <cell r="D158" t="str">
            <v>Ecart ST-Hubert-Malancourt La Mont.</v>
          </cell>
          <cell r="E158" t="str">
            <v>AMNEVILLE CEDEX</v>
          </cell>
          <cell r="G158" t="str">
            <v>03 87 53 51 00</v>
          </cell>
          <cell r="I158" t="str">
            <v>03 87 53 47 84</v>
          </cell>
        </row>
        <row r="159">
          <cell r="A159">
            <v>215708</v>
          </cell>
          <cell r="B159" t="str">
            <v>BRETAGNE GRANITS</v>
          </cell>
          <cell r="C159" t="str">
            <v>22100</v>
          </cell>
          <cell r="D159" t="str">
            <v>La Pyrie</v>
          </cell>
          <cell r="E159" t="str">
            <v>LE HINGLE</v>
          </cell>
          <cell r="F159" t="str">
            <v>bretagnegranits@wanadoo.fr</v>
          </cell>
          <cell r="G159" t="str">
            <v>02 96 83 58 32</v>
          </cell>
          <cell r="I159" t="str">
            <v>02 96 83 63 57</v>
          </cell>
        </row>
        <row r="160">
          <cell r="A160">
            <v>215723</v>
          </cell>
          <cell r="B160" t="str">
            <v>GRANIPRO</v>
          </cell>
          <cell r="C160" t="str">
            <v>22150</v>
          </cell>
          <cell r="D160" t="str">
            <v>Le Haut Croc</v>
          </cell>
          <cell r="E160" t="str">
            <v>SAINT CARREUC</v>
          </cell>
          <cell r="F160" t="str">
            <v>vincent@graniouest.com</v>
          </cell>
          <cell r="G160" t="str">
            <v>02 96 32 17 31</v>
          </cell>
          <cell r="I160" t="str">
            <v>02 96 32 05 23</v>
          </cell>
        </row>
        <row r="161">
          <cell r="A161">
            <v>215766</v>
          </cell>
          <cell r="B161" t="str">
            <v>I.T.P DRAPIER</v>
          </cell>
          <cell r="C161" t="str">
            <v>55300</v>
          </cell>
          <cell r="D161" t="str">
            <v>Lieu-dit Le Hullin</v>
          </cell>
          <cell r="E161" t="str">
            <v>VALBOIS</v>
          </cell>
          <cell r="F161" t="str">
            <v>francois.drapier@wanadoo.fr</v>
          </cell>
          <cell r="G161" t="str">
            <v>03 29 90 99 99</v>
          </cell>
          <cell r="I161" t="str">
            <v>03 29 90 99 98</v>
          </cell>
        </row>
        <row r="162">
          <cell r="A162">
            <v>215769</v>
          </cell>
          <cell r="B162" t="str">
            <v>REBESCHINI FRANCOIS - Carrière - Pierre de taille</v>
          </cell>
          <cell r="C162" t="str">
            <v>70000</v>
          </cell>
          <cell r="D162" t="str">
            <v>70 Rue Jean Jaurès</v>
          </cell>
          <cell r="E162" t="str">
            <v>VESOUL</v>
          </cell>
          <cell r="G162" t="str">
            <v>03 84 76 01 13</v>
          </cell>
          <cell r="I162" t="str">
            <v>03 84 75 43 03</v>
          </cell>
        </row>
        <row r="163">
          <cell r="A163">
            <v>215775</v>
          </cell>
          <cell r="B163" t="str">
            <v>LESEULTRE SAS</v>
          </cell>
          <cell r="C163" t="str">
            <v>59158</v>
          </cell>
          <cell r="D163" t="str">
            <v>23 Rue du Fort</v>
          </cell>
          <cell r="E163" t="str">
            <v>MORTAGNE DU NORD</v>
          </cell>
          <cell r="F163" t="str">
            <v>leseultregranit@wanadoo.fr</v>
          </cell>
          <cell r="G163" t="str">
            <v>03 27 26 91 22</v>
          </cell>
          <cell r="H163" t="str">
            <v>06 25 29 04 81</v>
          </cell>
          <cell r="I163" t="str">
            <v>03 27 26 85 19</v>
          </cell>
        </row>
        <row r="164">
          <cell r="A164">
            <v>215781</v>
          </cell>
          <cell r="B164" t="str">
            <v>CARRIERE GIRAULT DE VILLEPRONOY SARL</v>
          </cell>
          <cell r="C164" t="str">
            <v>89480</v>
          </cell>
          <cell r="D164" t="str">
            <v>Rue de la Chapelle</v>
          </cell>
          <cell r="E164" t="str">
            <v>ANDRYES</v>
          </cell>
          <cell r="G164" t="str">
            <v>03 86 81 72 31</v>
          </cell>
          <cell r="I164" t="str">
            <v>03 86 81 82 62</v>
          </cell>
        </row>
        <row r="165">
          <cell r="A165">
            <v>215935</v>
          </cell>
          <cell r="B165" t="str">
            <v>MEN ARVOR CARRIERES SAS</v>
          </cell>
          <cell r="C165" t="str">
            <v>44460</v>
          </cell>
          <cell r="D165" t="str">
            <v>Lieu dit le Pont</v>
          </cell>
          <cell r="E165" t="str">
            <v>AVESSAC</v>
          </cell>
          <cell r="F165" t="str">
            <v>info@menarvor.com</v>
          </cell>
          <cell r="G165" t="str">
            <v>02 40 79 24 79</v>
          </cell>
          <cell r="I165" t="str">
            <v>02 40 51 03 99</v>
          </cell>
        </row>
        <row r="166">
          <cell r="A166">
            <v>216138</v>
          </cell>
          <cell r="B166" t="str">
            <v>SAVOIE REFRACTAIRES PROVINS</v>
          </cell>
          <cell r="C166" t="str">
            <v>77134</v>
          </cell>
          <cell r="D166" t="str">
            <v>25 Route de Bray</v>
          </cell>
          <cell r="E166" t="str">
            <v>LES ORMES SUR VOULZIE</v>
          </cell>
          <cell r="G166" t="str">
            <v>01 64 60 36 00</v>
          </cell>
          <cell r="I166" t="str">
            <v>01 64 01 70 25</v>
          </cell>
        </row>
        <row r="167">
          <cell r="A167">
            <v>216275</v>
          </cell>
          <cell r="B167" t="str">
            <v>CARBONE SAVOIE</v>
          </cell>
          <cell r="C167" t="str">
            <v>73260</v>
          </cell>
          <cell r="D167" t="str">
            <v>Notre Dame de Briançon</v>
          </cell>
          <cell r="E167" t="str">
            <v>LA LECHERE</v>
          </cell>
          <cell r="F167" t="str">
            <v>anais.sibue@carbone-savoie.fr</v>
          </cell>
          <cell r="G167" t="str">
            <v>04 79 22 32 22</v>
          </cell>
          <cell r="I167" t="str">
            <v>04 79 22 30 59</v>
          </cell>
        </row>
        <row r="168">
          <cell r="A168">
            <v>216299</v>
          </cell>
          <cell r="B168" t="str">
            <v>HIGNARD GRANITS ETS</v>
          </cell>
          <cell r="C168" t="str">
            <v>35720</v>
          </cell>
          <cell r="D168" t="str">
            <v>route Plesder</v>
          </cell>
          <cell r="E168" t="str">
            <v>LANHELIN CEDEX 208</v>
          </cell>
          <cell r="G168" t="str">
            <v>02 99 73 85 85</v>
          </cell>
          <cell r="I168" t="str">
            <v>02 99 73 72 02</v>
          </cell>
        </row>
        <row r="169">
          <cell r="A169">
            <v>216307</v>
          </cell>
          <cell r="B169" t="str">
            <v>CARRIERE DE VINALMONT SA</v>
          </cell>
          <cell r="C169" t="str">
            <v>4920</v>
          </cell>
          <cell r="D169" t="str">
            <v>Raborive 2</v>
          </cell>
          <cell r="E169" t="str">
            <v>AYWAILLE</v>
          </cell>
        </row>
        <row r="170">
          <cell r="A170">
            <v>216538</v>
          </cell>
          <cell r="B170" t="str">
            <v>MARBRERIE DELL'ERBA</v>
          </cell>
          <cell r="C170" t="str">
            <v>55130</v>
          </cell>
          <cell r="D170" t="str">
            <v>5 rue de Verdun</v>
          </cell>
          <cell r="E170" t="str">
            <v>GONDRECOURT LE CHATEAU</v>
          </cell>
          <cell r="G170" t="str">
            <v>03 29 89 63 64</v>
          </cell>
        </row>
        <row r="171">
          <cell r="A171">
            <v>216601</v>
          </cell>
          <cell r="B171" t="str">
            <v>FLB - FRANCE LANOND ET BICHATON</v>
          </cell>
          <cell r="C171" t="str">
            <v>54180</v>
          </cell>
          <cell r="D171" t="str">
            <v>6 Rue du Coteau</v>
          </cell>
          <cell r="G171" t="str">
            <v>03 83 55 06 70</v>
          </cell>
          <cell r="I171" t="str">
            <v>03 83 55 63 10</v>
          </cell>
        </row>
        <row r="172">
          <cell r="A172">
            <v>216611</v>
          </cell>
          <cell r="B172" t="str">
            <v>MPRD SARL</v>
          </cell>
          <cell r="C172" t="str">
            <v>33370</v>
          </cell>
          <cell r="D172" t="str">
            <v>4 Avenue Gay Lussac</v>
          </cell>
          <cell r="E172" t="str">
            <v>ARTIGUES PRES BORDEAUX</v>
          </cell>
          <cell r="F172" t="str">
            <v>cfao@mprd.fr</v>
          </cell>
          <cell r="G172" t="str">
            <v>05 57 77 13 77</v>
          </cell>
          <cell r="I172" t="str">
            <v>05 57 77 13 78</v>
          </cell>
        </row>
        <row r="173">
          <cell r="A173">
            <v>216629</v>
          </cell>
          <cell r="B173" t="str">
            <v>VILLE DE STRASBOURG</v>
          </cell>
          <cell r="C173" t="str">
            <v>67070</v>
          </cell>
          <cell r="D173" t="str">
            <v>1 Place de l'Etoile</v>
          </cell>
          <cell r="E173" t="str">
            <v>STRASBOURG CEDEX</v>
          </cell>
          <cell r="G173" t="str">
            <v>03 88 60 90 90</v>
          </cell>
          <cell r="I173" t="str">
            <v>03 88 60 95 50</v>
          </cell>
        </row>
        <row r="174">
          <cell r="A174">
            <v>216734</v>
          </cell>
          <cell r="B174" t="str">
            <v>MARBRERIE GENERALE DU RHONE</v>
          </cell>
          <cell r="C174" t="str">
            <v>69009</v>
          </cell>
          <cell r="D174" t="str">
            <v>47-49 Avenue Sidoine Apollinaire</v>
          </cell>
          <cell r="E174" t="str">
            <v>LYON</v>
          </cell>
          <cell r="F174" t="str">
            <v>mgr-secretariat@nerim.net</v>
          </cell>
          <cell r="G174" t="str">
            <v>04 78 83 73 60</v>
          </cell>
          <cell r="I174" t="str">
            <v>04 78 47 19 78</v>
          </cell>
        </row>
        <row r="175">
          <cell r="A175">
            <v>216780</v>
          </cell>
          <cell r="B175" t="str">
            <v>VITALI JEAN-YVES</v>
          </cell>
          <cell r="C175" t="str">
            <v>70700</v>
          </cell>
          <cell r="D175" t="str">
            <v>Route Grachaux</v>
          </cell>
          <cell r="E175" t="str">
            <v>OISELAY ET GRACHAUX</v>
          </cell>
          <cell r="G175" t="str">
            <v>03 84 32 46 62</v>
          </cell>
        </row>
        <row r="176">
          <cell r="A176">
            <v>216860</v>
          </cell>
          <cell r="B176" t="str">
            <v>TRAMAT - TRAVAUX &amp; MATERIAUX</v>
          </cell>
          <cell r="C176" t="str">
            <v>54580</v>
          </cell>
          <cell r="D176" t="str">
            <v>Rue Camille Cavallier</v>
          </cell>
          <cell r="E176" t="str">
            <v>AUBOUE</v>
          </cell>
          <cell r="G176" t="str">
            <v>03 82 46 90 69</v>
          </cell>
          <cell r="I176" t="str">
            <v>03 82 22 29 38</v>
          </cell>
        </row>
        <row r="177">
          <cell r="A177">
            <v>216893</v>
          </cell>
          <cell r="B177" t="str">
            <v>DECOSTER - NATUURSTEENBEDRIJF</v>
          </cell>
          <cell r="C177" t="str">
            <v>1755</v>
          </cell>
          <cell r="D177" t="str">
            <v>Peversptraat 24</v>
          </cell>
          <cell r="E177" t="str">
            <v>KESTER GOOIK</v>
          </cell>
          <cell r="G177" t="str">
            <v>32 54 56 65 72</v>
          </cell>
          <cell r="I177" t="str">
            <v>32 54 56 81 29</v>
          </cell>
        </row>
        <row r="178">
          <cell r="A178">
            <v>216955</v>
          </cell>
          <cell r="B178" t="str">
            <v>LONGHI ETS</v>
          </cell>
          <cell r="C178" t="str">
            <v>68310</v>
          </cell>
          <cell r="D178" t="str">
            <v>1 rue de l'Industrie</v>
          </cell>
          <cell r="E178" t="str">
            <v>WITTELSHEIM</v>
          </cell>
          <cell r="F178" t="str">
            <v>info@longhi.fr</v>
          </cell>
          <cell r="G178" t="str">
            <v>03 89 55 62 72</v>
          </cell>
          <cell r="I178" t="str">
            <v>03 89 55 62 70</v>
          </cell>
        </row>
        <row r="179">
          <cell r="A179">
            <v>216967</v>
          </cell>
          <cell r="B179" t="str">
            <v>CARRIERES DE  NOYANT</v>
          </cell>
          <cell r="C179" t="str">
            <v>02200</v>
          </cell>
          <cell r="D179" t="str">
            <v>Le Mont Blanc</v>
          </cell>
          <cell r="E179" t="str">
            <v>SEPTMONTS</v>
          </cell>
          <cell r="F179" t="str">
            <v>emeric.dekervenoael@pierreparis.fr</v>
          </cell>
          <cell r="G179" t="str">
            <v>03 23 74 93 87</v>
          </cell>
          <cell r="I179" t="str">
            <v>03 23 93 44 85</v>
          </cell>
        </row>
        <row r="180">
          <cell r="A180">
            <v>217090</v>
          </cell>
          <cell r="B180" t="str">
            <v>FOURNIER SAS</v>
          </cell>
          <cell r="C180" t="str">
            <v>35300</v>
          </cell>
          <cell r="D180" t="str">
            <v>117 boulaverad Michel Cointat, ZAC de la Guénaudière</v>
          </cell>
          <cell r="E180" t="str">
            <v>FOUGERES</v>
          </cell>
          <cell r="F180" t="str">
            <v>bonningues.nicolas@fournier-prefa.com</v>
          </cell>
          <cell r="G180" t="str">
            <v>02 99 94 10 10</v>
          </cell>
          <cell r="H180" t="str">
            <v>06 32 53 77 34</v>
          </cell>
          <cell r="I180" t="str">
            <v>02 99 94 33 22</v>
          </cell>
        </row>
        <row r="181">
          <cell r="A181">
            <v>217370</v>
          </cell>
          <cell r="B181" t="str">
            <v>HERICK ETS</v>
          </cell>
          <cell r="C181" t="str">
            <v>44120</v>
          </cell>
          <cell r="D181" t="str">
            <v>426 Route de Clisson</v>
          </cell>
          <cell r="E181" t="str">
            <v>VERTOU</v>
          </cell>
          <cell r="G181" t="str">
            <v>02 40 80 06 89</v>
          </cell>
          <cell r="I181" t="str">
            <v>02 40 34 11 93</v>
          </cell>
        </row>
        <row r="182">
          <cell r="A182">
            <v>217387</v>
          </cell>
          <cell r="B182" t="str">
            <v>Conraud-Doye</v>
          </cell>
          <cell r="C182" t="str">
            <v>14740</v>
          </cell>
          <cell r="D182" t="str">
            <v>Rue de Creuilly</v>
          </cell>
          <cell r="E182" t="str">
            <v>MARTRAGNY</v>
          </cell>
          <cell r="G182" t="str">
            <v>02 31 08 01 28</v>
          </cell>
          <cell r="H182" t="str">
            <v>06 60 16 83 62</v>
          </cell>
          <cell r="I182" t="str">
            <v>02 31 80 37 81</v>
          </cell>
        </row>
        <row r="183">
          <cell r="A183">
            <v>217560</v>
          </cell>
          <cell r="B183" t="str">
            <v>ZANCHETTA ETS</v>
          </cell>
          <cell r="C183" t="str">
            <v>68128</v>
          </cell>
          <cell r="D183" t="str">
            <v>4 rue des sports</v>
          </cell>
          <cell r="E183" t="str">
            <v>VILLAGE NEUF</v>
          </cell>
          <cell r="H183" t="str">
            <v>06 82 92 97 93</v>
          </cell>
        </row>
        <row r="184">
          <cell r="A184">
            <v>217588</v>
          </cell>
          <cell r="B184" t="str">
            <v>PIERRE ET MATIERE SAS</v>
          </cell>
          <cell r="C184" t="str">
            <v>49330</v>
          </cell>
          <cell r="D184" t="str">
            <v>La Gringuenière- Route de Querre</v>
          </cell>
          <cell r="E184" t="str">
            <v>CHAMPIGNE</v>
          </cell>
          <cell r="F184" t="str">
            <v>c.riot@pierreetmatiere.com</v>
          </cell>
          <cell r="G184" t="str">
            <v>02 41 42 01 07</v>
          </cell>
          <cell r="I184" t="str">
            <v>02 41 42 04 21</v>
          </cell>
        </row>
        <row r="185">
          <cell r="A185">
            <v>217781</v>
          </cell>
          <cell r="B185" t="str">
            <v>MORET Serge</v>
          </cell>
          <cell r="C185" t="str">
            <v>21610</v>
          </cell>
          <cell r="D185" t="str">
            <v>11 rue henry Berger</v>
          </cell>
          <cell r="E185" t="str">
            <v>FONTAINE FRANCAISE</v>
          </cell>
          <cell r="H185" t="str">
            <v>06 87 40 95 05</v>
          </cell>
        </row>
        <row r="186">
          <cell r="A186">
            <v>217817</v>
          </cell>
          <cell r="B186" t="str">
            <v>LOCATELLI DOMINIQUE (ne plus utiliser -&gt; Prendre 290143)</v>
          </cell>
          <cell r="C186" t="str">
            <v>25380</v>
          </cell>
          <cell r="D186" t="str">
            <v>29 Grand Rue</v>
          </cell>
          <cell r="E186" t="str">
            <v>SURMONT</v>
          </cell>
          <cell r="G186" t="str">
            <v>03 81 86 31 39</v>
          </cell>
        </row>
        <row r="187">
          <cell r="A187">
            <v>217880</v>
          </cell>
          <cell r="B187" t="str">
            <v>SARL RAULT GRANIT</v>
          </cell>
          <cell r="C187" t="str">
            <v>35420</v>
          </cell>
          <cell r="D187" t="str">
            <v>Carrière de la Morinais</v>
          </cell>
          <cell r="E187" t="str">
            <v>LOUVIGNE DU DESERT</v>
          </cell>
          <cell r="F187" t="str">
            <v>rault.granit@wanadoo.fr</v>
          </cell>
          <cell r="G187" t="str">
            <v>02 99 98 01 66</v>
          </cell>
          <cell r="I187" t="str">
            <v>02 99 98 09 64</v>
          </cell>
        </row>
        <row r="188">
          <cell r="A188">
            <v>217939</v>
          </cell>
          <cell r="B188" t="str">
            <v>SARL BAGLAN</v>
          </cell>
          <cell r="C188" t="str">
            <v>41500</v>
          </cell>
          <cell r="D188" t="str">
            <v>15 Rue de la Fontaine Pontijou</v>
          </cell>
          <cell r="E188" t="str">
            <v>MAVES</v>
          </cell>
          <cell r="F188" t="str">
            <v>baglan.sarl@nordnet.fr</v>
          </cell>
          <cell r="G188" t="str">
            <v>02 54 87 31 29</v>
          </cell>
          <cell r="H188" t="str">
            <v>06 08 21 33 18</v>
          </cell>
          <cell r="I188" t="str">
            <v>02 54 87 31 02</v>
          </cell>
        </row>
        <row r="189">
          <cell r="A189">
            <v>218014</v>
          </cell>
          <cell r="B189" t="str">
            <v>LEON NOEL ETS</v>
          </cell>
          <cell r="C189" t="str">
            <v>51370</v>
          </cell>
          <cell r="D189" t="str">
            <v>23 Avenue des Coides</v>
          </cell>
          <cell r="E189" t="str">
            <v>SAINT-BRICE COURCELLES</v>
          </cell>
          <cell r="G189" t="str">
            <v>03 26 83 83 98</v>
          </cell>
          <cell r="I189" t="str">
            <v>03 26 83 83 97</v>
          </cell>
        </row>
        <row r="190">
          <cell r="A190">
            <v>218054</v>
          </cell>
          <cell r="B190" t="str">
            <v>CARRIERE DU BOCQ</v>
          </cell>
          <cell r="C190" t="str">
            <v>5530</v>
          </cell>
          <cell r="D190" t="str">
            <v>Route de la Ferme de Mont, 10</v>
          </cell>
          <cell r="E190" t="str">
            <v>DORINNE</v>
          </cell>
          <cell r="F190" t="str">
            <v>info@pierrebleuedubocq.be</v>
          </cell>
          <cell r="G190" t="str">
            <v>32 83 69 95 81</v>
          </cell>
          <cell r="I190" t="str">
            <v>32 83 69 97 42</v>
          </cell>
        </row>
        <row r="191">
          <cell r="A191">
            <v>218100</v>
          </cell>
          <cell r="B191" t="str">
            <v>PIERRES ET ARTS</v>
          </cell>
          <cell r="C191" t="str">
            <v>68500</v>
          </cell>
          <cell r="D191" t="str">
            <v>7 rue de la Plaine</v>
          </cell>
          <cell r="E191" t="str">
            <v>GUEBWILLER</v>
          </cell>
          <cell r="G191" t="str">
            <v>03 89 76 99 79</v>
          </cell>
          <cell r="I191" t="str">
            <v>03 89 76 99 85</v>
          </cell>
        </row>
        <row r="192">
          <cell r="A192">
            <v>218161</v>
          </cell>
          <cell r="B192" t="str">
            <v>CARMAT SAS</v>
          </cell>
          <cell r="C192" t="str">
            <v>54710</v>
          </cell>
          <cell r="D192" t="str">
            <v>472 rue Lavoisier</v>
          </cell>
          <cell r="E192" t="str">
            <v>LUDRES</v>
          </cell>
          <cell r="F192" t="str">
            <v>business@carmat.fr</v>
          </cell>
          <cell r="G192" t="str">
            <v>03 83 25 74 19</v>
          </cell>
          <cell r="I192" t="str">
            <v>03 83 26 15 36</v>
          </cell>
        </row>
        <row r="193">
          <cell r="A193">
            <v>218298</v>
          </cell>
          <cell r="B193" t="str">
            <v>CARRIERE DE LA GROSSE BORNE</v>
          </cell>
          <cell r="C193" t="str">
            <v>58220</v>
          </cell>
          <cell r="D193" t="str">
            <v>Lieu dit Blanc Gâteau</v>
          </cell>
          <cell r="E193" t="str">
            <v>DONZY</v>
          </cell>
          <cell r="F193" t="str">
            <v>cgbdonzy@wanadoo.fr</v>
          </cell>
          <cell r="G193" t="str">
            <v>03 86 39 43 06</v>
          </cell>
          <cell r="I193" t="str">
            <v>03 86 39 40 59</v>
          </cell>
        </row>
        <row r="194">
          <cell r="A194">
            <v>218396</v>
          </cell>
          <cell r="B194" t="str">
            <v>KOENIG J.R. ETS</v>
          </cell>
          <cell r="C194" t="str">
            <v>67100</v>
          </cell>
          <cell r="D194" t="str">
            <v>14 Rue Saglio</v>
          </cell>
          <cell r="E194" t="str">
            <v>STRASBOURG</v>
          </cell>
        </row>
        <row r="195">
          <cell r="A195">
            <v>218426</v>
          </cell>
          <cell r="B195" t="str">
            <v>AUGUSTO BRUNO - Tailleur de Pierre</v>
          </cell>
          <cell r="C195" t="str">
            <v>68920</v>
          </cell>
          <cell r="D195" t="str">
            <v>27 Rue du Tiefenbach</v>
          </cell>
          <cell r="E195" t="str">
            <v>WINTZENHEIM</v>
          </cell>
          <cell r="G195" t="str">
            <v>03 89 79 40 65</v>
          </cell>
          <cell r="I195" t="str">
            <v>03 89 79 01 19</v>
          </cell>
        </row>
        <row r="196">
          <cell r="A196">
            <v>218459</v>
          </cell>
          <cell r="B196" t="str">
            <v>JACQUET ETS</v>
          </cell>
          <cell r="C196" t="str">
            <v>21300</v>
          </cell>
          <cell r="D196" t="str">
            <v>6 Impasse Edouard Belin</v>
          </cell>
          <cell r="E196" t="str">
            <v>CHENOVE</v>
          </cell>
          <cell r="F196" t="str">
            <v>dijon@jacquet.fr</v>
          </cell>
          <cell r="G196" t="str">
            <v>03 80 66 53 00</v>
          </cell>
          <cell r="I196" t="str">
            <v>03 80 67 57 99</v>
          </cell>
        </row>
        <row r="197">
          <cell r="A197">
            <v>218715</v>
          </cell>
          <cell r="B197" t="str">
            <v>GERMAIN CHRISTIAN</v>
          </cell>
          <cell r="C197" t="str">
            <v>88120</v>
          </cell>
          <cell r="D197" t="str">
            <v>route du Breau</v>
          </cell>
          <cell r="E197" t="str">
            <v>LE SYNDICAT</v>
          </cell>
          <cell r="G197" t="str">
            <v>03 29 61 79 42</v>
          </cell>
          <cell r="H197" t="str">
            <v>06 88 12 33 75</v>
          </cell>
          <cell r="I197" t="str">
            <v>03 29 61 79 42</v>
          </cell>
        </row>
        <row r="198">
          <cell r="A198">
            <v>218773</v>
          </cell>
          <cell r="B198" t="str">
            <v>LA NOUVELLE TAILLE SA</v>
          </cell>
          <cell r="C198" t="str">
            <v>4280</v>
          </cell>
          <cell r="D198" t="str">
            <v>28 Chaussée de Wavre</v>
          </cell>
          <cell r="E198" t="str">
            <v>HANNUT</v>
          </cell>
          <cell r="G198" t="str">
            <v>32 19 51 12 15</v>
          </cell>
          <cell r="I198" t="str">
            <v>32 19 51 13 69</v>
          </cell>
        </row>
        <row r="199">
          <cell r="A199">
            <v>218807</v>
          </cell>
          <cell r="B199" t="str">
            <v>MOLI-STONE</v>
          </cell>
          <cell r="C199" t="str">
            <v>5537</v>
          </cell>
          <cell r="D199" t="str">
            <v>Rue Rochat 1</v>
          </cell>
          <cell r="E199" t="str">
            <v>BIOUL</v>
          </cell>
          <cell r="G199" t="str">
            <v>32 82 61 48 71</v>
          </cell>
          <cell r="I199" t="str">
            <v>32 82 61 48 71</v>
          </cell>
        </row>
        <row r="200">
          <cell r="A200">
            <v>218835</v>
          </cell>
          <cell r="B200" t="str">
            <v>CAILLEBOTIS POLYESTER FRANCAIS</v>
          </cell>
          <cell r="C200" t="str">
            <v>69126</v>
          </cell>
          <cell r="D200" t="str">
            <v>Z.A. les Andres</v>
          </cell>
          <cell r="E200" t="str">
            <v>BRINDAS</v>
          </cell>
          <cell r="F200" t="str">
            <v>c.p.f@wanadoo.fr</v>
          </cell>
          <cell r="G200" t="str">
            <v>04 78 45 19 20</v>
          </cell>
          <cell r="I200" t="str">
            <v>04 78 45 43 65</v>
          </cell>
        </row>
        <row r="201">
          <cell r="A201">
            <v>218883</v>
          </cell>
          <cell r="B201" t="str">
            <v>SAINT-GOBAIN CREE</v>
          </cell>
          <cell r="C201" t="str">
            <v>84700</v>
          </cell>
          <cell r="D201" t="str">
            <v>123 Allée de Brante</v>
          </cell>
          <cell r="E201" t="str">
            <v>SORGUES</v>
          </cell>
          <cell r="F201" t="str">
            <v>jean-pierre.pedaccini@saint-gobain.com</v>
          </cell>
          <cell r="G201" t="str">
            <v>04 32 50 03 69</v>
          </cell>
          <cell r="I201" t="str">
            <v>04 32 50 09 01</v>
          </cell>
        </row>
        <row r="202">
          <cell r="A202">
            <v>218943</v>
          </cell>
          <cell r="B202" t="str">
            <v>CARRIERES DE ROCHEFONTAINE</v>
          </cell>
          <cell r="C202" t="str">
            <v>5600</v>
          </cell>
          <cell r="D202" t="str">
            <v>Rue Rochefontaine 3</v>
          </cell>
          <cell r="E202" t="str">
            <v>PHILIPPEVILLE</v>
          </cell>
          <cell r="G202" t="str">
            <v>32 71 66 64 21</v>
          </cell>
        </row>
        <row r="203">
          <cell r="A203">
            <v>218983</v>
          </cell>
          <cell r="B203" t="str">
            <v>SDMI</v>
          </cell>
          <cell r="C203" t="str">
            <v>88120</v>
          </cell>
          <cell r="D203" t="str">
            <v>2 Rue du Clos de la Charme</v>
          </cell>
          <cell r="E203" t="str">
            <v>VAGNEY</v>
          </cell>
          <cell r="F203" t="str">
            <v>gilles.grandperret@wanadoo.fr</v>
          </cell>
          <cell r="G203" t="str">
            <v>03 29 24 77 60</v>
          </cell>
          <cell r="H203" t="str">
            <v>06 69 10 60 28</v>
          </cell>
        </row>
        <row r="204">
          <cell r="A204">
            <v>219051</v>
          </cell>
          <cell r="B204" t="str">
            <v>ENTREPRISE COMTE</v>
          </cell>
          <cell r="C204" t="str">
            <v>42600</v>
          </cell>
          <cell r="D204" t="str">
            <v>La Gare</v>
          </cell>
          <cell r="E204" t="str">
            <v>CHAMPDIEU</v>
          </cell>
          <cell r="F204" t="str">
            <v>entreprise@comte.fr</v>
          </cell>
          <cell r="G204" t="str">
            <v>04 77 97 14 66</v>
          </cell>
          <cell r="I204" t="str">
            <v>04 77 97 19 48</v>
          </cell>
        </row>
        <row r="205">
          <cell r="A205">
            <v>219114</v>
          </cell>
          <cell r="B205" t="str">
            <v>LYCEE PROFESSIONNEL - CAMILLE CLAUDEL</v>
          </cell>
          <cell r="C205" t="str">
            <v>88200</v>
          </cell>
          <cell r="D205" t="str">
            <v>2 Rue Parmont</v>
          </cell>
          <cell r="E205" t="str">
            <v>REMIREMONT</v>
          </cell>
          <cell r="G205" t="str">
            <v>03 29 62 04 84</v>
          </cell>
          <cell r="I205" t="str">
            <v>03 29 62 82 85</v>
          </cell>
        </row>
        <row r="206">
          <cell r="A206">
            <v>219375</v>
          </cell>
          <cell r="B206" t="str">
            <v>SIB</v>
          </cell>
          <cell r="C206" t="str">
            <v>89390</v>
          </cell>
          <cell r="D206" t="str">
            <v>9 Rue du Moulin</v>
          </cell>
          <cell r="E206" t="str">
            <v>CRY SUR ARMANCON</v>
          </cell>
          <cell r="F206" t="str">
            <v>g.debrouwer@sibbourgogne.com</v>
          </cell>
          <cell r="G206" t="str">
            <v>03 86 55 71 23</v>
          </cell>
          <cell r="I206" t="str">
            <v>03 86 55 73 91</v>
          </cell>
        </row>
        <row r="207">
          <cell r="A207">
            <v>219386</v>
          </cell>
          <cell r="B207" t="str">
            <v>LES GRANITS DU LEON SARL</v>
          </cell>
          <cell r="C207" t="str">
            <v>29233</v>
          </cell>
          <cell r="D207" t="str">
            <v>Bour Nazou BP 6</v>
          </cell>
          <cell r="E207" t="str">
            <v>CLEDER</v>
          </cell>
          <cell r="F207" t="str">
            <v>lesgranitsduleon@orange.fr</v>
          </cell>
          <cell r="G207" t="str">
            <v>02 98 69 41 47</v>
          </cell>
          <cell r="I207" t="str">
            <v>02 98 69 34 93</v>
          </cell>
        </row>
        <row r="208">
          <cell r="A208">
            <v>219422</v>
          </cell>
          <cell r="B208" t="str">
            <v>SOTUBEMA</v>
          </cell>
          <cell r="C208" t="str">
            <v>77170</v>
          </cell>
          <cell r="D208" t="str">
            <v>Sentier de la Forgette</v>
          </cell>
          <cell r="E208" t="str">
            <v>COUBERT</v>
          </cell>
          <cell r="F208" t="str">
            <v>info@sotubema.fr</v>
          </cell>
          <cell r="G208" t="str">
            <v>01 64 42 73 20</v>
          </cell>
        </row>
        <row r="209">
          <cell r="A209">
            <v>219530</v>
          </cell>
          <cell r="B209" t="str">
            <v>JDS José Fernandez</v>
          </cell>
          <cell r="C209" t="str">
            <v>45650</v>
          </cell>
          <cell r="D209" t="str">
            <v>67 Avenue du Général De Gaulle</v>
          </cell>
          <cell r="E209" t="str">
            <v>SAINT JEAN LE BLANC</v>
          </cell>
          <cell r="F209" t="str">
            <v>jose.diamantservice@sfr.fr</v>
          </cell>
        </row>
        <row r="210">
          <cell r="A210">
            <v>219635</v>
          </cell>
          <cell r="B210" t="str">
            <v>CARBONE SAVOIE SAS</v>
          </cell>
          <cell r="C210" t="str">
            <v>69631</v>
          </cell>
          <cell r="D210" t="str">
            <v>30 Rue Louis Jouvet</v>
          </cell>
          <cell r="E210" t="str">
            <v>VENISSIEUX</v>
          </cell>
          <cell r="G210" t="str">
            <v>04 78 77 08 70</v>
          </cell>
        </row>
        <row r="211">
          <cell r="A211">
            <v>219679</v>
          </cell>
          <cell r="B211" t="str">
            <v>GODEAU CHANTIER</v>
          </cell>
          <cell r="C211" t="str">
            <v>7190</v>
          </cell>
          <cell r="D211" t="str">
            <v>Rue Camille Duray 5 A</v>
          </cell>
          <cell r="E211" t="str">
            <v>ECAUSSINNES</v>
          </cell>
          <cell r="F211" t="str">
            <v>info@chantiergodeau.be</v>
          </cell>
          <cell r="G211" t="str">
            <v>32 67 44 30 83</v>
          </cell>
          <cell r="I211" t="str">
            <v>32 67 44 30 83</v>
          </cell>
        </row>
        <row r="212">
          <cell r="A212">
            <v>219904</v>
          </cell>
          <cell r="B212" t="str">
            <v>MSA</v>
          </cell>
          <cell r="C212" t="str">
            <v>71160</v>
          </cell>
          <cell r="D212" t="str">
            <v>Les Carrières</v>
          </cell>
          <cell r="E212" t="str">
            <v>GILLY SUR LOIRE</v>
          </cell>
          <cell r="F212" t="str">
            <v>llaine@eurobeton.fr</v>
          </cell>
          <cell r="G212" t="str">
            <v>03 85 53 69 00</v>
          </cell>
          <cell r="I212" t="str">
            <v>03 85 53 91 34</v>
          </cell>
        </row>
        <row r="213">
          <cell r="A213">
            <v>220269</v>
          </cell>
          <cell r="B213" t="str">
            <v>OREFI   IDF NORD</v>
          </cell>
          <cell r="C213" t="str">
            <v>59910</v>
          </cell>
          <cell r="D213" t="str">
            <v>Rue Gabriel Lippman</v>
          </cell>
          <cell r="E213" t="str">
            <v>BONDUES</v>
          </cell>
        </row>
        <row r="214">
          <cell r="A214">
            <v>220282</v>
          </cell>
          <cell r="B214" t="str">
            <v>RICHARD GRANIT SARL</v>
          </cell>
          <cell r="C214" t="str">
            <v>88120</v>
          </cell>
          <cell r="D214" t="str">
            <v>4 Rue du docteur Pierre Grosjean</v>
          </cell>
          <cell r="E214" t="str">
            <v>VAGNEY</v>
          </cell>
          <cell r="G214" t="str">
            <v>03 29 61 21 46</v>
          </cell>
          <cell r="I214" t="str">
            <v>03 29 61 33 92</v>
          </cell>
        </row>
        <row r="215">
          <cell r="A215">
            <v>220344</v>
          </cell>
          <cell r="B215" t="str">
            <v>SOUPIRON SARL</v>
          </cell>
          <cell r="C215" t="str">
            <v>41230</v>
          </cell>
          <cell r="D215" t="str">
            <v>1104 Rue de Chemery</v>
          </cell>
          <cell r="E215" t="str">
            <v>MUR DE SOLOGNE</v>
          </cell>
          <cell r="F215" t="str">
            <v>entreprisesoupiron@orange.fr</v>
          </cell>
          <cell r="G215" t="str">
            <v>02 54 83 82 93</v>
          </cell>
          <cell r="I215" t="str">
            <v>02 54 83 92 64</v>
          </cell>
        </row>
        <row r="216">
          <cell r="A216">
            <v>220435</v>
          </cell>
          <cell r="B216" t="str">
            <v>TIMBOUT PIERRES - Monsieur BERTRAND</v>
          </cell>
          <cell r="C216" t="str">
            <v>69420</v>
          </cell>
          <cell r="D216" t="str">
            <v>2006 Route de Timbout</v>
          </cell>
          <cell r="E216" t="str">
            <v>LES HAIES</v>
          </cell>
          <cell r="F216" t="str">
            <v>timboutp@orange.fr</v>
          </cell>
          <cell r="G216" t="str">
            <v>04 74 87 80 46</v>
          </cell>
          <cell r="H216" t="str">
            <v>06 18 25 62 99</v>
          </cell>
        </row>
        <row r="217">
          <cell r="A217">
            <v>220578</v>
          </cell>
          <cell r="B217" t="str">
            <v>C O L A S</v>
          </cell>
          <cell r="C217" t="str">
            <v>45075</v>
          </cell>
          <cell r="D217" t="str">
            <v>ZI de la Saussaye 180 rue des Bruyères  - ST Cyr en V</v>
          </cell>
          <cell r="E217" t="str">
            <v>ORLEANS CEDEX 2</v>
          </cell>
        </row>
        <row r="218">
          <cell r="A218">
            <v>220667</v>
          </cell>
          <cell r="B218" t="str">
            <v>ATELIER DU MARBRE</v>
          </cell>
          <cell r="C218" t="str">
            <v>69126</v>
          </cell>
          <cell r="D218" t="str">
            <v>21 rue du Chapitre - ZA des Andres</v>
          </cell>
          <cell r="E218" t="str">
            <v>BRINDAS</v>
          </cell>
          <cell r="F218" t="str">
            <v>atelier.marbre@yahoo.fr</v>
          </cell>
          <cell r="G218" t="str">
            <v>04 78 45 29 44</v>
          </cell>
          <cell r="I218" t="str">
            <v>04 78 45 30 92</v>
          </cell>
        </row>
        <row r="219">
          <cell r="A219">
            <v>220741</v>
          </cell>
          <cell r="B219" t="str">
            <v>AUGUSTO ELIOT ETS</v>
          </cell>
          <cell r="C219" t="str">
            <v>68920</v>
          </cell>
          <cell r="D219" t="str">
            <v>27 Rue du Tiefenbach</v>
          </cell>
          <cell r="E219" t="str">
            <v>WINTZENHEIM</v>
          </cell>
          <cell r="G219" t="str">
            <v>03 89 80 61 36</v>
          </cell>
          <cell r="I219" t="str">
            <v>03 89 79 01 19</v>
          </cell>
        </row>
        <row r="220">
          <cell r="A220">
            <v>220779</v>
          </cell>
          <cell r="B220" t="str">
            <v>JOLLY GRANITS ETS</v>
          </cell>
          <cell r="C220" t="str">
            <v>49690</v>
          </cell>
          <cell r="D220" t="str">
            <v>Carrière Petite Levée</v>
          </cell>
          <cell r="E220" t="str">
            <v>CORON</v>
          </cell>
          <cell r="G220" t="str">
            <v>02 41 55 75 95</v>
          </cell>
          <cell r="I220" t="str">
            <v>02 41 30 83 17</v>
          </cell>
        </row>
        <row r="221">
          <cell r="A221">
            <v>220803</v>
          </cell>
          <cell r="B221" t="str">
            <v>GRANIBAT - SCOP GRANIOUEST</v>
          </cell>
          <cell r="C221" t="str">
            <v>22980</v>
          </cell>
          <cell r="D221" t="str">
            <v>La Burie</v>
          </cell>
          <cell r="E221" t="str">
            <v>LANGUEDIAS</v>
          </cell>
          <cell r="G221" t="str">
            <v>02 96 27 61 88</v>
          </cell>
          <cell r="I221" t="str">
            <v>02 96 27 02 03</v>
          </cell>
        </row>
        <row r="222">
          <cell r="A222">
            <v>220827</v>
          </cell>
          <cell r="B222" t="str">
            <v>PIGEON GRANULAT BRETAGNE ROUZIC SARL</v>
          </cell>
          <cell r="C222" t="str">
            <v>56700</v>
          </cell>
          <cell r="D222" t="str">
            <v>ZAC du Parco- 7 rue Georges Charpak</v>
          </cell>
          <cell r="E222" t="str">
            <v>HENNEBONT</v>
          </cell>
          <cell r="G222" t="str">
            <v>02 97 34 71 57</v>
          </cell>
          <cell r="I222" t="str">
            <v>02 97 34 72 60</v>
          </cell>
        </row>
        <row r="223">
          <cell r="A223">
            <v>220854</v>
          </cell>
          <cell r="B223" t="str">
            <v>COTILLARD J-C ETS</v>
          </cell>
          <cell r="C223" t="str">
            <v>22150</v>
          </cell>
          <cell r="D223" t="str">
            <v>Ballande</v>
          </cell>
          <cell r="E223" t="str">
            <v>SAINT-CARREUC</v>
          </cell>
          <cell r="G223" t="str">
            <v>02 96 32 02 76</v>
          </cell>
        </row>
        <row r="224">
          <cell r="A224">
            <v>220936</v>
          </cell>
          <cell r="B224" t="str">
            <v>CARRIERE DU ROCHER BARON</v>
          </cell>
          <cell r="C224" t="str">
            <v>35420</v>
          </cell>
          <cell r="E224" t="str">
            <v>LA BAZOUGE DU DESERT</v>
          </cell>
          <cell r="G224" t="str">
            <v>02 99 98 14 05</v>
          </cell>
        </row>
        <row r="225">
          <cell r="A225">
            <v>220942</v>
          </cell>
          <cell r="B225" t="str">
            <v>GRES D'ERQUY SARL - Taille de Pierre</v>
          </cell>
          <cell r="C225" t="str">
            <v>22430</v>
          </cell>
          <cell r="D225" t="str">
            <v>La Croix Blanche</v>
          </cell>
          <cell r="E225" t="str">
            <v>ERQUY</v>
          </cell>
          <cell r="G225" t="str">
            <v>02 96 72 49 46</v>
          </cell>
          <cell r="I225" t="str">
            <v>02 96 72 42 26</v>
          </cell>
        </row>
        <row r="226">
          <cell r="A226">
            <v>220973</v>
          </cell>
          <cell r="B226" t="str">
            <v>PATIES ET PATIES</v>
          </cell>
          <cell r="C226" t="str">
            <v>23004</v>
          </cell>
          <cell r="D226" t="str">
            <v>Site du Maupay</v>
          </cell>
          <cell r="E226" t="str">
            <v>GUERET</v>
          </cell>
          <cell r="G226" t="str">
            <v>05 55 52 91 23</v>
          </cell>
          <cell r="I226" t="str">
            <v>05 55 51 90 48</v>
          </cell>
        </row>
        <row r="227">
          <cell r="A227">
            <v>220991</v>
          </cell>
          <cell r="B227" t="str">
            <v>CORDABAT SARL</v>
          </cell>
          <cell r="C227" t="str">
            <v>26790</v>
          </cell>
          <cell r="D227" t="str">
            <v>1103 chemin de la Papeterie</v>
          </cell>
          <cell r="E227" t="str">
            <v>TULETTE</v>
          </cell>
          <cell r="F227" t="str">
            <v>cibert.franck@neuf.fr</v>
          </cell>
          <cell r="G227" t="str">
            <v>04 75 98 39 16</v>
          </cell>
          <cell r="I227" t="str">
            <v>04 75 98 39 52</v>
          </cell>
        </row>
        <row r="228">
          <cell r="A228">
            <v>220996</v>
          </cell>
          <cell r="B228" t="str">
            <v>BELLIER ET NEAU ETS - ATRE ET FUNERAIRE -</v>
          </cell>
          <cell r="C228" t="str">
            <v>85440</v>
          </cell>
          <cell r="D228" t="str">
            <v>La Bergère</v>
          </cell>
          <cell r="E228" t="str">
            <v>AVRILLE</v>
          </cell>
          <cell r="G228" t="str">
            <v>02 51 22 30 88</v>
          </cell>
          <cell r="I228" t="str">
            <v>02 51 22 35 78</v>
          </cell>
        </row>
        <row r="229">
          <cell r="A229">
            <v>221001</v>
          </cell>
          <cell r="B229" t="str">
            <v>DESORME BELLANCA SARL</v>
          </cell>
          <cell r="C229" t="str">
            <v>43160</v>
          </cell>
          <cell r="D229" t="str">
            <v>Rue Saint Martin</v>
          </cell>
          <cell r="E229" t="str">
            <v>LA CHAISE-DIEU</v>
          </cell>
          <cell r="F229" t="str">
            <v>sarldesorme-bellanca@bbox.fr</v>
          </cell>
          <cell r="G229" t="str">
            <v>04 71 00 03 17</v>
          </cell>
          <cell r="I229" t="str">
            <v>04 71 00 08 31</v>
          </cell>
        </row>
        <row r="230">
          <cell r="A230">
            <v>221082</v>
          </cell>
          <cell r="B230" t="str">
            <v>CARRIERE LUCAS</v>
          </cell>
          <cell r="C230" t="str">
            <v>29710</v>
          </cell>
          <cell r="D230" t="str">
            <v>Le Moustoir</v>
          </cell>
          <cell r="E230" t="str">
            <v>PLOGASTEL ST-GERMAIN</v>
          </cell>
          <cell r="G230" t="str">
            <v>02 98 54 59 44</v>
          </cell>
          <cell r="I230" t="str">
            <v>02 98 54 51 57</v>
          </cell>
        </row>
        <row r="231">
          <cell r="A231">
            <v>221091</v>
          </cell>
          <cell r="B231" t="str">
            <v>VIEILLES PIERRES DU MELLOIS DE CONI</v>
          </cell>
          <cell r="C231" t="str">
            <v>79500</v>
          </cell>
          <cell r="D231" t="str">
            <v>Le Cerisat</v>
          </cell>
          <cell r="E231" t="str">
            <v>CHAIL</v>
          </cell>
          <cell r="G231" t="str">
            <v>05 49 29 31 23</v>
          </cell>
          <cell r="I231" t="str">
            <v>05 49 29 47 77</v>
          </cell>
        </row>
        <row r="232">
          <cell r="A232">
            <v>221107</v>
          </cell>
          <cell r="B232" t="str">
            <v>SAUNIER PASCAL</v>
          </cell>
          <cell r="C232" t="str">
            <v>88120</v>
          </cell>
          <cell r="D232" t="str">
            <v>Route des Acqueducs</v>
          </cell>
          <cell r="E232" t="str">
            <v>LE SYNDICAT</v>
          </cell>
          <cell r="G232" t="str">
            <v>03 29 61 38 82</v>
          </cell>
        </row>
        <row r="233">
          <cell r="A233">
            <v>221167</v>
          </cell>
          <cell r="B233" t="str">
            <v>W.N.B.</v>
          </cell>
          <cell r="C233" t="str">
            <v>8750</v>
          </cell>
          <cell r="D233" t="str">
            <v>Ruiseledesteenweg 46</v>
          </cell>
          <cell r="E233" t="str">
            <v>WINGENE</v>
          </cell>
          <cell r="F233" t="str">
            <v>wnb@skynet.be</v>
          </cell>
          <cell r="G233" t="str">
            <v>32 51 65 79 32</v>
          </cell>
          <cell r="I233" t="str">
            <v>32 51 65 79 33</v>
          </cell>
        </row>
        <row r="234">
          <cell r="A234">
            <v>221179</v>
          </cell>
          <cell r="B234" t="str">
            <v>PEROCHEAU SARL</v>
          </cell>
          <cell r="C234" t="str">
            <v>85150</v>
          </cell>
          <cell r="D234" t="str">
            <v>ZA Nord 19 Rue de la Camamine</v>
          </cell>
          <cell r="E234" t="str">
            <v>LA MOTHE ACHARD</v>
          </cell>
          <cell r="F234" t="str">
            <v>perocheau.stgeorges@wanadoo.fr</v>
          </cell>
          <cell r="G234" t="str">
            <v>02 51 38 61 47</v>
          </cell>
          <cell r="I234" t="str">
            <v>02 51 05 93 27</v>
          </cell>
        </row>
        <row r="235">
          <cell r="A235">
            <v>221280</v>
          </cell>
          <cell r="B235" t="str">
            <v>CENTURY STONE BVBA</v>
          </cell>
          <cell r="C235" t="str">
            <v>3582</v>
          </cell>
          <cell r="D235" t="str">
            <v>Koolmijnlaan 187</v>
          </cell>
          <cell r="E235" t="str">
            <v>BERINGEN</v>
          </cell>
          <cell r="F235" t="str">
            <v>administratie.beringen@hullebusch.com</v>
          </cell>
          <cell r="G235" t="str">
            <v>32 11 37 86 76</v>
          </cell>
          <cell r="I235" t="str">
            <v>32 11 22 78 92</v>
          </cell>
        </row>
        <row r="236">
          <cell r="A236">
            <v>221336</v>
          </cell>
          <cell r="B236" t="str">
            <v>MERCIER CHEMINEES SARL</v>
          </cell>
          <cell r="C236" t="str">
            <v>17800</v>
          </cell>
          <cell r="D236" t="str">
            <v>Avenue de Royan BP 5</v>
          </cell>
          <cell r="E236" t="str">
            <v>PONS</v>
          </cell>
          <cell r="F236" t="str">
            <v>mercier.cheminees@wanadoo.fr</v>
          </cell>
          <cell r="G236" t="str">
            <v>05 46 94 01 45</v>
          </cell>
          <cell r="I236" t="str">
            <v>05 46 91 39 78</v>
          </cell>
        </row>
        <row r="237">
          <cell r="A237">
            <v>221348</v>
          </cell>
          <cell r="B237" t="str">
            <v>MAZY NOUVELLES CARRIERES ET MARBRERIES</v>
          </cell>
          <cell r="C237" t="str">
            <v>5032</v>
          </cell>
          <cell r="D237" t="str">
            <v>Rue de l'Usine 9</v>
          </cell>
          <cell r="E237" t="str">
            <v>MAZY</v>
          </cell>
        </row>
        <row r="238">
          <cell r="A238">
            <v>221472</v>
          </cell>
          <cell r="B238" t="str">
            <v>GODIN ENTREPRISE SARL</v>
          </cell>
          <cell r="C238" t="str">
            <v>86230</v>
          </cell>
          <cell r="D238" t="str">
            <v>Les Doussaints</v>
          </cell>
          <cell r="E238" t="str">
            <v>SERIGNY</v>
          </cell>
          <cell r="G238" t="str">
            <v>05 49 86 02 32</v>
          </cell>
          <cell r="I238" t="str">
            <v>05 49 86 70 70</v>
          </cell>
        </row>
        <row r="239">
          <cell r="A239">
            <v>221496</v>
          </cell>
          <cell r="B239" t="str">
            <v>GEHIN HERVE CHEMINEES</v>
          </cell>
          <cell r="C239" t="str">
            <v>88200</v>
          </cell>
          <cell r="D239" t="str">
            <v>2 Chemin du Canal - ZA de Choisy</v>
          </cell>
          <cell r="E239" t="str">
            <v>REMIREMONT</v>
          </cell>
          <cell r="G239" t="str">
            <v>03 29 23 90 14</v>
          </cell>
          <cell r="I239" t="str">
            <v>03 29 23 90 48</v>
          </cell>
        </row>
        <row r="240">
          <cell r="A240">
            <v>221577</v>
          </cell>
          <cell r="B240" t="str">
            <v>COTES PIERRES EURL</v>
          </cell>
          <cell r="C240" t="str">
            <v>22440</v>
          </cell>
          <cell r="D240" t="str">
            <v>Les Herbotins</v>
          </cell>
          <cell r="E240" t="str">
            <v>TREMUSON</v>
          </cell>
          <cell r="F240" t="str">
            <v>david.peyec2@orange.fr</v>
          </cell>
          <cell r="G240" t="str">
            <v>02 96 94 85 27</v>
          </cell>
          <cell r="H240" t="str">
            <v>06 71 19 96 83</v>
          </cell>
          <cell r="I240" t="str">
            <v>02 96 78 97 96</v>
          </cell>
        </row>
        <row r="241">
          <cell r="A241">
            <v>221719</v>
          </cell>
          <cell r="B241" t="str">
            <v>BREUIL CARRIERES SARL</v>
          </cell>
          <cell r="C241" t="str">
            <v>36300</v>
          </cell>
          <cell r="D241" t="str">
            <v>13 route nationale</v>
          </cell>
          <cell r="E241" t="str">
            <v>INGRANDRES</v>
          </cell>
          <cell r="G241" t="str">
            <v>02 54 37 40 88</v>
          </cell>
          <cell r="I241" t="str">
            <v>02 54 37 68 97</v>
          </cell>
        </row>
        <row r="242">
          <cell r="A242">
            <v>221721</v>
          </cell>
          <cell r="B242" t="str">
            <v>MARBRERIE DE L'EST - DENIS BENTZ</v>
          </cell>
          <cell r="C242" t="str">
            <v>57790</v>
          </cell>
          <cell r="D242" t="str">
            <v>11 Rue du Général de Gaule</v>
          </cell>
          <cell r="E242" t="str">
            <v>LORQUIN</v>
          </cell>
          <cell r="F242" t="str">
            <v>bentz.denis@wanadoo.fr</v>
          </cell>
          <cell r="G242" t="str">
            <v>03 87 24 88 93</v>
          </cell>
          <cell r="H242" t="str">
            <v>06 07 56 88 82</v>
          </cell>
          <cell r="I242" t="str">
            <v>03 87 24 90 51</v>
          </cell>
        </row>
        <row r="243">
          <cell r="A243">
            <v>221799</v>
          </cell>
          <cell r="B243" t="str">
            <v>BALEGRO</v>
          </cell>
          <cell r="C243" t="str">
            <v>9860</v>
          </cell>
          <cell r="D243" t="str">
            <v>Berg 24A</v>
          </cell>
          <cell r="E243" t="str">
            <v>OOSTERZELE - BALEGEM</v>
          </cell>
          <cell r="I243" t="str">
            <v>32 93 62 01 17</v>
          </cell>
        </row>
        <row r="244">
          <cell r="A244">
            <v>221800</v>
          </cell>
          <cell r="B244" t="str">
            <v>CARRIERES DE MAFFLE</v>
          </cell>
          <cell r="C244" t="str">
            <v>7810</v>
          </cell>
          <cell r="D244" t="str">
            <v>Rue Joseph Wauters</v>
          </cell>
          <cell r="E244" t="str">
            <v>MAFFLE</v>
          </cell>
        </row>
        <row r="245">
          <cell r="A245">
            <v>221831</v>
          </cell>
          <cell r="B245" t="str">
            <v>BAILLEUL N.V</v>
          </cell>
          <cell r="C245" t="str">
            <v>8630</v>
          </cell>
          <cell r="D245" t="str">
            <v>Albert 1 Laan 31B 9 ZI 1</v>
          </cell>
          <cell r="E245" t="str">
            <v>VEURNE</v>
          </cell>
          <cell r="G245" t="str">
            <v>32 58 31 13 93</v>
          </cell>
          <cell r="I245" t="str">
            <v>32 58 31 51 04</v>
          </cell>
        </row>
        <row r="246">
          <cell r="A246">
            <v>221833</v>
          </cell>
          <cell r="B246" t="str">
            <v>DENIS CATHERINE SARL</v>
          </cell>
          <cell r="C246" t="str">
            <v>80080</v>
          </cell>
          <cell r="D246" t="str">
            <v>2 Rue Marivaux</v>
          </cell>
          <cell r="E246" t="str">
            <v>AMIENS</v>
          </cell>
          <cell r="F246" t="str">
            <v>contact@catherine-denis.com</v>
          </cell>
          <cell r="G246" t="str">
            <v>03 22 44 24 26</v>
          </cell>
          <cell r="I246" t="str">
            <v>03 22 43 57 62</v>
          </cell>
        </row>
        <row r="247">
          <cell r="A247">
            <v>221846</v>
          </cell>
          <cell r="B247" t="str">
            <v>LOUVION ETS</v>
          </cell>
          <cell r="C247" t="str">
            <v>35420</v>
          </cell>
          <cell r="D247" t="str">
            <v>La Titonnière</v>
          </cell>
          <cell r="E247" t="str">
            <v>LE FERRE</v>
          </cell>
          <cell r="F247" t="str">
            <v>louviong@aliceadsl.fr</v>
          </cell>
          <cell r="H247" t="str">
            <v>06 19 95 92 19</v>
          </cell>
        </row>
        <row r="248">
          <cell r="A248">
            <v>221879</v>
          </cell>
          <cell r="B248" t="str">
            <v>EUROVIA</v>
          </cell>
          <cell r="C248" t="str">
            <v>93300</v>
          </cell>
          <cell r="D248" t="str">
            <v>1 rue de l'Ecluse des vertus</v>
          </cell>
          <cell r="E248" t="str">
            <v>AUBERVILLIERS</v>
          </cell>
          <cell r="F248" t="str">
            <v>vanessa.commeau@eurovia.cvom</v>
          </cell>
          <cell r="G248" t="str">
            <v>01 48 11 33 40</v>
          </cell>
          <cell r="I248" t="str">
            <v>01 48 39 02 03</v>
          </cell>
        </row>
        <row r="249">
          <cell r="A249">
            <v>221933</v>
          </cell>
          <cell r="B249" t="str">
            <v>LAMBRECHTS NICOLAERS</v>
          </cell>
          <cell r="C249" t="str">
            <v>3700</v>
          </cell>
          <cell r="D249" t="str">
            <v>Luikersteenweg 222</v>
          </cell>
          <cell r="E249" t="str">
            <v>TONGEREN</v>
          </cell>
          <cell r="F249" t="str">
            <v>info@lambrechts-nicolaers.be</v>
          </cell>
          <cell r="G249" t="str">
            <v>32 12 23 12 34</v>
          </cell>
          <cell r="I249" t="str">
            <v>32 12 23 88 47</v>
          </cell>
        </row>
        <row r="250">
          <cell r="A250">
            <v>221954</v>
          </cell>
          <cell r="B250" t="str">
            <v>LES CARRIERES DU BUGEY</v>
          </cell>
          <cell r="C250" t="str">
            <v>38390</v>
          </cell>
          <cell r="D250" t="str">
            <v>708 Route d'Amblagnieu</v>
          </cell>
          <cell r="E250" t="str">
            <v>PORCIEU AMBLAGNIEU</v>
          </cell>
          <cell r="F250" t="str">
            <v>contact@carrieres-bugey.fr</v>
          </cell>
          <cell r="G250" t="str">
            <v>04 74 88 49 26</v>
          </cell>
          <cell r="I250" t="str">
            <v>04 74 88 47 78</v>
          </cell>
        </row>
        <row r="251">
          <cell r="A251">
            <v>222009</v>
          </cell>
          <cell r="B251" t="str">
            <v>GREPIN SARL - TAILLE DE PIERRE</v>
          </cell>
          <cell r="C251" t="str">
            <v>52190</v>
          </cell>
          <cell r="D251" t="str">
            <v>Route de Dardenay</v>
          </cell>
          <cell r="E251" t="str">
            <v>CUSEY</v>
          </cell>
          <cell r="G251" t="str">
            <v>03 25 88 35 22</v>
          </cell>
          <cell r="I251" t="str">
            <v>03 25 88 35 22</v>
          </cell>
        </row>
        <row r="252">
          <cell r="A252">
            <v>222089</v>
          </cell>
          <cell r="B252" t="str">
            <v>MICHEL CHASSAING</v>
          </cell>
          <cell r="C252" t="str">
            <v>52170</v>
          </cell>
          <cell r="D252" t="str">
            <v>9 rue de la Landre</v>
          </cell>
          <cell r="E252" t="str">
            <v>CHEVILLON</v>
          </cell>
          <cell r="G252" t="str">
            <v>03 25 04 45 44</v>
          </cell>
          <cell r="I252" t="str">
            <v>03 25 04 19 40</v>
          </cell>
        </row>
        <row r="253">
          <cell r="A253">
            <v>222105</v>
          </cell>
          <cell r="B253" t="str">
            <v>SOTUMA STE</v>
          </cell>
          <cell r="C253" t="str">
            <v>21410</v>
          </cell>
          <cell r="D253" t="str">
            <v>895 Rue de Bourgogne</v>
          </cell>
          <cell r="E253" t="str">
            <v>PONT DE PANY</v>
          </cell>
          <cell r="G253" t="str">
            <v>03 80 49 75 75</v>
          </cell>
          <cell r="I253" t="str">
            <v>03 80 49 75 69</v>
          </cell>
        </row>
        <row r="254">
          <cell r="A254">
            <v>222106</v>
          </cell>
          <cell r="B254" t="str">
            <v>RDC</v>
          </cell>
          <cell r="C254" t="str">
            <v>7950</v>
          </cell>
          <cell r="D254" t="str">
            <v>Rue du 7ème Wing</v>
          </cell>
          <cell r="E254" t="str">
            <v>CHIEVRES</v>
          </cell>
          <cell r="F254" t="str">
            <v>rdcpg@skynet.be</v>
          </cell>
          <cell r="G254" t="str">
            <v>32 68 65 91 11</v>
          </cell>
        </row>
        <row r="255">
          <cell r="A255">
            <v>222148</v>
          </cell>
          <cell r="B255" t="str">
            <v>BAILLEUL PETER - TAILLEUR  DE PIERRES</v>
          </cell>
          <cell r="C255" t="str">
            <v>38510</v>
          </cell>
          <cell r="D255" t="str">
            <v>Zone artisanale Lancin</v>
          </cell>
          <cell r="E255" t="str">
            <v>COURTENAY</v>
          </cell>
          <cell r="G255" t="str">
            <v>04 74 80 86 30</v>
          </cell>
          <cell r="I255" t="str">
            <v>04 74 80 86 31</v>
          </cell>
        </row>
        <row r="256">
          <cell r="A256">
            <v>222190</v>
          </cell>
          <cell r="B256" t="str">
            <v>PINGUET LUDOVIC</v>
          </cell>
          <cell r="C256" t="str">
            <v>10120</v>
          </cell>
          <cell r="D256" t="str">
            <v>3 Rue de Verdun</v>
          </cell>
          <cell r="E256" t="str">
            <v>ST ANDRE LES VERGERS</v>
          </cell>
          <cell r="F256" t="str">
            <v>ludovic.pinguet@free.fr</v>
          </cell>
          <cell r="G256" t="str">
            <v>03 25 82 06 62</v>
          </cell>
        </row>
        <row r="257">
          <cell r="A257">
            <v>222230</v>
          </cell>
          <cell r="B257" t="str">
            <v>ATELIER DU GRAIN D'ORGE</v>
          </cell>
          <cell r="C257" t="str">
            <v>26400</v>
          </cell>
          <cell r="D257" t="str">
            <v>ZA Les Grandes Vignes</v>
          </cell>
          <cell r="E257" t="str">
            <v>GRANE</v>
          </cell>
          <cell r="G257" t="str">
            <v>04 75 62 89 16</v>
          </cell>
          <cell r="I257" t="str">
            <v>04 75 44 05 29</v>
          </cell>
        </row>
        <row r="258">
          <cell r="A258">
            <v>222241</v>
          </cell>
          <cell r="B258" t="str">
            <v>DTX BALOCHE GREGORY ETS</v>
          </cell>
          <cell r="C258" t="str">
            <v>0</v>
          </cell>
        </row>
        <row r="259">
          <cell r="A259">
            <v>222268</v>
          </cell>
          <cell r="B259" t="str">
            <v>DOUTEUX TOP GRANIT SAS</v>
          </cell>
          <cell r="C259" t="str">
            <v>0</v>
          </cell>
        </row>
        <row r="260">
          <cell r="A260">
            <v>222333</v>
          </cell>
          <cell r="B260" t="str">
            <v>ATELIER DE LA PIERRE</v>
          </cell>
          <cell r="C260" t="str">
            <v>01110</v>
          </cell>
          <cell r="D260" t="str">
            <v>Zone Artisanale La Cornella</v>
          </cell>
          <cell r="E260" t="str">
            <v>HAUTEVILLE LOMPNES</v>
          </cell>
          <cell r="F260" t="str">
            <v>contact@atelier-pierre-pesenti.fr</v>
          </cell>
          <cell r="G260" t="str">
            <v>04 74 35 24 14</v>
          </cell>
          <cell r="H260" t="str">
            <v>06 23 36 14 28</v>
          </cell>
        </row>
        <row r="261">
          <cell r="A261">
            <v>222363</v>
          </cell>
          <cell r="B261" t="str">
            <v>SERLE FRERES DOUTEUX</v>
          </cell>
          <cell r="C261" t="str">
            <v>0</v>
          </cell>
        </row>
        <row r="262">
          <cell r="A262">
            <v>222389</v>
          </cell>
          <cell r="B262" t="str">
            <v>DEMURU MARBRERIE</v>
          </cell>
          <cell r="C262" t="str">
            <v>90400</v>
          </cell>
          <cell r="D262" t="str">
            <v>39b rue du Général de Gaulle</v>
          </cell>
          <cell r="E262" t="str">
            <v>DANJOUTIN</v>
          </cell>
          <cell r="G262" t="str">
            <v>03 84 28 24 13</v>
          </cell>
        </row>
        <row r="263">
          <cell r="A263">
            <v>222432</v>
          </cell>
          <cell r="B263" t="str">
            <v>MOTICARRE SOCIETE</v>
          </cell>
          <cell r="C263" t="str">
            <v>45770</v>
          </cell>
          <cell r="D263" t="str">
            <v>88 Allée Marcel Paul</v>
          </cell>
          <cell r="E263" t="str">
            <v>SARAN</v>
          </cell>
          <cell r="G263" t="str">
            <v>02 38 73 35 03</v>
          </cell>
          <cell r="I263" t="str">
            <v>02 38 73 05 53</v>
          </cell>
        </row>
        <row r="264">
          <cell r="A264">
            <v>222455</v>
          </cell>
          <cell r="B264" t="str">
            <v>YACA SARL CHEMINEES KERBIRIOU</v>
          </cell>
          <cell r="C264" t="str">
            <v>29470</v>
          </cell>
          <cell r="D264" t="str">
            <v>185 Rue Alain Colas</v>
          </cell>
          <cell r="E264" t="str">
            <v>PLOUGASTEL DAOULAS</v>
          </cell>
        </row>
        <row r="265">
          <cell r="A265">
            <v>222459</v>
          </cell>
          <cell r="B265" t="str">
            <v>ENTREPRISES BOUILLARD SARL</v>
          </cell>
          <cell r="C265" t="str">
            <v>69860</v>
          </cell>
          <cell r="D265" t="str">
            <v>Le Bourg</v>
          </cell>
          <cell r="E265" t="str">
            <v>OUROUX</v>
          </cell>
          <cell r="F265" t="str">
            <v>sarlbouillard@free.fr</v>
          </cell>
          <cell r="G265" t="str">
            <v>04 74 04 61 93</v>
          </cell>
          <cell r="H265" t="str">
            <v>06 89 90 04 98</v>
          </cell>
          <cell r="I265" t="str">
            <v>04 74 04 64 20</v>
          </cell>
        </row>
        <row r="266">
          <cell r="A266">
            <v>222492</v>
          </cell>
          <cell r="B266" t="str">
            <v>ETS CARRO HERVE</v>
          </cell>
          <cell r="C266" t="str">
            <v>45400</v>
          </cell>
          <cell r="D266" t="str">
            <v>140 rue de Marigny</v>
          </cell>
          <cell r="E266" t="str">
            <v>SEMOY</v>
          </cell>
        </row>
        <row r="267">
          <cell r="A267">
            <v>222572</v>
          </cell>
          <cell r="B267" t="str">
            <v>DUMON MARBRERIE</v>
          </cell>
          <cell r="C267" t="str">
            <v>59114</v>
          </cell>
          <cell r="D267" t="str">
            <v>25 Rue de Cassel</v>
          </cell>
          <cell r="E267" t="str">
            <v>STEENVOORDE</v>
          </cell>
          <cell r="G267" t="str">
            <v>03 28 43 31 38</v>
          </cell>
          <cell r="I267" t="str">
            <v>03 28 48 12 51</v>
          </cell>
        </row>
        <row r="268">
          <cell r="A268">
            <v>222579</v>
          </cell>
          <cell r="B268" t="str">
            <v>OUACHEE CORPECHOT CARRIERES</v>
          </cell>
          <cell r="C268" t="str">
            <v>60741</v>
          </cell>
          <cell r="D268" t="str">
            <v>D44</v>
          </cell>
          <cell r="E268" t="str">
            <v>SAINT-MAXIMIN CEDEX</v>
          </cell>
          <cell r="F268" t="str">
            <v>ouacorp@orange.fr</v>
          </cell>
          <cell r="G268" t="str">
            <v>03 44 24 06 01</v>
          </cell>
          <cell r="I268" t="str">
            <v>03 44 24 08 73</v>
          </cell>
        </row>
        <row r="269">
          <cell r="A269">
            <v>222604</v>
          </cell>
          <cell r="B269" t="str">
            <v>XXXXXXXXXXX</v>
          </cell>
          <cell r="C269" t="str">
            <v>21450</v>
          </cell>
          <cell r="D269" t="str">
            <v>Zone Artisanale du Val de Seine</v>
          </cell>
          <cell r="E269" t="str">
            <v>BAIGNEUX LES JUIFS</v>
          </cell>
          <cell r="F269" t="str">
            <v>metamorphoses@orange.fr</v>
          </cell>
        </row>
        <row r="270">
          <cell r="A270">
            <v>222605</v>
          </cell>
          <cell r="B270" t="str">
            <v>PIALAT Patrick</v>
          </cell>
          <cell r="C270" t="str">
            <v>21510</v>
          </cell>
          <cell r="D270" t="str">
            <v>36 rue Haute</v>
          </cell>
          <cell r="E270" t="str">
            <v>DUESME</v>
          </cell>
        </row>
        <row r="271">
          <cell r="A271">
            <v>222662</v>
          </cell>
          <cell r="B271" t="str">
            <v>ETS MERCIER SPRL</v>
          </cell>
          <cell r="C271" t="str">
            <v>4560</v>
          </cell>
          <cell r="D271" t="str">
            <v>Rue Petit Avin, 3</v>
          </cell>
          <cell r="E271" t="str">
            <v>CLAVIER</v>
          </cell>
          <cell r="F271" t="str">
            <v>info@carriere-mercier.be</v>
          </cell>
          <cell r="G271" t="str">
            <v>32 85 41 26 71</v>
          </cell>
          <cell r="I271" t="str">
            <v>32 85 41 28 98</v>
          </cell>
        </row>
        <row r="272">
          <cell r="A272">
            <v>222723</v>
          </cell>
          <cell r="B272" t="str">
            <v>DUHARD</v>
          </cell>
          <cell r="C272" t="str">
            <v>37150</v>
          </cell>
          <cell r="D272" t="str">
            <v>11 Rue du Commandant Cousteau - ZA Saint Julien</v>
          </cell>
          <cell r="E272" t="str">
            <v>BLERE</v>
          </cell>
          <cell r="G272" t="str">
            <v>02 47 30 93 74</v>
          </cell>
          <cell r="H272" t="str">
            <v>06 88 77 46 57</v>
          </cell>
        </row>
        <row r="273">
          <cell r="A273">
            <v>222732</v>
          </cell>
          <cell r="B273" t="str">
            <v>CARBODIAM</v>
          </cell>
          <cell r="C273" t="str">
            <v>1494</v>
          </cell>
          <cell r="D273" t="str">
            <v>rue du Général Mellier 27</v>
          </cell>
          <cell r="E273" t="str">
            <v>TILLY</v>
          </cell>
        </row>
        <row r="274">
          <cell r="A274">
            <v>222983</v>
          </cell>
          <cell r="B274" t="str">
            <v>PIERRE DE L'EST - ET MONTEFORTE</v>
          </cell>
          <cell r="C274" t="str">
            <v>68000</v>
          </cell>
          <cell r="D274" t="str">
            <v>12 rue Edouard Branly</v>
          </cell>
          <cell r="E274" t="str">
            <v>COLMAR</v>
          </cell>
          <cell r="G274" t="str">
            <v>03 89 41 40 80</v>
          </cell>
        </row>
        <row r="275">
          <cell r="A275">
            <v>222988</v>
          </cell>
          <cell r="B275" t="str">
            <v>LAZZAROTTI SARL</v>
          </cell>
          <cell r="C275" t="str">
            <v>10250</v>
          </cell>
          <cell r="D275" t="str">
            <v>7 Route Nationale</v>
          </cell>
          <cell r="E275" t="str">
            <v>MUSSY SUR SEINE</v>
          </cell>
          <cell r="F275" t="str">
            <v>lazzarotti.pereetfils@orange.fr</v>
          </cell>
          <cell r="G275" t="str">
            <v>03 28 38 41 29</v>
          </cell>
          <cell r="I275" t="str">
            <v>03 25 38 42 66</v>
          </cell>
        </row>
        <row r="276">
          <cell r="A276">
            <v>222989</v>
          </cell>
          <cell r="B276" t="str">
            <v>RDS</v>
          </cell>
          <cell r="C276" t="str">
            <v>42340</v>
          </cell>
          <cell r="D276" t="str">
            <v>7 rue des lilas</v>
          </cell>
          <cell r="E276" t="str">
            <v>RIVAS</v>
          </cell>
        </row>
        <row r="277">
          <cell r="A277">
            <v>223059</v>
          </cell>
          <cell r="B277" t="str">
            <v>EMTS SARL</v>
          </cell>
          <cell r="C277" t="str">
            <v>88190</v>
          </cell>
          <cell r="D277" t="str">
            <v>2 rue de la Ballastière</v>
          </cell>
          <cell r="E277" t="str">
            <v>GOLBEY</v>
          </cell>
          <cell r="F277" t="str">
            <v>cg-emts@finlp.com</v>
          </cell>
          <cell r="G277" t="str">
            <v>03 29 33 04 80</v>
          </cell>
          <cell r="I277" t="str">
            <v>03 29 35 75 23</v>
          </cell>
        </row>
        <row r="278">
          <cell r="A278">
            <v>223086</v>
          </cell>
          <cell r="B278" t="str">
            <v>SARL NICOLAS BONNET</v>
          </cell>
          <cell r="C278" t="str">
            <v>89320</v>
          </cell>
          <cell r="D278" t="str">
            <v>47 Route de St-Florentin</v>
          </cell>
          <cell r="E278" t="str">
            <v>ARCES DILO</v>
          </cell>
          <cell r="F278" t="str">
            <v>la.belle.province@wanadoo.fr</v>
          </cell>
          <cell r="G278" t="str">
            <v>03 86 88 00 38</v>
          </cell>
          <cell r="I278" t="str">
            <v>03 86 88 00 43</v>
          </cell>
        </row>
        <row r="279">
          <cell r="A279">
            <v>223159</v>
          </cell>
          <cell r="B279" t="str">
            <v>LES PIERRES DU TREGOR</v>
          </cell>
          <cell r="C279" t="str">
            <v>22300</v>
          </cell>
          <cell r="D279" t="str">
            <v>Route de Lanion-Tréguier</v>
          </cell>
          <cell r="E279" t="str">
            <v>LANMERIN</v>
          </cell>
          <cell r="G279" t="str">
            <v>02 96 38 45 91</v>
          </cell>
          <cell r="I279" t="str">
            <v>02 96 38 46 28</v>
          </cell>
        </row>
        <row r="280">
          <cell r="A280">
            <v>223211</v>
          </cell>
          <cell r="B280" t="str">
            <v>SARL PETIT FRERES</v>
          </cell>
          <cell r="C280" t="str">
            <v>35133</v>
          </cell>
          <cell r="D280" t="str">
            <v>25 rue St Hilaire</v>
          </cell>
          <cell r="E280" t="str">
            <v>SAINT SAUVEUR DES LANDES</v>
          </cell>
          <cell r="F280" t="str">
            <v>petit.jean-paul0796@orange.fr</v>
          </cell>
          <cell r="G280" t="str">
            <v>02 99 98 81 36</v>
          </cell>
          <cell r="H280" t="str">
            <v>06 09 71 30 08</v>
          </cell>
          <cell r="I280" t="str">
            <v>02 99 98 83 90</v>
          </cell>
        </row>
        <row r="281">
          <cell r="A281">
            <v>223282</v>
          </cell>
          <cell r="B281" t="str">
            <v>CIGABEL</v>
          </cell>
          <cell r="C281" t="str">
            <v>81210</v>
          </cell>
          <cell r="D281" t="str">
            <v>Le Moulin du Pradel</v>
          </cell>
          <cell r="E281" t="str">
            <v>LACROUZETTE</v>
          </cell>
          <cell r="F281" t="str">
            <v>contact.cigabel@cigabel.fr</v>
          </cell>
          <cell r="G281" t="str">
            <v>05 63 50 62 42</v>
          </cell>
          <cell r="H281" t="str">
            <v>06 08 78 07 34</v>
          </cell>
          <cell r="I281" t="str">
            <v>05 63 50 68 86</v>
          </cell>
        </row>
        <row r="282">
          <cell r="A282">
            <v>223309</v>
          </cell>
          <cell r="B282" t="str">
            <v>LAMBOLEZ MANGIN SAS</v>
          </cell>
          <cell r="C282" t="str">
            <v>88120</v>
          </cell>
          <cell r="D282" t="str">
            <v>27 rue de l'Eglise</v>
          </cell>
          <cell r="E282" t="str">
            <v>SAINT AME</v>
          </cell>
          <cell r="F282" t="str">
            <v>lambolez.mangin@wanadoo.fr</v>
          </cell>
          <cell r="G282" t="str">
            <v>03 29 61 20 62</v>
          </cell>
          <cell r="I282" t="str">
            <v>03 29 61 31 18</v>
          </cell>
        </row>
        <row r="283">
          <cell r="A283">
            <v>223417</v>
          </cell>
          <cell r="B283" t="str">
            <v xml:space="preserve"> JACQUET ENTREPRISE</v>
          </cell>
          <cell r="C283" t="str">
            <v>18000</v>
          </cell>
          <cell r="D283" t="str">
            <v>10 Rue Charles Durand</v>
          </cell>
          <cell r="E283" t="str">
            <v>BOURGES</v>
          </cell>
          <cell r="F283" t="str">
            <v>bourges@jacquet.fr</v>
          </cell>
          <cell r="G283" t="str">
            <v>02 48 50 22 12</v>
          </cell>
          <cell r="H283" t="str">
            <v>06 20 65 60 70</v>
          </cell>
          <cell r="I283" t="str">
            <v>02 48 67 07 54</v>
          </cell>
        </row>
        <row r="284">
          <cell r="A284">
            <v>223448</v>
          </cell>
          <cell r="B284" t="str">
            <v>DOUTEUX DOUREL</v>
          </cell>
          <cell r="C284" t="str">
            <v>0</v>
          </cell>
        </row>
        <row r="285">
          <cell r="A285">
            <v>223453</v>
          </cell>
          <cell r="B285" t="str">
            <v>ETS HUMBERT</v>
          </cell>
          <cell r="C285" t="str">
            <v>70000</v>
          </cell>
          <cell r="D285" t="str">
            <v>18 avenue de la Maladière</v>
          </cell>
          <cell r="E285" t="str">
            <v>MAILLEY</v>
          </cell>
        </row>
        <row r="286">
          <cell r="A286">
            <v>223494</v>
          </cell>
          <cell r="B286" t="str">
            <v>BERNARD BOIREAU MARBRIER</v>
          </cell>
          <cell r="C286" t="str">
            <v>16430</v>
          </cell>
          <cell r="D286" t="str">
            <v>590 Rue des Allouettes</v>
          </cell>
          <cell r="E286" t="str">
            <v>CHAMPNIER</v>
          </cell>
          <cell r="G286" t="str">
            <v>05 45 69 81 45</v>
          </cell>
          <cell r="I286" t="str">
            <v>05 45 69 94 98</v>
          </cell>
        </row>
        <row r="287">
          <cell r="A287">
            <v>223547</v>
          </cell>
          <cell r="B287" t="str">
            <v>MARBRERIE BLETERANOISE</v>
          </cell>
          <cell r="C287" t="str">
            <v>39140</v>
          </cell>
          <cell r="D287" t="str">
            <v>37 Rue Nationale</v>
          </cell>
          <cell r="E287" t="str">
            <v>VILLEVIEUX</v>
          </cell>
          <cell r="F287" t="str">
            <v>cath.c39@orange.fr</v>
          </cell>
          <cell r="G287" t="str">
            <v>03 84 85 09 66</v>
          </cell>
          <cell r="I287" t="str">
            <v>03 84 48 10 21</v>
          </cell>
        </row>
        <row r="288">
          <cell r="A288">
            <v>223698</v>
          </cell>
          <cell r="B288" t="str">
            <v>ACANTHE MEUSE</v>
          </cell>
          <cell r="C288" t="str">
            <v>55200</v>
          </cell>
          <cell r="D288" t="str">
            <v>1 Rue de la Gare</v>
          </cell>
          <cell r="E288" t="str">
            <v>LEROUVILLE</v>
          </cell>
        </row>
        <row r="289">
          <cell r="A289">
            <v>223707</v>
          </cell>
          <cell r="B289" t="str">
            <v>LA PIERRE DE France SAS</v>
          </cell>
          <cell r="C289" t="str">
            <v>75001</v>
          </cell>
          <cell r="D289" t="str">
            <v>332 rue Saint Honoré</v>
          </cell>
          <cell r="E289" t="str">
            <v>PARIS</v>
          </cell>
          <cell r="F289" t="str">
            <v>info.sogepierre@lapierredefrance.com</v>
          </cell>
          <cell r="G289" t="str">
            <v>03 80 93 2 086</v>
          </cell>
          <cell r="I289" t="str">
            <v>03 80 93 27 79</v>
          </cell>
        </row>
        <row r="290">
          <cell r="A290">
            <v>223736</v>
          </cell>
          <cell r="B290" t="str">
            <v>LELONG ET FILS SA</v>
          </cell>
          <cell r="C290" t="str">
            <v>5640</v>
          </cell>
          <cell r="D290" t="str">
            <v>Rue Saint-Donat 20</v>
          </cell>
          <cell r="E290" t="str">
            <v>METTET</v>
          </cell>
          <cell r="F290" t="str">
            <v>info@lelongetfils.be</v>
          </cell>
          <cell r="G290" t="str">
            <v>32 71 72 70 21</v>
          </cell>
          <cell r="H290" t="str">
            <v>32 477 17 09 79</v>
          </cell>
          <cell r="I290" t="str">
            <v>32 71 72 74 28</v>
          </cell>
        </row>
        <row r="291">
          <cell r="A291">
            <v>223748</v>
          </cell>
          <cell r="B291" t="str">
            <v>DOUTEUX ETROCHEY</v>
          </cell>
          <cell r="C291" t="str">
            <v>0</v>
          </cell>
        </row>
        <row r="292">
          <cell r="A292">
            <v>223749</v>
          </cell>
          <cell r="B292" t="str">
            <v>DOUTEUX CMC</v>
          </cell>
          <cell r="C292" t="str">
            <v>0</v>
          </cell>
        </row>
        <row r="293">
          <cell r="A293">
            <v>223780</v>
          </cell>
          <cell r="B293" t="str">
            <v>MAB GASNIER FRERES SAS</v>
          </cell>
          <cell r="C293" t="str">
            <v>35340</v>
          </cell>
          <cell r="D293" t="str">
            <v>21 Rue de la Fontaine</v>
          </cell>
          <cell r="E293" t="str">
            <v>LIFFRE</v>
          </cell>
          <cell r="G293" t="str">
            <v>02 99 68 69 88</v>
          </cell>
          <cell r="I293" t="str">
            <v>02 99 68 48 28</v>
          </cell>
        </row>
        <row r="294">
          <cell r="A294">
            <v>223833</v>
          </cell>
          <cell r="B294" t="str">
            <v>ETS PAUL MULLER EURL</v>
          </cell>
          <cell r="C294" t="str">
            <v>67750</v>
          </cell>
          <cell r="D294" t="str">
            <v>18 Route Kientzville</v>
          </cell>
          <cell r="E294" t="str">
            <v>SCHERWILLER</v>
          </cell>
          <cell r="F294" t="str">
            <v>nathalie.hummel67@orange.fr</v>
          </cell>
          <cell r="G294" t="str">
            <v>03 88 92 81 74</v>
          </cell>
        </row>
        <row r="295">
          <cell r="A295">
            <v>223902</v>
          </cell>
          <cell r="B295" t="str">
            <v>EIFFAGE  ETABLISSEMENT SCBM</v>
          </cell>
          <cell r="C295" t="str">
            <v>45160</v>
          </cell>
          <cell r="D295" t="str">
            <v>212 rue de Picardie</v>
          </cell>
          <cell r="E295" t="str">
            <v>OLIVET</v>
          </cell>
          <cell r="F295" t="str">
            <v>sylvie.maudet@eiffage.com</v>
          </cell>
          <cell r="G295" t="str">
            <v>02 38 66 60 14</v>
          </cell>
          <cell r="I295" t="str">
            <v>02 38 56 66 57</v>
          </cell>
        </row>
        <row r="296">
          <cell r="A296">
            <v>223980</v>
          </cell>
          <cell r="B296" t="str">
            <v>BRIOT</v>
          </cell>
          <cell r="C296" t="str">
            <v>5002</v>
          </cell>
          <cell r="D296" t="str">
            <v>27 rue de l'Industrie</v>
          </cell>
          <cell r="E296" t="str">
            <v>SAINT SERVAIS</v>
          </cell>
          <cell r="F296" t="str">
            <v>info@briot.be</v>
          </cell>
          <cell r="G296" t="str">
            <v>32 81 73 11 26</v>
          </cell>
          <cell r="I296" t="str">
            <v>32 81 73 56 92</v>
          </cell>
        </row>
        <row r="297">
          <cell r="A297">
            <v>223997</v>
          </cell>
          <cell r="B297" t="str">
            <v>LIGNE GRANIT</v>
          </cell>
          <cell r="C297" t="str">
            <v>68350</v>
          </cell>
          <cell r="D297" t="str">
            <v>10 rue des  Alpes</v>
          </cell>
          <cell r="E297" t="str">
            <v>DIDENHEIM</v>
          </cell>
          <cell r="G297" t="str">
            <v>03 89 06 01 46</v>
          </cell>
        </row>
        <row r="298">
          <cell r="A298">
            <v>223999</v>
          </cell>
          <cell r="B298" t="str">
            <v>SPRL MARBRERIE SOARES DA COSTA</v>
          </cell>
          <cell r="C298" t="str">
            <v>7061</v>
          </cell>
          <cell r="D298" t="str">
            <v>Rue De Sirieu 257</v>
          </cell>
          <cell r="E298" t="str">
            <v>SOIGNIES</v>
          </cell>
          <cell r="F298" t="str">
            <v>marbrerie.soaresdacosta@gmail.com</v>
          </cell>
          <cell r="G298" t="str">
            <v>32 68 57 27 04</v>
          </cell>
          <cell r="I298" t="str">
            <v>32 68 57 27 04</v>
          </cell>
        </row>
        <row r="299">
          <cell r="A299">
            <v>224002</v>
          </cell>
          <cell r="B299" t="str">
            <v>PESCE SARL</v>
          </cell>
          <cell r="C299" t="str">
            <v>83550</v>
          </cell>
          <cell r="D299" t="str">
            <v>261 Route de Nice- BP 94</v>
          </cell>
          <cell r="E299" t="str">
            <v>VIDAUBAN</v>
          </cell>
          <cell r="F299" t="str">
            <v>pesce.d@wanadoo.fr</v>
          </cell>
          <cell r="G299" t="str">
            <v>04 94 73 01 77</v>
          </cell>
          <cell r="I299" t="str">
            <v>04 94 99 43 08</v>
          </cell>
        </row>
        <row r="300">
          <cell r="A300">
            <v>224027</v>
          </cell>
          <cell r="B300" t="str">
            <v>DTX CARRIERE DES NUTONS</v>
          </cell>
          <cell r="C300" t="str">
            <v>0</v>
          </cell>
        </row>
        <row r="301">
          <cell r="A301">
            <v>224077</v>
          </cell>
          <cell r="B301" t="str">
            <v>MARCUS SAS</v>
          </cell>
          <cell r="C301" t="str">
            <v>51170</v>
          </cell>
          <cell r="D301" t="str">
            <v>10 rue de Fismes</v>
          </cell>
          <cell r="E301" t="str">
            <v>SAINT-GILLES</v>
          </cell>
          <cell r="G301" t="str">
            <v>03 26 91 14 50</v>
          </cell>
          <cell r="I301" t="str">
            <v>03 26 50 64 07</v>
          </cell>
        </row>
        <row r="302">
          <cell r="A302">
            <v>224108</v>
          </cell>
          <cell r="B302" t="str">
            <v>COLAS CENTRE OUEST</v>
          </cell>
          <cell r="C302" t="str">
            <v>45590</v>
          </cell>
          <cell r="D302" t="str">
            <v>ZI De la Saussaye</v>
          </cell>
          <cell r="E302" t="str">
            <v>SAINT CYR EN VAL</v>
          </cell>
        </row>
        <row r="303">
          <cell r="A303">
            <v>224127</v>
          </cell>
          <cell r="B303" t="str">
            <v>LA PIERRE DES FAGNES</v>
          </cell>
          <cell r="C303" t="str">
            <v>59132</v>
          </cell>
          <cell r="D303" t="str">
            <v>10 Route de Chimay</v>
          </cell>
          <cell r="E303" t="str">
            <v>WALLERS EN FAGNE</v>
          </cell>
          <cell r="F303" t="str">
            <v>la-pierre-des-fagnes@orange.fr</v>
          </cell>
          <cell r="G303" t="str">
            <v>03 27 56 60 78</v>
          </cell>
          <cell r="I303" t="str">
            <v>03 27 56 60 78</v>
          </cell>
        </row>
        <row r="304">
          <cell r="A304">
            <v>224190</v>
          </cell>
          <cell r="B304" t="str">
            <v>MARBRERIE PEJU SARL</v>
          </cell>
          <cell r="C304" t="str">
            <v>38390</v>
          </cell>
          <cell r="D304" t="str">
            <v>354 chemin de Tabouret</v>
          </cell>
          <cell r="E304" t="str">
            <v>PORCIEU AMBLAGNIEU</v>
          </cell>
          <cell r="G304" t="str">
            <v>04 74 88 42 08</v>
          </cell>
          <cell r="I304" t="str">
            <v>04 74 88 55 26</v>
          </cell>
        </row>
        <row r="305">
          <cell r="A305">
            <v>224199</v>
          </cell>
          <cell r="B305" t="str">
            <v>ETS BASTIAN</v>
          </cell>
          <cell r="C305" t="str">
            <v>57800</v>
          </cell>
          <cell r="D305" t="str">
            <v>25 rue Nationale- ZA du Betting</v>
          </cell>
          <cell r="E305" t="str">
            <v>FREYMING MERLEBACH</v>
          </cell>
          <cell r="G305" t="str">
            <v>03 87 04 40 87</v>
          </cell>
          <cell r="I305" t="str">
            <v>03 87 81 00 24</v>
          </cell>
        </row>
        <row r="306">
          <cell r="A306">
            <v>224212</v>
          </cell>
          <cell r="B306" t="str">
            <v>JACQUES GASSMANN - MONUMENTS FUNERAIRES</v>
          </cell>
          <cell r="C306" t="str">
            <v>68210</v>
          </cell>
          <cell r="D306" t="str">
            <v>51 rue de Mulhouse</v>
          </cell>
          <cell r="E306" t="str">
            <v>BALSCHWILLER</v>
          </cell>
          <cell r="F306" t="str">
            <v>monument-gassmann@orange.fr</v>
          </cell>
          <cell r="G306" t="str">
            <v>03 89 25 33 23</v>
          </cell>
          <cell r="I306" t="str">
            <v>03 89 25 92 69</v>
          </cell>
        </row>
        <row r="307">
          <cell r="A307">
            <v>224218</v>
          </cell>
          <cell r="B307" t="str">
            <v>CARRIERE DE LIENNE S.R.L.</v>
          </cell>
          <cell r="C307" t="str">
            <v>5590</v>
          </cell>
          <cell r="D307" t="str">
            <v>Lienne 14</v>
          </cell>
          <cell r="E307" t="str">
            <v>CINEY</v>
          </cell>
          <cell r="F307" t="str">
            <v>info@clciney.be</v>
          </cell>
          <cell r="G307" t="str">
            <v>32 83 68 82 23</v>
          </cell>
        </row>
        <row r="308">
          <cell r="A308">
            <v>224237</v>
          </cell>
          <cell r="B308" t="str">
            <v>MOUQUINHO MANUEL</v>
          </cell>
          <cell r="C308" t="str">
            <v>45130</v>
          </cell>
          <cell r="D308" t="str">
            <v>23 LD Villemars</v>
          </cell>
          <cell r="E308" t="str">
            <v>EPIEDS EN BEAUCE</v>
          </cell>
        </row>
        <row r="309">
          <cell r="A309">
            <v>224248</v>
          </cell>
          <cell r="B309" t="str">
            <v>L HUILLIER</v>
          </cell>
          <cell r="C309" t="str">
            <v>41360</v>
          </cell>
          <cell r="D309" t="str">
            <v>2 Rue Croix Saint Pierre</v>
          </cell>
          <cell r="E309" t="str">
            <v>LUNAY</v>
          </cell>
          <cell r="G309" t="str">
            <v>02 54 72 04 46</v>
          </cell>
          <cell r="I309" t="str">
            <v>02 54 72 16 79</v>
          </cell>
        </row>
        <row r="310">
          <cell r="A310">
            <v>224292</v>
          </cell>
          <cell r="B310" t="str">
            <v>MONUMENT  VANDEKERCKHOVE  NV</v>
          </cell>
          <cell r="C310" t="str">
            <v>9620</v>
          </cell>
          <cell r="D310" t="str">
            <v>Vandendriesschestraat 16</v>
          </cell>
          <cell r="E310" t="str">
            <v>ZOTTEGEM</v>
          </cell>
          <cell r="F310" t="str">
            <v>nathalie.trenteseaux@monument.be</v>
          </cell>
          <cell r="G310" t="str">
            <v>32 93 64 44 06</v>
          </cell>
          <cell r="I310" t="str">
            <v>32 93 60 77 83</v>
          </cell>
        </row>
        <row r="311">
          <cell r="A311">
            <v>224301</v>
          </cell>
          <cell r="B311" t="str">
            <v>GAMET TP</v>
          </cell>
          <cell r="C311" t="str">
            <v>70130</v>
          </cell>
          <cell r="D311" t="str">
            <v>1 rue des Romains</v>
          </cell>
          <cell r="E311" t="str">
            <v>SEVEUX</v>
          </cell>
          <cell r="G311" t="str">
            <v>03 84 67 15 84</v>
          </cell>
        </row>
        <row r="312">
          <cell r="A312">
            <v>224365</v>
          </cell>
          <cell r="B312" t="str">
            <v>DESIGN GRANIT CREATION</v>
          </cell>
          <cell r="C312" t="str">
            <v>57120</v>
          </cell>
          <cell r="D312" t="str">
            <v>1B Chemin de Silvange</v>
          </cell>
          <cell r="E312" t="str">
            <v>PIERREVILLERS</v>
          </cell>
          <cell r="F312" t="str">
            <v>hieulle.christophe@wanadoo.fr</v>
          </cell>
          <cell r="G312" t="str">
            <v>03 87 73 42 93</v>
          </cell>
          <cell r="I312" t="str">
            <v>03 87 67 85 71</v>
          </cell>
        </row>
        <row r="313">
          <cell r="A313">
            <v>224366</v>
          </cell>
          <cell r="B313" t="str">
            <v>GEFI ELEC</v>
          </cell>
          <cell r="C313" t="str">
            <v>88120</v>
          </cell>
          <cell r="D313" t="str">
            <v>24 rue Albert Jacquemin</v>
          </cell>
          <cell r="E313" t="str">
            <v>VAGNEY</v>
          </cell>
          <cell r="H313" t="str">
            <v>06 73 79 17 41</v>
          </cell>
        </row>
        <row r="314">
          <cell r="A314">
            <v>224396</v>
          </cell>
          <cell r="B314" t="str">
            <v>DTX - GARNIER JP MARBRERIE</v>
          </cell>
          <cell r="C314" t="str">
            <v>0</v>
          </cell>
        </row>
        <row r="315">
          <cell r="A315">
            <v>224404</v>
          </cell>
          <cell r="B315" t="str">
            <v>PATEU ROBERT</v>
          </cell>
          <cell r="C315" t="str">
            <v>25000</v>
          </cell>
          <cell r="D315" t="str">
            <v>26 Rue Albert Thomas</v>
          </cell>
          <cell r="E315" t="str">
            <v>BESANCON</v>
          </cell>
          <cell r="G315" t="str">
            <v>03 81 48 54 85</v>
          </cell>
          <cell r="I315" t="str">
            <v>03 81 47 05 79</v>
          </cell>
        </row>
        <row r="316">
          <cell r="A316">
            <v>224407</v>
          </cell>
          <cell r="B316" t="str">
            <v>PEU JACQUES</v>
          </cell>
          <cell r="C316" t="str">
            <v>35220</v>
          </cell>
          <cell r="D316" t="str">
            <v>La Butte</v>
          </cell>
          <cell r="E316" t="str">
            <v>SAINT-JEAN SUR VILAINE</v>
          </cell>
        </row>
        <row r="317">
          <cell r="A317">
            <v>224409</v>
          </cell>
          <cell r="B317" t="str">
            <v>DTX LES GRANITS LAMBERT ROGER</v>
          </cell>
          <cell r="C317" t="str">
            <v>0</v>
          </cell>
        </row>
        <row r="318">
          <cell r="A318">
            <v>224423</v>
          </cell>
          <cell r="B318" t="str">
            <v>BVBA BRECCIE</v>
          </cell>
          <cell r="C318" t="str">
            <v>8580</v>
          </cell>
          <cell r="D318" t="str">
            <v>Nijverheidslaan 8</v>
          </cell>
          <cell r="E318" t="str">
            <v>AVELGEM</v>
          </cell>
          <cell r="F318" t="str">
            <v>info@breccie.be</v>
          </cell>
          <cell r="G318" t="str">
            <v>32 56 64 95 32</v>
          </cell>
          <cell r="I318" t="str">
            <v>32 56 64 96 21</v>
          </cell>
        </row>
        <row r="319">
          <cell r="A319">
            <v>224482</v>
          </cell>
          <cell r="B319" t="str">
            <v>SPRL SEVI &amp; TAMI</v>
          </cell>
          <cell r="C319" t="str">
            <v>5537</v>
          </cell>
          <cell r="D319" t="str">
            <v>Chemin Barons de Rosée 13</v>
          </cell>
          <cell r="E319" t="str">
            <v>ANHEE</v>
          </cell>
          <cell r="G319" t="str">
            <v>32 82 68 89 44</v>
          </cell>
        </row>
        <row r="320">
          <cell r="A320">
            <v>224549</v>
          </cell>
          <cell r="B320" t="str">
            <v>DIAMKO</v>
          </cell>
          <cell r="C320" t="str">
            <v>7110</v>
          </cell>
          <cell r="D320" t="str">
            <v>Pavé du Roeulx</v>
          </cell>
          <cell r="E320" t="str">
            <v>STREPY-BRACQUEGNIES</v>
          </cell>
        </row>
        <row r="321">
          <cell r="A321">
            <v>237000</v>
          </cell>
          <cell r="B321" t="str">
            <v>GILLES VAXELAIRE</v>
          </cell>
          <cell r="C321" t="str">
            <v>88000</v>
          </cell>
          <cell r="D321" t="str">
            <v>40 Rue du Ponant</v>
          </cell>
          <cell r="E321" t="str">
            <v>EPINAL</v>
          </cell>
          <cell r="F321" t="str">
            <v>gilles.vaxelaire@wdiamant.com</v>
          </cell>
          <cell r="G321" t="str">
            <v>06 85 72 53 98</v>
          </cell>
          <cell r="I321" t="str">
            <v>03 29 64 14 85</v>
          </cell>
        </row>
        <row r="322">
          <cell r="A322">
            <v>237100</v>
          </cell>
          <cell r="B322" t="str">
            <v>THIERRY MARTIN</v>
          </cell>
          <cell r="C322" t="str">
            <v>28500</v>
          </cell>
          <cell r="D322" t="str">
            <v>19 rue de la Vallée</v>
          </cell>
          <cell r="E322" t="str">
            <v>OUERRE</v>
          </cell>
        </row>
        <row r="323">
          <cell r="A323">
            <v>237200</v>
          </cell>
          <cell r="B323" t="str">
            <v>JULES NOEL DELAMARCHE</v>
          </cell>
          <cell r="C323" t="str">
            <v>35140</v>
          </cell>
          <cell r="D323" t="str">
            <v>Le bois</v>
          </cell>
          <cell r="E323" t="str">
            <v>ST OUEN DES ALLEUX</v>
          </cell>
        </row>
        <row r="324">
          <cell r="A324">
            <v>237900</v>
          </cell>
          <cell r="B324" t="str">
            <v>JESSY REMY</v>
          </cell>
          <cell r="C324" t="str">
            <v>88120</v>
          </cell>
          <cell r="D324" t="str">
            <v>49 GRANDE RUE</v>
          </cell>
          <cell r="E324" t="str">
            <v>SAPOIS</v>
          </cell>
        </row>
        <row r="325">
          <cell r="A325">
            <v>238000</v>
          </cell>
          <cell r="B325" t="str">
            <v>Olivier PILLOT</v>
          </cell>
          <cell r="C325" t="str">
            <v>21290</v>
          </cell>
          <cell r="D325" t="str">
            <v>7 rue Courtot de Cissey</v>
          </cell>
          <cell r="E325" t="str">
            <v>MERCEUIL</v>
          </cell>
        </row>
        <row r="326">
          <cell r="A326">
            <v>280141</v>
          </cell>
          <cell r="B326" t="str">
            <v>Samedia</v>
          </cell>
          <cell r="C326" t="str">
            <v>85500</v>
          </cell>
          <cell r="D326" t="str">
            <v>6 rue Etienne Lenoir ZI du bois joly nord</v>
          </cell>
          <cell r="E326" t="str">
            <v>LES HERBIERS</v>
          </cell>
          <cell r="G326" t="str">
            <v>02 51 64 80 80</v>
          </cell>
          <cell r="I326" t="str">
            <v>02 51 64 80 70</v>
          </cell>
        </row>
        <row r="327">
          <cell r="A327">
            <v>290002</v>
          </cell>
          <cell r="B327" t="str">
            <v>W. DIAMANT HELLAS M.E.P.E.</v>
          </cell>
          <cell r="C327" t="str">
            <v>15235</v>
          </cell>
          <cell r="D327" t="str">
            <v>Psaron 11</v>
          </cell>
          <cell r="E327" t="str">
            <v>Vrilissia- Athens</v>
          </cell>
        </row>
        <row r="328">
          <cell r="A328">
            <v>290004</v>
          </cell>
          <cell r="B328" t="str">
            <v>W. Diamant Italia SRL</v>
          </cell>
          <cell r="C328" t="str">
            <v>24047</v>
          </cell>
          <cell r="D328" t="str">
            <v>Via Abate Crippa 9</v>
          </cell>
          <cell r="E328" t="str">
            <v>TREVIGLIO (BG)</v>
          </cell>
        </row>
        <row r="329">
          <cell r="A329">
            <v>290007</v>
          </cell>
          <cell r="B329" t="str">
            <v>W.DIAMANT HERRAMIENTAS, S.A.</v>
          </cell>
          <cell r="C329" t="str">
            <v>20170</v>
          </cell>
          <cell r="D329" t="str">
            <v>POLIGONO OSINALDE, APTADO 12</v>
          </cell>
          <cell r="E329" t="str">
            <v>USURBIL GUIPUZCOA</v>
          </cell>
        </row>
        <row r="330">
          <cell r="A330">
            <v>290031</v>
          </cell>
          <cell r="B330" t="str">
            <v>W. DIAMANT GmbH</v>
          </cell>
          <cell r="C330" t="str">
            <v>79227</v>
          </cell>
          <cell r="D330" t="str">
            <v>Gewerbestr. 52</v>
          </cell>
          <cell r="E330" t="str">
            <v>SCHALLSTADT</v>
          </cell>
        </row>
        <row r="331">
          <cell r="A331">
            <v>290034</v>
          </cell>
          <cell r="B331" t="str">
            <v>Ville et communauté urbaine de Strasbourg - Direction des espaces publics et naturels - Service aménagement espace public communes</v>
          </cell>
          <cell r="C331" t="str">
            <v>67076</v>
          </cell>
          <cell r="D331" t="str">
            <v>1 parc de l'étoile</v>
          </cell>
          <cell r="E331" t="str">
            <v>STRASBOURG CEDEX</v>
          </cell>
          <cell r="F331" t="str">
            <v>antoine.bach@strasbourg.eu</v>
          </cell>
          <cell r="G331" t="str">
            <v>03 88 60 90 90</v>
          </cell>
          <cell r="I331" t="str">
            <v>03 88 60 90 71</v>
          </cell>
        </row>
        <row r="332">
          <cell r="A332">
            <v>290035</v>
          </cell>
          <cell r="B332" t="str">
            <v>DIDIER GREMILLIET</v>
          </cell>
          <cell r="C332" t="str">
            <v>88120</v>
          </cell>
          <cell r="D332" t="str">
            <v>15 rue de la Moselotte</v>
          </cell>
          <cell r="E332" t="str">
            <v>SAINT AME</v>
          </cell>
        </row>
        <row r="333">
          <cell r="A333">
            <v>290036</v>
          </cell>
          <cell r="B333" t="str">
            <v>SCHIEBER ET FILS</v>
          </cell>
          <cell r="C333" t="str">
            <v>68390</v>
          </cell>
          <cell r="D333" t="str">
            <v>21 rue des Grains</v>
          </cell>
          <cell r="E333" t="str">
            <v>SAUSHEIM</v>
          </cell>
          <cell r="G333" t="str">
            <v>03 89 82 60 18</v>
          </cell>
          <cell r="I333" t="str">
            <v>03 89 82 74 31</v>
          </cell>
        </row>
        <row r="334">
          <cell r="A334">
            <v>290037</v>
          </cell>
          <cell r="B334" t="str">
            <v>DEBIDIA MONAS</v>
          </cell>
          <cell r="C334" t="str">
            <v>57800</v>
          </cell>
          <cell r="D334" t="str">
            <v>zone artisanale</v>
          </cell>
          <cell r="E334" t="str">
            <v>BETTING</v>
          </cell>
          <cell r="G334" t="str">
            <v>03 87 91 23 89</v>
          </cell>
          <cell r="I334" t="str">
            <v>03 87 81 00 24</v>
          </cell>
        </row>
        <row r="335">
          <cell r="A335">
            <v>290038</v>
          </cell>
          <cell r="B335" t="str">
            <v>CARRIERE LA PIERRE BLEUE</v>
          </cell>
          <cell r="C335" t="str">
            <v>44170</v>
          </cell>
          <cell r="D335" t="str">
            <v>Coisbrac</v>
          </cell>
          <cell r="E335" t="str">
            <v>NOZAY</v>
          </cell>
          <cell r="F335" t="str">
            <v>sarlpoidevin@orange.fr</v>
          </cell>
          <cell r="G335" t="str">
            <v>02 40 79 40 01</v>
          </cell>
          <cell r="H335" t="str">
            <v>06 67 81 94 13</v>
          </cell>
          <cell r="I335" t="str">
            <v>01 40 79 40 01</v>
          </cell>
        </row>
        <row r="336">
          <cell r="A336">
            <v>290039</v>
          </cell>
          <cell r="B336" t="str">
            <v>DEVILDISK</v>
          </cell>
          <cell r="C336" t="str">
            <v>2073</v>
          </cell>
          <cell r="D336" t="str">
            <v>17 avenue de l'UMA - route de la soukra</v>
          </cell>
          <cell r="E336" t="str">
            <v>ARIANA</v>
          </cell>
          <cell r="G336" t="str">
            <v>00 21 67 08 37 231</v>
          </cell>
        </row>
        <row r="337">
          <cell r="A337">
            <v>290040</v>
          </cell>
          <cell r="B337" t="str">
            <v>CARRIERES DE VASSENS</v>
          </cell>
          <cell r="C337" t="str">
            <v>02290</v>
          </cell>
          <cell r="D337" t="str">
            <v>Chemins Vassens</v>
          </cell>
          <cell r="E337" t="str">
            <v>VASSENS</v>
          </cell>
          <cell r="G337" t="str">
            <v>03 23 39 61 57</v>
          </cell>
          <cell r="I337" t="str">
            <v>03 23 39 69 00</v>
          </cell>
        </row>
        <row r="338">
          <cell r="A338">
            <v>290041</v>
          </cell>
          <cell r="B338" t="str">
            <v>SN SOGEPIERRE SAS (NOD/SEINE)</v>
          </cell>
          <cell r="C338" t="str">
            <v>21400</v>
          </cell>
          <cell r="D338" t="str">
            <v>Route de Dijon</v>
          </cell>
          <cell r="E338" t="str">
            <v>NOD SUR SEINE</v>
          </cell>
          <cell r="G338" t="str">
            <v>03 80 93 20 08</v>
          </cell>
        </row>
        <row r="339">
          <cell r="A339">
            <v>290042</v>
          </cell>
          <cell r="B339" t="str">
            <v>DL SARL</v>
          </cell>
          <cell r="C339" t="str">
            <v>88120</v>
          </cell>
          <cell r="D339" t="str">
            <v>8 CD 34 Le Planois</v>
          </cell>
          <cell r="E339" t="str">
            <v>BASSE SUR LE RUPT</v>
          </cell>
          <cell r="G339" t="str">
            <v>06 73 41 88 94</v>
          </cell>
          <cell r="H339" t="str">
            <v>06 81 44 98 40</v>
          </cell>
        </row>
        <row r="340">
          <cell r="A340">
            <v>290043</v>
          </cell>
          <cell r="B340" t="str">
            <v>METAMORPHOSES PIERRES</v>
          </cell>
          <cell r="C340" t="str">
            <v>21360</v>
          </cell>
          <cell r="D340" t="str">
            <v>Lieu-dit Crepey</v>
          </cell>
          <cell r="E340" t="str">
            <v>AUBAINE</v>
          </cell>
          <cell r="F340" t="str">
            <v>metamorphoses@orange.fr</v>
          </cell>
          <cell r="G340" t="str">
            <v>03 80 92 40 96</v>
          </cell>
        </row>
        <row r="341">
          <cell r="A341">
            <v>290044</v>
          </cell>
          <cell r="B341" t="str">
            <v>AG PIERRE DE TAILLE</v>
          </cell>
          <cell r="C341" t="str">
            <v>45140</v>
          </cell>
          <cell r="D341" t="str">
            <v>23 rue des Genets</v>
          </cell>
          <cell r="E341" t="str">
            <v>INGRE</v>
          </cell>
          <cell r="G341" t="str">
            <v>02 38 96 40 55</v>
          </cell>
          <cell r="H341" t="str">
            <v>06 07 11 06 78</v>
          </cell>
        </row>
        <row r="342">
          <cell r="A342">
            <v>290045</v>
          </cell>
          <cell r="B342" t="str">
            <v>REBUS - DESTOCKAGE MATERIEL</v>
          </cell>
          <cell r="C342" t="str">
            <v>68300</v>
          </cell>
          <cell r="D342" t="str">
            <v>24 Route de Bâle</v>
          </cell>
          <cell r="E342" t="str">
            <v>SAINT LOUIS</v>
          </cell>
        </row>
        <row r="343">
          <cell r="A343">
            <v>290046</v>
          </cell>
          <cell r="B343" t="str">
            <v>CARBODIAM SOUS TRAITANCE</v>
          </cell>
          <cell r="C343" t="str">
            <v>1495</v>
          </cell>
          <cell r="D343" t="str">
            <v>Rue Général Mellier 27</v>
          </cell>
          <cell r="E343" t="str">
            <v>TILLY</v>
          </cell>
        </row>
        <row r="344">
          <cell r="A344">
            <v>290047</v>
          </cell>
          <cell r="B344" t="str">
            <v>LEON NOEL STRASBOURG</v>
          </cell>
          <cell r="C344" t="str">
            <v>67000</v>
          </cell>
          <cell r="D344" t="str">
            <v>1M rue du Doubs</v>
          </cell>
          <cell r="E344" t="str">
            <v>STRASBOURG</v>
          </cell>
          <cell r="F344" t="str">
            <v>sebastien.wolf@leon-noel.fr</v>
          </cell>
          <cell r="G344" t="str">
            <v>0388679084</v>
          </cell>
        </row>
        <row r="345">
          <cell r="A345">
            <v>290048</v>
          </cell>
          <cell r="B345" t="str">
            <v>PRADEAU &amp; MORIN</v>
          </cell>
          <cell r="C345" t="str">
            <v>92110</v>
          </cell>
          <cell r="D345" t="str">
            <v>19 rue Mozart</v>
          </cell>
          <cell r="E345" t="str">
            <v>CLICHY</v>
          </cell>
        </row>
        <row r="346">
          <cell r="A346">
            <v>290049</v>
          </cell>
          <cell r="B346" t="str">
            <v>MARBRERIE CORTI &amp; FILS</v>
          </cell>
          <cell r="C346" t="str">
            <v>57970</v>
          </cell>
          <cell r="D346" t="str">
            <v>25 rue du canal</v>
          </cell>
          <cell r="E346" t="str">
            <v>YUTZ</v>
          </cell>
          <cell r="G346" t="str">
            <v>03 82 56 01 95</v>
          </cell>
          <cell r="I346" t="str">
            <v>03 82 51 07 47</v>
          </cell>
        </row>
        <row r="347">
          <cell r="A347">
            <v>290050</v>
          </cell>
          <cell r="B347" t="str">
            <v>PIERRE &amp; HABITAT SARL</v>
          </cell>
          <cell r="C347" t="str">
            <v>55260</v>
          </cell>
          <cell r="D347" t="str">
            <v>9 rue de Bussi</v>
          </cell>
          <cell r="E347" t="str">
            <v>LAVALLEE</v>
          </cell>
          <cell r="G347" t="str">
            <v>03 29 75 07 08</v>
          </cell>
        </row>
        <row r="348">
          <cell r="A348">
            <v>290051</v>
          </cell>
          <cell r="B348" t="str">
            <v>MARBRERIE GERAUDEL RICHARD</v>
          </cell>
          <cell r="C348" t="str">
            <v>54000</v>
          </cell>
          <cell r="D348" t="str">
            <v>59 rue Charles Keller</v>
          </cell>
          <cell r="E348" t="str">
            <v>NANCY</v>
          </cell>
          <cell r="G348" t="str">
            <v>03 83 32 40 03</v>
          </cell>
        </row>
        <row r="349">
          <cell r="A349">
            <v>290052</v>
          </cell>
          <cell r="B349" t="str">
            <v>MOREAU DAVID</v>
          </cell>
          <cell r="C349" t="str">
            <v>45130</v>
          </cell>
          <cell r="D349" t="str">
            <v>3 hameau de favelles</v>
          </cell>
          <cell r="E349" t="str">
            <v>EPIEDS EN BEAUCE</v>
          </cell>
        </row>
        <row r="350">
          <cell r="A350">
            <v>290053</v>
          </cell>
          <cell r="B350" t="str">
            <v>MARBRERIE GUIDON</v>
          </cell>
          <cell r="C350" t="str">
            <v>54230</v>
          </cell>
          <cell r="D350" t="str">
            <v>9 rue Roger Salengro</v>
          </cell>
          <cell r="E350" t="str">
            <v>NEUVE MAISONS</v>
          </cell>
        </row>
        <row r="351">
          <cell r="A351">
            <v>290054</v>
          </cell>
          <cell r="B351" t="str">
            <v>Ets TOUT ÂN PIERRE</v>
          </cell>
          <cell r="C351" t="str">
            <v>68260</v>
          </cell>
          <cell r="D351" t="str">
            <v>169 B rue de Richwiller</v>
          </cell>
          <cell r="E351" t="str">
            <v>KINGERSHEIM</v>
          </cell>
          <cell r="F351" t="str">
            <v>jerome.wolf@hotmail.fr</v>
          </cell>
          <cell r="G351" t="str">
            <v>09 83 28 30 71</v>
          </cell>
          <cell r="H351" t="str">
            <v>06 65 66 13 75</v>
          </cell>
        </row>
        <row r="352">
          <cell r="A352">
            <v>290055</v>
          </cell>
          <cell r="B352" t="str">
            <v>ATELIER THOMAS VETTER</v>
          </cell>
          <cell r="C352" t="str">
            <v>67330</v>
          </cell>
          <cell r="D352" t="str">
            <v>Hameau de Thomastal</v>
          </cell>
          <cell r="E352" t="str">
            <v>NEUWILLER LES SAVERNE</v>
          </cell>
          <cell r="F352" t="str">
            <v>tvetter@atelierthomasvetter.com</v>
          </cell>
          <cell r="G352" t="str">
            <v>03 88 70 16 25</v>
          </cell>
          <cell r="H352" t="str">
            <v>06 31 63 62 59</v>
          </cell>
        </row>
        <row r="353">
          <cell r="A353">
            <v>290056</v>
          </cell>
          <cell r="B353" t="str">
            <v>SOCIETE FRANCAISE DE MARBRERIE COCHOIS</v>
          </cell>
          <cell r="C353" t="str">
            <v>89160</v>
          </cell>
          <cell r="D353" t="str">
            <v>Scierie d'Argentenay</v>
          </cell>
          <cell r="E353" t="str">
            <v>ANCY-LE-FRANC</v>
          </cell>
          <cell r="G353" t="str">
            <v>03 86 75 60 05</v>
          </cell>
          <cell r="I353" t="str">
            <v>03 86 75 62 51</v>
          </cell>
        </row>
        <row r="354">
          <cell r="A354">
            <v>290057</v>
          </cell>
          <cell r="B354" t="str">
            <v>REBILLON GRANITS II</v>
          </cell>
          <cell r="C354" t="str">
            <v>35460</v>
          </cell>
          <cell r="D354" t="str">
            <v>Les Guérets</v>
          </cell>
          <cell r="E354" t="str">
            <v>SAINT BRICE EN COGLES</v>
          </cell>
          <cell r="G354" t="str">
            <v>02 99 95 04 05</v>
          </cell>
        </row>
        <row r="355">
          <cell r="A355">
            <v>290058</v>
          </cell>
          <cell r="B355" t="str">
            <v>GRANIT DE GUERLESQUIN</v>
          </cell>
          <cell r="C355" t="str">
            <v>22440</v>
          </cell>
          <cell r="D355" t="str">
            <v>33B Rue des Chatelets</v>
          </cell>
          <cell r="E355" t="str">
            <v>PLOUFRAGAN</v>
          </cell>
          <cell r="F355" t="str">
            <v>comptabilite@les-granits.com</v>
          </cell>
          <cell r="G355" t="str">
            <v>02 96 76 60 64</v>
          </cell>
        </row>
        <row r="356">
          <cell r="A356">
            <v>290059</v>
          </cell>
          <cell r="B356" t="str">
            <v>ZUCCO</v>
          </cell>
          <cell r="C356" t="str">
            <v>35420</v>
          </cell>
          <cell r="D356" t="str">
            <v>La Basse Rouillais</v>
          </cell>
          <cell r="E356" t="str">
            <v>LOUVIGNE DU DESERT</v>
          </cell>
        </row>
        <row r="357">
          <cell r="A357">
            <v>290060</v>
          </cell>
          <cell r="B357" t="str">
            <v>MALENA</v>
          </cell>
          <cell r="C357" t="str">
            <v>57300</v>
          </cell>
          <cell r="D357" t="str">
            <v>Route de Flevy</v>
          </cell>
          <cell r="E357" t="str">
            <v>TREMERY</v>
          </cell>
        </row>
        <row r="358">
          <cell r="A358">
            <v>290061</v>
          </cell>
          <cell r="B358" t="str">
            <v>LES MATERIAUX D'AUTREFOIS</v>
          </cell>
          <cell r="C358" t="str">
            <v>88300</v>
          </cell>
          <cell r="D358" t="str">
            <v>400 route de Langres</v>
          </cell>
          <cell r="E358" t="str">
            <v>NEUF CHATEAU</v>
          </cell>
          <cell r="F358" t="str">
            <v>infos@lesmateriaux-dautrefois.fr</v>
          </cell>
          <cell r="G358" t="str">
            <v>03 29 06 96 05</v>
          </cell>
          <cell r="I358" t="str">
            <v>03 29 06 96 05</v>
          </cell>
        </row>
        <row r="359">
          <cell r="A359">
            <v>290062</v>
          </cell>
          <cell r="B359" t="str">
            <v>FM DISTRIBUTION FROMENTEL</v>
          </cell>
          <cell r="C359" t="str">
            <v>52700</v>
          </cell>
          <cell r="D359" t="str">
            <v>2 le Bocard</v>
          </cell>
          <cell r="E359" t="str">
            <v>LIFFOL-LE-PETIT</v>
          </cell>
          <cell r="F359" t="str">
            <v>contact@cheminees-fromentel.fr</v>
          </cell>
          <cell r="G359" t="str">
            <v>03 25 31 58 37</v>
          </cell>
          <cell r="I359" t="str">
            <v>03 25 31 57 88</v>
          </cell>
        </row>
        <row r="360">
          <cell r="A360">
            <v>290063</v>
          </cell>
          <cell r="B360" t="str">
            <v>PAUL GUERIN EURL</v>
          </cell>
          <cell r="C360" t="str">
            <v>52000</v>
          </cell>
          <cell r="D360" t="str">
            <v>1 rue Château</v>
          </cell>
          <cell r="E360" t="str">
            <v>CHAMARANDES CHOIGNES</v>
          </cell>
          <cell r="H360" t="str">
            <v>06 74 80 00 40</v>
          </cell>
        </row>
        <row r="361">
          <cell r="A361">
            <v>290064</v>
          </cell>
          <cell r="B361" t="str">
            <v>MARMIPOSE EST</v>
          </cell>
          <cell r="C361" t="str">
            <v>68360</v>
          </cell>
          <cell r="D361" t="str">
            <v>5 rue de l'Industrie</v>
          </cell>
          <cell r="E361" t="str">
            <v>SOULTZ</v>
          </cell>
          <cell r="F361" t="str">
            <v>info@marmipose-est.fr</v>
          </cell>
          <cell r="G361" t="str">
            <v>03 89 76 85 99</v>
          </cell>
          <cell r="I361" t="str">
            <v>03 89 74 89 40</v>
          </cell>
        </row>
        <row r="362">
          <cell r="A362">
            <v>290065</v>
          </cell>
          <cell r="B362" t="str">
            <v>T2P</v>
          </cell>
          <cell r="C362" t="str">
            <v>70200</v>
          </cell>
          <cell r="D362" t="str">
            <v>5 Hameau de la gare</v>
          </cell>
          <cell r="E362" t="str">
            <v>VOUHENANS</v>
          </cell>
          <cell r="F362" t="str">
            <v>nicolas.pouilly@hotmail.fr</v>
          </cell>
          <cell r="H362" t="str">
            <v>06 45 97 91 45</v>
          </cell>
        </row>
        <row r="363">
          <cell r="A363">
            <v>290066</v>
          </cell>
          <cell r="B363" t="str">
            <v>SETP MARBRERIE</v>
          </cell>
          <cell r="C363" t="str">
            <v>21700</v>
          </cell>
          <cell r="D363" t="str">
            <v>Carrières de Comblanchien, Route de Villers La Faye</v>
          </cell>
          <cell r="E363" t="str">
            <v>COMBLANCHIEN</v>
          </cell>
          <cell r="F363" t="str">
            <v>boissier@setp.fr</v>
          </cell>
          <cell r="G363" t="str">
            <v>03 80 62 73 46</v>
          </cell>
          <cell r="I363" t="str">
            <v>03 80 62 73 47</v>
          </cell>
        </row>
        <row r="364">
          <cell r="A364">
            <v>290067</v>
          </cell>
          <cell r="B364" t="str">
            <v>SANSONE</v>
          </cell>
          <cell r="C364" t="str">
            <v>59420</v>
          </cell>
          <cell r="D364" t="str">
            <v>470 rue de Tourcoing</v>
          </cell>
          <cell r="E364" t="str">
            <v>MOUVAUX</v>
          </cell>
          <cell r="F364" t="str">
            <v>joseph.sansone@sansone.fr</v>
          </cell>
          <cell r="G364" t="str">
            <v>03 20 26 60 99</v>
          </cell>
          <cell r="I364" t="str">
            <v>03 20 26 88 20</v>
          </cell>
        </row>
        <row r="365">
          <cell r="A365">
            <v>290068</v>
          </cell>
          <cell r="B365" t="str">
            <v>SAS PIERRE LEMBO</v>
          </cell>
          <cell r="C365" t="str">
            <v>54134</v>
          </cell>
          <cell r="D365" t="str">
            <v>2 faubourg de la gare</v>
          </cell>
          <cell r="E365" t="str">
            <v>CEINTREY</v>
          </cell>
          <cell r="F365" t="str">
            <v>marbrerie.lembo@orange.fr</v>
          </cell>
          <cell r="G365" t="str">
            <v>03 83 25 00 33</v>
          </cell>
          <cell r="I365" t="str">
            <v>03 83 25 58 14</v>
          </cell>
        </row>
        <row r="366">
          <cell r="A366">
            <v>290069</v>
          </cell>
          <cell r="B366" t="str">
            <v>TECHNIQUES DIAMANTEES SERVICE TDS SARL</v>
          </cell>
          <cell r="C366" t="str">
            <v>37230</v>
          </cell>
          <cell r="D366" t="str">
            <v>4 rue Claude Chappe</v>
          </cell>
          <cell r="E366" t="str">
            <v>FONDETTES</v>
          </cell>
          <cell r="F366" t="str">
            <v>info@sarls-tds.fr</v>
          </cell>
          <cell r="G366" t="str">
            <v>02 47 55 19 29</v>
          </cell>
          <cell r="I366" t="str">
            <v>02 47 55 19 50</v>
          </cell>
        </row>
        <row r="367">
          <cell r="A367">
            <v>290070</v>
          </cell>
          <cell r="B367" t="str">
            <v>DUMAS Philippe</v>
          </cell>
          <cell r="C367" t="str">
            <v>76190</v>
          </cell>
          <cell r="D367" t="str">
            <v>1810 route de la Petite Carpenterie</v>
          </cell>
          <cell r="E367" t="str">
            <v>VALLIQUERVILLE</v>
          </cell>
          <cell r="F367" t="str">
            <v>dumasphilippe@wanadoo.fr</v>
          </cell>
          <cell r="H367" t="str">
            <v>06 03 60 77 73</v>
          </cell>
        </row>
        <row r="368">
          <cell r="A368">
            <v>290071</v>
          </cell>
          <cell r="B368" t="str">
            <v>OCCITANIE PIERRES</v>
          </cell>
          <cell r="C368" t="str">
            <v>46000</v>
          </cell>
          <cell r="D368" t="str">
            <v>D820 ST Henri</v>
          </cell>
          <cell r="E368" t="str">
            <v>CAHORS</v>
          </cell>
          <cell r="F368" t="str">
            <v>clamantia@occitaniepierres.com</v>
          </cell>
          <cell r="H368" t="str">
            <v>06 30 25 49 37</v>
          </cell>
          <cell r="I368" t="str">
            <v>05 65 22 07 76</v>
          </cell>
        </row>
        <row r="369">
          <cell r="A369">
            <v>290072</v>
          </cell>
          <cell r="B369" t="str">
            <v>BLANC CARRARE ETS</v>
          </cell>
          <cell r="C369" t="str">
            <v>57565</v>
          </cell>
          <cell r="D369" t="str">
            <v>10 rue de Lorraine</v>
          </cell>
          <cell r="E369" t="str">
            <v>NIDERVILLER</v>
          </cell>
          <cell r="F369" t="str">
            <v>info@blanc-carrare.com</v>
          </cell>
          <cell r="G369" t="str">
            <v>03 87 23 79 38</v>
          </cell>
        </row>
        <row r="370">
          <cell r="A370">
            <v>290073</v>
          </cell>
          <cell r="B370" t="str">
            <v>ATELIER PIERRE CREATIVE</v>
          </cell>
          <cell r="C370" t="str">
            <v>01110</v>
          </cell>
          <cell r="D370" t="str">
            <v>900 Chemin du pommier</v>
          </cell>
          <cell r="E370" t="str">
            <v>CHAMPDOR-CORCELLES</v>
          </cell>
          <cell r="F370" t="str">
            <v>apc-01@orange.fr</v>
          </cell>
          <cell r="G370" t="str">
            <v>09 77 92 36 63</v>
          </cell>
          <cell r="I370" t="str">
            <v>04 74 36 30 88</v>
          </cell>
        </row>
        <row r="371">
          <cell r="A371">
            <v>290074</v>
          </cell>
          <cell r="B371" t="str">
            <v>BAUMGARTNER</v>
          </cell>
          <cell r="C371" t="str">
            <v>70290</v>
          </cell>
          <cell r="D371" t="str">
            <v>11 avenue de la Gare</v>
          </cell>
          <cell r="E371" t="str">
            <v>CHAMPAGNEY</v>
          </cell>
          <cell r="G371" t="str">
            <v>09 66 82 11 66</v>
          </cell>
        </row>
        <row r="372">
          <cell r="A372">
            <v>290075</v>
          </cell>
          <cell r="B372" t="str">
            <v>THOUY &amp; fils applications diamant</v>
          </cell>
          <cell r="C372" t="str">
            <v>81210</v>
          </cell>
          <cell r="D372" t="str">
            <v>63 bis, rue du Sidobre</v>
          </cell>
          <cell r="E372" t="str">
            <v>LACROUZETTE</v>
          </cell>
          <cell r="F372" t="str">
            <v>thouy.christophe@orange.fr</v>
          </cell>
          <cell r="G372" t="str">
            <v>05 63 50 68 51</v>
          </cell>
        </row>
        <row r="373">
          <cell r="A373">
            <v>290076</v>
          </cell>
          <cell r="B373" t="str">
            <v>Monument Vandekerckhove nv</v>
          </cell>
          <cell r="C373" t="str">
            <v>8770</v>
          </cell>
          <cell r="D373" t="str">
            <v>Oostrozebekestraat 54</v>
          </cell>
          <cell r="E373" t="str">
            <v>INGELMUNSTER</v>
          </cell>
          <cell r="F373" t="str">
            <v>invoice.mvdk@monument.be</v>
          </cell>
          <cell r="G373" t="str">
            <v>32 51 31 60 80</v>
          </cell>
          <cell r="H373" t="str">
            <v>04 92 33 32 57</v>
          </cell>
          <cell r="I373" t="str">
            <v>32 51 30 22 37</v>
          </cell>
        </row>
        <row r="374">
          <cell r="A374">
            <v>290077</v>
          </cell>
          <cell r="B374" t="str">
            <v>CFA UNICEM</v>
          </cell>
          <cell r="C374" t="str">
            <v>35420</v>
          </cell>
          <cell r="D374" t="str">
            <v>5 rue Monseigneur Gry</v>
          </cell>
          <cell r="E374" t="str">
            <v>LOUVIGNE DU DESERT</v>
          </cell>
          <cell r="F374" t="str">
            <v>cfa.louvigne@unicem.fr</v>
          </cell>
          <cell r="G374" t="str">
            <v>02 99 98 01 59</v>
          </cell>
          <cell r="I374" t="str">
            <v>02 99 98 54 00</v>
          </cell>
        </row>
        <row r="375">
          <cell r="A375">
            <v>290078</v>
          </cell>
          <cell r="B375" t="str">
            <v>CHEMINEE D'ANGELOT</v>
          </cell>
          <cell r="C375" t="str">
            <v>45240</v>
          </cell>
          <cell r="D375" t="str">
            <v>1 Bis route Ligny</v>
          </cell>
          <cell r="E375" t="str">
            <v>LA FERTE SAINT AUBIN</v>
          </cell>
          <cell r="G375" t="str">
            <v>02 38 66 36 72</v>
          </cell>
        </row>
        <row r="376">
          <cell r="A376">
            <v>290079</v>
          </cell>
          <cell r="B376" t="str">
            <v>FRED TP</v>
          </cell>
          <cell r="C376" t="str">
            <v>88640</v>
          </cell>
          <cell r="D376" t="str">
            <v>9 les Evelynes</v>
          </cell>
          <cell r="E376" t="str">
            <v>GRANGES SUR VOLOGNE</v>
          </cell>
          <cell r="G376" t="str">
            <v>03 29 56 73 89</v>
          </cell>
          <cell r="H376" t="str">
            <v>06 29 56 73 89</v>
          </cell>
        </row>
        <row r="377">
          <cell r="A377">
            <v>290080</v>
          </cell>
          <cell r="B377" t="str">
            <v>PIERRE ET MARIE SARL</v>
          </cell>
          <cell r="C377" t="str">
            <v>25560</v>
          </cell>
          <cell r="D377" t="str">
            <v>11 rue des Airelles</v>
          </cell>
          <cell r="E377" t="str">
            <v>FRASNE</v>
          </cell>
          <cell r="G377" t="str">
            <v>06 01 83 80 34</v>
          </cell>
          <cell r="H377" t="str">
            <v>06 01 83 31 25</v>
          </cell>
        </row>
        <row r="378">
          <cell r="A378">
            <v>290081</v>
          </cell>
          <cell r="B378" t="str">
            <v>CARRIERES DE LA VIENNE</v>
          </cell>
          <cell r="C378" t="str">
            <v>86800</v>
          </cell>
          <cell r="D378" t="str">
            <v>Route Départementale 151</v>
          </cell>
          <cell r="E378" t="str">
            <v>JARDRES</v>
          </cell>
          <cell r="F378" t="str">
            <v>cdlv.rudybeauvallet@orange.fr</v>
          </cell>
        </row>
        <row r="379">
          <cell r="A379">
            <v>290082</v>
          </cell>
          <cell r="B379" t="str">
            <v>TUYTELAERS N.V. Burelen en Magazijnen</v>
          </cell>
          <cell r="C379" t="str">
            <v>02380</v>
          </cell>
          <cell r="D379" t="str">
            <v>Klein Ravels 87</v>
          </cell>
          <cell r="E379" t="str">
            <v>RAVELS</v>
          </cell>
          <cell r="G379" t="str">
            <v>32 14 65 44 44</v>
          </cell>
        </row>
        <row r="380">
          <cell r="A380">
            <v>290083</v>
          </cell>
          <cell r="B380" t="str">
            <v>MARBRERIE HINGER MAIRE</v>
          </cell>
          <cell r="C380" t="str">
            <v>70100</v>
          </cell>
          <cell r="D380" t="str">
            <v>ZA Gray sud</v>
          </cell>
          <cell r="E380" t="str">
            <v>GRAY</v>
          </cell>
          <cell r="F380" t="str">
            <v>hinger.maire@wanadoo.fr</v>
          </cell>
          <cell r="G380" t="str">
            <v>03 84 65 28 28</v>
          </cell>
          <cell r="I380" t="str">
            <v>03 84 65 27 38</v>
          </cell>
        </row>
        <row r="381">
          <cell r="A381">
            <v>290084</v>
          </cell>
          <cell r="B381" t="str">
            <v>Sarl BESSIERE PH.</v>
          </cell>
          <cell r="C381" t="str">
            <v>21700</v>
          </cell>
          <cell r="D381" t="str">
            <v>6 RD 974</v>
          </cell>
          <cell r="E381" t="str">
            <v>CORGOLOIN</v>
          </cell>
          <cell r="F381" t="str">
            <v>bessiere.sarl@orange.fr</v>
          </cell>
          <cell r="G381" t="str">
            <v>03 80 62 90 63</v>
          </cell>
          <cell r="H381" t="str">
            <v>06 64 09 34 18</v>
          </cell>
          <cell r="I381" t="str">
            <v>03 80 62 90 63</v>
          </cell>
        </row>
        <row r="382">
          <cell r="A382">
            <v>290085</v>
          </cell>
          <cell r="B382" t="str">
            <v>CARRIERES DAUPHINOISES</v>
          </cell>
          <cell r="C382" t="str">
            <v>38390</v>
          </cell>
          <cell r="D382" t="str">
            <v>708 route d'Amblagnieu</v>
          </cell>
          <cell r="E382" t="str">
            <v>PORCIEU AMBLAGNIEU</v>
          </cell>
          <cell r="G382" t="str">
            <v>04 74 96 01 31</v>
          </cell>
        </row>
        <row r="383">
          <cell r="A383">
            <v>290086</v>
          </cell>
          <cell r="B383" t="str">
            <v>MARBRERIE GRANITERIE MOURIER SARL</v>
          </cell>
          <cell r="C383" t="str">
            <v>03410</v>
          </cell>
          <cell r="D383" t="str">
            <v>ZI le Pont Vert</v>
          </cell>
          <cell r="E383" t="str">
            <v>PREMILHAT</v>
          </cell>
          <cell r="G383" t="str">
            <v>04 70 03 38 21</v>
          </cell>
          <cell r="I383" t="str">
            <v>04 70 03 63 70</v>
          </cell>
        </row>
        <row r="384">
          <cell r="A384">
            <v>290087</v>
          </cell>
          <cell r="B384" t="str">
            <v>CARRIERES DE BRANDEFERT</v>
          </cell>
          <cell r="C384" t="str">
            <v>22130</v>
          </cell>
          <cell r="D384" t="str">
            <v>Lieu dit les Vaux</v>
          </cell>
          <cell r="E384" t="str">
            <v>CORSEUL</v>
          </cell>
          <cell r="F384" t="str">
            <v>ehilloin@marc-gw.fr</v>
          </cell>
          <cell r="G384" t="str">
            <v>02 98 99 60 83</v>
          </cell>
          <cell r="H384" t="str">
            <v>06 69 76 91 84</v>
          </cell>
        </row>
        <row r="385">
          <cell r="A385">
            <v>290088</v>
          </cell>
          <cell r="B385" t="str">
            <v>ETS BEYLER ET FILS</v>
          </cell>
          <cell r="C385" t="str">
            <v>67140</v>
          </cell>
          <cell r="D385" t="str">
            <v>2 Chemin Roemerscheid</v>
          </cell>
          <cell r="E385" t="str">
            <v>BARR</v>
          </cell>
          <cell r="G385" t="str">
            <v>03 88 08 92 52</v>
          </cell>
        </row>
        <row r="386">
          <cell r="A386">
            <v>290089</v>
          </cell>
          <cell r="B386" t="str">
            <v>ARTISANAT DE LA PIERRE</v>
          </cell>
          <cell r="C386" t="str">
            <v>15100</v>
          </cell>
          <cell r="D386" t="str">
            <v>Ribeyrevieille</v>
          </cell>
          <cell r="E386" t="str">
            <v>VILLEDIEU</v>
          </cell>
          <cell r="F386" t="str">
            <v>hebrard.emmanuel@me.com</v>
          </cell>
          <cell r="G386" t="str">
            <v>04 71 73 03 70</v>
          </cell>
          <cell r="I386" t="str">
            <v>04 71 73 07 044</v>
          </cell>
        </row>
        <row r="387">
          <cell r="A387">
            <v>290090</v>
          </cell>
          <cell r="B387" t="str">
            <v>CARRIERE BONICEL</v>
          </cell>
          <cell r="C387" t="str">
            <v>48500</v>
          </cell>
          <cell r="D387" t="str">
            <v>Lueysse</v>
          </cell>
          <cell r="E387" t="str">
            <v>LAVAL DU TARN</v>
          </cell>
        </row>
        <row r="388">
          <cell r="A388">
            <v>290091</v>
          </cell>
          <cell r="B388" t="str">
            <v>CARRIERE DE LA GROSSE BORNE</v>
          </cell>
          <cell r="C388" t="str">
            <v>58220</v>
          </cell>
          <cell r="D388" t="str">
            <v>2 Blanc Gâteau</v>
          </cell>
          <cell r="E388" t="str">
            <v>DONZY</v>
          </cell>
          <cell r="F388" t="str">
            <v>contact@cgbdonzy.com</v>
          </cell>
          <cell r="G388" t="str">
            <v>03 86 39 43 06</v>
          </cell>
          <cell r="H388" t="str">
            <v>07 77 20 26 42</v>
          </cell>
          <cell r="I388" t="str">
            <v>03 86 39 40 59</v>
          </cell>
        </row>
        <row r="389">
          <cell r="A389">
            <v>290092</v>
          </cell>
          <cell r="B389" t="str">
            <v>TECHNIPIERRES SAS</v>
          </cell>
          <cell r="C389" t="str">
            <v>48230</v>
          </cell>
          <cell r="D389" t="str">
            <v>Le Village</v>
          </cell>
          <cell r="E389" t="str">
            <v>ESCLANEDES</v>
          </cell>
          <cell r="F389" t="str">
            <v>patrice.mora@technipierres.com</v>
          </cell>
          <cell r="G389" t="str">
            <v>04 66 48 21 03</v>
          </cell>
          <cell r="H389" t="str">
            <v>06 32 48 32 09</v>
          </cell>
          <cell r="I389" t="str">
            <v>04 66 48 27 26</v>
          </cell>
        </row>
        <row r="390">
          <cell r="A390">
            <v>290093</v>
          </cell>
          <cell r="B390" t="str">
            <v>TRIMET France</v>
          </cell>
          <cell r="C390" t="str">
            <v>73300</v>
          </cell>
          <cell r="D390" t="str">
            <v>rue Henri Sainte Claire Deville</v>
          </cell>
          <cell r="E390" t="str">
            <v>SAINT JEAN DE MAURIENNE</v>
          </cell>
          <cell r="F390" t="str">
            <v>nora.mohra@trimet.fr</v>
          </cell>
          <cell r="G390" t="str">
            <v>04 79 20 17 75</v>
          </cell>
          <cell r="I390" t="str">
            <v>03 79 20 11 06</v>
          </cell>
        </row>
        <row r="391">
          <cell r="A391">
            <v>290094</v>
          </cell>
          <cell r="B391" t="str">
            <v>BADIOU Christian</v>
          </cell>
          <cell r="C391" t="str">
            <v>43700</v>
          </cell>
          <cell r="D391" t="str">
            <v>4 rue des Carrières</v>
          </cell>
          <cell r="E391" t="str">
            <v>BLAVOZY</v>
          </cell>
          <cell r="F391" t="str">
            <v>christian-badiou@wanadoo.fr</v>
          </cell>
          <cell r="G391" t="str">
            <v>04 71 03 09 08</v>
          </cell>
          <cell r="I391" t="str">
            <v>04 71 03 06 77</v>
          </cell>
        </row>
        <row r="392">
          <cell r="A392">
            <v>290095</v>
          </cell>
          <cell r="B392" t="str">
            <v>GUINET-DERRIAZ SAS</v>
          </cell>
          <cell r="C392" t="str">
            <v>38390</v>
          </cell>
          <cell r="D392" t="str">
            <v>1080 Chemin des Cartes</v>
          </cell>
          <cell r="E392" t="str">
            <v>PORCIEU - AMBLAGNIEU</v>
          </cell>
          <cell r="G392" t="str">
            <v>04 74 88 67 67</v>
          </cell>
          <cell r="I392" t="str">
            <v>04 74 88 63 13</v>
          </cell>
        </row>
        <row r="393">
          <cell r="A393">
            <v>290096</v>
          </cell>
          <cell r="B393" t="str">
            <v>MARBRERIE ANDRE</v>
          </cell>
          <cell r="C393" t="str">
            <v>03100</v>
          </cell>
          <cell r="D393" t="str">
            <v>26 Avenue du cimetière de l'Est</v>
          </cell>
          <cell r="E393" t="str">
            <v>MONTLUCON</v>
          </cell>
          <cell r="F393" t="str">
            <v>contact@marbrerie-andre.com</v>
          </cell>
          <cell r="G393" t="str">
            <v>04 70 02 31 80</v>
          </cell>
        </row>
        <row r="394">
          <cell r="A394">
            <v>290097</v>
          </cell>
          <cell r="B394" t="str">
            <v>Granits HAXAIRE SASU</v>
          </cell>
          <cell r="C394" t="str">
            <v>88120</v>
          </cell>
          <cell r="D394" t="str">
            <v>34 route de Nol</v>
          </cell>
          <cell r="E394" t="str">
            <v>LE SYNDICAT</v>
          </cell>
          <cell r="F394" t="str">
            <v>granits.haxaire@gmail.com</v>
          </cell>
          <cell r="G394" t="str">
            <v>03 29 24 72 67</v>
          </cell>
          <cell r="I394" t="str">
            <v>03 29 61 79 72</v>
          </cell>
        </row>
        <row r="395">
          <cell r="A395">
            <v>290098</v>
          </cell>
          <cell r="B395" t="str">
            <v>BURTE DANIEL</v>
          </cell>
          <cell r="C395" t="str">
            <v>54200</v>
          </cell>
          <cell r="D395" t="str">
            <v>17 rue Saint-Laurent</v>
          </cell>
          <cell r="E395" t="str">
            <v>MENIL-LA-TOUR</v>
          </cell>
          <cell r="G395" t="str">
            <v>03 83 62 87 04</v>
          </cell>
        </row>
        <row r="396">
          <cell r="A396">
            <v>290099</v>
          </cell>
          <cell r="B396" t="str">
            <v>MARBRERIE LORENZONI</v>
          </cell>
          <cell r="C396" t="str">
            <v>84110</v>
          </cell>
          <cell r="D396" t="str">
            <v>route de Malaucene</v>
          </cell>
          <cell r="E396" t="str">
            <v>CRESTET</v>
          </cell>
          <cell r="G396" t="str">
            <v>04 90 36 33 29</v>
          </cell>
          <cell r="I396" t="str">
            <v>04 90 36 24 47</v>
          </cell>
        </row>
        <row r="397">
          <cell r="A397">
            <v>290100</v>
          </cell>
          <cell r="B397" t="str">
            <v>PERRIN PATRICE</v>
          </cell>
          <cell r="C397" t="str">
            <v>03350</v>
          </cell>
          <cell r="D397" t="str">
            <v>route de Couleuvre</v>
          </cell>
          <cell r="E397" t="str">
            <v>CERILLY</v>
          </cell>
          <cell r="G397" t="str">
            <v>04 70 66 26 52</v>
          </cell>
        </row>
        <row r="398">
          <cell r="A398">
            <v>290101</v>
          </cell>
          <cell r="B398" t="str">
            <v>BONNA SABLA</v>
          </cell>
          <cell r="C398" t="str">
            <v>49240</v>
          </cell>
          <cell r="D398" t="str">
            <v>7 rue Copernic</v>
          </cell>
          <cell r="E398" t="str">
            <v>AVRILLE</v>
          </cell>
        </row>
        <row r="399">
          <cell r="A399">
            <v>290102</v>
          </cell>
          <cell r="B399" t="str">
            <v>MARBRERIE ST CHRISTOPHE</v>
          </cell>
          <cell r="C399" t="str">
            <v>10500</v>
          </cell>
          <cell r="D399" t="str">
            <v>ZI Sainte Christophe</v>
          </cell>
          <cell r="E399" t="str">
            <v>ST LEGER SOUS BRIENNE</v>
          </cell>
          <cell r="G399" t="str">
            <v>03 25 92 62 06</v>
          </cell>
        </row>
        <row r="400">
          <cell r="A400">
            <v>290103</v>
          </cell>
          <cell r="B400" t="str">
            <v>PIERRE &amp; OUVRAGES</v>
          </cell>
          <cell r="C400" t="str">
            <v>25560</v>
          </cell>
          <cell r="D400" t="str">
            <v>13 rue Omer Lamy</v>
          </cell>
          <cell r="E400" t="str">
            <v>FRASNE</v>
          </cell>
        </row>
        <row r="401">
          <cell r="A401">
            <v>290104</v>
          </cell>
          <cell r="B401" t="str">
            <v>Jean Gabriel MACAIRE</v>
          </cell>
          <cell r="C401" t="str">
            <v>54115</v>
          </cell>
          <cell r="D401" t="str">
            <v>Le Vallon Derrière Jolive 4</v>
          </cell>
          <cell r="E401" t="str">
            <v>FAVIERES</v>
          </cell>
          <cell r="F401" t="str">
            <v>jean-gabriel.macaire@orange.fr</v>
          </cell>
          <cell r="G401" t="str">
            <v>03 83 25 14 72</v>
          </cell>
          <cell r="I401" t="str">
            <v>03 83 25 14 69</v>
          </cell>
        </row>
        <row r="402">
          <cell r="A402">
            <v>290105</v>
          </cell>
          <cell r="B402" t="str">
            <v>PASCAL &amp; FILS SAS</v>
          </cell>
          <cell r="C402" t="str">
            <v>15100</v>
          </cell>
          <cell r="D402" t="str">
            <v>Ribeyrevieille</v>
          </cell>
          <cell r="E402" t="str">
            <v>VILLEDIEU</v>
          </cell>
          <cell r="G402" t="str">
            <v>04 71 73 01 74</v>
          </cell>
        </row>
        <row r="403">
          <cell r="A403">
            <v>290106</v>
          </cell>
          <cell r="B403" t="str">
            <v>GRANITS REBILLON VOIRIE</v>
          </cell>
          <cell r="C403" t="str">
            <v>35460</v>
          </cell>
          <cell r="D403" t="str">
            <v>Les Guérêts</v>
          </cell>
          <cell r="E403" t="str">
            <v>MAEN ROCH</v>
          </cell>
        </row>
        <row r="404">
          <cell r="A404">
            <v>290107</v>
          </cell>
          <cell r="B404" t="str">
            <v>SOC SOCIETE DES CARRIERES DE CASTILLON</v>
          </cell>
          <cell r="C404" t="str">
            <v>13990</v>
          </cell>
          <cell r="D404" t="str">
            <v>Route de Maussane</v>
          </cell>
          <cell r="E404" t="str">
            <v>FONTVIELLE</v>
          </cell>
          <cell r="F404" t="str">
            <v>gerald.aguirre@me.com</v>
          </cell>
          <cell r="G404" t="str">
            <v>04 66 22 94 13</v>
          </cell>
        </row>
        <row r="405">
          <cell r="A405">
            <v>290108</v>
          </cell>
          <cell r="B405" t="str">
            <v>DUFRAIGNE</v>
          </cell>
          <cell r="C405" t="str">
            <v>71400</v>
          </cell>
          <cell r="D405" t="str">
            <v>46 Avenue du commandant Neucheze</v>
          </cell>
          <cell r="E405" t="str">
            <v>AUTUN</v>
          </cell>
          <cell r="F405" t="str">
            <v>dufraigne.bat@dufraigne-batiment.com</v>
          </cell>
        </row>
        <row r="406">
          <cell r="A406">
            <v>290109</v>
          </cell>
          <cell r="B406" t="str">
            <v>CARRIERE LUGAN ROBERT</v>
          </cell>
          <cell r="C406" t="str">
            <v>30126</v>
          </cell>
          <cell r="D406" t="str">
            <v>Rue des carrières</v>
          </cell>
          <cell r="E406" t="str">
            <v>TAVEL</v>
          </cell>
          <cell r="F406" t="str">
            <v>contact@carrieres-lugan.com</v>
          </cell>
          <cell r="G406" t="str">
            <v>04 66 50 07 13</v>
          </cell>
        </row>
        <row r="407">
          <cell r="A407">
            <v>290110</v>
          </cell>
          <cell r="B407" t="str">
            <v>ROCAMAT PIERRE NATURELLE CORGOLOIN</v>
          </cell>
          <cell r="C407" t="str">
            <v>21700</v>
          </cell>
          <cell r="D407" t="str">
            <v>RN 74</v>
          </cell>
          <cell r="E407" t="str">
            <v>COMBLANCHIEN</v>
          </cell>
        </row>
        <row r="408">
          <cell r="A408">
            <v>290111</v>
          </cell>
          <cell r="B408" t="str">
            <v>LE BATIMENT ASSOCIE</v>
          </cell>
          <cell r="C408" t="str">
            <v>51140</v>
          </cell>
          <cell r="D408" t="str">
            <v>Rue du Grand Pré ZI</v>
          </cell>
          <cell r="E408" t="str">
            <v>MUIZON</v>
          </cell>
          <cell r="G408" t="str">
            <v>03 26 02 90 02</v>
          </cell>
          <cell r="I408" t="str">
            <v>03 26 02 94 09</v>
          </cell>
        </row>
        <row r="409">
          <cell r="A409">
            <v>290112</v>
          </cell>
          <cell r="B409" t="str">
            <v>CHESNIN YVES STAFF</v>
          </cell>
          <cell r="C409" t="str">
            <v>10000</v>
          </cell>
          <cell r="D409" t="str">
            <v>110 Boulevard Guesde</v>
          </cell>
          <cell r="E409" t="str">
            <v>TROYES</v>
          </cell>
        </row>
        <row r="410">
          <cell r="A410">
            <v>290113</v>
          </cell>
          <cell r="B410" t="str">
            <v>MAUREL JEAN</v>
          </cell>
          <cell r="C410" t="str">
            <v>83630</v>
          </cell>
          <cell r="D410" t="str">
            <v>QUAI LES AIRES - 30 Av Edouard Le Bellegou</v>
          </cell>
          <cell r="E410" t="str">
            <v>AUPS</v>
          </cell>
          <cell r="G410" t="str">
            <v>06 24 36 82 95</v>
          </cell>
        </row>
        <row r="411">
          <cell r="A411">
            <v>290114</v>
          </cell>
          <cell r="B411" t="str">
            <v>The United Basalt Produtc Ltd</v>
          </cell>
          <cell r="C411" t="str">
            <v>,</v>
          </cell>
          <cell r="D411" t="str">
            <v>Trianon Road, Quatre Bornes</v>
          </cell>
          <cell r="E411" t="str">
            <v>BAMBOUS</v>
          </cell>
          <cell r="F411" t="str">
            <v>info@ubpgroup.com</v>
          </cell>
          <cell r="G411" t="str">
            <v>23 04 52 01 03</v>
          </cell>
          <cell r="I411" t="str">
            <v>23 04 52 15 54</v>
          </cell>
        </row>
        <row r="412">
          <cell r="A412">
            <v>290115</v>
          </cell>
          <cell r="B412" t="str">
            <v>ADF ETANCHEITE</v>
          </cell>
          <cell r="C412" t="str">
            <v>88600</v>
          </cell>
          <cell r="D412" t="str">
            <v>12 rue du haut chainé</v>
          </cell>
          <cell r="E412" t="str">
            <v>BROUVELIEURES</v>
          </cell>
          <cell r="F412" t="str">
            <v>antonio.ferreira.pro@outlook.com</v>
          </cell>
          <cell r="H412" t="str">
            <v>07 85 32 39 52</v>
          </cell>
        </row>
        <row r="413">
          <cell r="A413">
            <v>290116</v>
          </cell>
          <cell r="B413" t="str">
            <v>EUROLAVES PIERRES DE BOURGOGNE</v>
          </cell>
          <cell r="C413" t="str">
            <v>21440</v>
          </cell>
          <cell r="D413" t="str">
            <v>rue du lavoir</v>
          </cell>
          <cell r="E413" t="str">
            <v>LAMARGELLE</v>
          </cell>
          <cell r="F413" t="str">
            <v>eurolaves@orange.fr</v>
          </cell>
          <cell r="G413" t="str">
            <v>09 70 35 78 13</v>
          </cell>
        </row>
        <row r="414">
          <cell r="A414">
            <v>290117</v>
          </cell>
          <cell r="B414" t="str">
            <v>MARBRERIE RAVIT</v>
          </cell>
          <cell r="C414" t="str">
            <v>26250</v>
          </cell>
          <cell r="D414" t="str">
            <v>19 rue de Bompard</v>
          </cell>
          <cell r="E414" t="str">
            <v>LIVRON SUR DROME</v>
          </cell>
          <cell r="F414" t="str">
            <v>contact@marbrerie-ravit.com</v>
          </cell>
          <cell r="G414" t="str">
            <v>04 75 61 60 25</v>
          </cell>
          <cell r="I414" t="str">
            <v>04 75 85 62 08</v>
          </cell>
        </row>
        <row r="415">
          <cell r="A415">
            <v>290118</v>
          </cell>
          <cell r="B415" t="str">
            <v>MARBRERIE FR</v>
          </cell>
          <cell r="C415" t="str">
            <v>26250</v>
          </cell>
          <cell r="D415" t="str">
            <v>19 rue de Bompard</v>
          </cell>
          <cell r="E415" t="str">
            <v>LIVRON SUR DROME</v>
          </cell>
        </row>
        <row r="416">
          <cell r="A416">
            <v>290119</v>
          </cell>
          <cell r="B416" t="str">
            <v>GRANIT D'ATRE</v>
          </cell>
          <cell r="C416" t="str">
            <v>50370</v>
          </cell>
          <cell r="D416" t="str">
            <v>La Tourelle</v>
          </cell>
          <cell r="E416" t="str">
            <v>BRECEY</v>
          </cell>
        </row>
        <row r="417">
          <cell r="A417">
            <v>290120</v>
          </cell>
          <cell r="B417" t="str">
            <v>VOLCAROC</v>
          </cell>
          <cell r="C417" t="str">
            <v>97418</v>
          </cell>
          <cell r="D417" t="str">
            <v>229 rue Jean De Fos Du Rau</v>
          </cell>
          <cell r="E417" t="str">
            <v>LE TAMPON</v>
          </cell>
        </row>
        <row r="418">
          <cell r="A418">
            <v>290121</v>
          </cell>
          <cell r="B418" t="str">
            <v>PARIAT ENTREPRISE</v>
          </cell>
          <cell r="C418" t="str">
            <v>38600</v>
          </cell>
          <cell r="D418" t="str">
            <v>4 Allée de la Pinéa - ZI des Plans</v>
          </cell>
          <cell r="E418" t="str">
            <v>FONTAINE</v>
          </cell>
          <cell r="G418" t="str">
            <v>04 76 27 70 63</v>
          </cell>
        </row>
        <row r="419">
          <cell r="A419">
            <v>290122</v>
          </cell>
          <cell r="B419" t="str">
            <v>DEPOORTERE</v>
          </cell>
          <cell r="C419" t="str">
            <v>88120</v>
          </cell>
          <cell r="D419" t="str">
            <v>7 route de la burotte</v>
          </cell>
          <cell r="E419" t="str">
            <v>BASSE SUR LE RUPT</v>
          </cell>
        </row>
        <row r="420">
          <cell r="A420">
            <v>290123</v>
          </cell>
          <cell r="B420" t="str">
            <v>MARBRERIE FAGUET</v>
          </cell>
          <cell r="C420" t="str">
            <v>73520</v>
          </cell>
          <cell r="D420" t="str">
            <v>Le Rôti</v>
          </cell>
          <cell r="E420" t="str">
            <v>SAINT BERON</v>
          </cell>
        </row>
        <row r="421">
          <cell r="A421">
            <v>290124</v>
          </cell>
          <cell r="B421" t="str">
            <v>CARRIERES DE POMPIGNAN</v>
          </cell>
          <cell r="C421" t="str">
            <v>30170</v>
          </cell>
          <cell r="D421" t="str">
            <v>3 rue sauve</v>
          </cell>
          <cell r="E421" t="str">
            <v>POMPIGNAN</v>
          </cell>
          <cell r="G421" t="str">
            <v>04 66 77 23 69</v>
          </cell>
        </row>
        <row r="422">
          <cell r="A422">
            <v>290125</v>
          </cell>
          <cell r="B422" t="str">
            <v>CABLE 2000 EURL</v>
          </cell>
          <cell r="C422" t="str">
            <v>21700</v>
          </cell>
          <cell r="D422" t="str">
            <v>3 rue des Carrières</v>
          </cell>
          <cell r="E422" t="str">
            <v>COMBLANCHIEN</v>
          </cell>
          <cell r="G422" t="str">
            <v>03 80 62 76 58</v>
          </cell>
        </row>
        <row r="423">
          <cell r="A423">
            <v>290126</v>
          </cell>
          <cell r="B423" t="str">
            <v>MERBES SPRIMONT</v>
          </cell>
          <cell r="C423" t="str">
            <v>6567</v>
          </cell>
          <cell r="D423" t="str">
            <v>20 rue des Usines</v>
          </cell>
          <cell r="E423" t="str">
            <v>MERBES LE CHATEAU (La Buissière)</v>
          </cell>
          <cell r="F423" t="str">
            <v>info@merbes-sprimont.be</v>
          </cell>
          <cell r="G423" t="str">
            <v>32 71 55 59 61</v>
          </cell>
          <cell r="I423" t="str">
            <v>32 71 55 89 51</v>
          </cell>
        </row>
        <row r="424">
          <cell r="A424">
            <v>290127</v>
          </cell>
          <cell r="B424" t="str">
            <v>POLO MARBRERIE</v>
          </cell>
          <cell r="C424" t="str">
            <v>57245</v>
          </cell>
          <cell r="D424" t="str">
            <v>2 rue des églantiers</v>
          </cell>
          <cell r="E424" t="str">
            <v>PELTRE</v>
          </cell>
          <cell r="G424" t="str">
            <v>03 87 38 11 56</v>
          </cell>
        </row>
        <row r="425">
          <cell r="A425">
            <v>290128</v>
          </cell>
          <cell r="B425" t="str">
            <v>EURL Graphite Machined</v>
          </cell>
          <cell r="C425" t="str">
            <v>73730</v>
          </cell>
          <cell r="D425" t="str">
            <v>Lotissement Claudius Poux</v>
          </cell>
          <cell r="E425" t="str">
            <v>CEVINS</v>
          </cell>
          <cell r="H425" t="str">
            <v>06 42 04 15 35</v>
          </cell>
        </row>
        <row r="426">
          <cell r="A426">
            <v>290129</v>
          </cell>
          <cell r="B426" t="str">
            <v>SARL MARTIAL DUVAL</v>
          </cell>
          <cell r="C426" t="str">
            <v>36370</v>
          </cell>
          <cell r="D426" t="str">
            <v>Zone Artisanale de la croix de l'Auberté</v>
          </cell>
          <cell r="E426" t="str">
            <v>BELABRE</v>
          </cell>
          <cell r="G426" t="str">
            <v>02 54 37 37 05</v>
          </cell>
          <cell r="I426" t="str">
            <v>02 54 28 50 96</v>
          </cell>
        </row>
        <row r="427">
          <cell r="A427">
            <v>290130</v>
          </cell>
          <cell r="B427" t="str">
            <v>LA PIERRE TAILLEE</v>
          </cell>
          <cell r="C427" t="str">
            <v>21550</v>
          </cell>
          <cell r="D427" t="str">
            <v>2 route de Corcelles</v>
          </cell>
          <cell r="E427" t="str">
            <v>LADOIX SERRIGNY</v>
          </cell>
          <cell r="F427" t="str">
            <v>daniel.creuze@orange.fr</v>
          </cell>
          <cell r="G427" t="str">
            <v>03 80 26 49 73</v>
          </cell>
        </row>
        <row r="428">
          <cell r="A428">
            <v>290131</v>
          </cell>
          <cell r="B428" t="str">
            <v>Ets GALINDO Robert</v>
          </cell>
          <cell r="C428" t="str">
            <v>54370</v>
          </cell>
          <cell r="D428" t="str">
            <v>35 Bis Grande Rue</v>
          </cell>
          <cell r="E428" t="str">
            <v>ARRACOURT</v>
          </cell>
          <cell r="H428" t="str">
            <v>06 08 92 25 64</v>
          </cell>
        </row>
        <row r="429">
          <cell r="A429">
            <v>290132</v>
          </cell>
          <cell r="B429" t="str">
            <v>CARRIERES DE SOUPPES</v>
          </cell>
          <cell r="C429" t="str">
            <v>77460</v>
          </cell>
          <cell r="D429" t="str">
            <v>Hameau Le Coqueluchon</v>
          </cell>
          <cell r="E429" t="str">
            <v>SOUPPES SUR LOING</v>
          </cell>
          <cell r="F429" t="str">
            <v>isabelle.teodoro@carrieresdesouppes.com</v>
          </cell>
          <cell r="G429" t="str">
            <v>01 64 29 73 13</v>
          </cell>
          <cell r="I429" t="str">
            <v>01 64 29 68 59</v>
          </cell>
        </row>
        <row r="430">
          <cell r="A430">
            <v>290133</v>
          </cell>
          <cell r="B430" t="str">
            <v>MARBRERIE JUILLET</v>
          </cell>
          <cell r="C430" t="str">
            <v>71450</v>
          </cell>
          <cell r="D430" t="str">
            <v>8 rue de l'Egalité</v>
          </cell>
          <cell r="E430" t="str">
            <v>BLANZY</v>
          </cell>
          <cell r="G430" t="str">
            <v>03 85 68 01 67</v>
          </cell>
        </row>
        <row r="431">
          <cell r="A431">
            <v>290134</v>
          </cell>
          <cell r="B431" t="str">
            <v>SOCIETE LAVEILLE QUET</v>
          </cell>
          <cell r="C431" t="str">
            <v>42600</v>
          </cell>
          <cell r="D431" t="str">
            <v>Chézieux</v>
          </cell>
          <cell r="E431" t="str">
            <v>MONTBRISON</v>
          </cell>
          <cell r="G431" t="str">
            <v>04 77 58 28 48</v>
          </cell>
          <cell r="I431" t="str">
            <v>04 77 76 03 91</v>
          </cell>
        </row>
        <row r="432">
          <cell r="A432">
            <v>290135</v>
          </cell>
          <cell r="B432" t="str">
            <v>GRIPIERRES</v>
          </cell>
          <cell r="C432" t="str">
            <v>4590</v>
          </cell>
          <cell r="D432" t="str">
            <v>rue de temme 21</v>
          </cell>
          <cell r="E432" t="str">
            <v>OUFFET</v>
          </cell>
          <cell r="F432" t="str">
            <v>gripierres@skynet.be</v>
          </cell>
          <cell r="G432" t="str">
            <v>32 86 36 61 74</v>
          </cell>
        </row>
        <row r="433">
          <cell r="A433">
            <v>290136</v>
          </cell>
          <cell r="B433" t="str">
            <v>PIERRA TECH</v>
          </cell>
          <cell r="C433" t="str">
            <v>18800</v>
          </cell>
          <cell r="D433" t="str">
            <v>1 rue des Platanes</v>
          </cell>
          <cell r="E433" t="str">
            <v>ETRECHY</v>
          </cell>
          <cell r="G433" t="str">
            <v>0555529123</v>
          </cell>
          <cell r="I433" t="str">
            <v>055519048</v>
          </cell>
        </row>
        <row r="434">
          <cell r="A434">
            <v>290138</v>
          </cell>
          <cell r="B434" t="str">
            <v>CHANZY PARDOUX SARL</v>
          </cell>
          <cell r="C434" t="str">
            <v>57130</v>
          </cell>
          <cell r="D434" t="str">
            <v>41 rue Georges Clemenceau</v>
          </cell>
          <cell r="E434" t="str">
            <v>ARS sur MOSELLE</v>
          </cell>
          <cell r="F434" t="str">
            <v>christophe.chanal@vinci-construction.fr</v>
          </cell>
          <cell r="H434" t="str">
            <v>06 20 32 74 67</v>
          </cell>
        </row>
        <row r="435">
          <cell r="A435">
            <v>290139</v>
          </cell>
          <cell r="B435" t="str">
            <v>JFF DISTRIBUTION SAS</v>
          </cell>
          <cell r="C435" t="str">
            <v>81260</v>
          </cell>
          <cell r="D435" t="str">
            <v>8 che des quatre vents</v>
          </cell>
          <cell r="E435" t="str">
            <v>BRASSAC</v>
          </cell>
          <cell r="F435" t="str">
            <v>jff.distribution@orange.fr</v>
          </cell>
          <cell r="G435" t="str">
            <v>06 74 29 92 31</v>
          </cell>
        </row>
        <row r="436">
          <cell r="A436">
            <v>290140</v>
          </cell>
          <cell r="B436" t="str">
            <v>GRANIPIERRE</v>
          </cell>
          <cell r="C436" t="str">
            <v>5590</v>
          </cell>
          <cell r="D436" t="str">
            <v>rue du Parc Industriel d'Achêne 20</v>
          </cell>
          <cell r="E436" t="str">
            <v>CINEY</v>
          </cell>
          <cell r="F436" t="str">
            <v>granitpierre@live.be</v>
          </cell>
          <cell r="G436" t="str">
            <v>32 475 56 26 90</v>
          </cell>
        </row>
        <row r="437">
          <cell r="A437">
            <v>290141</v>
          </cell>
          <cell r="B437" t="str">
            <v>SARL LEGROS</v>
          </cell>
          <cell r="C437" t="str">
            <v>52210</v>
          </cell>
          <cell r="D437" t="str">
            <v>4 bis, route de Longeau</v>
          </cell>
          <cell r="E437" t="str">
            <v>ROCHETAILLEE</v>
          </cell>
          <cell r="F437" t="str">
            <v>legros-sarl@orange.fr</v>
          </cell>
        </row>
        <row r="438">
          <cell r="A438">
            <v>290142</v>
          </cell>
          <cell r="B438" t="str">
            <v>Marbrerie PICCOLI</v>
          </cell>
          <cell r="C438" t="str">
            <v>57650</v>
          </cell>
          <cell r="D438" t="str">
            <v>4 rue de la Scierie</v>
          </cell>
          <cell r="E438" t="str">
            <v>FONTOY</v>
          </cell>
          <cell r="G438" t="str">
            <v>03 82 84 81 94</v>
          </cell>
        </row>
        <row r="439">
          <cell r="A439">
            <v>290143</v>
          </cell>
          <cell r="B439" t="str">
            <v>EURL Taille de Pierre LOCATELLI</v>
          </cell>
          <cell r="C439" t="str">
            <v>25380</v>
          </cell>
          <cell r="D439" t="str">
            <v>29 Grande rue</v>
          </cell>
          <cell r="E439" t="str">
            <v>SURMONT</v>
          </cell>
          <cell r="F439" t="str">
            <v>marcloca@icloud.com</v>
          </cell>
          <cell r="G439" t="str">
            <v>03 81 86 31 39</v>
          </cell>
          <cell r="H439" t="str">
            <v>06 42 63 70 91</v>
          </cell>
        </row>
        <row r="440">
          <cell r="A440">
            <v>290144</v>
          </cell>
          <cell r="B440" t="str">
            <v>SOCIETE DAGOIS</v>
          </cell>
          <cell r="C440" t="str">
            <v>58640</v>
          </cell>
          <cell r="D440" t="str">
            <v>85 route de Foncelin</v>
          </cell>
          <cell r="E440" t="str">
            <v>VARENNES VAUZELLES</v>
          </cell>
          <cell r="F440" t="str">
            <v>aferreira.dagois@orange.fr</v>
          </cell>
        </row>
        <row r="441">
          <cell r="A441">
            <v>290145</v>
          </cell>
          <cell r="B441" t="str">
            <v>DROME AGREGATS</v>
          </cell>
          <cell r="C441" t="str">
            <v>26170</v>
          </cell>
          <cell r="D441" t="str">
            <v>Le Village</v>
          </cell>
          <cell r="E441" t="str">
            <v>EYGALIERS</v>
          </cell>
          <cell r="F441" t="str">
            <v>dromeagregats@yahoo.fr</v>
          </cell>
        </row>
        <row r="442">
          <cell r="A442">
            <v>290146</v>
          </cell>
          <cell r="B442" t="str">
            <v>Agence BOYER - Pompes Funèbres</v>
          </cell>
          <cell r="C442" t="str">
            <v>15100</v>
          </cell>
          <cell r="D442" t="str">
            <v>6 rue de Besserette</v>
          </cell>
          <cell r="E442" t="str">
            <v>SAINT-FLOUR</v>
          </cell>
        </row>
        <row r="443">
          <cell r="A443">
            <v>290147</v>
          </cell>
          <cell r="B443" t="str">
            <v>SARL Jean L' HUILLIER</v>
          </cell>
          <cell r="C443" t="str">
            <v>41360</v>
          </cell>
          <cell r="D443" t="str">
            <v>2 rue Croix ST Pierre</v>
          </cell>
          <cell r="E443" t="str">
            <v>LUNAY</v>
          </cell>
        </row>
        <row r="444">
          <cell r="A444">
            <v>290148</v>
          </cell>
          <cell r="B444" t="str">
            <v>ATLANTIQUE DIAMANT</v>
          </cell>
          <cell r="C444" t="str">
            <v>85640</v>
          </cell>
          <cell r="D444" t="str">
            <v>ZA Champs du Breuil</v>
          </cell>
          <cell r="E444" t="str">
            <v>MOUCHAMPS</v>
          </cell>
          <cell r="F444" t="str">
            <v>atlantique.diamant@9business.fr</v>
          </cell>
          <cell r="G444" t="str">
            <v>02 51 57 43 37</v>
          </cell>
        </row>
        <row r="445">
          <cell r="A445">
            <v>290149</v>
          </cell>
          <cell r="B445" t="str">
            <v>CARRIERE HUGOT</v>
          </cell>
          <cell r="C445" t="str">
            <v>84580</v>
          </cell>
          <cell r="D445" t="str">
            <v>2030 ROUTE DES CARRIERES</v>
          </cell>
          <cell r="E445" t="str">
            <v>OPPEDE</v>
          </cell>
          <cell r="F445" t="str">
            <v>carrierehugot@icloud.com</v>
          </cell>
          <cell r="G445" t="str">
            <v>04 90 76 92 21</v>
          </cell>
          <cell r="I445" t="str">
            <v>04 90 76 92 28</v>
          </cell>
        </row>
        <row r="446">
          <cell r="A446">
            <v>290150</v>
          </cell>
          <cell r="B446" t="str">
            <v>M PIERRE</v>
          </cell>
          <cell r="C446" t="str">
            <v>21360</v>
          </cell>
          <cell r="D446" t="str">
            <v>Lieu-Dit Crépey</v>
          </cell>
          <cell r="E446" t="str">
            <v>AUBAINE</v>
          </cell>
          <cell r="F446" t="str">
            <v>contact@mur-en-pierre.com</v>
          </cell>
          <cell r="G446" t="str">
            <v>03 80 43 23 51</v>
          </cell>
        </row>
        <row r="447">
          <cell r="A447">
            <v>290151</v>
          </cell>
          <cell r="B447" t="str">
            <v>LA PIERRE DU PONT DU GARD AUTHENTIQUE</v>
          </cell>
          <cell r="C447" t="str">
            <v>30210</v>
          </cell>
          <cell r="D447" t="str">
            <v>684 chemin des Carrières</v>
          </cell>
          <cell r="E447" t="str">
            <v>VERS PONT DU GARD</v>
          </cell>
          <cell r="F447" t="str">
            <v>lapierredupontdugard@sfr.fr</v>
          </cell>
          <cell r="G447" t="str">
            <v>04 66 22 80 44</v>
          </cell>
        </row>
        <row r="448">
          <cell r="A448">
            <v>290152</v>
          </cell>
          <cell r="B448" t="str">
            <v>CALMINIA</v>
          </cell>
          <cell r="C448" t="str">
            <v>86600</v>
          </cell>
          <cell r="D448" t="str">
            <v>Les Vieux Pins</v>
          </cell>
          <cell r="E448" t="str">
            <v>LUSIGNAN</v>
          </cell>
          <cell r="F448" t="str">
            <v>secretariat@calminia,com</v>
          </cell>
          <cell r="G448" t="str">
            <v>05 49 43 35 61</v>
          </cell>
          <cell r="J448" t="str">
            <v>05 49 43 37 64</v>
          </cell>
        </row>
        <row r="449">
          <cell r="A449">
            <v>290153</v>
          </cell>
          <cell r="B449" t="str">
            <v>SOCOBA ETABLISSEMENT LEGENDRE</v>
          </cell>
          <cell r="C449" t="str">
            <v>19100</v>
          </cell>
          <cell r="D449" t="str">
            <v>129 rue Romain Rolland</v>
          </cell>
          <cell r="E449" t="str">
            <v>BRIVE LA GAILLARDE</v>
          </cell>
          <cell r="G449" t="str">
            <v>05 55 87 44 24</v>
          </cell>
        </row>
        <row r="450">
          <cell r="A450">
            <v>290154</v>
          </cell>
          <cell r="B450" t="str">
            <v>PAROUTEAU</v>
          </cell>
          <cell r="C450" t="str">
            <v>19100</v>
          </cell>
          <cell r="D450" t="str">
            <v>137 rue Romain Rolland</v>
          </cell>
          <cell r="E450" t="str">
            <v>BRIVE LA GAILLARDE</v>
          </cell>
          <cell r="G450" t="str">
            <v>05 55 87 50 85</v>
          </cell>
        </row>
        <row r="451">
          <cell r="A451">
            <v>290155</v>
          </cell>
          <cell r="B451" t="str">
            <v>SOMEBAT</v>
          </cell>
          <cell r="C451" t="str">
            <v>79270</v>
          </cell>
          <cell r="D451" t="str">
            <v>75 rue Auguste et Louis Lumière</v>
          </cell>
          <cell r="E451" t="str">
            <v>SAINT SYMPHORIEN</v>
          </cell>
          <cell r="F451" t="str">
            <v>llevrard@somebat79.com</v>
          </cell>
          <cell r="G451" t="str">
            <v>05 49 04 85 12</v>
          </cell>
        </row>
        <row r="452">
          <cell r="A452">
            <v>290156</v>
          </cell>
          <cell r="B452" t="str">
            <v>LUCET</v>
          </cell>
          <cell r="C452" t="str">
            <v>49260</v>
          </cell>
          <cell r="D452" t="str">
            <v>35 rue de la Moricerie</v>
          </cell>
          <cell r="E452" t="str">
            <v>SAINT CYR EN BOURG</v>
          </cell>
          <cell r="G452" t="str">
            <v>02 41 51 61 06</v>
          </cell>
        </row>
        <row r="453">
          <cell r="A453">
            <v>290157</v>
          </cell>
          <cell r="B453" t="str">
            <v>BERSON</v>
          </cell>
          <cell r="C453" t="str">
            <v>79240</v>
          </cell>
          <cell r="D453" t="str">
            <v>Lieu-dit la Bellivrie</v>
          </cell>
          <cell r="E453" t="str">
            <v>LARGEASSE</v>
          </cell>
          <cell r="G453" t="str">
            <v>05 49 95 83 53</v>
          </cell>
        </row>
        <row r="454">
          <cell r="A454">
            <v>290158</v>
          </cell>
          <cell r="B454" t="str">
            <v>ARDOISIERE DU NEEZ</v>
          </cell>
          <cell r="C454" t="str">
            <v>65100</v>
          </cell>
          <cell r="D454" t="str">
            <v>rue Castelloubon</v>
          </cell>
          <cell r="E454" t="str">
            <v>JUNCALAS</v>
          </cell>
          <cell r="G454" t="str">
            <v>06 43 71 00 30</v>
          </cell>
        </row>
      </sheetData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9-06-04T13:17:21.017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fitToPage="1"/>
  </sheetPr>
  <dimension ref="A1:G55"/>
  <sheetViews>
    <sheetView tabSelected="1" zoomScaleNormal="110" workbookViewId="0">
      <selection activeCell="B7" sqref="B7"/>
    </sheetView>
  </sheetViews>
  <sheetFormatPr baseColWidth="10" defaultColWidth="10.6640625" defaultRowHeight="15.5"/>
  <cols>
    <col min="1" max="1" width="11.25" style="8" customWidth="1"/>
    <col min="2" max="2" width="50.6640625" style="8" customWidth="1"/>
    <col min="3" max="3" width="9.25" style="8" bestFit="1" customWidth="1"/>
    <col min="4" max="4" width="11.58203125" style="8" customWidth="1"/>
    <col min="5" max="5" width="8" style="8" bestFit="1" customWidth="1"/>
    <col min="6" max="6" width="16.58203125" style="8" customWidth="1"/>
    <col min="7" max="16372" width="10.6640625" style="8"/>
    <col min="16373" max="16373" width="2.6640625" style="8" customWidth="1"/>
    <col min="16374" max="16374" width="2" style="8" customWidth="1"/>
    <col min="16375" max="16384" width="0.5" style="8" customWidth="1"/>
  </cols>
  <sheetData>
    <row r="1" spans="1:6" ht="39" customHeight="1">
      <c r="B1" s="60" t="s">
        <v>17</v>
      </c>
      <c r="C1" s="60"/>
      <c r="E1" s="17"/>
      <c r="F1" s="44"/>
    </row>
    <row r="2" spans="1:6" ht="26" customHeight="1">
      <c r="E2" s="17"/>
      <c r="F2" s="17"/>
    </row>
    <row r="3" spans="1:6" ht="26">
      <c r="A3" s="43" t="s">
        <v>18</v>
      </c>
      <c r="B3" s="25"/>
      <c r="C3" s="17"/>
      <c r="D3" s="22" t="s">
        <v>9</v>
      </c>
      <c r="E3" s="17"/>
      <c r="F3" s="17"/>
    </row>
    <row r="4" spans="1:6" ht="5.5" customHeight="1">
      <c r="A4" s="19"/>
      <c r="B4" s="20"/>
      <c r="C4" s="17"/>
      <c r="D4" s="20"/>
      <c r="E4" s="20"/>
      <c r="F4" s="20"/>
    </row>
    <row r="5" spans="1:6" ht="5.5" customHeight="1">
      <c r="A5" s="19"/>
      <c r="B5" s="30"/>
      <c r="C5" s="17"/>
      <c r="D5" s="30"/>
      <c r="E5" s="30"/>
      <c r="F5" s="30"/>
    </row>
    <row r="6" spans="1:6">
      <c r="A6" s="19" t="s">
        <v>0</v>
      </c>
      <c r="B6" s="33"/>
      <c r="C6" s="21"/>
      <c r="D6" s="21"/>
      <c r="E6" s="21"/>
      <c r="F6" s="21"/>
    </row>
    <row r="7" spans="1:6">
      <c r="A7" s="19" t="s">
        <v>16</v>
      </c>
      <c r="B7" s="37" t="str">
        <f>IFERROR(VLOOKUP($B$6,'[1]BDD CLIENTS'!$A:$J,2,FALSE),"")</f>
        <v/>
      </c>
      <c r="C7" s="21"/>
      <c r="D7" s="21"/>
      <c r="E7" s="21"/>
      <c r="F7" s="21"/>
    </row>
    <row r="8" spans="1:6">
      <c r="B8" s="31"/>
      <c r="C8" s="21"/>
      <c r="D8" s="22"/>
      <c r="E8" s="22"/>
      <c r="F8" s="23"/>
    </row>
    <row r="9" spans="1:6">
      <c r="A9" s="19" t="s">
        <v>1</v>
      </c>
      <c r="B9" s="37" t="str">
        <f>IFERROR(VLOOKUP($B$6,'[1]BDD CLIENTS'!$A:$J,4,FALSE),"")</f>
        <v/>
      </c>
      <c r="C9" s="21"/>
      <c r="D9" s="22"/>
      <c r="E9" s="22"/>
      <c r="F9" s="23"/>
    </row>
    <row r="10" spans="1:6">
      <c r="A10" s="19" t="s">
        <v>5</v>
      </c>
      <c r="B10" s="37" t="str">
        <f>IFERROR(VLOOKUP($B$6,'[1]BDD CLIENTS'!$A:$J,3,FALSE),"")</f>
        <v/>
      </c>
      <c r="C10" s="19" t="s">
        <v>2</v>
      </c>
      <c r="D10" s="37" t="str">
        <f>IFERROR(VLOOKUP($B$6,'[1]BDD CLIENTS'!$A:$J,5,FALSE),"")</f>
        <v/>
      </c>
      <c r="E10" s="22"/>
      <c r="F10" s="23"/>
    </row>
    <row r="11" spans="1:6">
      <c r="A11" s="21"/>
      <c r="B11" s="34"/>
      <c r="C11" s="21"/>
      <c r="D11" s="35"/>
      <c r="E11" s="22"/>
      <c r="F11" s="23"/>
    </row>
    <row r="12" spans="1:6">
      <c r="A12" s="19" t="s">
        <v>11</v>
      </c>
      <c r="B12" s="37" t="str">
        <f>IFERROR(VLOOKUP($B$6,'[1]BDD CLIENTS'!$A:$J,7,FALSE),"")</f>
        <v/>
      </c>
      <c r="C12" s="19" t="s">
        <v>12</v>
      </c>
      <c r="D12" s="37"/>
      <c r="E12" s="21"/>
      <c r="F12" s="21"/>
    </row>
    <row r="13" spans="1:6">
      <c r="A13" s="18"/>
      <c r="B13" s="17"/>
      <c r="C13" s="17"/>
      <c r="D13" s="17"/>
      <c r="E13" s="17"/>
      <c r="F13" s="17"/>
    </row>
    <row r="14" spans="1:6" ht="7.5" customHeight="1">
      <c r="A14" s="24"/>
      <c r="B14" s="25"/>
      <c r="C14" s="26"/>
      <c r="F14" s="18"/>
    </row>
    <row r="15" spans="1:6">
      <c r="A15" s="24"/>
      <c r="B15" s="25"/>
      <c r="C15" s="26"/>
      <c r="F15" s="18"/>
    </row>
    <row r="16" spans="1:6">
      <c r="A16" s="24"/>
      <c r="B16" s="32"/>
      <c r="C16" s="17"/>
      <c r="D16" s="17"/>
      <c r="E16" s="17"/>
      <c r="F16" s="17"/>
    </row>
    <row r="17" spans="1:6" ht="17" customHeight="1">
      <c r="A17" s="47" t="s">
        <v>3</v>
      </c>
      <c r="B17" s="47" t="s">
        <v>6</v>
      </c>
      <c r="C17" s="47" t="s">
        <v>4</v>
      </c>
      <c r="D17" s="47" t="s">
        <v>7</v>
      </c>
      <c r="E17" s="47" t="s">
        <v>10</v>
      </c>
      <c r="F17" s="47" t="s">
        <v>8</v>
      </c>
    </row>
    <row r="18" spans="1:6" ht="17" customHeight="1">
      <c r="A18" s="48"/>
      <c r="B18" s="48"/>
      <c r="C18" s="48"/>
      <c r="D18" s="48"/>
      <c r="E18" s="48"/>
      <c r="F18" s="48"/>
    </row>
    <row r="19" spans="1:6" ht="18" customHeight="1">
      <c r="A19" s="1"/>
      <c r="B19" s="36" t="e">
        <f>IF(VLOOKUP(A19,#REF!,2,FALSE)&gt;0,VLOOKUP(A19,#REF!,2,FALSE),"")</f>
        <v>#REF!</v>
      </c>
      <c r="C19" s="39"/>
      <c r="D19" s="2"/>
      <c r="E19" s="3"/>
      <c r="F19" s="7" t="str">
        <f>IF(D19=0,"",(D19*(100%-E19)*C19))</f>
        <v/>
      </c>
    </row>
    <row r="20" spans="1:6" ht="18" customHeight="1">
      <c r="A20" s="58"/>
      <c r="B20" s="59"/>
      <c r="C20" s="40"/>
      <c r="D20" s="38"/>
      <c r="E20" s="38"/>
      <c r="F20" s="38" t="str">
        <f>IF(D20=0,"",(D20*(100%-E20)*C20))</f>
        <v/>
      </c>
    </row>
    <row r="21" spans="1:6" ht="18" customHeight="1">
      <c r="A21" s="1"/>
      <c r="B21" s="36" t="e">
        <f>IF(VLOOKUP(A21,#REF!,2,FALSE)&gt;0,VLOOKUP(A21,#REF!,2,FALSE),"")</f>
        <v>#REF!</v>
      </c>
      <c r="C21" s="39"/>
      <c r="D21" s="2"/>
      <c r="E21" s="3"/>
      <c r="F21" s="7" t="str">
        <f t="shared" ref="F21:F43" si="0">IF(D21=0,"",(D21*(100%-E21)*C21))</f>
        <v/>
      </c>
    </row>
    <row r="22" spans="1:6" ht="18" customHeight="1">
      <c r="A22" s="58"/>
      <c r="B22" s="59"/>
      <c r="C22" s="40"/>
      <c r="D22" s="38"/>
      <c r="E22" s="38"/>
      <c r="F22" s="38" t="str">
        <f>IF(D22=0,"",(D22*(100%-E22)*C22))</f>
        <v/>
      </c>
    </row>
    <row r="23" spans="1:6" ht="18" customHeight="1">
      <c r="A23" s="1"/>
      <c r="B23" s="36" t="e">
        <f>IF(VLOOKUP(A23,#REF!,2,FALSE)&gt;0,VLOOKUP(A23,#REF!,2,FALSE),"")</f>
        <v>#REF!</v>
      </c>
      <c r="C23" s="39"/>
      <c r="D23" s="2"/>
      <c r="E23" s="3"/>
      <c r="F23" s="7" t="str">
        <f t="shared" si="0"/>
        <v/>
      </c>
    </row>
    <row r="24" spans="1:6" ht="18" customHeight="1">
      <c r="A24" s="58"/>
      <c r="B24" s="59"/>
      <c r="C24" s="40"/>
      <c r="D24" s="38"/>
      <c r="E24" s="38"/>
      <c r="F24" s="38" t="str">
        <f>IF(D24=0,"",(D24*(100%-E24)*C24))</f>
        <v/>
      </c>
    </row>
    <row r="25" spans="1:6" ht="18" customHeight="1">
      <c r="A25" s="1"/>
      <c r="B25" s="36" t="e">
        <f>IF(VLOOKUP(A25,#REF!,2,FALSE)&gt;0,VLOOKUP(A25,#REF!,2,FALSE),"")</f>
        <v>#REF!</v>
      </c>
      <c r="C25" s="39"/>
      <c r="D25" s="2"/>
      <c r="E25" s="3"/>
      <c r="F25" s="7" t="str">
        <f t="shared" si="0"/>
        <v/>
      </c>
    </row>
    <row r="26" spans="1:6" ht="18" customHeight="1">
      <c r="A26" s="58"/>
      <c r="B26" s="59"/>
      <c r="C26" s="40"/>
      <c r="D26" s="38"/>
      <c r="E26" s="38"/>
      <c r="F26" s="38" t="str">
        <f>IF(D26=0,"",(D26*(100%-E26)*C26))</f>
        <v/>
      </c>
    </row>
    <row r="27" spans="1:6" ht="18" customHeight="1">
      <c r="A27" s="4"/>
      <c r="B27" s="36" t="e">
        <f>IF(VLOOKUP(A27,#REF!,2,FALSE)&gt;0,VLOOKUP(A27,#REF!,2,FALSE),"")</f>
        <v>#REF!</v>
      </c>
      <c r="C27" s="39"/>
      <c r="D27" s="2"/>
      <c r="E27" s="3"/>
      <c r="F27" s="7" t="str">
        <f t="shared" si="0"/>
        <v/>
      </c>
    </row>
    <row r="28" spans="1:6" ht="18" customHeight="1">
      <c r="A28" s="58"/>
      <c r="B28" s="59"/>
      <c r="C28" s="40"/>
      <c r="D28" s="38"/>
      <c r="E28" s="38"/>
      <c r="F28" s="38" t="str">
        <f>IF(D28=0,"",(D28*(100%-E28)*C28))</f>
        <v/>
      </c>
    </row>
    <row r="29" spans="1:6" ht="18" customHeight="1">
      <c r="A29" s="4"/>
      <c r="B29" s="36" t="e">
        <f>IF(VLOOKUP(A29,#REF!,2,FALSE)&gt;0,VLOOKUP(A29,#REF!,2,FALSE),"")</f>
        <v>#REF!</v>
      </c>
      <c r="C29" s="39"/>
      <c r="D29" s="2"/>
      <c r="E29" s="3"/>
      <c r="F29" s="7" t="str">
        <f t="shared" si="0"/>
        <v/>
      </c>
    </row>
    <row r="30" spans="1:6" ht="18" customHeight="1">
      <c r="A30" s="58"/>
      <c r="B30" s="59"/>
      <c r="C30" s="40"/>
      <c r="D30" s="38"/>
      <c r="E30" s="38"/>
      <c r="F30" s="38" t="str">
        <f>IF(D30=0,"",(D30*(100%-E30)*C30))</f>
        <v/>
      </c>
    </row>
    <row r="31" spans="1:6" ht="18" customHeight="1">
      <c r="A31" s="1"/>
      <c r="B31" s="36" t="e">
        <f>IF(VLOOKUP(A31,#REF!,2,FALSE)&gt;0,VLOOKUP(A31,#REF!,2,FALSE),"")</f>
        <v>#REF!</v>
      </c>
      <c r="C31" s="39"/>
      <c r="D31" s="2"/>
      <c r="E31" s="3"/>
      <c r="F31" s="7" t="str">
        <f t="shared" si="0"/>
        <v/>
      </c>
    </row>
    <row r="32" spans="1:6" ht="18" customHeight="1">
      <c r="A32" s="58"/>
      <c r="B32" s="59"/>
      <c r="C32" s="40"/>
      <c r="D32" s="38"/>
      <c r="E32" s="38"/>
      <c r="F32" s="38" t="str">
        <f>IF(D32=0,"",(D32*(100%-E32)*C32))</f>
        <v/>
      </c>
    </row>
    <row r="33" spans="1:6" ht="18" customHeight="1">
      <c r="A33" s="1"/>
      <c r="B33" s="36" t="e">
        <f>IF(VLOOKUP(A33,#REF!,2,FALSE)&gt;0,VLOOKUP(A33,#REF!,2,FALSE),"")</f>
        <v>#REF!</v>
      </c>
      <c r="C33" s="39"/>
      <c r="D33" s="2"/>
      <c r="E33" s="3"/>
      <c r="F33" s="7" t="str">
        <f t="shared" si="0"/>
        <v/>
      </c>
    </row>
    <row r="34" spans="1:6" ht="18" customHeight="1">
      <c r="A34" s="58"/>
      <c r="B34" s="59"/>
      <c r="C34" s="40"/>
      <c r="D34" s="38"/>
      <c r="E34" s="38"/>
      <c r="F34" s="38" t="str">
        <f>IF(D34=0,"",(D34*(100%-E34)*C34))</f>
        <v/>
      </c>
    </row>
    <row r="35" spans="1:6" ht="18" customHeight="1">
      <c r="A35" s="1"/>
      <c r="B35" s="36" t="e">
        <f>IF(VLOOKUP(A35,#REF!,2,FALSE)&gt;0,VLOOKUP(A35,#REF!,2,FALSE),"")</f>
        <v>#REF!</v>
      </c>
      <c r="C35" s="39"/>
      <c r="D35" s="2"/>
      <c r="E35" s="3"/>
      <c r="F35" s="7" t="str">
        <f t="shared" si="0"/>
        <v/>
      </c>
    </row>
    <row r="36" spans="1:6" ht="18" customHeight="1">
      <c r="A36" s="58"/>
      <c r="B36" s="59"/>
      <c r="C36" s="40"/>
      <c r="D36" s="38"/>
      <c r="E36" s="38"/>
      <c r="F36" s="38" t="str">
        <f>IF(D36=0,"",(D36*(100%-E36)*C36))</f>
        <v/>
      </c>
    </row>
    <row r="37" spans="1:6" ht="18" customHeight="1">
      <c r="A37" s="1"/>
      <c r="B37" s="36" t="e">
        <f>IF(VLOOKUP(A37,#REF!,2,FALSE)&gt;0,VLOOKUP(A37,#REF!,2,FALSE),"")</f>
        <v>#REF!</v>
      </c>
      <c r="C37" s="39"/>
      <c r="D37" s="2"/>
      <c r="E37" s="3"/>
      <c r="F37" s="7" t="str">
        <f t="shared" si="0"/>
        <v/>
      </c>
    </row>
    <row r="38" spans="1:6" ht="18" customHeight="1">
      <c r="A38" s="58"/>
      <c r="B38" s="59"/>
      <c r="C38" s="40"/>
      <c r="D38" s="38"/>
      <c r="E38" s="38"/>
      <c r="F38" s="38" t="str">
        <f>IF(D38=0,"",(D38*(100%-E38)*C38))</f>
        <v/>
      </c>
    </row>
    <row r="39" spans="1:6" ht="18" customHeight="1">
      <c r="A39" s="1"/>
      <c r="B39" s="36" t="e">
        <f>IF(VLOOKUP(A39,#REF!,2,FALSE)&gt;0,VLOOKUP(A39,#REF!,2,FALSE),"")</f>
        <v>#REF!</v>
      </c>
      <c r="C39" s="39"/>
      <c r="D39" s="2"/>
      <c r="E39" s="3"/>
      <c r="F39" s="7" t="str">
        <f t="shared" si="0"/>
        <v/>
      </c>
    </row>
    <row r="40" spans="1:6" ht="18" customHeight="1">
      <c r="A40" s="58"/>
      <c r="B40" s="59"/>
      <c r="C40" s="40"/>
      <c r="D40" s="38"/>
      <c r="E40" s="38"/>
      <c r="F40" s="38" t="str">
        <f>IF(D40=0,"",(D40*(100%-E40)*C40))</f>
        <v/>
      </c>
    </row>
    <row r="41" spans="1:6" ht="18" customHeight="1">
      <c r="A41" s="1"/>
      <c r="B41" s="36" t="e">
        <f>IF(VLOOKUP(A41,#REF!,2,FALSE)&gt;0,VLOOKUP(A41,#REF!,2,FALSE),"")</f>
        <v>#REF!</v>
      </c>
      <c r="C41" s="39"/>
      <c r="D41" s="2"/>
      <c r="E41" s="3"/>
      <c r="F41" s="7" t="str">
        <f t="shared" si="0"/>
        <v/>
      </c>
    </row>
    <row r="42" spans="1:6" ht="18" customHeight="1">
      <c r="A42" s="58"/>
      <c r="B42" s="59"/>
      <c r="C42" s="40"/>
      <c r="D42" s="38"/>
      <c r="E42" s="38"/>
      <c r="F42" s="38" t="str">
        <f>IF(D42=0,"",(D42*(100%-E42)*C42))</f>
        <v/>
      </c>
    </row>
    <row r="43" spans="1:6" ht="18" customHeight="1">
      <c r="A43" s="1"/>
      <c r="B43" s="36" t="e">
        <f>IF(VLOOKUP(A43,#REF!,2,FALSE)&gt;0,VLOOKUP(A43,#REF!,2,FALSE),"")</f>
        <v>#REF!</v>
      </c>
      <c r="C43" s="39"/>
      <c r="D43" s="2"/>
      <c r="E43" s="3"/>
      <c r="F43" s="7" t="str">
        <f t="shared" si="0"/>
        <v/>
      </c>
    </row>
    <row r="44" spans="1:6" ht="18" customHeight="1">
      <c r="A44" s="58"/>
      <c r="B44" s="59"/>
      <c r="C44" s="40"/>
      <c r="D44" s="38"/>
      <c r="E44" s="38"/>
      <c r="F44" s="38" t="str">
        <f>IF(D44=0,"",(D44*(100%-E44)*C44))</f>
        <v/>
      </c>
    </row>
    <row r="45" spans="1:6" ht="18" customHeight="1">
      <c r="A45" s="27" t="s">
        <v>19</v>
      </c>
      <c r="B45" s="5"/>
      <c r="C45" s="41"/>
      <c r="D45" s="28"/>
      <c r="E45" s="29"/>
      <c r="F45" s="7" t="str">
        <f>IF(D45=0,"",(D45*(100%-E45)))</f>
        <v/>
      </c>
    </row>
    <row r="46" spans="1:6" ht="18" customHeight="1">
      <c r="A46" s="27"/>
      <c r="B46" s="6"/>
      <c r="C46" s="42"/>
      <c r="D46" s="29"/>
      <c r="E46" s="29"/>
      <c r="F46" s="7">
        <f>SUM(F19:F45)</f>
        <v>0</v>
      </c>
    </row>
    <row r="47" spans="1:6">
      <c r="A47" s="12"/>
      <c r="B47" s="13"/>
      <c r="C47" s="14"/>
      <c r="D47" s="15"/>
      <c r="E47" s="15"/>
      <c r="F47" s="16"/>
    </row>
    <row r="48" spans="1:6" ht="15.5" customHeight="1">
      <c r="A48" s="49" t="s">
        <v>13</v>
      </c>
      <c r="B48" s="50"/>
      <c r="C48" s="49" t="s">
        <v>14</v>
      </c>
      <c r="D48" s="51"/>
      <c r="E48" s="51"/>
      <c r="F48" s="50"/>
    </row>
    <row r="49" spans="1:7">
      <c r="A49" s="52"/>
      <c r="B49" s="53"/>
      <c r="C49" s="52" t="s">
        <v>15</v>
      </c>
      <c r="D49" s="56"/>
      <c r="E49" s="56"/>
      <c r="F49" s="53"/>
      <c r="G49" s="9"/>
    </row>
    <row r="50" spans="1:7">
      <c r="A50" s="52"/>
      <c r="B50" s="53"/>
      <c r="C50" s="52"/>
      <c r="D50" s="56"/>
      <c r="E50" s="56"/>
      <c r="F50" s="53"/>
      <c r="G50" s="10"/>
    </row>
    <row r="51" spans="1:7">
      <c r="A51" s="52"/>
      <c r="B51" s="53"/>
      <c r="C51" s="52"/>
      <c r="D51" s="56"/>
      <c r="E51" s="56"/>
      <c r="F51" s="53"/>
      <c r="G51" s="11"/>
    </row>
    <row r="52" spans="1:7">
      <c r="A52" s="52"/>
      <c r="B52" s="53"/>
      <c r="C52" s="52"/>
      <c r="D52" s="56"/>
      <c r="E52" s="56"/>
      <c r="F52" s="53"/>
    </row>
    <row r="53" spans="1:7">
      <c r="A53" s="54"/>
      <c r="B53" s="55"/>
      <c r="C53" s="54"/>
      <c r="D53" s="57"/>
      <c r="E53" s="57"/>
      <c r="F53" s="55"/>
    </row>
    <row r="54" spans="1:7">
      <c r="A54" s="46"/>
      <c r="B54" s="46"/>
      <c r="C54" s="46"/>
      <c r="D54" s="46"/>
      <c r="E54" s="46"/>
      <c r="F54" s="46"/>
    </row>
    <row r="55" spans="1:7">
      <c r="A55" s="45"/>
      <c r="B55" s="45"/>
      <c r="C55" s="45"/>
      <c r="D55" s="45"/>
      <c r="E55" s="45"/>
      <c r="F55" s="45"/>
    </row>
  </sheetData>
  <sheetProtection autoFilter="0" pivotTables="0"/>
  <mergeCells count="27">
    <mergeCell ref="B1:C1"/>
    <mergeCell ref="A44:B44"/>
    <mergeCell ref="A20:B20"/>
    <mergeCell ref="A22:B22"/>
    <mergeCell ref="A24:B24"/>
    <mergeCell ref="A26:B26"/>
    <mergeCell ref="A28:B28"/>
    <mergeCell ref="A34:B34"/>
    <mergeCell ref="A36:B36"/>
    <mergeCell ref="A38:B38"/>
    <mergeCell ref="A40:B40"/>
    <mergeCell ref="A42:B42"/>
    <mergeCell ref="A17:A18"/>
    <mergeCell ref="A55:F55"/>
    <mergeCell ref="A54:F54"/>
    <mergeCell ref="D17:D18"/>
    <mergeCell ref="F17:F18"/>
    <mergeCell ref="C17:C18"/>
    <mergeCell ref="B17:B18"/>
    <mergeCell ref="E17:E18"/>
    <mergeCell ref="A48:B48"/>
    <mergeCell ref="C48:D48"/>
    <mergeCell ref="A49:B53"/>
    <mergeCell ref="C49:F53"/>
    <mergeCell ref="E48:F48"/>
    <mergeCell ref="A30:B30"/>
    <mergeCell ref="A32:B32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4" orientation="portrait" verticalDpi="4294967295" r:id="rId1"/>
  <headerFooter>
    <oddFooter>&amp;C&amp;10W. DIAMANT S.A.S. -24 Avenue de Bâle-F-68300 Saint Louis Tél. 33 (0) 3 67 26 00 75 - Fax : 33 (0) 3 52 74 00 51
SAS au capital de 426 496 € - Siren 309 624 898 RCS Mulhouse - Siret 309 624 898 00032 - FR 87 309 624 898 
http//www.wdiamant.com</oddFooter>
  </headerFooter>
  <rowBreaks count="1" manualBreakCount="1">
    <brk id="50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127000</xdr:colOff>
                    <xdr:row>14</xdr:row>
                    <xdr:rowOff>12700</xdr:rowOff>
                  </from>
                  <to>
                    <xdr:col>1</xdr:col>
                    <xdr:colOff>368300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</xdr:col>
                    <xdr:colOff>1936750</xdr:colOff>
                    <xdr:row>13</xdr:row>
                    <xdr:rowOff>63500</xdr:rowOff>
                  </from>
                  <to>
                    <xdr:col>2</xdr:col>
                    <xdr:colOff>184150</xdr:colOff>
                    <xdr:row>15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4</xdr:col>
                    <xdr:colOff>171450</xdr:colOff>
                    <xdr:row>13</xdr:row>
                    <xdr:rowOff>82550</xdr:rowOff>
                  </from>
                  <to>
                    <xdr:col>5</xdr:col>
                    <xdr:colOff>1200150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autoFill="0" autoLine="0" autoPict="0">
                <anchor moveWithCells="1">
                  <from>
                    <xdr:col>1</xdr:col>
                    <xdr:colOff>228600</xdr:colOff>
                    <xdr:row>44</xdr:row>
                    <xdr:rowOff>0</xdr:rowOff>
                  </from>
                  <to>
                    <xdr:col>1</xdr:col>
                    <xdr:colOff>920750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Option Button 6">
              <controlPr defaultSize="0" autoFill="0" autoLine="0" autoPict="0">
                <anchor moveWithCells="1">
                  <from>
                    <xdr:col>1</xdr:col>
                    <xdr:colOff>1689100</xdr:colOff>
                    <xdr:row>43</xdr:row>
                    <xdr:rowOff>222250</xdr:rowOff>
                  </from>
                  <to>
                    <xdr:col>1</xdr:col>
                    <xdr:colOff>2355850</xdr:colOff>
                    <xdr:row>45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Mail_Outlook_fichier_PDF">
                <anchor moveWithCells="1" sizeWithCells="1">
                  <from>
                    <xdr:col>5</xdr:col>
                    <xdr:colOff>635000</xdr:colOff>
                    <xdr:row>10</xdr:row>
                    <xdr:rowOff>190500</xdr:rowOff>
                  </from>
                  <to>
                    <xdr:col>5</xdr:col>
                    <xdr:colOff>1117600</xdr:colOff>
                    <xdr:row>12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BL</vt:lpstr>
      <vt:lpstr>BL!Zone_d_impression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Romain MEYER</cp:lastModifiedBy>
  <cp:lastPrinted>2019-12-17T09:08:58Z</cp:lastPrinted>
  <dcterms:created xsi:type="dcterms:W3CDTF">2019-05-14T07:19:08Z</dcterms:created>
  <dcterms:modified xsi:type="dcterms:W3CDTF">2019-12-17T15:29:36Z</dcterms:modified>
</cp:coreProperties>
</file>