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sofia.delage\Desktop\"/>
    </mc:Choice>
  </mc:AlternateContent>
  <bookViews>
    <workbookView xWindow="0" yWindow="0" windowWidth="28800" windowHeight="12300" activeTab="2"/>
  </bookViews>
  <sheets>
    <sheet name="Paramètres" sheetId="8" r:id="rId1"/>
    <sheet name="BDD" sheetId="1" r:id="rId2"/>
    <sheet name="Feuil3" sheetId="9" r:id="rId3"/>
  </sheets>
  <definedNames>
    <definedName name="_xlnm._FilterDatabase" localSheetId="1" hidden="1">BDD!$A$4:$K$705</definedName>
    <definedName name="_xlnm._FilterDatabase" localSheetId="2" hidden="1">Feuil3!$A$3:$D$36</definedName>
    <definedName name="_xlnm._FilterDatabase" localSheetId="0" hidden="1">Paramètres!$A$2:$D$2</definedName>
  </definedNames>
  <calcPr calcId="162913"/>
  <pivotCaches>
    <pivotCache cacheId="16" r:id="rId4"/>
  </pivotCaches>
</workbook>
</file>

<file path=xl/calcChain.xml><?xml version="1.0" encoding="utf-8"?>
<calcChain xmlns="http://schemas.openxmlformats.org/spreadsheetml/2006/main">
  <c r="N267" i="1" l="1"/>
  <c r="N435" i="1"/>
  <c r="N591" i="1"/>
  <c r="M6" i="1"/>
  <c r="M7" i="1"/>
  <c r="M8" i="1"/>
  <c r="M9" i="1"/>
  <c r="M10" i="1"/>
  <c r="L10" i="1" s="1"/>
  <c r="N10" i="1" s="1"/>
  <c r="M11" i="1"/>
  <c r="M12" i="1"/>
  <c r="M13" i="1"/>
  <c r="M14" i="1"/>
  <c r="M15" i="1"/>
  <c r="M16" i="1"/>
  <c r="L16" i="1" s="1"/>
  <c r="N16" i="1" s="1"/>
  <c r="M17" i="1"/>
  <c r="M18" i="1"/>
  <c r="M19" i="1"/>
  <c r="M20" i="1"/>
  <c r="L20" i="1" s="1"/>
  <c r="N20" i="1" s="1"/>
  <c r="M21" i="1"/>
  <c r="M22" i="1"/>
  <c r="L22" i="1" s="1"/>
  <c r="N22" i="1" s="1"/>
  <c r="M23" i="1"/>
  <c r="M24" i="1"/>
  <c r="M25" i="1"/>
  <c r="M26" i="1"/>
  <c r="M27" i="1"/>
  <c r="M28" i="1"/>
  <c r="L28" i="1" s="1"/>
  <c r="N28" i="1" s="1"/>
  <c r="M29" i="1"/>
  <c r="M30" i="1"/>
  <c r="M31" i="1"/>
  <c r="M32" i="1"/>
  <c r="L32" i="1" s="1"/>
  <c r="N32" i="1" s="1"/>
  <c r="M33" i="1"/>
  <c r="M34" i="1"/>
  <c r="L34" i="1" s="1"/>
  <c r="N34" i="1" s="1"/>
  <c r="M35" i="1"/>
  <c r="M36" i="1"/>
  <c r="M37" i="1"/>
  <c r="M38" i="1"/>
  <c r="M39" i="1"/>
  <c r="M40" i="1"/>
  <c r="L40" i="1" s="1"/>
  <c r="N40" i="1" s="1"/>
  <c r="M41" i="1"/>
  <c r="M42" i="1"/>
  <c r="M43" i="1"/>
  <c r="M44" i="1"/>
  <c r="L44" i="1" s="1"/>
  <c r="N44" i="1" s="1"/>
  <c r="M45" i="1"/>
  <c r="M46" i="1"/>
  <c r="L46" i="1" s="1"/>
  <c r="N46" i="1" s="1"/>
  <c r="M47" i="1"/>
  <c r="M48" i="1"/>
  <c r="M49" i="1"/>
  <c r="M50" i="1"/>
  <c r="M51" i="1"/>
  <c r="M52" i="1"/>
  <c r="L52" i="1" s="1"/>
  <c r="N52" i="1" s="1"/>
  <c r="M53" i="1"/>
  <c r="M54" i="1"/>
  <c r="M55" i="1"/>
  <c r="M56" i="1"/>
  <c r="L56" i="1" s="1"/>
  <c r="N56" i="1" s="1"/>
  <c r="M57" i="1"/>
  <c r="M58" i="1"/>
  <c r="L58" i="1" s="1"/>
  <c r="N58" i="1" s="1"/>
  <c r="M59" i="1"/>
  <c r="M60" i="1"/>
  <c r="M61" i="1"/>
  <c r="M62" i="1"/>
  <c r="M63" i="1"/>
  <c r="M64" i="1"/>
  <c r="L64" i="1" s="1"/>
  <c r="N64" i="1" s="1"/>
  <c r="M65" i="1"/>
  <c r="M66" i="1"/>
  <c r="M67" i="1"/>
  <c r="M68" i="1"/>
  <c r="L68" i="1" s="1"/>
  <c r="N68" i="1" s="1"/>
  <c r="M69" i="1"/>
  <c r="M70" i="1"/>
  <c r="M71" i="1"/>
  <c r="M72" i="1"/>
  <c r="M73" i="1"/>
  <c r="M74" i="1"/>
  <c r="M75" i="1"/>
  <c r="M76" i="1"/>
  <c r="L76" i="1" s="1"/>
  <c r="N76" i="1" s="1"/>
  <c r="M77" i="1"/>
  <c r="M78" i="1"/>
  <c r="M79" i="1"/>
  <c r="M80" i="1"/>
  <c r="L80" i="1" s="1"/>
  <c r="N80" i="1" s="1"/>
  <c r="M81" i="1"/>
  <c r="M82" i="1"/>
  <c r="L82" i="1" s="1"/>
  <c r="N82" i="1" s="1"/>
  <c r="M83" i="1"/>
  <c r="M84" i="1"/>
  <c r="M85" i="1"/>
  <c r="M86" i="1"/>
  <c r="M87" i="1"/>
  <c r="M88" i="1"/>
  <c r="L88" i="1" s="1"/>
  <c r="N88" i="1" s="1"/>
  <c r="M89" i="1"/>
  <c r="M90" i="1"/>
  <c r="M91" i="1"/>
  <c r="M92" i="1"/>
  <c r="L92" i="1" s="1"/>
  <c r="N92" i="1" s="1"/>
  <c r="M93" i="1"/>
  <c r="M94" i="1"/>
  <c r="L94" i="1" s="1"/>
  <c r="N94" i="1" s="1"/>
  <c r="M95" i="1"/>
  <c r="M96" i="1"/>
  <c r="M97" i="1"/>
  <c r="M98" i="1"/>
  <c r="M99" i="1"/>
  <c r="M100" i="1"/>
  <c r="L100" i="1" s="1"/>
  <c r="N100" i="1" s="1"/>
  <c r="M101" i="1"/>
  <c r="M102" i="1"/>
  <c r="M103" i="1"/>
  <c r="M104" i="1"/>
  <c r="M105" i="1"/>
  <c r="M106" i="1"/>
  <c r="L106" i="1" s="1"/>
  <c r="N106" i="1" s="1"/>
  <c r="M107" i="1"/>
  <c r="M108" i="1"/>
  <c r="M109" i="1"/>
  <c r="M110" i="1"/>
  <c r="M111" i="1"/>
  <c r="M112" i="1"/>
  <c r="L112" i="1" s="1"/>
  <c r="N112" i="1" s="1"/>
  <c r="M113" i="1"/>
  <c r="M114" i="1"/>
  <c r="M115" i="1"/>
  <c r="M116" i="1"/>
  <c r="M117" i="1"/>
  <c r="M118" i="1"/>
  <c r="L118" i="1" s="1"/>
  <c r="N118" i="1" s="1"/>
  <c r="M119" i="1"/>
  <c r="M120" i="1"/>
  <c r="M121" i="1"/>
  <c r="M122" i="1"/>
  <c r="M123" i="1"/>
  <c r="M124" i="1"/>
  <c r="L124" i="1" s="1"/>
  <c r="N124" i="1" s="1"/>
  <c r="M125" i="1"/>
  <c r="M126" i="1"/>
  <c r="M127" i="1"/>
  <c r="M128" i="1"/>
  <c r="L128" i="1" s="1"/>
  <c r="N128" i="1" s="1"/>
  <c r="M129" i="1"/>
  <c r="M130" i="1"/>
  <c r="L130" i="1" s="1"/>
  <c r="N130" i="1" s="1"/>
  <c r="M131" i="1"/>
  <c r="M132" i="1"/>
  <c r="M133" i="1"/>
  <c r="M134" i="1"/>
  <c r="M135" i="1"/>
  <c r="M136" i="1"/>
  <c r="L136" i="1" s="1"/>
  <c r="N136" i="1" s="1"/>
  <c r="M137" i="1"/>
  <c r="M138" i="1"/>
  <c r="M139" i="1"/>
  <c r="M140" i="1"/>
  <c r="M141" i="1"/>
  <c r="M142" i="1"/>
  <c r="L142" i="1" s="1"/>
  <c r="N142" i="1" s="1"/>
  <c r="M143" i="1"/>
  <c r="M144" i="1"/>
  <c r="M145" i="1"/>
  <c r="M146" i="1"/>
  <c r="M147" i="1"/>
  <c r="M148" i="1"/>
  <c r="L148" i="1" s="1"/>
  <c r="N148" i="1" s="1"/>
  <c r="M149" i="1"/>
  <c r="M150" i="1"/>
  <c r="M151" i="1"/>
  <c r="M152" i="1"/>
  <c r="L152" i="1" s="1"/>
  <c r="N152" i="1" s="1"/>
  <c r="M153" i="1"/>
  <c r="M154" i="1"/>
  <c r="L154" i="1" s="1"/>
  <c r="N154" i="1" s="1"/>
  <c r="M155" i="1"/>
  <c r="M156" i="1"/>
  <c r="M157" i="1"/>
  <c r="L157" i="1" s="1"/>
  <c r="N157" i="1" s="1"/>
  <c r="M158" i="1"/>
  <c r="M159" i="1"/>
  <c r="M160" i="1"/>
  <c r="L160" i="1" s="1"/>
  <c r="N160" i="1" s="1"/>
  <c r="M161" i="1"/>
  <c r="M162" i="1"/>
  <c r="M163" i="1"/>
  <c r="M164" i="1"/>
  <c r="L164" i="1" s="1"/>
  <c r="N164" i="1" s="1"/>
  <c r="M165" i="1"/>
  <c r="M166" i="1"/>
  <c r="L166" i="1" s="1"/>
  <c r="N166" i="1" s="1"/>
  <c r="M167" i="1"/>
  <c r="M168" i="1"/>
  <c r="M169" i="1"/>
  <c r="M170" i="1"/>
  <c r="M171" i="1"/>
  <c r="M172" i="1"/>
  <c r="L172" i="1" s="1"/>
  <c r="N172" i="1" s="1"/>
  <c r="M173" i="1"/>
  <c r="M174" i="1"/>
  <c r="M175" i="1"/>
  <c r="M176" i="1"/>
  <c r="M177" i="1"/>
  <c r="M178" i="1"/>
  <c r="L178" i="1" s="1"/>
  <c r="N178" i="1" s="1"/>
  <c r="M179" i="1"/>
  <c r="M180" i="1"/>
  <c r="M181" i="1"/>
  <c r="L181" i="1" s="1"/>
  <c r="N181" i="1" s="1"/>
  <c r="M182" i="1"/>
  <c r="M183" i="1"/>
  <c r="M184" i="1"/>
  <c r="L184" i="1" s="1"/>
  <c r="N184" i="1" s="1"/>
  <c r="M185" i="1"/>
  <c r="M186" i="1"/>
  <c r="M187" i="1"/>
  <c r="M188" i="1"/>
  <c r="M189" i="1"/>
  <c r="M190" i="1"/>
  <c r="L190" i="1" s="1"/>
  <c r="N190" i="1" s="1"/>
  <c r="M191" i="1"/>
  <c r="M192" i="1"/>
  <c r="M193" i="1"/>
  <c r="L193" i="1" s="1"/>
  <c r="N193" i="1" s="1"/>
  <c r="M194" i="1"/>
  <c r="M195" i="1"/>
  <c r="M196" i="1"/>
  <c r="L196" i="1" s="1"/>
  <c r="N196" i="1" s="1"/>
  <c r="M197" i="1"/>
  <c r="M198" i="1"/>
  <c r="M199" i="1"/>
  <c r="M200" i="1"/>
  <c r="L200" i="1" s="1"/>
  <c r="N200" i="1" s="1"/>
  <c r="M201" i="1"/>
  <c r="M202" i="1"/>
  <c r="L202" i="1" s="1"/>
  <c r="N202" i="1" s="1"/>
  <c r="M203" i="1"/>
  <c r="M204" i="1"/>
  <c r="M205" i="1"/>
  <c r="M206" i="1"/>
  <c r="M207" i="1"/>
  <c r="M208" i="1"/>
  <c r="L208" i="1" s="1"/>
  <c r="N208" i="1" s="1"/>
  <c r="M209" i="1"/>
  <c r="M210" i="1"/>
  <c r="M211" i="1"/>
  <c r="M212" i="1"/>
  <c r="M213" i="1"/>
  <c r="M214" i="1"/>
  <c r="M215" i="1"/>
  <c r="M216" i="1"/>
  <c r="M217" i="1"/>
  <c r="L217" i="1" s="1"/>
  <c r="N217" i="1" s="1"/>
  <c r="M218" i="1"/>
  <c r="M219" i="1"/>
  <c r="M220" i="1"/>
  <c r="L220" i="1" s="1"/>
  <c r="N220" i="1" s="1"/>
  <c r="M221" i="1"/>
  <c r="M222" i="1"/>
  <c r="M223" i="1"/>
  <c r="M224" i="1"/>
  <c r="L224" i="1" s="1"/>
  <c r="N224" i="1" s="1"/>
  <c r="M225" i="1"/>
  <c r="M226" i="1"/>
  <c r="L226" i="1" s="1"/>
  <c r="N226" i="1" s="1"/>
  <c r="M227" i="1"/>
  <c r="M228" i="1"/>
  <c r="M229" i="1"/>
  <c r="L229" i="1" s="1"/>
  <c r="N229" i="1" s="1"/>
  <c r="M230" i="1"/>
  <c r="M231" i="1"/>
  <c r="M232" i="1"/>
  <c r="L232" i="1" s="1"/>
  <c r="N232" i="1" s="1"/>
  <c r="M233" i="1"/>
  <c r="M234" i="1"/>
  <c r="M235" i="1"/>
  <c r="M236" i="1"/>
  <c r="M237" i="1"/>
  <c r="M238" i="1"/>
  <c r="L238" i="1" s="1"/>
  <c r="N238" i="1" s="1"/>
  <c r="M239" i="1"/>
  <c r="M240" i="1"/>
  <c r="M241" i="1"/>
  <c r="L241" i="1" s="1"/>
  <c r="N241" i="1" s="1"/>
  <c r="M242" i="1"/>
  <c r="M243" i="1"/>
  <c r="M244" i="1"/>
  <c r="L244" i="1" s="1"/>
  <c r="N244" i="1" s="1"/>
  <c r="M245" i="1"/>
  <c r="M246" i="1"/>
  <c r="M247" i="1"/>
  <c r="M248" i="1"/>
  <c r="L248" i="1" s="1"/>
  <c r="N248" i="1" s="1"/>
  <c r="M249" i="1"/>
  <c r="M250" i="1"/>
  <c r="L250" i="1" s="1"/>
  <c r="N250" i="1" s="1"/>
  <c r="M251" i="1"/>
  <c r="M252" i="1"/>
  <c r="M253" i="1"/>
  <c r="L253" i="1" s="1"/>
  <c r="N253" i="1" s="1"/>
  <c r="M254" i="1"/>
  <c r="M255" i="1"/>
  <c r="M256" i="1"/>
  <c r="L256" i="1" s="1"/>
  <c r="N256" i="1" s="1"/>
  <c r="M257" i="1"/>
  <c r="M258" i="1"/>
  <c r="M259" i="1"/>
  <c r="M260" i="1"/>
  <c r="L260" i="1" s="1"/>
  <c r="N260" i="1" s="1"/>
  <c r="M261" i="1"/>
  <c r="M262" i="1"/>
  <c r="L262" i="1" s="1"/>
  <c r="N262" i="1" s="1"/>
  <c r="M263" i="1"/>
  <c r="M264" i="1"/>
  <c r="M265" i="1"/>
  <c r="M266" i="1"/>
  <c r="M267" i="1"/>
  <c r="M268" i="1"/>
  <c r="L268" i="1" s="1"/>
  <c r="N268" i="1" s="1"/>
  <c r="M269" i="1"/>
  <c r="M270" i="1"/>
  <c r="M271" i="1"/>
  <c r="M272" i="1"/>
  <c r="L272" i="1" s="1"/>
  <c r="N272" i="1" s="1"/>
  <c r="M273" i="1"/>
  <c r="M274" i="1"/>
  <c r="L274" i="1" s="1"/>
  <c r="N274" i="1" s="1"/>
  <c r="M275" i="1"/>
  <c r="M276" i="1"/>
  <c r="M277" i="1"/>
  <c r="L277" i="1" s="1"/>
  <c r="N277" i="1" s="1"/>
  <c r="M278" i="1"/>
  <c r="M279" i="1"/>
  <c r="M280" i="1"/>
  <c r="L280" i="1" s="1"/>
  <c r="N280" i="1" s="1"/>
  <c r="M281" i="1"/>
  <c r="M282" i="1"/>
  <c r="M283" i="1"/>
  <c r="M284" i="1"/>
  <c r="L284" i="1" s="1"/>
  <c r="N284" i="1" s="1"/>
  <c r="M285" i="1"/>
  <c r="M286" i="1"/>
  <c r="L286" i="1" s="1"/>
  <c r="N286" i="1" s="1"/>
  <c r="M287" i="1"/>
  <c r="M288" i="1"/>
  <c r="M289" i="1"/>
  <c r="L289" i="1" s="1"/>
  <c r="N289" i="1" s="1"/>
  <c r="M290" i="1"/>
  <c r="M291" i="1"/>
  <c r="M292" i="1"/>
  <c r="L292" i="1" s="1"/>
  <c r="N292" i="1" s="1"/>
  <c r="M293" i="1"/>
  <c r="M294" i="1"/>
  <c r="M295" i="1"/>
  <c r="M296" i="1"/>
  <c r="L296" i="1" s="1"/>
  <c r="N296" i="1" s="1"/>
  <c r="M297" i="1"/>
  <c r="M298" i="1"/>
  <c r="L298" i="1" s="1"/>
  <c r="N298" i="1" s="1"/>
  <c r="M299" i="1"/>
  <c r="M300" i="1"/>
  <c r="M301" i="1"/>
  <c r="L301" i="1" s="1"/>
  <c r="N301" i="1" s="1"/>
  <c r="M302" i="1"/>
  <c r="M303" i="1"/>
  <c r="M304" i="1"/>
  <c r="L304" i="1" s="1"/>
  <c r="N304" i="1" s="1"/>
  <c r="M305" i="1"/>
  <c r="M306" i="1"/>
  <c r="M307" i="1"/>
  <c r="M308" i="1"/>
  <c r="M309" i="1"/>
  <c r="M310" i="1"/>
  <c r="L310" i="1" s="1"/>
  <c r="N310" i="1" s="1"/>
  <c r="M311" i="1"/>
  <c r="M312" i="1"/>
  <c r="M313" i="1"/>
  <c r="L313" i="1" s="1"/>
  <c r="N313" i="1" s="1"/>
  <c r="M314" i="1"/>
  <c r="M315" i="1"/>
  <c r="M316" i="1"/>
  <c r="L316" i="1" s="1"/>
  <c r="N316" i="1" s="1"/>
  <c r="M317" i="1"/>
  <c r="M318" i="1"/>
  <c r="M319" i="1"/>
  <c r="M320" i="1"/>
  <c r="L320" i="1" s="1"/>
  <c r="N320" i="1" s="1"/>
  <c r="M321" i="1"/>
  <c r="M322" i="1"/>
  <c r="L322" i="1" s="1"/>
  <c r="N322" i="1" s="1"/>
  <c r="M323" i="1"/>
  <c r="M324" i="1"/>
  <c r="M325" i="1"/>
  <c r="L325" i="1" s="1"/>
  <c r="N325" i="1" s="1"/>
  <c r="M326" i="1"/>
  <c r="M327" i="1"/>
  <c r="M328" i="1"/>
  <c r="L328" i="1" s="1"/>
  <c r="N328" i="1" s="1"/>
  <c r="M329" i="1"/>
  <c r="M330" i="1"/>
  <c r="M331" i="1"/>
  <c r="M332" i="1"/>
  <c r="L332" i="1" s="1"/>
  <c r="N332" i="1" s="1"/>
  <c r="M333" i="1"/>
  <c r="M334" i="1"/>
  <c r="L334" i="1" s="1"/>
  <c r="N334" i="1" s="1"/>
  <c r="M335" i="1"/>
  <c r="M336" i="1"/>
  <c r="M337" i="1"/>
  <c r="M338" i="1"/>
  <c r="M339" i="1"/>
  <c r="M340" i="1"/>
  <c r="L340" i="1" s="1"/>
  <c r="N340" i="1" s="1"/>
  <c r="M341" i="1"/>
  <c r="M342" i="1"/>
  <c r="M343" i="1"/>
  <c r="M344" i="1"/>
  <c r="L344" i="1" s="1"/>
  <c r="N344" i="1" s="1"/>
  <c r="M345" i="1"/>
  <c r="M346" i="1"/>
  <c r="L346" i="1" s="1"/>
  <c r="N346" i="1" s="1"/>
  <c r="M347" i="1"/>
  <c r="M348" i="1"/>
  <c r="M349" i="1"/>
  <c r="L349" i="1" s="1"/>
  <c r="N349" i="1" s="1"/>
  <c r="M350" i="1"/>
  <c r="M351" i="1"/>
  <c r="M352" i="1"/>
  <c r="L352" i="1" s="1"/>
  <c r="N352" i="1" s="1"/>
  <c r="M353" i="1"/>
  <c r="M354" i="1"/>
  <c r="M355" i="1"/>
  <c r="M356" i="1"/>
  <c r="L356" i="1" s="1"/>
  <c r="N356" i="1" s="1"/>
  <c r="M357" i="1"/>
  <c r="M358" i="1"/>
  <c r="M359" i="1"/>
  <c r="M360" i="1"/>
  <c r="M361" i="1"/>
  <c r="M362" i="1"/>
  <c r="M363" i="1"/>
  <c r="M364" i="1"/>
  <c r="L364" i="1" s="1"/>
  <c r="N364" i="1" s="1"/>
  <c r="M365" i="1"/>
  <c r="M366" i="1"/>
  <c r="M367" i="1"/>
  <c r="M368" i="1"/>
  <c r="M369" i="1"/>
  <c r="M370" i="1"/>
  <c r="L370" i="1" s="1"/>
  <c r="N370" i="1" s="1"/>
  <c r="M371" i="1"/>
  <c r="M372" i="1"/>
  <c r="M373" i="1"/>
  <c r="M374" i="1"/>
  <c r="M375" i="1"/>
  <c r="M376" i="1"/>
  <c r="L376" i="1" s="1"/>
  <c r="N376" i="1" s="1"/>
  <c r="M377" i="1"/>
  <c r="M378" i="1"/>
  <c r="M379" i="1"/>
  <c r="M380" i="1"/>
  <c r="L380" i="1" s="1"/>
  <c r="N380" i="1" s="1"/>
  <c r="M381" i="1"/>
  <c r="M382" i="1"/>
  <c r="L382" i="1" s="1"/>
  <c r="N382" i="1" s="1"/>
  <c r="M383" i="1"/>
  <c r="M384" i="1"/>
  <c r="M385" i="1"/>
  <c r="L385" i="1" s="1"/>
  <c r="N385" i="1" s="1"/>
  <c r="M386" i="1"/>
  <c r="M387" i="1"/>
  <c r="M388" i="1"/>
  <c r="L388" i="1" s="1"/>
  <c r="N388" i="1" s="1"/>
  <c r="M389" i="1"/>
  <c r="M390" i="1"/>
  <c r="M391" i="1"/>
  <c r="M392" i="1"/>
  <c r="L392" i="1" s="1"/>
  <c r="N392" i="1" s="1"/>
  <c r="M393" i="1"/>
  <c r="M394" i="1"/>
  <c r="L394" i="1" s="1"/>
  <c r="N394" i="1" s="1"/>
  <c r="M395" i="1"/>
  <c r="M396" i="1"/>
  <c r="M397" i="1"/>
  <c r="M398" i="1"/>
  <c r="M399" i="1"/>
  <c r="M400" i="1"/>
  <c r="L400" i="1" s="1"/>
  <c r="N400" i="1" s="1"/>
  <c r="M401" i="1"/>
  <c r="M402" i="1"/>
  <c r="M403" i="1"/>
  <c r="M404" i="1"/>
  <c r="M405" i="1"/>
  <c r="M406" i="1"/>
  <c r="L406" i="1" s="1"/>
  <c r="N406" i="1" s="1"/>
  <c r="M407" i="1"/>
  <c r="M408" i="1"/>
  <c r="M409" i="1"/>
  <c r="L409" i="1" s="1"/>
  <c r="N409" i="1" s="1"/>
  <c r="M410" i="1"/>
  <c r="M411" i="1"/>
  <c r="M412" i="1"/>
  <c r="L412" i="1" s="1"/>
  <c r="N412" i="1" s="1"/>
  <c r="M413" i="1"/>
  <c r="M414" i="1"/>
  <c r="M415" i="1"/>
  <c r="M416" i="1"/>
  <c r="M417" i="1"/>
  <c r="M418" i="1"/>
  <c r="L418" i="1" s="1"/>
  <c r="N418" i="1" s="1"/>
  <c r="M419" i="1"/>
  <c r="M420" i="1"/>
  <c r="M421" i="1"/>
  <c r="L421" i="1" s="1"/>
  <c r="N421" i="1" s="1"/>
  <c r="M422" i="1"/>
  <c r="M423" i="1"/>
  <c r="M424" i="1"/>
  <c r="L424" i="1" s="1"/>
  <c r="N424" i="1" s="1"/>
  <c r="M425" i="1"/>
  <c r="M426" i="1"/>
  <c r="M427" i="1"/>
  <c r="M428" i="1"/>
  <c r="L428" i="1" s="1"/>
  <c r="N428" i="1" s="1"/>
  <c r="M429" i="1"/>
  <c r="M430" i="1"/>
  <c r="L430" i="1" s="1"/>
  <c r="N430" i="1" s="1"/>
  <c r="M431" i="1"/>
  <c r="M432" i="1"/>
  <c r="M433" i="1"/>
  <c r="M434" i="1"/>
  <c r="M435" i="1"/>
  <c r="M436" i="1"/>
  <c r="L436" i="1" s="1"/>
  <c r="N436" i="1" s="1"/>
  <c r="M437" i="1"/>
  <c r="M438" i="1"/>
  <c r="M439" i="1"/>
  <c r="M440" i="1"/>
  <c r="M441" i="1"/>
  <c r="M442" i="1"/>
  <c r="L442" i="1" s="1"/>
  <c r="N442" i="1" s="1"/>
  <c r="M443" i="1"/>
  <c r="M444" i="1"/>
  <c r="M445" i="1"/>
  <c r="M446" i="1"/>
  <c r="M447" i="1"/>
  <c r="M448" i="1"/>
  <c r="L448" i="1" s="1"/>
  <c r="N448" i="1" s="1"/>
  <c r="M449" i="1"/>
  <c r="M450" i="1"/>
  <c r="M451" i="1"/>
  <c r="M452" i="1"/>
  <c r="L452" i="1" s="1"/>
  <c r="N452" i="1" s="1"/>
  <c r="M453" i="1"/>
  <c r="M454" i="1"/>
  <c r="L454" i="1" s="1"/>
  <c r="N454" i="1" s="1"/>
  <c r="M455" i="1"/>
  <c r="M456" i="1"/>
  <c r="M457" i="1"/>
  <c r="L457" i="1" s="1"/>
  <c r="N457" i="1" s="1"/>
  <c r="M458" i="1"/>
  <c r="M459" i="1"/>
  <c r="M460" i="1"/>
  <c r="L460" i="1" s="1"/>
  <c r="N460" i="1" s="1"/>
  <c r="M461" i="1"/>
  <c r="M462" i="1"/>
  <c r="M463" i="1"/>
  <c r="M464" i="1"/>
  <c r="L464" i="1" s="1"/>
  <c r="N464" i="1" s="1"/>
  <c r="M465" i="1"/>
  <c r="M466" i="1"/>
  <c r="L466" i="1" s="1"/>
  <c r="N466" i="1" s="1"/>
  <c r="M467" i="1"/>
  <c r="M468" i="1"/>
  <c r="M469" i="1"/>
  <c r="M470" i="1"/>
  <c r="M471" i="1"/>
  <c r="M472" i="1"/>
  <c r="L472" i="1" s="1"/>
  <c r="N472" i="1" s="1"/>
  <c r="M473" i="1"/>
  <c r="M474" i="1"/>
  <c r="M475" i="1"/>
  <c r="M476" i="1"/>
  <c r="M477" i="1"/>
  <c r="M478" i="1"/>
  <c r="L478" i="1" s="1"/>
  <c r="N478" i="1" s="1"/>
  <c r="M479" i="1"/>
  <c r="M480" i="1"/>
  <c r="M481" i="1"/>
  <c r="L481" i="1" s="1"/>
  <c r="N481" i="1" s="1"/>
  <c r="M482" i="1"/>
  <c r="M483" i="1"/>
  <c r="M484" i="1"/>
  <c r="L484" i="1" s="1"/>
  <c r="N484" i="1" s="1"/>
  <c r="M485" i="1"/>
  <c r="M486" i="1"/>
  <c r="M487" i="1"/>
  <c r="M488" i="1"/>
  <c r="M489" i="1"/>
  <c r="M490" i="1"/>
  <c r="L490" i="1" s="1"/>
  <c r="N490" i="1" s="1"/>
  <c r="M491" i="1"/>
  <c r="M492" i="1"/>
  <c r="M493" i="1"/>
  <c r="L493" i="1" s="1"/>
  <c r="N493" i="1" s="1"/>
  <c r="M494" i="1"/>
  <c r="M495" i="1"/>
  <c r="M496" i="1"/>
  <c r="L496" i="1" s="1"/>
  <c r="N496" i="1" s="1"/>
  <c r="M497" i="1"/>
  <c r="M498" i="1"/>
  <c r="M499" i="1"/>
  <c r="M500" i="1"/>
  <c r="L500" i="1" s="1"/>
  <c r="N500" i="1" s="1"/>
  <c r="M501" i="1"/>
  <c r="M502" i="1"/>
  <c r="M503" i="1"/>
  <c r="M504" i="1"/>
  <c r="M505" i="1"/>
  <c r="L505" i="1" s="1"/>
  <c r="N505" i="1" s="1"/>
  <c r="M506" i="1"/>
  <c r="M507" i="1"/>
  <c r="M508" i="1"/>
  <c r="L508" i="1" s="1"/>
  <c r="N508" i="1" s="1"/>
  <c r="M509" i="1"/>
  <c r="M510" i="1"/>
  <c r="M511" i="1"/>
  <c r="M512" i="1"/>
  <c r="L512" i="1" s="1"/>
  <c r="N512" i="1" s="1"/>
  <c r="M513" i="1"/>
  <c r="M514" i="1"/>
  <c r="L514" i="1" s="1"/>
  <c r="N514" i="1" s="1"/>
  <c r="M515" i="1"/>
  <c r="M516" i="1"/>
  <c r="M517" i="1"/>
  <c r="L517" i="1" s="1"/>
  <c r="N517" i="1" s="1"/>
  <c r="M518" i="1"/>
  <c r="M519" i="1"/>
  <c r="M520" i="1"/>
  <c r="L520" i="1" s="1"/>
  <c r="N520" i="1" s="1"/>
  <c r="M521" i="1"/>
  <c r="M522" i="1"/>
  <c r="M523" i="1"/>
  <c r="M524" i="1"/>
  <c r="L524" i="1" s="1"/>
  <c r="N524" i="1" s="1"/>
  <c r="M525" i="1"/>
  <c r="M526" i="1"/>
  <c r="L526" i="1" s="1"/>
  <c r="N526" i="1" s="1"/>
  <c r="M527" i="1"/>
  <c r="M528" i="1"/>
  <c r="M529" i="1"/>
  <c r="L529" i="1" s="1"/>
  <c r="N529" i="1" s="1"/>
  <c r="M530" i="1"/>
  <c r="M531" i="1"/>
  <c r="M532" i="1"/>
  <c r="L532" i="1" s="1"/>
  <c r="N532" i="1" s="1"/>
  <c r="M533" i="1"/>
  <c r="M534" i="1"/>
  <c r="M535" i="1"/>
  <c r="M536" i="1"/>
  <c r="M537" i="1"/>
  <c r="M538" i="1"/>
  <c r="L538" i="1" s="1"/>
  <c r="N538" i="1" s="1"/>
  <c r="M539" i="1"/>
  <c r="M540" i="1"/>
  <c r="M541" i="1"/>
  <c r="L541" i="1" s="1"/>
  <c r="N541" i="1" s="1"/>
  <c r="M542" i="1"/>
  <c r="M543" i="1"/>
  <c r="M544" i="1"/>
  <c r="L544" i="1" s="1"/>
  <c r="N544" i="1" s="1"/>
  <c r="M545" i="1"/>
  <c r="M546" i="1"/>
  <c r="M547" i="1"/>
  <c r="M548" i="1"/>
  <c r="L548" i="1" s="1"/>
  <c r="N548" i="1" s="1"/>
  <c r="M549" i="1"/>
  <c r="M550" i="1"/>
  <c r="L550" i="1" s="1"/>
  <c r="N550" i="1" s="1"/>
  <c r="M551" i="1"/>
  <c r="M552" i="1"/>
  <c r="M553" i="1"/>
  <c r="M554" i="1"/>
  <c r="M555" i="1"/>
  <c r="M556" i="1"/>
  <c r="L556" i="1" s="1"/>
  <c r="N556" i="1" s="1"/>
  <c r="M557" i="1"/>
  <c r="M558" i="1"/>
  <c r="M559" i="1"/>
  <c r="M560" i="1"/>
  <c r="L560" i="1" s="1"/>
  <c r="N560" i="1" s="1"/>
  <c r="M561" i="1"/>
  <c r="M562" i="1"/>
  <c r="L562" i="1" s="1"/>
  <c r="N562" i="1" s="1"/>
  <c r="M563" i="1"/>
  <c r="M564" i="1"/>
  <c r="M565" i="1"/>
  <c r="M566" i="1"/>
  <c r="M567" i="1"/>
  <c r="M568" i="1"/>
  <c r="L568" i="1" s="1"/>
  <c r="N568" i="1" s="1"/>
  <c r="M569" i="1"/>
  <c r="M570" i="1"/>
  <c r="M571" i="1"/>
  <c r="M572" i="1"/>
  <c r="L572" i="1" s="1"/>
  <c r="N572" i="1" s="1"/>
  <c r="M573" i="1"/>
  <c r="M574" i="1"/>
  <c r="L574" i="1" s="1"/>
  <c r="N574" i="1" s="1"/>
  <c r="M575" i="1"/>
  <c r="M576" i="1"/>
  <c r="M577" i="1"/>
  <c r="L577" i="1" s="1"/>
  <c r="N577" i="1" s="1"/>
  <c r="M578" i="1"/>
  <c r="M579" i="1"/>
  <c r="M580" i="1"/>
  <c r="L580" i="1" s="1"/>
  <c r="N580" i="1" s="1"/>
  <c r="M581" i="1"/>
  <c r="M582" i="1"/>
  <c r="M583" i="1"/>
  <c r="M584" i="1"/>
  <c r="L584" i="1" s="1"/>
  <c r="N584" i="1" s="1"/>
  <c r="M585" i="1"/>
  <c r="M586" i="1"/>
  <c r="L586" i="1" s="1"/>
  <c r="N586" i="1" s="1"/>
  <c r="M587" i="1"/>
  <c r="M588" i="1"/>
  <c r="M589" i="1"/>
  <c r="L589" i="1" s="1"/>
  <c r="N589" i="1" s="1"/>
  <c r="M590" i="1"/>
  <c r="M591" i="1"/>
  <c r="M592" i="1"/>
  <c r="L592" i="1" s="1"/>
  <c r="N592" i="1" s="1"/>
  <c r="M593" i="1"/>
  <c r="M594" i="1"/>
  <c r="M595" i="1"/>
  <c r="M596" i="1"/>
  <c r="L596" i="1" s="1"/>
  <c r="N596" i="1" s="1"/>
  <c r="M597" i="1"/>
  <c r="M598" i="1"/>
  <c r="L598" i="1" s="1"/>
  <c r="N598" i="1" s="1"/>
  <c r="M599" i="1"/>
  <c r="M600" i="1"/>
  <c r="M601" i="1"/>
  <c r="L601" i="1" s="1"/>
  <c r="N601" i="1" s="1"/>
  <c r="M602" i="1"/>
  <c r="M603" i="1"/>
  <c r="M604" i="1"/>
  <c r="L604" i="1" s="1"/>
  <c r="N604" i="1" s="1"/>
  <c r="M605" i="1"/>
  <c r="M606" i="1"/>
  <c r="M607" i="1"/>
  <c r="M608" i="1"/>
  <c r="M609" i="1"/>
  <c r="M610" i="1"/>
  <c r="L610" i="1" s="1"/>
  <c r="N610" i="1" s="1"/>
  <c r="M611" i="1"/>
  <c r="M612" i="1"/>
  <c r="M613" i="1"/>
  <c r="L613" i="1" s="1"/>
  <c r="N613" i="1" s="1"/>
  <c r="M614" i="1"/>
  <c r="M615" i="1"/>
  <c r="M616" i="1"/>
  <c r="L616" i="1" s="1"/>
  <c r="N616" i="1" s="1"/>
  <c r="M617" i="1"/>
  <c r="M618" i="1"/>
  <c r="M619" i="1"/>
  <c r="M620" i="1"/>
  <c r="L620" i="1" s="1"/>
  <c r="N620" i="1" s="1"/>
  <c r="M621" i="1"/>
  <c r="M622" i="1"/>
  <c r="L622" i="1" s="1"/>
  <c r="N622" i="1" s="1"/>
  <c r="M623" i="1"/>
  <c r="M624" i="1"/>
  <c r="M625" i="1"/>
  <c r="M626" i="1"/>
  <c r="M627" i="1"/>
  <c r="M628" i="1"/>
  <c r="L628" i="1" s="1"/>
  <c r="N628" i="1" s="1"/>
  <c r="M629" i="1"/>
  <c r="M630" i="1"/>
  <c r="M631" i="1"/>
  <c r="M632" i="1"/>
  <c r="L632" i="1" s="1"/>
  <c r="N632" i="1" s="1"/>
  <c r="M633" i="1"/>
  <c r="M634" i="1"/>
  <c r="L634" i="1" s="1"/>
  <c r="N634" i="1" s="1"/>
  <c r="M635" i="1"/>
  <c r="M636" i="1"/>
  <c r="M637" i="1"/>
  <c r="M638" i="1"/>
  <c r="M639" i="1"/>
  <c r="M640" i="1"/>
  <c r="L640" i="1" s="1"/>
  <c r="N640" i="1" s="1"/>
  <c r="M641" i="1"/>
  <c r="M642" i="1"/>
  <c r="M643" i="1"/>
  <c r="M644" i="1"/>
  <c r="L644" i="1" s="1"/>
  <c r="N644" i="1" s="1"/>
  <c r="M645" i="1"/>
  <c r="M646" i="1"/>
  <c r="L646" i="1" s="1"/>
  <c r="N646" i="1" s="1"/>
  <c r="M647" i="1"/>
  <c r="M648" i="1"/>
  <c r="M649" i="1"/>
  <c r="L649" i="1" s="1"/>
  <c r="N649" i="1" s="1"/>
  <c r="M650" i="1"/>
  <c r="M651" i="1"/>
  <c r="M652" i="1"/>
  <c r="L652" i="1" s="1"/>
  <c r="N652" i="1" s="1"/>
  <c r="M653" i="1"/>
  <c r="M654" i="1"/>
  <c r="M655" i="1"/>
  <c r="M656" i="1"/>
  <c r="L656" i="1" s="1"/>
  <c r="N656" i="1" s="1"/>
  <c r="M657" i="1"/>
  <c r="M658" i="1"/>
  <c r="L658" i="1" s="1"/>
  <c r="N658" i="1" s="1"/>
  <c r="M659" i="1"/>
  <c r="M660" i="1"/>
  <c r="M661" i="1"/>
  <c r="M662" i="1"/>
  <c r="M663" i="1"/>
  <c r="M664" i="1"/>
  <c r="L664" i="1" s="1"/>
  <c r="N664" i="1" s="1"/>
  <c r="M665" i="1"/>
  <c r="M666" i="1"/>
  <c r="M667" i="1"/>
  <c r="M668" i="1"/>
  <c r="M669" i="1"/>
  <c r="M670" i="1"/>
  <c r="L670" i="1" s="1"/>
  <c r="N670" i="1" s="1"/>
  <c r="M671" i="1"/>
  <c r="M672" i="1"/>
  <c r="M673" i="1"/>
  <c r="M674" i="1"/>
  <c r="M675" i="1"/>
  <c r="M676" i="1"/>
  <c r="L676" i="1" s="1"/>
  <c r="N676" i="1" s="1"/>
  <c r="M677" i="1"/>
  <c r="M678" i="1"/>
  <c r="M679" i="1"/>
  <c r="M680" i="1"/>
  <c r="L680" i="1" s="1"/>
  <c r="N680" i="1" s="1"/>
  <c r="M681" i="1"/>
  <c r="M682" i="1"/>
  <c r="L682" i="1" s="1"/>
  <c r="N682" i="1" s="1"/>
  <c r="M683" i="1"/>
  <c r="M684" i="1"/>
  <c r="M685" i="1"/>
  <c r="L685" i="1" s="1"/>
  <c r="N685" i="1" s="1"/>
  <c r="M686" i="1"/>
  <c r="M687" i="1"/>
  <c r="M688" i="1"/>
  <c r="L688" i="1" s="1"/>
  <c r="N688" i="1" s="1"/>
  <c r="M689" i="1"/>
  <c r="M690" i="1"/>
  <c r="M691" i="1"/>
  <c r="M692" i="1"/>
  <c r="L692" i="1" s="1"/>
  <c r="N692" i="1" s="1"/>
  <c r="M693" i="1"/>
  <c r="M694" i="1"/>
  <c r="L694" i="1" s="1"/>
  <c r="N694" i="1" s="1"/>
  <c r="M695" i="1"/>
  <c r="M696" i="1"/>
  <c r="M697" i="1"/>
  <c r="M698" i="1"/>
  <c r="M699" i="1"/>
  <c r="M700" i="1"/>
  <c r="L700" i="1" s="1"/>
  <c r="N700" i="1" s="1"/>
  <c r="M701" i="1"/>
  <c r="M702" i="1"/>
  <c r="M703" i="1"/>
  <c r="M704" i="1"/>
  <c r="M705" i="1"/>
  <c r="M5" i="1"/>
  <c r="L5" i="1" s="1"/>
  <c r="N5" i="1" s="1"/>
  <c r="L6" i="1"/>
  <c r="N6" i="1" s="1"/>
  <c r="L7" i="1"/>
  <c r="N7" i="1" s="1"/>
  <c r="L8" i="1"/>
  <c r="N8" i="1" s="1"/>
  <c r="L9" i="1"/>
  <c r="N9" i="1" s="1"/>
  <c r="L11" i="1"/>
  <c r="N11" i="1" s="1"/>
  <c r="L12" i="1"/>
  <c r="N12" i="1" s="1"/>
  <c r="L13" i="1"/>
  <c r="N13" i="1" s="1"/>
  <c r="L14" i="1"/>
  <c r="N14" i="1" s="1"/>
  <c r="L15" i="1"/>
  <c r="N15" i="1" s="1"/>
  <c r="L17" i="1"/>
  <c r="N17" i="1" s="1"/>
  <c r="L18" i="1"/>
  <c r="N18" i="1" s="1"/>
  <c r="L19" i="1"/>
  <c r="N19" i="1" s="1"/>
  <c r="L21" i="1"/>
  <c r="N21" i="1" s="1"/>
  <c r="L23" i="1"/>
  <c r="N23" i="1" s="1"/>
  <c r="L24" i="1"/>
  <c r="N24" i="1" s="1"/>
  <c r="L25" i="1"/>
  <c r="N25" i="1" s="1"/>
  <c r="L26" i="1"/>
  <c r="N26" i="1" s="1"/>
  <c r="L27" i="1"/>
  <c r="N27" i="1" s="1"/>
  <c r="L29" i="1"/>
  <c r="N29" i="1" s="1"/>
  <c r="L30" i="1"/>
  <c r="N30" i="1" s="1"/>
  <c r="L31" i="1"/>
  <c r="N31" i="1" s="1"/>
  <c r="L33" i="1"/>
  <c r="N33" i="1" s="1"/>
  <c r="L35" i="1"/>
  <c r="N35" i="1" s="1"/>
  <c r="L36" i="1"/>
  <c r="N36" i="1" s="1"/>
  <c r="L37" i="1"/>
  <c r="N37" i="1" s="1"/>
  <c r="L38" i="1"/>
  <c r="N38" i="1" s="1"/>
  <c r="L39" i="1"/>
  <c r="N39" i="1" s="1"/>
  <c r="L41" i="1"/>
  <c r="N41" i="1" s="1"/>
  <c r="L42" i="1"/>
  <c r="N42" i="1" s="1"/>
  <c r="L43" i="1"/>
  <c r="N43" i="1" s="1"/>
  <c r="L45" i="1"/>
  <c r="N45" i="1" s="1"/>
  <c r="L47" i="1"/>
  <c r="N47" i="1" s="1"/>
  <c r="L48" i="1"/>
  <c r="N48" i="1" s="1"/>
  <c r="L49" i="1"/>
  <c r="N49" i="1" s="1"/>
  <c r="L50" i="1"/>
  <c r="N50" i="1" s="1"/>
  <c r="L51" i="1"/>
  <c r="N51" i="1" s="1"/>
  <c r="L53" i="1"/>
  <c r="N53" i="1" s="1"/>
  <c r="L54" i="1"/>
  <c r="N54" i="1" s="1"/>
  <c r="L55" i="1"/>
  <c r="N55" i="1" s="1"/>
  <c r="L57" i="1"/>
  <c r="N57" i="1" s="1"/>
  <c r="L59" i="1"/>
  <c r="N59" i="1" s="1"/>
  <c r="L60" i="1"/>
  <c r="N60" i="1" s="1"/>
  <c r="L61" i="1"/>
  <c r="N61" i="1" s="1"/>
  <c r="L62" i="1"/>
  <c r="N62" i="1" s="1"/>
  <c r="L63" i="1"/>
  <c r="N63" i="1" s="1"/>
  <c r="L65" i="1"/>
  <c r="N65" i="1" s="1"/>
  <c r="L66" i="1"/>
  <c r="N66" i="1" s="1"/>
  <c r="L67" i="1"/>
  <c r="N67" i="1" s="1"/>
  <c r="L69" i="1"/>
  <c r="N69" i="1" s="1"/>
  <c r="L70" i="1"/>
  <c r="N70" i="1" s="1"/>
  <c r="L71" i="1"/>
  <c r="N71" i="1" s="1"/>
  <c r="L72" i="1"/>
  <c r="N72" i="1" s="1"/>
  <c r="L73" i="1"/>
  <c r="N73" i="1" s="1"/>
  <c r="L74" i="1"/>
  <c r="N74" i="1" s="1"/>
  <c r="L75" i="1"/>
  <c r="N75" i="1" s="1"/>
  <c r="L77" i="1"/>
  <c r="N77" i="1" s="1"/>
  <c r="L78" i="1"/>
  <c r="N78" i="1" s="1"/>
  <c r="L79" i="1"/>
  <c r="N79" i="1" s="1"/>
  <c r="L81" i="1"/>
  <c r="N81" i="1" s="1"/>
  <c r="L83" i="1"/>
  <c r="N83" i="1" s="1"/>
  <c r="L84" i="1"/>
  <c r="N84" i="1" s="1"/>
  <c r="L85" i="1"/>
  <c r="N85" i="1" s="1"/>
  <c r="L86" i="1"/>
  <c r="N86" i="1" s="1"/>
  <c r="L87" i="1"/>
  <c r="N87" i="1" s="1"/>
  <c r="L89" i="1"/>
  <c r="N89" i="1" s="1"/>
  <c r="L90" i="1"/>
  <c r="N90" i="1" s="1"/>
  <c r="L91" i="1"/>
  <c r="N91" i="1" s="1"/>
  <c r="L93" i="1"/>
  <c r="N93" i="1" s="1"/>
  <c r="L95" i="1"/>
  <c r="N95" i="1" s="1"/>
  <c r="L96" i="1"/>
  <c r="N96" i="1" s="1"/>
  <c r="L97" i="1"/>
  <c r="N97" i="1" s="1"/>
  <c r="L98" i="1"/>
  <c r="N98" i="1" s="1"/>
  <c r="L99" i="1"/>
  <c r="N99" i="1" s="1"/>
  <c r="L101" i="1"/>
  <c r="N101" i="1" s="1"/>
  <c r="L102" i="1"/>
  <c r="N102" i="1" s="1"/>
  <c r="L103" i="1"/>
  <c r="N103" i="1" s="1"/>
  <c r="L104" i="1"/>
  <c r="N104" i="1" s="1"/>
  <c r="L105" i="1"/>
  <c r="N105" i="1" s="1"/>
  <c r="L107" i="1"/>
  <c r="N107" i="1" s="1"/>
  <c r="L108" i="1"/>
  <c r="N108" i="1" s="1"/>
  <c r="L109" i="1"/>
  <c r="N109" i="1" s="1"/>
  <c r="L110" i="1"/>
  <c r="N110" i="1" s="1"/>
  <c r="L111" i="1"/>
  <c r="N111" i="1" s="1"/>
  <c r="L113" i="1"/>
  <c r="N113" i="1" s="1"/>
  <c r="L114" i="1"/>
  <c r="N114" i="1" s="1"/>
  <c r="L115" i="1"/>
  <c r="N115" i="1" s="1"/>
  <c r="L116" i="1"/>
  <c r="N116" i="1" s="1"/>
  <c r="L117" i="1"/>
  <c r="N117" i="1" s="1"/>
  <c r="L119" i="1"/>
  <c r="N119" i="1" s="1"/>
  <c r="L120" i="1"/>
  <c r="N120" i="1" s="1"/>
  <c r="L121" i="1"/>
  <c r="N121" i="1" s="1"/>
  <c r="L122" i="1"/>
  <c r="N122" i="1" s="1"/>
  <c r="L123" i="1"/>
  <c r="N123" i="1" s="1"/>
  <c r="L125" i="1"/>
  <c r="N125" i="1" s="1"/>
  <c r="L126" i="1"/>
  <c r="N126" i="1" s="1"/>
  <c r="L127" i="1"/>
  <c r="N127" i="1" s="1"/>
  <c r="L129" i="1"/>
  <c r="N129" i="1" s="1"/>
  <c r="L131" i="1"/>
  <c r="N131" i="1" s="1"/>
  <c r="L132" i="1"/>
  <c r="N132" i="1" s="1"/>
  <c r="L133" i="1"/>
  <c r="N133" i="1" s="1"/>
  <c r="L134" i="1"/>
  <c r="N134" i="1" s="1"/>
  <c r="L135" i="1"/>
  <c r="N135" i="1" s="1"/>
  <c r="L137" i="1"/>
  <c r="N137" i="1" s="1"/>
  <c r="L138" i="1"/>
  <c r="N138" i="1" s="1"/>
  <c r="L139" i="1"/>
  <c r="N139" i="1" s="1"/>
  <c r="L140" i="1"/>
  <c r="N140" i="1" s="1"/>
  <c r="L141" i="1"/>
  <c r="N141" i="1" s="1"/>
  <c r="L143" i="1"/>
  <c r="N143" i="1" s="1"/>
  <c r="L144" i="1"/>
  <c r="N144" i="1" s="1"/>
  <c r="L145" i="1"/>
  <c r="N145" i="1" s="1"/>
  <c r="L146" i="1"/>
  <c r="N146" i="1" s="1"/>
  <c r="L147" i="1"/>
  <c r="N147" i="1" s="1"/>
  <c r="L149" i="1"/>
  <c r="N149" i="1" s="1"/>
  <c r="L150" i="1"/>
  <c r="N150" i="1" s="1"/>
  <c r="L151" i="1"/>
  <c r="N151" i="1" s="1"/>
  <c r="L153" i="1"/>
  <c r="N153" i="1" s="1"/>
  <c r="L155" i="1"/>
  <c r="N155" i="1" s="1"/>
  <c r="L156" i="1"/>
  <c r="N156" i="1" s="1"/>
  <c r="L158" i="1"/>
  <c r="N158" i="1" s="1"/>
  <c r="L159" i="1"/>
  <c r="N159" i="1" s="1"/>
  <c r="L161" i="1"/>
  <c r="N161" i="1" s="1"/>
  <c r="L162" i="1"/>
  <c r="N162" i="1" s="1"/>
  <c r="L163" i="1"/>
  <c r="N163" i="1" s="1"/>
  <c r="L165" i="1"/>
  <c r="N165" i="1" s="1"/>
  <c r="L167" i="1"/>
  <c r="N167" i="1" s="1"/>
  <c r="L168" i="1"/>
  <c r="N168" i="1" s="1"/>
  <c r="L169" i="1"/>
  <c r="N169" i="1" s="1"/>
  <c r="L170" i="1"/>
  <c r="N170" i="1" s="1"/>
  <c r="L171" i="1"/>
  <c r="N171" i="1" s="1"/>
  <c r="L173" i="1"/>
  <c r="N173" i="1" s="1"/>
  <c r="L174" i="1"/>
  <c r="N174" i="1" s="1"/>
  <c r="L175" i="1"/>
  <c r="N175" i="1" s="1"/>
  <c r="L176" i="1"/>
  <c r="N176" i="1" s="1"/>
  <c r="L177" i="1"/>
  <c r="N177" i="1" s="1"/>
  <c r="L179" i="1"/>
  <c r="N179" i="1" s="1"/>
  <c r="L180" i="1"/>
  <c r="N180" i="1" s="1"/>
  <c r="L182" i="1"/>
  <c r="N182" i="1" s="1"/>
  <c r="L183" i="1"/>
  <c r="N183" i="1" s="1"/>
  <c r="L185" i="1"/>
  <c r="N185" i="1" s="1"/>
  <c r="L186" i="1"/>
  <c r="N186" i="1" s="1"/>
  <c r="L187" i="1"/>
  <c r="N187" i="1" s="1"/>
  <c r="L188" i="1"/>
  <c r="N188" i="1" s="1"/>
  <c r="L189" i="1"/>
  <c r="N189" i="1" s="1"/>
  <c r="L191" i="1"/>
  <c r="N191" i="1" s="1"/>
  <c r="L192" i="1"/>
  <c r="N192" i="1" s="1"/>
  <c r="L194" i="1"/>
  <c r="N194" i="1" s="1"/>
  <c r="L195" i="1"/>
  <c r="N195" i="1" s="1"/>
  <c r="L197" i="1"/>
  <c r="N197" i="1" s="1"/>
  <c r="L198" i="1"/>
  <c r="N198" i="1" s="1"/>
  <c r="L199" i="1"/>
  <c r="N199" i="1" s="1"/>
  <c r="L201" i="1"/>
  <c r="N201" i="1" s="1"/>
  <c r="L203" i="1"/>
  <c r="N203" i="1" s="1"/>
  <c r="L204" i="1"/>
  <c r="N204" i="1" s="1"/>
  <c r="L205" i="1"/>
  <c r="N205" i="1" s="1"/>
  <c r="L206" i="1"/>
  <c r="N206" i="1" s="1"/>
  <c r="L207" i="1"/>
  <c r="N207" i="1" s="1"/>
  <c r="L209" i="1"/>
  <c r="N209" i="1" s="1"/>
  <c r="L210" i="1"/>
  <c r="N210" i="1" s="1"/>
  <c r="L211" i="1"/>
  <c r="N211" i="1" s="1"/>
  <c r="L212" i="1"/>
  <c r="N212" i="1" s="1"/>
  <c r="L213" i="1"/>
  <c r="N213" i="1" s="1"/>
  <c r="L214" i="1"/>
  <c r="N214" i="1" s="1"/>
  <c r="L215" i="1"/>
  <c r="N215" i="1" s="1"/>
  <c r="L216" i="1"/>
  <c r="N216" i="1" s="1"/>
  <c r="L218" i="1"/>
  <c r="N218" i="1" s="1"/>
  <c r="L219" i="1"/>
  <c r="N219" i="1" s="1"/>
  <c r="L221" i="1"/>
  <c r="N221" i="1" s="1"/>
  <c r="L222" i="1"/>
  <c r="N222" i="1" s="1"/>
  <c r="L223" i="1"/>
  <c r="N223" i="1" s="1"/>
  <c r="L225" i="1"/>
  <c r="N225" i="1" s="1"/>
  <c r="L227" i="1"/>
  <c r="N227" i="1" s="1"/>
  <c r="L228" i="1"/>
  <c r="N228" i="1" s="1"/>
  <c r="L230" i="1"/>
  <c r="N230" i="1" s="1"/>
  <c r="L231" i="1"/>
  <c r="N231" i="1" s="1"/>
  <c r="L233" i="1"/>
  <c r="N233" i="1" s="1"/>
  <c r="L234" i="1"/>
  <c r="N234" i="1" s="1"/>
  <c r="L235" i="1"/>
  <c r="N235" i="1" s="1"/>
  <c r="L236" i="1"/>
  <c r="N236" i="1" s="1"/>
  <c r="L237" i="1"/>
  <c r="N237" i="1" s="1"/>
  <c r="L239" i="1"/>
  <c r="N239" i="1" s="1"/>
  <c r="L240" i="1"/>
  <c r="N240" i="1" s="1"/>
  <c r="L242" i="1"/>
  <c r="N242" i="1" s="1"/>
  <c r="L243" i="1"/>
  <c r="N243" i="1" s="1"/>
  <c r="L245" i="1"/>
  <c r="N245" i="1" s="1"/>
  <c r="L246" i="1"/>
  <c r="N246" i="1" s="1"/>
  <c r="L247" i="1"/>
  <c r="N247" i="1" s="1"/>
  <c r="L249" i="1"/>
  <c r="N249" i="1" s="1"/>
  <c r="L251" i="1"/>
  <c r="N251" i="1" s="1"/>
  <c r="L252" i="1"/>
  <c r="N252" i="1" s="1"/>
  <c r="L254" i="1"/>
  <c r="N254" i="1" s="1"/>
  <c r="L255" i="1"/>
  <c r="N255" i="1" s="1"/>
  <c r="L257" i="1"/>
  <c r="N257" i="1" s="1"/>
  <c r="L258" i="1"/>
  <c r="N258" i="1" s="1"/>
  <c r="L259" i="1"/>
  <c r="N259" i="1" s="1"/>
  <c r="L261" i="1"/>
  <c r="N261" i="1" s="1"/>
  <c r="L263" i="1"/>
  <c r="N263" i="1" s="1"/>
  <c r="L264" i="1"/>
  <c r="N264" i="1" s="1"/>
  <c r="L265" i="1"/>
  <c r="N265" i="1" s="1"/>
  <c r="L266" i="1"/>
  <c r="N266" i="1" s="1"/>
  <c r="L267" i="1"/>
  <c r="L269" i="1"/>
  <c r="N269" i="1" s="1"/>
  <c r="L270" i="1"/>
  <c r="N270" i="1" s="1"/>
  <c r="L271" i="1"/>
  <c r="N271" i="1" s="1"/>
  <c r="L273" i="1"/>
  <c r="N273" i="1" s="1"/>
  <c r="L275" i="1"/>
  <c r="N275" i="1" s="1"/>
  <c r="L276" i="1"/>
  <c r="N276" i="1" s="1"/>
  <c r="L278" i="1"/>
  <c r="N278" i="1" s="1"/>
  <c r="L279" i="1"/>
  <c r="N279" i="1" s="1"/>
  <c r="L281" i="1"/>
  <c r="N281" i="1" s="1"/>
  <c r="L282" i="1"/>
  <c r="N282" i="1" s="1"/>
  <c r="L283" i="1"/>
  <c r="N283" i="1" s="1"/>
  <c r="L285" i="1"/>
  <c r="N285" i="1" s="1"/>
  <c r="L287" i="1"/>
  <c r="N287" i="1" s="1"/>
  <c r="L288" i="1"/>
  <c r="N288" i="1" s="1"/>
  <c r="L290" i="1"/>
  <c r="N290" i="1" s="1"/>
  <c r="L291" i="1"/>
  <c r="N291" i="1" s="1"/>
  <c r="L293" i="1"/>
  <c r="N293" i="1" s="1"/>
  <c r="L294" i="1"/>
  <c r="N294" i="1" s="1"/>
  <c r="L295" i="1"/>
  <c r="N295" i="1" s="1"/>
  <c r="L297" i="1"/>
  <c r="N297" i="1" s="1"/>
  <c r="L299" i="1"/>
  <c r="N299" i="1" s="1"/>
  <c r="L300" i="1"/>
  <c r="N300" i="1" s="1"/>
  <c r="L302" i="1"/>
  <c r="N302" i="1" s="1"/>
  <c r="L303" i="1"/>
  <c r="N303" i="1" s="1"/>
  <c r="L305" i="1"/>
  <c r="N305" i="1" s="1"/>
  <c r="L306" i="1"/>
  <c r="N306" i="1" s="1"/>
  <c r="L307" i="1"/>
  <c r="N307" i="1" s="1"/>
  <c r="L308" i="1"/>
  <c r="N308" i="1" s="1"/>
  <c r="L309" i="1"/>
  <c r="N309" i="1" s="1"/>
  <c r="L311" i="1"/>
  <c r="N311" i="1" s="1"/>
  <c r="L312" i="1"/>
  <c r="N312" i="1" s="1"/>
  <c r="L314" i="1"/>
  <c r="N314" i="1" s="1"/>
  <c r="L315" i="1"/>
  <c r="N315" i="1" s="1"/>
  <c r="L317" i="1"/>
  <c r="N317" i="1" s="1"/>
  <c r="L318" i="1"/>
  <c r="N318" i="1" s="1"/>
  <c r="L319" i="1"/>
  <c r="N319" i="1" s="1"/>
  <c r="L321" i="1"/>
  <c r="N321" i="1" s="1"/>
  <c r="L323" i="1"/>
  <c r="N323" i="1" s="1"/>
  <c r="L324" i="1"/>
  <c r="N324" i="1" s="1"/>
  <c r="L326" i="1"/>
  <c r="N326" i="1" s="1"/>
  <c r="L327" i="1"/>
  <c r="N327" i="1" s="1"/>
  <c r="L329" i="1"/>
  <c r="N329" i="1" s="1"/>
  <c r="L330" i="1"/>
  <c r="N330" i="1" s="1"/>
  <c r="L331" i="1"/>
  <c r="N331" i="1" s="1"/>
  <c r="L333" i="1"/>
  <c r="N333" i="1" s="1"/>
  <c r="L335" i="1"/>
  <c r="N335" i="1" s="1"/>
  <c r="L336" i="1"/>
  <c r="N336" i="1" s="1"/>
  <c r="L337" i="1"/>
  <c r="N337" i="1" s="1"/>
  <c r="L338" i="1"/>
  <c r="N338" i="1" s="1"/>
  <c r="L339" i="1"/>
  <c r="N339" i="1" s="1"/>
  <c r="L341" i="1"/>
  <c r="N341" i="1" s="1"/>
  <c r="L342" i="1"/>
  <c r="N342" i="1" s="1"/>
  <c r="L343" i="1"/>
  <c r="N343" i="1" s="1"/>
  <c r="L345" i="1"/>
  <c r="N345" i="1" s="1"/>
  <c r="L347" i="1"/>
  <c r="N347" i="1" s="1"/>
  <c r="L348" i="1"/>
  <c r="N348" i="1" s="1"/>
  <c r="L350" i="1"/>
  <c r="N350" i="1" s="1"/>
  <c r="L351" i="1"/>
  <c r="N351" i="1" s="1"/>
  <c r="L353" i="1"/>
  <c r="N353" i="1" s="1"/>
  <c r="L354" i="1"/>
  <c r="N354" i="1" s="1"/>
  <c r="L355" i="1"/>
  <c r="N355" i="1" s="1"/>
  <c r="L357" i="1"/>
  <c r="N357" i="1" s="1"/>
  <c r="L358" i="1"/>
  <c r="N358" i="1" s="1"/>
  <c r="L359" i="1"/>
  <c r="N359" i="1" s="1"/>
  <c r="L360" i="1"/>
  <c r="N360" i="1" s="1"/>
  <c r="L361" i="1"/>
  <c r="N361" i="1" s="1"/>
  <c r="L362" i="1"/>
  <c r="N362" i="1" s="1"/>
  <c r="L363" i="1"/>
  <c r="N363" i="1" s="1"/>
  <c r="L365" i="1"/>
  <c r="N365" i="1" s="1"/>
  <c r="L366" i="1"/>
  <c r="N366" i="1" s="1"/>
  <c r="L367" i="1"/>
  <c r="N367" i="1" s="1"/>
  <c r="L368" i="1"/>
  <c r="N368" i="1" s="1"/>
  <c r="L369" i="1"/>
  <c r="N369" i="1" s="1"/>
  <c r="L371" i="1"/>
  <c r="N371" i="1" s="1"/>
  <c r="L372" i="1"/>
  <c r="N372" i="1" s="1"/>
  <c r="L373" i="1"/>
  <c r="N373" i="1" s="1"/>
  <c r="L374" i="1"/>
  <c r="N374" i="1" s="1"/>
  <c r="L375" i="1"/>
  <c r="N375" i="1" s="1"/>
  <c r="L377" i="1"/>
  <c r="N377" i="1" s="1"/>
  <c r="L378" i="1"/>
  <c r="N378" i="1" s="1"/>
  <c r="L379" i="1"/>
  <c r="N379" i="1" s="1"/>
  <c r="L381" i="1"/>
  <c r="N381" i="1" s="1"/>
  <c r="L383" i="1"/>
  <c r="N383" i="1" s="1"/>
  <c r="L384" i="1"/>
  <c r="N384" i="1" s="1"/>
  <c r="L386" i="1"/>
  <c r="N386" i="1" s="1"/>
  <c r="L387" i="1"/>
  <c r="N387" i="1" s="1"/>
  <c r="L389" i="1"/>
  <c r="N389" i="1" s="1"/>
  <c r="L390" i="1"/>
  <c r="N390" i="1" s="1"/>
  <c r="L391" i="1"/>
  <c r="N391" i="1" s="1"/>
  <c r="L393" i="1"/>
  <c r="N393" i="1" s="1"/>
  <c r="L395" i="1"/>
  <c r="N395" i="1" s="1"/>
  <c r="L396" i="1"/>
  <c r="N396" i="1" s="1"/>
  <c r="L397" i="1"/>
  <c r="N397" i="1" s="1"/>
  <c r="L398" i="1"/>
  <c r="N398" i="1" s="1"/>
  <c r="L399" i="1"/>
  <c r="N399" i="1" s="1"/>
  <c r="L401" i="1"/>
  <c r="N401" i="1" s="1"/>
  <c r="L402" i="1"/>
  <c r="N402" i="1" s="1"/>
  <c r="L403" i="1"/>
  <c r="N403" i="1" s="1"/>
  <c r="L404" i="1"/>
  <c r="N404" i="1" s="1"/>
  <c r="L405" i="1"/>
  <c r="N405" i="1" s="1"/>
  <c r="L407" i="1"/>
  <c r="N407" i="1" s="1"/>
  <c r="L408" i="1"/>
  <c r="N408" i="1" s="1"/>
  <c r="L410" i="1"/>
  <c r="N410" i="1" s="1"/>
  <c r="L411" i="1"/>
  <c r="N411" i="1" s="1"/>
  <c r="L413" i="1"/>
  <c r="N413" i="1" s="1"/>
  <c r="L414" i="1"/>
  <c r="N414" i="1" s="1"/>
  <c r="L415" i="1"/>
  <c r="N415" i="1" s="1"/>
  <c r="L416" i="1"/>
  <c r="N416" i="1" s="1"/>
  <c r="L417" i="1"/>
  <c r="N417" i="1" s="1"/>
  <c r="L419" i="1"/>
  <c r="N419" i="1" s="1"/>
  <c r="L420" i="1"/>
  <c r="N420" i="1" s="1"/>
  <c r="L422" i="1"/>
  <c r="N422" i="1" s="1"/>
  <c r="L423" i="1"/>
  <c r="N423" i="1" s="1"/>
  <c r="L425" i="1"/>
  <c r="N425" i="1" s="1"/>
  <c r="L426" i="1"/>
  <c r="N426" i="1" s="1"/>
  <c r="L427" i="1"/>
  <c r="N427" i="1" s="1"/>
  <c r="L429" i="1"/>
  <c r="N429" i="1" s="1"/>
  <c r="L431" i="1"/>
  <c r="N431" i="1" s="1"/>
  <c r="L432" i="1"/>
  <c r="N432" i="1" s="1"/>
  <c r="L433" i="1"/>
  <c r="N433" i="1" s="1"/>
  <c r="L434" i="1"/>
  <c r="N434" i="1" s="1"/>
  <c r="L435" i="1"/>
  <c r="L437" i="1"/>
  <c r="N437" i="1" s="1"/>
  <c r="L438" i="1"/>
  <c r="N438" i="1" s="1"/>
  <c r="L439" i="1"/>
  <c r="N439" i="1" s="1"/>
  <c r="L440" i="1"/>
  <c r="N440" i="1" s="1"/>
  <c r="L441" i="1"/>
  <c r="N441" i="1" s="1"/>
  <c r="L443" i="1"/>
  <c r="N443" i="1" s="1"/>
  <c r="L444" i="1"/>
  <c r="N444" i="1" s="1"/>
  <c r="L445" i="1"/>
  <c r="N445" i="1" s="1"/>
  <c r="L446" i="1"/>
  <c r="N446" i="1" s="1"/>
  <c r="L447" i="1"/>
  <c r="N447" i="1" s="1"/>
  <c r="L449" i="1"/>
  <c r="N449" i="1" s="1"/>
  <c r="L450" i="1"/>
  <c r="N450" i="1" s="1"/>
  <c r="L451" i="1"/>
  <c r="N451" i="1" s="1"/>
  <c r="L453" i="1"/>
  <c r="N453" i="1" s="1"/>
  <c r="L455" i="1"/>
  <c r="N455" i="1" s="1"/>
  <c r="L456" i="1"/>
  <c r="N456" i="1" s="1"/>
  <c r="L458" i="1"/>
  <c r="N458" i="1" s="1"/>
  <c r="L459" i="1"/>
  <c r="N459" i="1" s="1"/>
  <c r="L461" i="1"/>
  <c r="N461" i="1" s="1"/>
  <c r="L462" i="1"/>
  <c r="N462" i="1" s="1"/>
  <c r="L463" i="1"/>
  <c r="N463" i="1" s="1"/>
  <c r="L465" i="1"/>
  <c r="N465" i="1" s="1"/>
  <c r="L467" i="1"/>
  <c r="N467" i="1" s="1"/>
  <c r="L468" i="1"/>
  <c r="N468" i="1" s="1"/>
  <c r="L469" i="1"/>
  <c r="N469" i="1" s="1"/>
  <c r="L470" i="1"/>
  <c r="N470" i="1" s="1"/>
  <c r="L471" i="1"/>
  <c r="N471" i="1" s="1"/>
  <c r="L473" i="1"/>
  <c r="N473" i="1" s="1"/>
  <c r="L474" i="1"/>
  <c r="N474" i="1" s="1"/>
  <c r="L475" i="1"/>
  <c r="N475" i="1" s="1"/>
  <c r="L476" i="1"/>
  <c r="N476" i="1" s="1"/>
  <c r="L477" i="1"/>
  <c r="N477" i="1" s="1"/>
  <c r="L479" i="1"/>
  <c r="N479" i="1" s="1"/>
  <c r="L480" i="1"/>
  <c r="N480" i="1" s="1"/>
  <c r="L482" i="1"/>
  <c r="N482" i="1" s="1"/>
  <c r="L483" i="1"/>
  <c r="N483" i="1" s="1"/>
  <c r="L485" i="1"/>
  <c r="N485" i="1" s="1"/>
  <c r="L486" i="1"/>
  <c r="N486" i="1" s="1"/>
  <c r="L487" i="1"/>
  <c r="N487" i="1" s="1"/>
  <c r="L488" i="1"/>
  <c r="N488" i="1" s="1"/>
  <c r="L489" i="1"/>
  <c r="N489" i="1" s="1"/>
  <c r="L491" i="1"/>
  <c r="N491" i="1" s="1"/>
  <c r="L492" i="1"/>
  <c r="N492" i="1" s="1"/>
  <c r="L494" i="1"/>
  <c r="N494" i="1" s="1"/>
  <c r="L495" i="1"/>
  <c r="N495" i="1" s="1"/>
  <c r="L497" i="1"/>
  <c r="N497" i="1" s="1"/>
  <c r="L498" i="1"/>
  <c r="N498" i="1" s="1"/>
  <c r="L499" i="1"/>
  <c r="N499" i="1" s="1"/>
  <c r="L501" i="1"/>
  <c r="N501" i="1" s="1"/>
  <c r="L502" i="1"/>
  <c r="N502" i="1" s="1"/>
  <c r="L503" i="1"/>
  <c r="N503" i="1" s="1"/>
  <c r="L504" i="1"/>
  <c r="N504" i="1" s="1"/>
  <c r="L506" i="1"/>
  <c r="N506" i="1" s="1"/>
  <c r="L507" i="1"/>
  <c r="N507" i="1" s="1"/>
  <c r="L509" i="1"/>
  <c r="N509" i="1" s="1"/>
  <c r="L510" i="1"/>
  <c r="N510" i="1" s="1"/>
  <c r="L511" i="1"/>
  <c r="N511" i="1" s="1"/>
  <c r="L513" i="1"/>
  <c r="N513" i="1" s="1"/>
  <c r="L515" i="1"/>
  <c r="N515" i="1" s="1"/>
  <c r="L516" i="1"/>
  <c r="N516" i="1" s="1"/>
  <c r="L518" i="1"/>
  <c r="N518" i="1" s="1"/>
  <c r="L519" i="1"/>
  <c r="N519" i="1" s="1"/>
  <c r="L521" i="1"/>
  <c r="N521" i="1" s="1"/>
  <c r="L522" i="1"/>
  <c r="N522" i="1" s="1"/>
  <c r="L523" i="1"/>
  <c r="N523" i="1" s="1"/>
  <c r="L525" i="1"/>
  <c r="N525" i="1" s="1"/>
  <c r="L527" i="1"/>
  <c r="N527" i="1" s="1"/>
  <c r="L528" i="1"/>
  <c r="N528" i="1" s="1"/>
  <c r="L530" i="1"/>
  <c r="N530" i="1" s="1"/>
  <c r="L531" i="1"/>
  <c r="N531" i="1" s="1"/>
  <c r="L533" i="1"/>
  <c r="N533" i="1" s="1"/>
  <c r="L534" i="1"/>
  <c r="N534" i="1" s="1"/>
  <c r="L535" i="1"/>
  <c r="N535" i="1" s="1"/>
  <c r="L536" i="1"/>
  <c r="N536" i="1" s="1"/>
  <c r="L537" i="1"/>
  <c r="N537" i="1" s="1"/>
  <c r="L539" i="1"/>
  <c r="N539" i="1" s="1"/>
  <c r="L540" i="1"/>
  <c r="N540" i="1" s="1"/>
  <c r="L542" i="1"/>
  <c r="N542" i="1" s="1"/>
  <c r="L543" i="1"/>
  <c r="N543" i="1" s="1"/>
  <c r="L545" i="1"/>
  <c r="N545" i="1" s="1"/>
  <c r="L546" i="1"/>
  <c r="N546" i="1" s="1"/>
  <c r="L547" i="1"/>
  <c r="N547" i="1" s="1"/>
  <c r="L549" i="1"/>
  <c r="N549" i="1" s="1"/>
  <c r="L551" i="1"/>
  <c r="N551" i="1" s="1"/>
  <c r="L552" i="1"/>
  <c r="N552" i="1" s="1"/>
  <c r="L553" i="1"/>
  <c r="N553" i="1" s="1"/>
  <c r="L554" i="1"/>
  <c r="N554" i="1" s="1"/>
  <c r="L555" i="1"/>
  <c r="N555" i="1" s="1"/>
  <c r="L557" i="1"/>
  <c r="N557" i="1" s="1"/>
  <c r="L558" i="1"/>
  <c r="N558" i="1" s="1"/>
  <c r="L559" i="1"/>
  <c r="N559" i="1" s="1"/>
  <c r="L561" i="1"/>
  <c r="N561" i="1" s="1"/>
  <c r="L563" i="1"/>
  <c r="N563" i="1" s="1"/>
  <c r="L564" i="1"/>
  <c r="N564" i="1" s="1"/>
  <c r="L565" i="1"/>
  <c r="N565" i="1" s="1"/>
  <c r="L566" i="1"/>
  <c r="N566" i="1" s="1"/>
  <c r="L567" i="1"/>
  <c r="N567" i="1" s="1"/>
  <c r="L569" i="1"/>
  <c r="N569" i="1" s="1"/>
  <c r="L570" i="1"/>
  <c r="N570" i="1" s="1"/>
  <c r="L571" i="1"/>
  <c r="N571" i="1" s="1"/>
  <c r="L573" i="1"/>
  <c r="N573" i="1" s="1"/>
  <c r="L575" i="1"/>
  <c r="N575" i="1" s="1"/>
  <c r="L576" i="1"/>
  <c r="N576" i="1" s="1"/>
  <c r="L578" i="1"/>
  <c r="N578" i="1" s="1"/>
  <c r="L579" i="1"/>
  <c r="N579" i="1" s="1"/>
  <c r="L581" i="1"/>
  <c r="N581" i="1" s="1"/>
  <c r="L582" i="1"/>
  <c r="N582" i="1" s="1"/>
  <c r="L583" i="1"/>
  <c r="N583" i="1" s="1"/>
  <c r="L585" i="1"/>
  <c r="N585" i="1" s="1"/>
  <c r="L587" i="1"/>
  <c r="N587" i="1" s="1"/>
  <c r="L588" i="1"/>
  <c r="N588" i="1" s="1"/>
  <c r="L590" i="1"/>
  <c r="N590" i="1" s="1"/>
  <c r="L591" i="1"/>
  <c r="L593" i="1"/>
  <c r="N593" i="1" s="1"/>
  <c r="L594" i="1"/>
  <c r="N594" i="1" s="1"/>
  <c r="L595" i="1"/>
  <c r="N595" i="1" s="1"/>
  <c r="L597" i="1"/>
  <c r="N597" i="1" s="1"/>
  <c r="L599" i="1"/>
  <c r="N599" i="1" s="1"/>
  <c r="L600" i="1"/>
  <c r="N600" i="1" s="1"/>
  <c r="L602" i="1"/>
  <c r="N602" i="1" s="1"/>
  <c r="L603" i="1"/>
  <c r="N603" i="1" s="1"/>
  <c r="L605" i="1"/>
  <c r="N605" i="1" s="1"/>
  <c r="L606" i="1"/>
  <c r="N606" i="1" s="1"/>
  <c r="L607" i="1"/>
  <c r="N607" i="1" s="1"/>
  <c r="L608" i="1"/>
  <c r="N608" i="1" s="1"/>
  <c r="L609" i="1"/>
  <c r="N609" i="1" s="1"/>
  <c r="L611" i="1"/>
  <c r="N611" i="1" s="1"/>
  <c r="L612" i="1"/>
  <c r="N612" i="1" s="1"/>
  <c r="L614" i="1"/>
  <c r="N614" i="1" s="1"/>
  <c r="L615" i="1"/>
  <c r="N615" i="1" s="1"/>
  <c r="L617" i="1"/>
  <c r="N617" i="1" s="1"/>
  <c r="L618" i="1"/>
  <c r="N618" i="1" s="1"/>
  <c r="L619" i="1"/>
  <c r="N619" i="1" s="1"/>
  <c r="L621" i="1"/>
  <c r="N621" i="1" s="1"/>
  <c r="L623" i="1"/>
  <c r="N623" i="1" s="1"/>
  <c r="L624" i="1"/>
  <c r="N624" i="1" s="1"/>
  <c r="L625" i="1"/>
  <c r="N625" i="1" s="1"/>
  <c r="L626" i="1"/>
  <c r="N626" i="1" s="1"/>
  <c r="L627" i="1"/>
  <c r="N627" i="1" s="1"/>
  <c r="L629" i="1"/>
  <c r="N629" i="1" s="1"/>
  <c r="L630" i="1"/>
  <c r="N630" i="1" s="1"/>
  <c r="L631" i="1"/>
  <c r="N631" i="1" s="1"/>
  <c r="L633" i="1"/>
  <c r="N633" i="1" s="1"/>
  <c r="L635" i="1"/>
  <c r="N635" i="1" s="1"/>
  <c r="L636" i="1"/>
  <c r="N636" i="1" s="1"/>
  <c r="L637" i="1"/>
  <c r="N637" i="1" s="1"/>
  <c r="L638" i="1"/>
  <c r="N638" i="1" s="1"/>
  <c r="L639" i="1"/>
  <c r="N639" i="1" s="1"/>
  <c r="L641" i="1"/>
  <c r="N641" i="1" s="1"/>
  <c r="L642" i="1"/>
  <c r="N642" i="1" s="1"/>
  <c r="L643" i="1"/>
  <c r="N643" i="1" s="1"/>
  <c r="L645" i="1"/>
  <c r="N645" i="1" s="1"/>
  <c r="L647" i="1"/>
  <c r="N647" i="1" s="1"/>
  <c r="L648" i="1"/>
  <c r="N648" i="1" s="1"/>
  <c r="L650" i="1"/>
  <c r="N650" i="1" s="1"/>
  <c r="L651" i="1"/>
  <c r="N651" i="1" s="1"/>
  <c r="L653" i="1"/>
  <c r="N653" i="1" s="1"/>
  <c r="L654" i="1"/>
  <c r="N654" i="1" s="1"/>
  <c r="L655" i="1"/>
  <c r="N655" i="1" s="1"/>
  <c r="L657" i="1"/>
  <c r="N657" i="1" s="1"/>
  <c r="L659" i="1"/>
  <c r="N659" i="1" s="1"/>
  <c r="L660" i="1"/>
  <c r="N660" i="1" s="1"/>
  <c r="L661" i="1"/>
  <c r="N661" i="1" s="1"/>
  <c r="L662" i="1"/>
  <c r="N662" i="1" s="1"/>
  <c r="L663" i="1"/>
  <c r="N663" i="1" s="1"/>
  <c r="L665" i="1"/>
  <c r="N665" i="1" s="1"/>
  <c r="L666" i="1"/>
  <c r="N666" i="1" s="1"/>
  <c r="L667" i="1"/>
  <c r="N667" i="1" s="1"/>
  <c r="L668" i="1"/>
  <c r="N668" i="1" s="1"/>
  <c r="L669" i="1"/>
  <c r="N669" i="1" s="1"/>
  <c r="L671" i="1"/>
  <c r="N671" i="1" s="1"/>
  <c r="L672" i="1"/>
  <c r="N672" i="1" s="1"/>
  <c r="L673" i="1"/>
  <c r="N673" i="1" s="1"/>
  <c r="L674" i="1"/>
  <c r="N674" i="1" s="1"/>
  <c r="L675" i="1"/>
  <c r="N675" i="1" s="1"/>
  <c r="L677" i="1"/>
  <c r="N677" i="1" s="1"/>
  <c r="L678" i="1"/>
  <c r="N678" i="1" s="1"/>
  <c r="L679" i="1"/>
  <c r="N679" i="1" s="1"/>
  <c r="L681" i="1"/>
  <c r="N681" i="1" s="1"/>
  <c r="L683" i="1"/>
  <c r="N683" i="1" s="1"/>
  <c r="L684" i="1"/>
  <c r="N684" i="1" s="1"/>
  <c r="L686" i="1"/>
  <c r="N686" i="1" s="1"/>
  <c r="L687" i="1"/>
  <c r="N687" i="1" s="1"/>
  <c r="L689" i="1"/>
  <c r="N689" i="1" s="1"/>
  <c r="L690" i="1"/>
  <c r="N690" i="1" s="1"/>
  <c r="L691" i="1"/>
  <c r="N691" i="1" s="1"/>
  <c r="L693" i="1"/>
  <c r="N693" i="1" s="1"/>
  <c r="L695" i="1"/>
  <c r="N695" i="1" s="1"/>
  <c r="L696" i="1"/>
  <c r="N696" i="1" s="1"/>
  <c r="L697" i="1"/>
  <c r="N697" i="1" s="1"/>
  <c r="L698" i="1"/>
  <c r="N698" i="1" s="1"/>
  <c r="L699" i="1"/>
  <c r="N699" i="1" s="1"/>
  <c r="L701" i="1"/>
  <c r="N701" i="1" s="1"/>
  <c r="L702" i="1"/>
  <c r="N702" i="1" s="1"/>
  <c r="L703" i="1"/>
  <c r="N703" i="1" s="1"/>
  <c r="L704" i="1"/>
  <c r="N704" i="1" s="1"/>
  <c r="L705" i="1"/>
  <c r="N705" i="1" s="1"/>
</calcChain>
</file>

<file path=xl/sharedStrings.xml><?xml version="1.0" encoding="utf-8"?>
<sst xmlns="http://schemas.openxmlformats.org/spreadsheetml/2006/main" count="790" uniqueCount="105">
  <si>
    <t xml:space="preserve">code produit </t>
  </si>
  <si>
    <t>Poids net US produit cmd_j</t>
  </si>
  <si>
    <t>code classe prepa</t>
  </si>
  <si>
    <t>Qte confirmee globale ventil cmd_j</t>
  </si>
  <si>
    <t>LAC334</t>
  </si>
  <si>
    <t>LAC366</t>
  </si>
  <si>
    <t>LAC490</t>
  </si>
  <si>
    <t>LAC532</t>
  </si>
  <si>
    <t>LAC553</t>
  </si>
  <si>
    <t>LAC636</t>
  </si>
  <si>
    <t>LAC663</t>
  </si>
  <si>
    <t>LAC693</t>
  </si>
  <si>
    <t>LAC890</t>
  </si>
  <si>
    <t>LAC897</t>
  </si>
  <si>
    <t>LACAPX</t>
  </si>
  <si>
    <t>LACAVJ</t>
  </si>
  <si>
    <t>LACBDI</t>
  </si>
  <si>
    <t>CAN378</t>
  </si>
  <si>
    <t>CAN381</t>
  </si>
  <si>
    <t>CAN419</t>
  </si>
  <si>
    <t>CAN452</t>
  </si>
  <si>
    <t>CAN470</t>
  </si>
  <si>
    <t>CAN493</t>
  </si>
  <si>
    <t>CAN530</t>
  </si>
  <si>
    <t>CAN682</t>
  </si>
  <si>
    <t>CAN719</t>
  </si>
  <si>
    <t>CAN810</t>
  </si>
  <si>
    <t>CAN868</t>
  </si>
  <si>
    <t>CAN876</t>
  </si>
  <si>
    <t>CAN911</t>
  </si>
  <si>
    <t>CAN958</t>
  </si>
  <si>
    <t>LAC331</t>
  </si>
  <si>
    <t>LAC473</t>
  </si>
  <si>
    <t>LAC611</t>
  </si>
  <si>
    <t>LACBBC</t>
  </si>
  <si>
    <t>LACBGN</t>
  </si>
  <si>
    <t>LAIARB</t>
  </si>
  <si>
    <t>LAC503</t>
  </si>
  <si>
    <t>LAC869</t>
  </si>
  <si>
    <t>LAIAY3</t>
  </si>
  <si>
    <t>CAN339</t>
  </si>
  <si>
    <t>CAN572</t>
  </si>
  <si>
    <t>CAN573</t>
  </si>
  <si>
    <t>CAN574</t>
  </si>
  <si>
    <t>CAN575</t>
  </si>
  <si>
    <t>CAN882</t>
  </si>
  <si>
    <t>LACAQE</t>
  </si>
  <si>
    <t>LACAUF</t>
  </si>
  <si>
    <t>LAIAPE</t>
  </si>
  <si>
    <t>LAIAQP</t>
  </si>
  <si>
    <t>LAIAQR</t>
  </si>
  <si>
    <t>LAIAQY</t>
  </si>
  <si>
    <t>LAIARD</t>
  </si>
  <si>
    <t>LAIAXJ</t>
  </si>
  <si>
    <t>CAN329</t>
  </si>
  <si>
    <t>LAIAML</t>
  </si>
  <si>
    <t>LAIAZ4</t>
  </si>
  <si>
    <t>CAN472</t>
  </si>
  <si>
    <t>CAN841</t>
  </si>
  <si>
    <t>LACAYW</t>
  </si>
  <si>
    <t>LACBAR</t>
  </si>
  <si>
    <t>LACBBO</t>
  </si>
  <si>
    <t>LACBHI</t>
  </si>
  <si>
    <t>CAN957</t>
  </si>
  <si>
    <t>CAN800</t>
  </si>
  <si>
    <t>LACAXR</t>
  </si>
  <si>
    <t>CAN375</t>
  </si>
  <si>
    <t>LAIAWS</t>
  </si>
  <si>
    <t>LACBFZ</t>
  </si>
  <si>
    <t>CAN641</t>
  </si>
  <si>
    <t>LACBE8</t>
  </si>
  <si>
    <t>LACBHN</t>
  </si>
  <si>
    <t>LAIAVF</t>
  </si>
  <si>
    <t>LAIB48</t>
  </si>
  <si>
    <t>CAN889</t>
  </si>
  <si>
    <t>CAN989</t>
  </si>
  <si>
    <t>CAN990</t>
  </si>
  <si>
    <t>CAN867</t>
  </si>
  <si>
    <t>LAIB49</t>
  </si>
  <si>
    <t>LAIB4K</t>
  </si>
  <si>
    <t>LAIB4L</t>
  </si>
  <si>
    <t>LACBBI</t>
  </si>
  <si>
    <t>LACBGS</t>
  </si>
  <si>
    <t>LACBGW</t>
  </si>
  <si>
    <t>LAIATQ</t>
  </si>
  <si>
    <t>LAIAXX</t>
  </si>
  <si>
    <t>LAIB33</t>
  </si>
  <si>
    <t>LAIB4N</t>
  </si>
  <si>
    <t>LAIB4O</t>
  </si>
  <si>
    <t>Total général</t>
  </si>
  <si>
    <t>BOX</t>
  </si>
  <si>
    <t>1/2 palette</t>
  </si>
  <si>
    <t>Palette</t>
  </si>
  <si>
    <t>Désignation</t>
  </si>
  <si>
    <t>Colis</t>
  </si>
  <si>
    <t>Code Classe Prépa</t>
  </si>
  <si>
    <t>Poids Min</t>
  </si>
  <si>
    <t>Poids Maxi</t>
  </si>
  <si>
    <t>Décision</t>
  </si>
  <si>
    <t>Colis BIO</t>
  </si>
  <si>
    <t>Ne pas supprimer ni changer l'ordre</t>
  </si>
  <si>
    <t>Code à paramétrer</t>
  </si>
  <si>
    <t>Libellé Code à paramétrer</t>
  </si>
  <si>
    <t>Coller la requête en A3</t>
  </si>
  <si>
    <t>A paramétrer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</si>
</sst>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1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2" fillId="0" borderId="0" xfId="0" applyFont="1"/>
    <xf numFmtId="0" fontId="1" fillId="3" borderId="0" xfId="0" applyFont="1" applyFill="1" applyAlignment="1">
      <alignment horizontal="center" vertical="center" wrapText="1"/>
    </xf>
    <xf numFmtId="0" fontId="5" fillId="0" borderId="0" xfId="0" applyFont="1"/>
    <xf numFmtId="0" fontId="0" fillId="0" borderId="0" xfId="0" pivotButton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6" fillId="0" borderId="0" xfId="0" pivotButton="1" applyFont="1" applyAlignment="1">
      <alignment horizontal="center" vertical="center"/>
    </xf>
    <xf numFmtId="0" fontId="6" fillId="0" borderId="0" xfId="0" pivotButton="1" applyFont="1" applyAlignment="1">
      <alignment horizontal="center" vertical="center" wrapText="1"/>
    </xf>
  </cellXfs>
  <cellStyles count="1">
    <cellStyle name="Normal" xfId="0" builtinId="0"/>
  </cellStyles>
  <dxfs count="415">
    <dxf>
      <alignment wrapText="1" readingOrder="0"/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alignment wrapText="1" readingOrder="0"/>
    </dxf>
    <dxf>
      <alignment wrapText="1" readingOrder="0"/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elage, Sofia / Kuehne + Nagel / Cyd WM-X" refreshedDate="44882.767223958333" createdVersion="6" refreshedVersion="6" minRefreshableVersion="3" recordCount="702">
  <cacheSource type="worksheet">
    <worksheetSource ref="A4:N1199" sheet="BDD"/>
  </cacheSource>
  <cacheFields count="14">
    <cacheField name="donneur ordre " numFmtId="0">
      <sharedItems containsBlank="1"/>
    </cacheField>
    <cacheField name="code plate-forme " numFmtId="0">
      <sharedItems containsBlank="1"/>
    </cacheField>
    <cacheField name="date livraison magasin" numFmtId="0">
      <sharedItems containsNonDate="0" containsDate="1" containsString="0" containsBlank="1" minDate="2022-08-03T00:00:00" maxDate="2022-10-01T00:00:00"/>
    </cacheField>
    <cacheField name="code produit " numFmtId="0">
      <sharedItems containsBlank="1" count="86">
        <s v="LAC334"/>
        <s v="LAC366"/>
        <s v="LAC490"/>
        <s v="LAC532"/>
        <s v="LAC553"/>
        <s v="LAC636"/>
        <s v="LAC663"/>
        <s v="LAC693"/>
        <s v="LAC890"/>
        <s v="LAC897"/>
        <s v="LACAPX"/>
        <s v="LACAVJ"/>
        <s v="LACBDI"/>
        <s v="CAN378"/>
        <s v="CAN381"/>
        <s v="CAN419"/>
        <s v="CAN452"/>
        <s v="CAN470"/>
        <s v="CAN493"/>
        <s v="CAN530"/>
        <s v="CAN682"/>
        <s v="CAN719"/>
        <s v="CAN810"/>
        <s v="CAN868"/>
        <s v="CAN876"/>
        <s v="CAN911"/>
        <s v="CAN958"/>
        <s v="LAC331"/>
        <s v="LAC473"/>
        <s v="LAC611"/>
        <s v="LACBBC"/>
        <s v="LACBGN"/>
        <s v="LAIARB"/>
        <s v="LAC503"/>
        <s v="LAC869"/>
        <s v="LAIAY3"/>
        <s v="CAN339"/>
        <s v="CAN572"/>
        <s v="CAN573"/>
        <s v="CAN574"/>
        <s v="CAN575"/>
        <s v="CAN882"/>
        <s v="LACAQE"/>
        <s v="LACAUF"/>
        <s v="LAIAPE"/>
        <s v="LAIAQP"/>
        <s v="LAIAQR"/>
        <s v="LAIAQY"/>
        <s v="LAIARD"/>
        <s v="LAIAXJ"/>
        <s v="CAN329"/>
        <s v="LAIAML"/>
        <s v="LAIAZ4"/>
        <s v="CAN472"/>
        <s v="CAN841"/>
        <s v="LACAYW"/>
        <s v="LACBAR"/>
        <s v="LACBBO"/>
        <s v="LACBHI"/>
        <s v="CAN957"/>
        <s v="CAN800"/>
        <s v="LACAXR"/>
        <s v="CAN375"/>
        <s v="LAIAWS"/>
        <s v="LACBFZ"/>
        <s v="CAN641"/>
        <s v="LACBE8"/>
        <s v="LACBHN"/>
        <s v="LAIAVF"/>
        <s v="LAIB48"/>
        <s v="CAN889"/>
        <s v="CAN989"/>
        <s v="CAN990"/>
        <s v="CAN867"/>
        <s v="LAIB49"/>
        <s v="LAIB4K"/>
        <s v="LAIB4L"/>
        <s v="LACBBI"/>
        <s v="LACBGS"/>
        <s v="LACBGW"/>
        <s v="LAIATQ"/>
        <s v="LAIAXX"/>
        <s v="LAIB33"/>
        <s v="LAIB4N"/>
        <s v="LAIB4O"/>
        <m/>
      </sharedItems>
    </cacheField>
    <cacheField name="reference externe DO " numFmtId="0">
      <sharedItems containsString="0" containsBlank="1" containsNumber="1" containsInteger="1" minValue="868690601" maxValue="1946481401"/>
    </cacheField>
    <cacheField name="date de preparation " numFmtId="0">
      <sharedItems containsNonDate="0" containsDate="1" containsString="0" containsBlank="1" minDate="2022-08-02T00:00:00" maxDate="2022-09-30T00:00:00"/>
    </cacheField>
    <cacheField name="Poids net US produit cmd_j" numFmtId="0">
      <sharedItems containsString="0" containsBlank="1" containsNumber="1" containsInteger="1" minValue="2" maxValue="880" count="31">
        <n v="6"/>
        <n v="2"/>
        <n v="3"/>
        <n v="324"/>
        <n v="330"/>
        <n v="690"/>
        <n v="66"/>
        <n v="8"/>
        <n v="7"/>
        <n v="12"/>
        <n v="5"/>
        <n v="462"/>
        <n v="228"/>
        <n v="800"/>
        <n v="300"/>
        <n v="853"/>
        <n v="350"/>
        <n v="420"/>
        <n v="840"/>
        <n v="764"/>
        <n v="704"/>
        <n v="643"/>
        <n v="288"/>
        <n v="880"/>
        <n v="742"/>
        <n v="722"/>
        <n v="616"/>
        <n v="396"/>
        <n v="341"/>
        <n v="597"/>
        <m/>
      </sharedItems>
    </cacheField>
    <cacheField name="code fournisseur " numFmtId="0">
      <sharedItems containsString="0" containsBlank="1" containsNumber="1" containsInteger="1" minValue="1681" maxValue="2986"/>
    </cacheField>
    <cacheField name="libelle fournisseur " numFmtId="0">
      <sharedItems containsBlank="1"/>
    </cacheField>
    <cacheField name="code classe prepa" numFmtId="0">
      <sharedItems containsString="0" containsBlank="1" containsNumber="1" containsInteger="1" minValue="1" maxValue="101"/>
    </cacheField>
    <cacheField name="Qte confirmee globale ventil cmd_j" numFmtId="0">
      <sharedItems containsString="0" containsBlank="1" containsNumber="1" containsInteger="1" minValue="0" maxValue="605"/>
    </cacheField>
    <cacheField name="Décision" numFmtId="0">
      <sharedItems containsBlank="1" count="3">
        <s v="ok"/>
        <s v="A paramétrer"/>
        <m/>
      </sharedItems>
    </cacheField>
    <cacheField name="Code à paramétrer" numFmtId="0">
      <sharedItems containsString="0" containsBlank="1" containsNumber="1" containsInteger="1" minValue="1" maxValue="101" count="5">
        <n v="1"/>
        <n v="83"/>
        <n v="101"/>
        <n v="98"/>
        <m/>
      </sharedItems>
    </cacheField>
    <cacheField name="Libellé Code à paramétrer" numFmtId="0">
      <sharedItems containsBlank="1" count="5">
        <s v=""/>
        <s v="Colis"/>
        <s v="1/2 palette"/>
        <s v="Palette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02">
  <r>
    <s v="AUCH"/>
    <s v="P03"/>
    <d v="2022-08-03T00:00:00"/>
    <x v="0"/>
    <n v="868701101"/>
    <d v="2022-08-02T00:00:00"/>
    <x v="0"/>
    <n v="1681"/>
    <s v="LACTEL LLC ENTREPOT"/>
    <n v="1"/>
    <n v="55"/>
    <x v="0"/>
    <x v="0"/>
    <x v="0"/>
  </r>
  <r>
    <s v="AUCH"/>
    <s v="P03"/>
    <d v="2022-08-03T00:00:00"/>
    <x v="1"/>
    <n v="868860101"/>
    <d v="2022-08-02T00:00:00"/>
    <x v="1"/>
    <n v="1681"/>
    <s v="LACTEL LLC ENTREPOT"/>
    <n v="1"/>
    <n v="43"/>
    <x v="0"/>
    <x v="0"/>
    <x v="0"/>
  </r>
  <r>
    <s v="AUCH"/>
    <s v="P03"/>
    <d v="2022-08-03T00:00:00"/>
    <x v="2"/>
    <n v="869540701"/>
    <d v="2022-08-02T00:00:00"/>
    <x v="0"/>
    <n v="1681"/>
    <s v="LACTEL LLC ENTREPOT"/>
    <n v="83"/>
    <n v="220"/>
    <x v="0"/>
    <x v="1"/>
    <x v="0"/>
  </r>
  <r>
    <s v="AUCH"/>
    <s v="P03"/>
    <d v="2022-08-03T00:00:00"/>
    <x v="3"/>
    <n v="869750401"/>
    <d v="2022-08-02T00:00:00"/>
    <x v="0"/>
    <n v="1681"/>
    <s v="LACTEL LLC ENTREPOT"/>
    <n v="83"/>
    <n v="11"/>
    <x v="0"/>
    <x v="1"/>
    <x v="0"/>
  </r>
  <r>
    <s v="AUCH"/>
    <s v="P03"/>
    <d v="2022-08-03T00:00:00"/>
    <x v="4"/>
    <n v="869860501"/>
    <d v="2022-08-02T00:00:00"/>
    <x v="0"/>
    <n v="1681"/>
    <s v="LACTEL LLC ENTREPOT"/>
    <n v="1"/>
    <n v="44"/>
    <x v="0"/>
    <x v="0"/>
    <x v="0"/>
  </r>
  <r>
    <s v="AUCH"/>
    <s v="P03"/>
    <d v="2022-08-03T00:00:00"/>
    <x v="5"/>
    <n v="870390201"/>
    <d v="2022-08-02T00:00:00"/>
    <x v="2"/>
    <n v="1681"/>
    <s v="LACTEL LLC ENTREPOT"/>
    <n v="83"/>
    <n v="72"/>
    <x v="0"/>
    <x v="1"/>
    <x v="0"/>
  </r>
  <r>
    <s v="AUCH"/>
    <s v="P03"/>
    <d v="2022-08-03T00:00:00"/>
    <x v="6"/>
    <n v="870510101"/>
    <d v="2022-08-02T00:00:00"/>
    <x v="0"/>
    <n v="1681"/>
    <s v="LACTEL LLC ENTREPOT"/>
    <n v="1"/>
    <n v="55"/>
    <x v="0"/>
    <x v="0"/>
    <x v="0"/>
  </r>
  <r>
    <s v="AUCH"/>
    <s v="P03"/>
    <d v="2022-08-03T00:00:00"/>
    <x v="7"/>
    <n v="870600101"/>
    <d v="2022-08-02T00:00:00"/>
    <x v="2"/>
    <n v="1681"/>
    <s v="LACTEL LLC ENTREPOT"/>
    <n v="1"/>
    <n v="36"/>
    <x v="0"/>
    <x v="0"/>
    <x v="0"/>
  </r>
  <r>
    <s v="AUCH"/>
    <s v="P03"/>
    <d v="2022-08-03T00:00:00"/>
    <x v="8"/>
    <n v="1211610201"/>
    <d v="2022-08-02T00:00:00"/>
    <x v="0"/>
    <n v="1681"/>
    <s v="LACTEL LLC ENTREPOT"/>
    <n v="1"/>
    <n v="11"/>
    <x v="0"/>
    <x v="0"/>
    <x v="0"/>
  </r>
  <r>
    <s v="AUCH"/>
    <s v="P03"/>
    <d v="2022-08-03T00:00:00"/>
    <x v="9"/>
    <n v="1214880101"/>
    <d v="2022-08-02T00:00:00"/>
    <x v="3"/>
    <n v="1681"/>
    <s v="LACTEL LLC ENTREPOT"/>
    <n v="101"/>
    <n v="1"/>
    <x v="0"/>
    <x v="2"/>
    <x v="0"/>
  </r>
  <r>
    <s v="AUCH"/>
    <s v="P03"/>
    <d v="2022-08-03T00:00:00"/>
    <x v="10"/>
    <n v="869090401"/>
    <d v="2022-08-02T00:00:00"/>
    <x v="4"/>
    <n v="1681"/>
    <s v="LACTEL LLC ENTREPOT"/>
    <n v="101"/>
    <n v="1"/>
    <x v="0"/>
    <x v="2"/>
    <x v="0"/>
  </r>
  <r>
    <s v="AUCH"/>
    <s v="P03"/>
    <d v="2022-08-03T00:00:00"/>
    <x v="11"/>
    <n v="1214903401"/>
    <d v="2022-08-02T00:00:00"/>
    <x v="5"/>
    <n v="1681"/>
    <s v="LACTEL LLC ENTREPOT"/>
    <n v="98"/>
    <n v="3"/>
    <x v="0"/>
    <x v="3"/>
    <x v="0"/>
  </r>
  <r>
    <s v="AUCH"/>
    <s v="P03"/>
    <d v="2022-08-03T00:00:00"/>
    <x v="12"/>
    <n v="1360472201"/>
    <d v="2022-08-02T00:00:00"/>
    <x v="6"/>
    <n v="1681"/>
    <s v="LACTEL LLC ENTREPOT"/>
    <n v="1"/>
    <n v="1"/>
    <x v="0"/>
    <x v="0"/>
    <x v="0"/>
  </r>
  <r>
    <s v="AUCH"/>
    <s v="P03"/>
    <d v="2022-08-05T00:00:00"/>
    <x v="13"/>
    <n v="1285220201"/>
    <d v="2022-08-04T00:00:00"/>
    <x v="7"/>
    <n v="2724"/>
    <s v="CANDIA ENTREPOT"/>
    <m/>
    <n v="205"/>
    <x v="1"/>
    <x v="0"/>
    <x v="1"/>
  </r>
  <r>
    <s v="AUCH"/>
    <s v="P03"/>
    <d v="2022-08-05T00:00:00"/>
    <x v="14"/>
    <n v="1285230201"/>
    <d v="2022-08-04T00:00:00"/>
    <x v="8"/>
    <n v="2724"/>
    <s v="CANDIA ENTREPOT"/>
    <m/>
    <n v="79"/>
    <x v="1"/>
    <x v="0"/>
    <x v="1"/>
  </r>
  <r>
    <s v="AUCH"/>
    <s v="P03"/>
    <d v="2022-08-05T00:00:00"/>
    <x v="15"/>
    <n v="1285410101"/>
    <d v="2022-08-04T00:00:00"/>
    <x v="7"/>
    <n v="2724"/>
    <s v="CANDIA ENTREPOT"/>
    <m/>
    <n v="59"/>
    <x v="1"/>
    <x v="0"/>
    <x v="1"/>
  </r>
  <r>
    <s v="AUCH"/>
    <s v="P03"/>
    <d v="2022-08-05T00:00:00"/>
    <x v="16"/>
    <n v="1285570501"/>
    <d v="2022-08-04T00:00:00"/>
    <x v="9"/>
    <n v="2724"/>
    <s v="CANDIA ENTREPOT"/>
    <m/>
    <n v="1"/>
    <x v="1"/>
    <x v="0"/>
    <x v="1"/>
  </r>
  <r>
    <s v="AUCH"/>
    <s v="P03"/>
    <d v="2022-08-05T00:00:00"/>
    <x v="17"/>
    <n v="1285670101"/>
    <d v="2022-08-04T00:00:00"/>
    <x v="7"/>
    <n v="2724"/>
    <s v="CANDIA ENTREPOT"/>
    <m/>
    <n v="18"/>
    <x v="1"/>
    <x v="0"/>
    <x v="1"/>
  </r>
  <r>
    <s v="AUCH"/>
    <s v="P03"/>
    <d v="2022-08-05T00:00:00"/>
    <x v="18"/>
    <n v="1285330301"/>
    <d v="2022-08-04T00:00:00"/>
    <x v="0"/>
    <n v="2724"/>
    <s v="CANDIA ENTREPOT"/>
    <m/>
    <n v="29"/>
    <x v="1"/>
    <x v="0"/>
    <x v="1"/>
  </r>
  <r>
    <s v="AUCH"/>
    <s v="P03"/>
    <d v="2022-08-05T00:00:00"/>
    <x v="19"/>
    <n v="1285240301"/>
    <d v="2022-08-04T00:00:00"/>
    <x v="9"/>
    <n v="2724"/>
    <s v="CANDIA ENTREPOT"/>
    <m/>
    <n v="6"/>
    <x v="1"/>
    <x v="0"/>
    <x v="1"/>
  </r>
  <r>
    <s v="AUCH"/>
    <s v="P03"/>
    <d v="2022-08-05T00:00:00"/>
    <x v="20"/>
    <n v="1284980501"/>
    <d v="2022-08-04T00:00:00"/>
    <x v="9"/>
    <n v="2724"/>
    <s v="CANDIA ENTREPOT"/>
    <m/>
    <n v="4"/>
    <x v="1"/>
    <x v="0"/>
    <x v="1"/>
  </r>
  <r>
    <s v="AUCH"/>
    <s v="P03"/>
    <d v="2022-08-05T00:00:00"/>
    <x v="21"/>
    <n v="1285001201"/>
    <d v="2022-08-04T00:00:00"/>
    <x v="0"/>
    <n v="2724"/>
    <s v="CANDIA ENTREPOT"/>
    <m/>
    <n v="30"/>
    <x v="1"/>
    <x v="0"/>
    <x v="1"/>
  </r>
  <r>
    <s v="AUCH"/>
    <s v="P03"/>
    <d v="2022-08-05T00:00:00"/>
    <x v="22"/>
    <n v="1824720201"/>
    <d v="2022-08-04T00:00:00"/>
    <x v="10"/>
    <n v="2724"/>
    <s v="CANDIA ENTREPOT"/>
    <m/>
    <n v="5"/>
    <x v="1"/>
    <x v="0"/>
    <x v="1"/>
  </r>
  <r>
    <s v="AUCH"/>
    <s v="P03"/>
    <d v="2022-08-05T00:00:00"/>
    <x v="23"/>
    <n v="1285442601"/>
    <d v="2022-08-04T00:00:00"/>
    <x v="11"/>
    <n v="2724"/>
    <s v="CANDIA ENTREPOT"/>
    <n v="101"/>
    <n v="6"/>
    <x v="0"/>
    <x v="2"/>
    <x v="0"/>
  </r>
  <r>
    <s v="AUCH"/>
    <s v="P03"/>
    <d v="2022-08-05T00:00:00"/>
    <x v="24"/>
    <n v="1913250201"/>
    <d v="2022-08-04T00:00:00"/>
    <x v="0"/>
    <n v="2724"/>
    <s v="CANDIA ENTREPOT"/>
    <m/>
    <n v="8"/>
    <x v="1"/>
    <x v="0"/>
    <x v="1"/>
  </r>
  <r>
    <s v="AUCH"/>
    <s v="P03"/>
    <d v="2022-08-05T00:00:00"/>
    <x v="25"/>
    <n v="1285781701"/>
    <d v="2022-08-04T00:00:00"/>
    <x v="4"/>
    <n v="2724"/>
    <s v="CANDIA ENTREPOT"/>
    <n v="101"/>
    <n v="11"/>
    <x v="0"/>
    <x v="2"/>
    <x v="0"/>
  </r>
  <r>
    <s v="AUCH"/>
    <s v="P03"/>
    <d v="2022-08-05T00:00:00"/>
    <x v="26"/>
    <n v="1285232201"/>
    <d v="2022-08-04T00:00:00"/>
    <x v="12"/>
    <n v="2724"/>
    <s v="CANDIA ENTREPOT"/>
    <n v="1"/>
    <n v="1"/>
    <x v="1"/>
    <x v="2"/>
    <x v="2"/>
  </r>
  <r>
    <s v="AUCH"/>
    <s v="P03"/>
    <d v="2022-08-05T00:00:00"/>
    <x v="27"/>
    <n v="868690601"/>
    <d v="2022-08-04T00:00:00"/>
    <x v="0"/>
    <n v="1681"/>
    <s v="LACTEL LLC ENTREPOT"/>
    <n v="1"/>
    <n v="110"/>
    <x v="0"/>
    <x v="0"/>
    <x v="0"/>
  </r>
  <r>
    <s v="AUCH"/>
    <s v="P03"/>
    <d v="2022-08-05T00:00:00"/>
    <x v="0"/>
    <n v="868701101"/>
    <d v="2022-08-04T00:00:00"/>
    <x v="0"/>
    <n v="1681"/>
    <s v="LACTEL LLC ENTREPOT"/>
    <n v="1"/>
    <n v="55"/>
    <x v="0"/>
    <x v="0"/>
    <x v="0"/>
  </r>
  <r>
    <s v="AUCH"/>
    <s v="P03"/>
    <d v="2022-08-05T00:00:00"/>
    <x v="1"/>
    <n v="868860101"/>
    <d v="2022-08-04T00:00:00"/>
    <x v="1"/>
    <n v="1681"/>
    <s v="LACTEL LLC ENTREPOT"/>
    <n v="1"/>
    <n v="194"/>
    <x v="0"/>
    <x v="0"/>
    <x v="0"/>
  </r>
  <r>
    <s v="AUCH"/>
    <s v="P03"/>
    <d v="2022-08-05T00:00:00"/>
    <x v="28"/>
    <n v="869490501"/>
    <d v="2022-08-04T00:00:00"/>
    <x v="2"/>
    <n v="1681"/>
    <s v="LACTEL LLC ENTREPOT"/>
    <n v="1"/>
    <n v="72"/>
    <x v="0"/>
    <x v="0"/>
    <x v="0"/>
  </r>
  <r>
    <s v="AUCH"/>
    <s v="P03"/>
    <d v="2022-08-05T00:00:00"/>
    <x v="2"/>
    <n v="869540701"/>
    <d v="2022-08-04T00:00:00"/>
    <x v="0"/>
    <n v="1681"/>
    <s v="LACTEL LLC ENTREPOT"/>
    <n v="83"/>
    <n v="275"/>
    <x v="0"/>
    <x v="1"/>
    <x v="0"/>
  </r>
  <r>
    <s v="AUCH"/>
    <s v="P03"/>
    <d v="2022-08-05T00:00:00"/>
    <x v="3"/>
    <n v="869750401"/>
    <d v="2022-08-04T00:00:00"/>
    <x v="0"/>
    <n v="1681"/>
    <s v="LACTEL LLC ENTREPOT"/>
    <n v="83"/>
    <n v="33"/>
    <x v="0"/>
    <x v="1"/>
    <x v="0"/>
  </r>
  <r>
    <s v="AUCH"/>
    <s v="P03"/>
    <d v="2022-08-05T00:00:00"/>
    <x v="4"/>
    <n v="869860501"/>
    <d v="2022-08-04T00:00:00"/>
    <x v="0"/>
    <n v="1681"/>
    <s v="LACTEL LLC ENTREPOT"/>
    <n v="1"/>
    <n v="209"/>
    <x v="0"/>
    <x v="0"/>
    <x v="0"/>
  </r>
  <r>
    <s v="AUCH"/>
    <s v="P03"/>
    <d v="2022-08-05T00:00:00"/>
    <x v="29"/>
    <n v="870210301"/>
    <d v="2022-08-04T00:00:00"/>
    <x v="1"/>
    <n v="1681"/>
    <s v="LACTEL LLC ENTREPOT"/>
    <n v="83"/>
    <n v="8"/>
    <x v="0"/>
    <x v="1"/>
    <x v="0"/>
  </r>
  <r>
    <s v="AUCH"/>
    <s v="P03"/>
    <d v="2022-08-05T00:00:00"/>
    <x v="5"/>
    <n v="870390201"/>
    <d v="2022-08-04T00:00:00"/>
    <x v="2"/>
    <n v="1681"/>
    <s v="LACTEL LLC ENTREPOT"/>
    <n v="83"/>
    <n v="108"/>
    <x v="0"/>
    <x v="1"/>
    <x v="0"/>
  </r>
  <r>
    <s v="AUCH"/>
    <s v="P03"/>
    <d v="2022-08-05T00:00:00"/>
    <x v="6"/>
    <n v="870510101"/>
    <d v="2022-08-04T00:00:00"/>
    <x v="0"/>
    <n v="1681"/>
    <s v="LACTEL LLC ENTREPOT"/>
    <n v="1"/>
    <n v="605"/>
    <x v="0"/>
    <x v="0"/>
    <x v="0"/>
  </r>
  <r>
    <s v="AUCH"/>
    <s v="P03"/>
    <d v="2022-08-05T00:00:00"/>
    <x v="7"/>
    <n v="870600101"/>
    <d v="2022-08-04T00:00:00"/>
    <x v="2"/>
    <n v="1681"/>
    <s v="LACTEL LLC ENTREPOT"/>
    <n v="1"/>
    <n v="108"/>
    <x v="0"/>
    <x v="0"/>
    <x v="0"/>
  </r>
  <r>
    <s v="AUCH"/>
    <s v="P03"/>
    <d v="2022-08-05T00:00:00"/>
    <x v="8"/>
    <n v="1211610201"/>
    <d v="2022-08-04T00:00:00"/>
    <x v="0"/>
    <n v="1681"/>
    <s v="LACTEL LLC ENTREPOT"/>
    <n v="1"/>
    <n v="143"/>
    <x v="0"/>
    <x v="0"/>
    <x v="0"/>
  </r>
  <r>
    <s v="AUCH"/>
    <s v="P03"/>
    <d v="2022-08-05T00:00:00"/>
    <x v="9"/>
    <n v="1214880101"/>
    <d v="2022-08-04T00:00:00"/>
    <x v="3"/>
    <n v="1681"/>
    <s v="LACTEL LLC ENTREPOT"/>
    <n v="101"/>
    <n v="9"/>
    <x v="0"/>
    <x v="2"/>
    <x v="0"/>
  </r>
  <r>
    <s v="AUCH"/>
    <s v="P03"/>
    <d v="2022-08-05T00:00:00"/>
    <x v="10"/>
    <n v="869090401"/>
    <d v="2022-08-04T00:00:00"/>
    <x v="4"/>
    <n v="1681"/>
    <s v="LACTEL LLC ENTREPOT"/>
    <n v="101"/>
    <n v="15"/>
    <x v="0"/>
    <x v="2"/>
    <x v="0"/>
  </r>
  <r>
    <s v="AUCH"/>
    <s v="P03"/>
    <d v="2022-08-05T00:00:00"/>
    <x v="11"/>
    <n v="1214903401"/>
    <d v="2022-08-04T00:00:00"/>
    <x v="5"/>
    <n v="1681"/>
    <s v="LACTEL LLC ENTREPOT"/>
    <n v="98"/>
    <n v="16"/>
    <x v="0"/>
    <x v="3"/>
    <x v="0"/>
  </r>
  <r>
    <s v="AUCH"/>
    <s v="P03"/>
    <d v="2022-08-05T00:00:00"/>
    <x v="30"/>
    <n v="1830660501"/>
    <d v="2022-08-04T00:00:00"/>
    <x v="0"/>
    <n v="1681"/>
    <s v="LACTEL LLC ENTREPOT"/>
    <n v="1"/>
    <n v="6"/>
    <x v="0"/>
    <x v="0"/>
    <x v="0"/>
  </r>
  <r>
    <s v="AUCH"/>
    <s v="P03"/>
    <d v="2022-08-05T00:00:00"/>
    <x v="12"/>
    <n v="1360472201"/>
    <d v="2022-08-04T00:00:00"/>
    <x v="6"/>
    <n v="1681"/>
    <s v="LACTEL LLC ENTREPOT"/>
    <n v="1"/>
    <n v="6"/>
    <x v="0"/>
    <x v="0"/>
    <x v="0"/>
  </r>
  <r>
    <s v="AUCH"/>
    <s v="P03"/>
    <d v="2022-08-05T00:00:00"/>
    <x v="31"/>
    <n v="870060301"/>
    <d v="2022-08-04T00:00:00"/>
    <x v="0"/>
    <n v="1681"/>
    <s v="LACTEL LLC ENTREPOT"/>
    <n v="1"/>
    <n v="1"/>
    <x v="0"/>
    <x v="0"/>
    <x v="0"/>
  </r>
  <r>
    <s v="AUCH"/>
    <s v="P03"/>
    <d v="2022-08-05T00:00:00"/>
    <x v="32"/>
    <n v="1751950501"/>
    <d v="2022-08-04T00:00:00"/>
    <x v="4"/>
    <n v="2986"/>
    <s v="LSDH LAIT ENTREPOT"/>
    <n v="101"/>
    <n v="30"/>
    <x v="0"/>
    <x v="2"/>
    <x v="0"/>
  </r>
  <r>
    <s v="AUCH"/>
    <s v="P03"/>
    <d v="2022-08-12T00:00:00"/>
    <x v="1"/>
    <n v="868860101"/>
    <d v="2022-08-11T00:00:00"/>
    <x v="1"/>
    <n v="1681"/>
    <s v="LACTEL LLC ENTREPOT"/>
    <n v="1"/>
    <n v="33"/>
    <x v="0"/>
    <x v="0"/>
    <x v="0"/>
  </r>
  <r>
    <s v="AUCH"/>
    <s v="P03"/>
    <d v="2022-08-12T00:00:00"/>
    <x v="28"/>
    <n v="869490501"/>
    <d v="2022-08-11T00:00:00"/>
    <x v="2"/>
    <n v="1681"/>
    <s v="LACTEL LLC ENTREPOT"/>
    <n v="1"/>
    <n v="36"/>
    <x v="0"/>
    <x v="0"/>
    <x v="0"/>
  </r>
  <r>
    <s v="AUCH"/>
    <s v="P03"/>
    <d v="2022-08-12T00:00:00"/>
    <x v="2"/>
    <n v="869540701"/>
    <d v="2022-08-11T00:00:00"/>
    <x v="0"/>
    <n v="1681"/>
    <s v="LACTEL LLC ENTREPOT"/>
    <n v="83"/>
    <n v="55"/>
    <x v="0"/>
    <x v="1"/>
    <x v="0"/>
  </r>
  <r>
    <s v="AUCH"/>
    <s v="P03"/>
    <d v="2022-08-12T00:00:00"/>
    <x v="33"/>
    <n v="869600201"/>
    <d v="2022-08-11T00:00:00"/>
    <x v="0"/>
    <n v="1681"/>
    <s v="LACTEL LLC ENTREPOT"/>
    <n v="83"/>
    <n v="55"/>
    <x v="0"/>
    <x v="1"/>
    <x v="0"/>
  </r>
  <r>
    <s v="AUCH"/>
    <s v="P03"/>
    <d v="2022-08-12T00:00:00"/>
    <x v="4"/>
    <n v="869860501"/>
    <d v="2022-08-11T00:00:00"/>
    <x v="0"/>
    <n v="1681"/>
    <s v="LACTEL LLC ENTREPOT"/>
    <n v="1"/>
    <n v="22"/>
    <x v="0"/>
    <x v="0"/>
    <x v="0"/>
  </r>
  <r>
    <s v="AUCH"/>
    <s v="P03"/>
    <d v="2022-08-12T00:00:00"/>
    <x v="29"/>
    <n v="870210301"/>
    <d v="2022-08-11T00:00:00"/>
    <x v="1"/>
    <n v="1681"/>
    <s v="LACTEL LLC ENTREPOT"/>
    <n v="83"/>
    <n v="8"/>
    <x v="0"/>
    <x v="1"/>
    <x v="0"/>
  </r>
  <r>
    <s v="AUCH"/>
    <s v="P03"/>
    <d v="2022-08-12T00:00:00"/>
    <x v="5"/>
    <n v="870390201"/>
    <d v="2022-08-11T00:00:00"/>
    <x v="2"/>
    <n v="1681"/>
    <s v="LACTEL LLC ENTREPOT"/>
    <n v="83"/>
    <n v="36"/>
    <x v="0"/>
    <x v="1"/>
    <x v="0"/>
  </r>
  <r>
    <s v="AUCH"/>
    <s v="P03"/>
    <d v="2022-08-12T00:00:00"/>
    <x v="7"/>
    <n v="870600101"/>
    <d v="2022-08-11T00:00:00"/>
    <x v="2"/>
    <n v="1681"/>
    <s v="LACTEL LLC ENTREPOT"/>
    <n v="1"/>
    <n v="72"/>
    <x v="0"/>
    <x v="0"/>
    <x v="0"/>
  </r>
  <r>
    <s v="AUCH"/>
    <s v="P03"/>
    <d v="2022-08-12T00:00:00"/>
    <x v="34"/>
    <n v="1139760101"/>
    <d v="2022-08-11T00:00:00"/>
    <x v="2"/>
    <n v="1681"/>
    <s v="LACTEL LLC ENTREPOT"/>
    <n v="1"/>
    <n v="36"/>
    <x v="0"/>
    <x v="0"/>
    <x v="0"/>
  </r>
  <r>
    <s v="AUCH"/>
    <s v="P03"/>
    <d v="2022-08-12T00:00:00"/>
    <x v="8"/>
    <n v="1211610201"/>
    <d v="2022-08-11T00:00:00"/>
    <x v="0"/>
    <n v="1681"/>
    <s v="LACTEL LLC ENTREPOT"/>
    <n v="1"/>
    <n v="22"/>
    <x v="0"/>
    <x v="0"/>
    <x v="0"/>
  </r>
  <r>
    <s v="AUCH"/>
    <s v="P03"/>
    <d v="2022-08-12T00:00:00"/>
    <x v="10"/>
    <n v="869090401"/>
    <d v="2022-08-11T00:00:00"/>
    <x v="4"/>
    <n v="1681"/>
    <s v="LACTEL LLC ENTREPOT"/>
    <n v="101"/>
    <n v="4"/>
    <x v="0"/>
    <x v="2"/>
    <x v="0"/>
  </r>
  <r>
    <s v="AUCH"/>
    <s v="P03"/>
    <d v="2022-08-12T00:00:00"/>
    <x v="11"/>
    <n v="1214903401"/>
    <d v="2022-08-11T00:00:00"/>
    <x v="5"/>
    <n v="1681"/>
    <s v="LACTEL LLC ENTREPOT"/>
    <n v="98"/>
    <n v="3"/>
    <x v="0"/>
    <x v="3"/>
    <x v="0"/>
  </r>
  <r>
    <s v="AUCH"/>
    <s v="P03"/>
    <d v="2022-08-12T00:00:00"/>
    <x v="30"/>
    <n v="1830660501"/>
    <d v="2022-08-11T00:00:00"/>
    <x v="0"/>
    <n v="1681"/>
    <s v="LACTEL LLC ENTREPOT"/>
    <n v="1"/>
    <n v="3"/>
    <x v="0"/>
    <x v="0"/>
    <x v="0"/>
  </r>
  <r>
    <s v="AUCH"/>
    <s v="P03"/>
    <d v="2022-08-12T00:00:00"/>
    <x v="12"/>
    <n v="1360472201"/>
    <d v="2022-08-11T00:00:00"/>
    <x v="6"/>
    <n v="1681"/>
    <s v="LACTEL LLC ENTREPOT"/>
    <n v="1"/>
    <n v="2"/>
    <x v="0"/>
    <x v="0"/>
    <x v="0"/>
  </r>
  <r>
    <s v="AUCH"/>
    <s v="P03"/>
    <d v="2022-08-12T00:00:00"/>
    <x v="31"/>
    <n v="870060301"/>
    <d v="2022-08-11T00:00:00"/>
    <x v="0"/>
    <n v="1681"/>
    <s v="LACTEL LLC ENTREPOT"/>
    <n v="1"/>
    <n v="2"/>
    <x v="0"/>
    <x v="0"/>
    <x v="0"/>
  </r>
  <r>
    <s v="AUCH"/>
    <s v="P03"/>
    <d v="2022-08-12T00:00:00"/>
    <x v="32"/>
    <n v="1751950501"/>
    <d v="2022-08-11T00:00:00"/>
    <x v="4"/>
    <n v="2986"/>
    <s v="LSDH LAIT ENTREPOT"/>
    <n v="101"/>
    <n v="8"/>
    <x v="0"/>
    <x v="2"/>
    <x v="0"/>
  </r>
  <r>
    <s v="AUCH"/>
    <s v="P03"/>
    <d v="2022-08-12T00:00:00"/>
    <x v="35"/>
    <n v="1658564801"/>
    <d v="2022-08-11T00:00:00"/>
    <x v="13"/>
    <n v="2986"/>
    <s v="LSDH LAIT ENTREPOT"/>
    <n v="98"/>
    <n v="24"/>
    <x v="0"/>
    <x v="3"/>
    <x v="0"/>
  </r>
  <r>
    <s v="AUCH"/>
    <s v="P03"/>
    <d v="2022-08-17T00:00:00"/>
    <x v="1"/>
    <n v="868860101"/>
    <d v="2022-08-16T00:00:00"/>
    <x v="1"/>
    <n v="1681"/>
    <s v="LACTEL LLC ENTREPOT"/>
    <n v="1"/>
    <n v="27"/>
    <x v="0"/>
    <x v="0"/>
    <x v="0"/>
  </r>
  <r>
    <s v="AUCH"/>
    <s v="P03"/>
    <d v="2022-08-17T00:00:00"/>
    <x v="28"/>
    <n v="869490501"/>
    <d v="2022-08-16T00:00:00"/>
    <x v="2"/>
    <n v="1681"/>
    <s v="LACTEL LLC ENTREPOT"/>
    <n v="1"/>
    <n v="36"/>
    <x v="0"/>
    <x v="0"/>
    <x v="0"/>
  </r>
  <r>
    <s v="AUCH"/>
    <s v="P03"/>
    <d v="2022-08-17T00:00:00"/>
    <x v="2"/>
    <n v="869540701"/>
    <d v="2022-08-16T00:00:00"/>
    <x v="0"/>
    <n v="1681"/>
    <s v="LACTEL LLC ENTREPOT"/>
    <n v="83"/>
    <n v="165"/>
    <x v="0"/>
    <x v="1"/>
    <x v="0"/>
  </r>
  <r>
    <s v="AUCH"/>
    <s v="P03"/>
    <d v="2022-08-17T00:00:00"/>
    <x v="3"/>
    <n v="869750401"/>
    <d v="2022-08-16T00:00:00"/>
    <x v="0"/>
    <n v="1681"/>
    <s v="LACTEL LLC ENTREPOT"/>
    <n v="83"/>
    <n v="33"/>
    <x v="0"/>
    <x v="1"/>
    <x v="0"/>
  </r>
  <r>
    <s v="AUCH"/>
    <s v="P03"/>
    <d v="2022-08-17T00:00:00"/>
    <x v="4"/>
    <n v="869860501"/>
    <d v="2022-08-16T00:00:00"/>
    <x v="0"/>
    <n v="1681"/>
    <s v="LACTEL LLC ENTREPOT"/>
    <n v="1"/>
    <n v="33"/>
    <x v="0"/>
    <x v="0"/>
    <x v="0"/>
  </r>
  <r>
    <s v="AUCH"/>
    <s v="P03"/>
    <d v="2022-08-17T00:00:00"/>
    <x v="29"/>
    <n v="870210301"/>
    <d v="2022-08-16T00:00:00"/>
    <x v="1"/>
    <n v="1681"/>
    <s v="LACTEL LLC ENTREPOT"/>
    <n v="83"/>
    <n v="32"/>
    <x v="0"/>
    <x v="1"/>
    <x v="0"/>
  </r>
  <r>
    <s v="AUCH"/>
    <s v="P03"/>
    <d v="2022-08-17T00:00:00"/>
    <x v="5"/>
    <n v="870390201"/>
    <d v="2022-08-16T00:00:00"/>
    <x v="2"/>
    <n v="1681"/>
    <s v="LACTEL LLC ENTREPOT"/>
    <n v="83"/>
    <n v="108"/>
    <x v="0"/>
    <x v="1"/>
    <x v="0"/>
  </r>
  <r>
    <s v="AUCH"/>
    <s v="P03"/>
    <d v="2022-08-17T00:00:00"/>
    <x v="7"/>
    <n v="870600101"/>
    <d v="2022-08-16T00:00:00"/>
    <x v="2"/>
    <n v="1681"/>
    <s v="LACTEL LLC ENTREPOT"/>
    <n v="1"/>
    <n v="36"/>
    <x v="0"/>
    <x v="0"/>
    <x v="0"/>
  </r>
  <r>
    <s v="AUCH"/>
    <s v="P03"/>
    <d v="2022-08-17T00:00:00"/>
    <x v="34"/>
    <n v="1139760101"/>
    <d v="2022-08-16T00:00:00"/>
    <x v="2"/>
    <n v="1681"/>
    <s v="LACTEL LLC ENTREPOT"/>
    <n v="1"/>
    <n v="36"/>
    <x v="0"/>
    <x v="0"/>
    <x v="0"/>
  </r>
  <r>
    <s v="AUCH"/>
    <s v="P03"/>
    <d v="2022-08-17T00:00:00"/>
    <x v="8"/>
    <n v="1211610201"/>
    <d v="2022-08-16T00:00:00"/>
    <x v="0"/>
    <n v="1681"/>
    <s v="LACTEL LLC ENTREPOT"/>
    <n v="1"/>
    <n v="22"/>
    <x v="0"/>
    <x v="0"/>
    <x v="0"/>
  </r>
  <r>
    <s v="AUCH"/>
    <s v="P03"/>
    <d v="2022-08-17T00:00:00"/>
    <x v="9"/>
    <n v="1214880101"/>
    <d v="2022-08-16T00:00:00"/>
    <x v="3"/>
    <n v="1681"/>
    <s v="LACTEL LLC ENTREPOT"/>
    <n v="101"/>
    <n v="2"/>
    <x v="0"/>
    <x v="2"/>
    <x v="0"/>
  </r>
  <r>
    <s v="AUCH"/>
    <s v="P03"/>
    <d v="2022-08-17T00:00:00"/>
    <x v="10"/>
    <n v="869090401"/>
    <d v="2022-08-16T00:00:00"/>
    <x v="4"/>
    <n v="1681"/>
    <s v="LACTEL LLC ENTREPOT"/>
    <n v="101"/>
    <n v="6"/>
    <x v="0"/>
    <x v="2"/>
    <x v="0"/>
  </r>
  <r>
    <s v="AUCH"/>
    <s v="P03"/>
    <d v="2022-08-17T00:00:00"/>
    <x v="11"/>
    <n v="1214903401"/>
    <d v="2022-08-16T00:00:00"/>
    <x v="5"/>
    <n v="1681"/>
    <s v="LACTEL LLC ENTREPOT"/>
    <n v="98"/>
    <n v="2"/>
    <x v="0"/>
    <x v="3"/>
    <x v="0"/>
  </r>
  <r>
    <s v="AUCH"/>
    <s v="P03"/>
    <d v="2022-08-19T00:00:00"/>
    <x v="36"/>
    <n v="1285040301"/>
    <d v="2022-08-18T00:00:00"/>
    <x v="14"/>
    <n v="2724"/>
    <s v="CANDIA ENTREPOT"/>
    <n v="101"/>
    <n v="4"/>
    <x v="0"/>
    <x v="2"/>
    <x v="0"/>
  </r>
  <r>
    <s v="AUCH"/>
    <s v="P03"/>
    <d v="2022-08-19T00:00:00"/>
    <x v="14"/>
    <n v="1285230201"/>
    <d v="2022-08-18T00:00:00"/>
    <x v="8"/>
    <n v="2724"/>
    <s v="CANDIA ENTREPOT"/>
    <m/>
    <n v="6"/>
    <x v="1"/>
    <x v="0"/>
    <x v="1"/>
  </r>
  <r>
    <s v="AUCH"/>
    <s v="P03"/>
    <d v="2022-08-19T00:00:00"/>
    <x v="18"/>
    <n v="1285330301"/>
    <d v="2022-08-18T00:00:00"/>
    <x v="0"/>
    <n v="2724"/>
    <s v="CANDIA ENTREPOT"/>
    <m/>
    <n v="36"/>
    <x v="1"/>
    <x v="0"/>
    <x v="1"/>
  </r>
  <r>
    <s v="AUCH"/>
    <s v="P03"/>
    <d v="2022-08-19T00:00:00"/>
    <x v="37"/>
    <n v="1285220202"/>
    <d v="2022-08-18T00:00:00"/>
    <x v="7"/>
    <n v="2724"/>
    <s v="CANDIA ENTREPOT"/>
    <m/>
    <n v="63"/>
    <x v="1"/>
    <x v="0"/>
    <x v="1"/>
  </r>
  <r>
    <s v="AUCH"/>
    <s v="P03"/>
    <d v="2022-08-19T00:00:00"/>
    <x v="38"/>
    <n v="1285230202"/>
    <d v="2022-08-18T00:00:00"/>
    <x v="8"/>
    <n v="2724"/>
    <s v="CANDIA ENTREPOT"/>
    <m/>
    <n v="40"/>
    <x v="1"/>
    <x v="0"/>
    <x v="1"/>
  </r>
  <r>
    <s v="AUCH"/>
    <s v="P03"/>
    <d v="2022-08-19T00:00:00"/>
    <x v="39"/>
    <n v="1285410102"/>
    <d v="2022-08-18T00:00:00"/>
    <x v="7"/>
    <n v="2724"/>
    <s v="CANDIA ENTREPOT"/>
    <m/>
    <n v="29"/>
    <x v="1"/>
    <x v="0"/>
    <x v="1"/>
  </r>
  <r>
    <s v="AUCH"/>
    <s v="P03"/>
    <d v="2022-08-19T00:00:00"/>
    <x v="40"/>
    <n v="1285670102"/>
    <d v="2022-08-18T00:00:00"/>
    <x v="7"/>
    <n v="2724"/>
    <s v="CANDIA ENTREPOT"/>
    <m/>
    <n v="9"/>
    <x v="1"/>
    <x v="0"/>
    <x v="1"/>
  </r>
  <r>
    <s v="AUCH"/>
    <s v="P03"/>
    <d v="2022-08-19T00:00:00"/>
    <x v="20"/>
    <n v="1284980501"/>
    <d v="2022-08-18T00:00:00"/>
    <x v="9"/>
    <n v="2724"/>
    <s v="CANDIA ENTREPOT"/>
    <m/>
    <n v="5"/>
    <x v="1"/>
    <x v="0"/>
    <x v="1"/>
  </r>
  <r>
    <s v="AUCH"/>
    <s v="P03"/>
    <d v="2022-08-19T00:00:00"/>
    <x v="21"/>
    <n v="1285001201"/>
    <d v="2022-08-18T00:00:00"/>
    <x v="0"/>
    <n v="2724"/>
    <s v="CANDIA ENTREPOT"/>
    <m/>
    <n v="10"/>
    <x v="1"/>
    <x v="0"/>
    <x v="1"/>
  </r>
  <r>
    <s v="AUCH"/>
    <s v="P03"/>
    <d v="2022-08-19T00:00:00"/>
    <x v="22"/>
    <n v="1824720201"/>
    <d v="2022-08-18T00:00:00"/>
    <x v="10"/>
    <n v="2724"/>
    <s v="CANDIA ENTREPOT"/>
    <m/>
    <n v="6"/>
    <x v="1"/>
    <x v="0"/>
    <x v="1"/>
  </r>
  <r>
    <s v="AUCH"/>
    <s v="P03"/>
    <d v="2022-08-19T00:00:00"/>
    <x v="24"/>
    <n v="1913250201"/>
    <d v="2022-08-18T00:00:00"/>
    <x v="0"/>
    <n v="2724"/>
    <s v="CANDIA ENTREPOT"/>
    <m/>
    <n v="15"/>
    <x v="1"/>
    <x v="0"/>
    <x v="1"/>
  </r>
  <r>
    <s v="AUCH"/>
    <s v="P03"/>
    <d v="2022-08-19T00:00:00"/>
    <x v="41"/>
    <n v="1798472102"/>
    <d v="2022-08-18T00:00:00"/>
    <x v="15"/>
    <n v="2724"/>
    <s v="CANDIA ENTREPOT"/>
    <m/>
    <n v="13"/>
    <x v="1"/>
    <x v="3"/>
    <x v="3"/>
  </r>
  <r>
    <s v="AUCH"/>
    <s v="P03"/>
    <d v="2022-08-19T00:00:00"/>
    <x v="25"/>
    <n v="1285781701"/>
    <d v="2022-08-18T00:00:00"/>
    <x v="4"/>
    <n v="2724"/>
    <s v="CANDIA ENTREPOT"/>
    <n v="101"/>
    <n v="8"/>
    <x v="0"/>
    <x v="2"/>
    <x v="0"/>
  </r>
  <r>
    <s v="AUCH"/>
    <s v="P03"/>
    <d v="2022-08-19T00:00:00"/>
    <x v="27"/>
    <n v="868690601"/>
    <d v="2022-08-18T00:00:00"/>
    <x v="0"/>
    <n v="1681"/>
    <s v="LACTEL LLC ENTREPOT"/>
    <n v="1"/>
    <n v="55"/>
    <x v="0"/>
    <x v="0"/>
    <x v="0"/>
  </r>
  <r>
    <s v="AUCH"/>
    <s v="P03"/>
    <d v="2022-08-19T00:00:00"/>
    <x v="1"/>
    <n v="868860101"/>
    <d v="2022-08-18T00:00:00"/>
    <x v="1"/>
    <n v="1681"/>
    <s v="LACTEL LLC ENTREPOT"/>
    <n v="1"/>
    <n v="71"/>
    <x v="0"/>
    <x v="0"/>
    <x v="0"/>
  </r>
  <r>
    <s v="AUCH"/>
    <s v="P03"/>
    <d v="2022-08-19T00:00:00"/>
    <x v="28"/>
    <n v="869490501"/>
    <d v="2022-08-18T00:00:00"/>
    <x v="2"/>
    <n v="1681"/>
    <s v="LACTEL LLC ENTREPOT"/>
    <n v="1"/>
    <n v="36"/>
    <x v="0"/>
    <x v="0"/>
    <x v="0"/>
  </r>
  <r>
    <s v="AUCH"/>
    <s v="P03"/>
    <d v="2022-08-19T00:00:00"/>
    <x v="2"/>
    <n v="869540701"/>
    <d v="2022-08-18T00:00:00"/>
    <x v="0"/>
    <n v="1681"/>
    <s v="LACTEL LLC ENTREPOT"/>
    <n v="83"/>
    <n v="275"/>
    <x v="0"/>
    <x v="1"/>
    <x v="0"/>
  </r>
  <r>
    <s v="AUCH"/>
    <s v="P03"/>
    <d v="2022-08-19T00:00:00"/>
    <x v="3"/>
    <n v="869750401"/>
    <d v="2022-08-18T00:00:00"/>
    <x v="0"/>
    <n v="1681"/>
    <s v="LACTEL LLC ENTREPOT"/>
    <n v="83"/>
    <n v="44"/>
    <x v="0"/>
    <x v="1"/>
    <x v="0"/>
  </r>
  <r>
    <s v="AUCH"/>
    <s v="P03"/>
    <d v="2022-08-19T00:00:00"/>
    <x v="4"/>
    <n v="869860501"/>
    <d v="2022-08-18T00:00:00"/>
    <x v="0"/>
    <n v="1681"/>
    <s v="LACTEL LLC ENTREPOT"/>
    <n v="1"/>
    <n v="110"/>
    <x v="0"/>
    <x v="0"/>
    <x v="0"/>
  </r>
  <r>
    <s v="AUCH"/>
    <s v="P03"/>
    <d v="2022-08-19T00:00:00"/>
    <x v="29"/>
    <n v="870210301"/>
    <d v="2022-08-18T00:00:00"/>
    <x v="1"/>
    <n v="1681"/>
    <s v="LACTEL LLC ENTREPOT"/>
    <n v="83"/>
    <n v="48"/>
    <x v="0"/>
    <x v="1"/>
    <x v="0"/>
  </r>
  <r>
    <s v="AUCH"/>
    <s v="P03"/>
    <d v="2022-08-19T00:00:00"/>
    <x v="5"/>
    <n v="870390201"/>
    <d v="2022-08-18T00:00:00"/>
    <x v="2"/>
    <n v="1681"/>
    <s v="LACTEL LLC ENTREPOT"/>
    <n v="83"/>
    <n v="108"/>
    <x v="0"/>
    <x v="1"/>
    <x v="0"/>
  </r>
  <r>
    <s v="AUCH"/>
    <s v="P03"/>
    <d v="2022-08-19T00:00:00"/>
    <x v="6"/>
    <n v="870510101"/>
    <d v="2022-08-18T00:00:00"/>
    <x v="0"/>
    <n v="1681"/>
    <s v="LACTEL LLC ENTREPOT"/>
    <n v="1"/>
    <n v="275"/>
    <x v="0"/>
    <x v="0"/>
    <x v="0"/>
  </r>
  <r>
    <s v="AUCH"/>
    <s v="P03"/>
    <d v="2022-08-19T00:00:00"/>
    <x v="7"/>
    <n v="870600101"/>
    <d v="2022-08-18T00:00:00"/>
    <x v="2"/>
    <n v="1681"/>
    <s v="LACTEL LLC ENTREPOT"/>
    <n v="1"/>
    <n v="108"/>
    <x v="0"/>
    <x v="0"/>
    <x v="0"/>
  </r>
  <r>
    <s v="AUCH"/>
    <s v="P03"/>
    <d v="2022-08-19T00:00:00"/>
    <x v="8"/>
    <n v="1211610201"/>
    <d v="2022-08-18T00:00:00"/>
    <x v="0"/>
    <n v="1681"/>
    <s v="LACTEL LLC ENTREPOT"/>
    <n v="1"/>
    <n v="66"/>
    <x v="0"/>
    <x v="0"/>
    <x v="0"/>
  </r>
  <r>
    <s v="AUCH"/>
    <s v="P03"/>
    <d v="2022-08-19T00:00:00"/>
    <x v="9"/>
    <n v="1214880101"/>
    <d v="2022-08-18T00:00:00"/>
    <x v="3"/>
    <n v="1681"/>
    <s v="LACTEL LLC ENTREPOT"/>
    <n v="101"/>
    <n v="5"/>
    <x v="0"/>
    <x v="2"/>
    <x v="0"/>
  </r>
  <r>
    <s v="AUCH"/>
    <s v="P03"/>
    <d v="2022-08-19T00:00:00"/>
    <x v="10"/>
    <n v="869090401"/>
    <d v="2022-08-18T00:00:00"/>
    <x v="4"/>
    <n v="1681"/>
    <s v="LACTEL LLC ENTREPOT"/>
    <n v="101"/>
    <n v="6"/>
    <x v="0"/>
    <x v="2"/>
    <x v="0"/>
  </r>
  <r>
    <s v="AUCH"/>
    <s v="P03"/>
    <d v="2022-08-19T00:00:00"/>
    <x v="42"/>
    <n v="870510401"/>
    <d v="2022-08-18T00:00:00"/>
    <x v="16"/>
    <n v="1681"/>
    <s v="LACTEL LLC ENTREPOT"/>
    <n v="101"/>
    <n v="2"/>
    <x v="0"/>
    <x v="2"/>
    <x v="0"/>
  </r>
  <r>
    <s v="AUCH"/>
    <s v="P03"/>
    <d v="2022-08-19T00:00:00"/>
    <x v="43"/>
    <n v="1618300501"/>
    <d v="2022-08-18T00:00:00"/>
    <x v="2"/>
    <n v="1681"/>
    <s v="LACTEL LLC ENTREPOT"/>
    <n v="1"/>
    <n v="96"/>
    <x v="0"/>
    <x v="0"/>
    <x v="0"/>
  </r>
  <r>
    <s v="AUCH"/>
    <s v="P03"/>
    <d v="2022-08-19T00:00:00"/>
    <x v="11"/>
    <n v="1214903401"/>
    <d v="2022-08-18T00:00:00"/>
    <x v="5"/>
    <n v="1681"/>
    <s v="LACTEL LLC ENTREPOT"/>
    <n v="98"/>
    <n v="9"/>
    <x v="0"/>
    <x v="3"/>
    <x v="0"/>
  </r>
  <r>
    <s v="AUCH"/>
    <s v="P03"/>
    <d v="2022-08-19T00:00:00"/>
    <x v="30"/>
    <n v="1830660501"/>
    <d v="2022-08-18T00:00:00"/>
    <x v="0"/>
    <n v="1681"/>
    <s v="LACTEL LLC ENTREPOT"/>
    <n v="1"/>
    <n v="2"/>
    <x v="0"/>
    <x v="0"/>
    <x v="0"/>
  </r>
  <r>
    <s v="AUCH"/>
    <s v="P03"/>
    <d v="2022-08-19T00:00:00"/>
    <x v="12"/>
    <n v="1360472201"/>
    <d v="2022-08-18T00:00:00"/>
    <x v="6"/>
    <n v="1681"/>
    <s v="LACTEL LLC ENTREPOT"/>
    <n v="1"/>
    <n v="1"/>
    <x v="0"/>
    <x v="0"/>
    <x v="0"/>
  </r>
  <r>
    <s v="AUCH"/>
    <s v="P03"/>
    <d v="2022-08-19T00:00:00"/>
    <x v="44"/>
    <n v="1448230201"/>
    <d v="2022-08-18T00:00:00"/>
    <x v="17"/>
    <n v="2986"/>
    <s v="LSDH LAIT ENTREPOT"/>
    <n v="101"/>
    <n v="4"/>
    <x v="0"/>
    <x v="2"/>
    <x v="0"/>
  </r>
  <r>
    <s v="AUCH"/>
    <s v="P03"/>
    <d v="2022-08-19T00:00:00"/>
    <x v="45"/>
    <n v="1751960601"/>
    <d v="2022-08-18T00:00:00"/>
    <x v="4"/>
    <n v="2986"/>
    <s v="LSDH LAIT ENTREPOT"/>
    <n v="101"/>
    <n v="4"/>
    <x v="0"/>
    <x v="2"/>
    <x v="0"/>
  </r>
  <r>
    <s v="AUCH"/>
    <s v="P03"/>
    <d v="2022-08-19T00:00:00"/>
    <x v="46"/>
    <n v="1751980401"/>
    <d v="2022-08-18T00:00:00"/>
    <x v="4"/>
    <n v="2986"/>
    <s v="LSDH LAIT ENTREPOT"/>
    <n v="101"/>
    <n v="6"/>
    <x v="0"/>
    <x v="2"/>
    <x v="0"/>
  </r>
  <r>
    <s v="AUCH"/>
    <s v="P03"/>
    <d v="2022-08-19T00:00:00"/>
    <x v="47"/>
    <n v="1752060501"/>
    <d v="2022-08-18T00:00:00"/>
    <x v="4"/>
    <n v="2986"/>
    <s v="LSDH LAIT ENTREPOT"/>
    <n v="101"/>
    <n v="2"/>
    <x v="0"/>
    <x v="2"/>
    <x v="0"/>
  </r>
  <r>
    <s v="AUCH"/>
    <s v="P03"/>
    <d v="2022-08-19T00:00:00"/>
    <x v="32"/>
    <n v="1751950501"/>
    <d v="2022-08-18T00:00:00"/>
    <x v="4"/>
    <n v="2986"/>
    <s v="LSDH LAIT ENTREPOT"/>
    <n v="101"/>
    <n v="28"/>
    <x v="0"/>
    <x v="2"/>
    <x v="0"/>
  </r>
  <r>
    <s v="AUCH"/>
    <s v="P03"/>
    <d v="2022-08-19T00:00:00"/>
    <x v="48"/>
    <n v="1752080401"/>
    <d v="2022-08-18T00:00:00"/>
    <x v="4"/>
    <n v="2986"/>
    <s v="LSDH LAIT ENTREPOT"/>
    <n v="101"/>
    <n v="6"/>
    <x v="0"/>
    <x v="2"/>
    <x v="0"/>
  </r>
  <r>
    <s v="AUCH"/>
    <s v="P03"/>
    <d v="2022-08-19T00:00:00"/>
    <x v="49"/>
    <n v="1867540601"/>
    <d v="2022-08-18T00:00:00"/>
    <x v="11"/>
    <n v="2986"/>
    <s v="LSDH LAIT ENTREPOT"/>
    <n v="101"/>
    <n v="2"/>
    <x v="0"/>
    <x v="2"/>
    <x v="0"/>
  </r>
  <r>
    <s v="AUCH"/>
    <s v="P03"/>
    <d v="2022-08-19T00:00:00"/>
    <x v="35"/>
    <n v="1658564801"/>
    <d v="2022-08-18T00:00:00"/>
    <x v="13"/>
    <n v="2986"/>
    <s v="LSDH LAIT ENTREPOT"/>
    <n v="98"/>
    <n v="12"/>
    <x v="0"/>
    <x v="3"/>
    <x v="0"/>
  </r>
  <r>
    <s v="AUCH"/>
    <s v="P03"/>
    <d v="2022-08-24T00:00:00"/>
    <x v="50"/>
    <n v="1285000101"/>
    <d v="2022-08-23T00:00:00"/>
    <x v="14"/>
    <n v="2724"/>
    <s v="CANDIA ENTREPOT"/>
    <n v="101"/>
    <n v="1"/>
    <x v="0"/>
    <x v="2"/>
    <x v="0"/>
  </r>
  <r>
    <s v="AUCH"/>
    <s v="P03"/>
    <d v="2022-08-24T00:00:00"/>
    <x v="18"/>
    <n v="1285330301"/>
    <d v="2022-08-23T00:00:00"/>
    <x v="0"/>
    <n v="2724"/>
    <s v="CANDIA ENTREPOT"/>
    <m/>
    <n v="1"/>
    <x v="1"/>
    <x v="0"/>
    <x v="1"/>
  </r>
  <r>
    <s v="AUCH"/>
    <s v="P03"/>
    <d v="2022-08-24T00:00:00"/>
    <x v="37"/>
    <n v="1285220202"/>
    <d v="2022-08-23T00:00:00"/>
    <x v="7"/>
    <n v="2724"/>
    <s v="CANDIA ENTREPOT"/>
    <m/>
    <n v="93"/>
    <x v="1"/>
    <x v="0"/>
    <x v="1"/>
  </r>
  <r>
    <s v="AUCH"/>
    <s v="P03"/>
    <d v="2022-08-24T00:00:00"/>
    <x v="38"/>
    <n v="1285230202"/>
    <d v="2022-08-23T00:00:00"/>
    <x v="8"/>
    <n v="2724"/>
    <s v="CANDIA ENTREPOT"/>
    <m/>
    <n v="53"/>
    <x v="1"/>
    <x v="0"/>
    <x v="1"/>
  </r>
  <r>
    <s v="AUCH"/>
    <s v="P03"/>
    <d v="2022-08-24T00:00:00"/>
    <x v="39"/>
    <n v="1285410102"/>
    <d v="2022-08-23T00:00:00"/>
    <x v="7"/>
    <n v="2724"/>
    <s v="CANDIA ENTREPOT"/>
    <m/>
    <n v="41"/>
    <x v="1"/>
    <x v="0"/>
    <x v="1"/>
  </r>
  <r>
    <s v="AUCH"/>
    <s v="P03"/>
    <d v="2022-08-24T00:00:00"/>
    <x v="40"/>
    <n v="1285670102"/>
    <d v="2022-08-23T00:00:00"/>
    <x v="7"/>
    <n v="2724"/>
    <s v="CANDIA ENTREPOT"/>
    <m/>
    <n v="8"/>
    <x v="1"/>
    <x v="0"/>
    <x v="1"/>
  </r>
  <r>
    <s v="AUCH"/>
    <s v="P03"/>
    <d v="2022-08-24T00:00:00"/>
    <x v="21"/>
    <n v="1285001201"/>
    <d v="2022-08-23T00:00:00"/>
    <x v="0"/>
    <n v="2724"/>
    <s v="CANDIA ENTREPOT"/>
    <m/>
    <n v="9"/>
    <x v="1"/>
    <x v="0"/>
    <x v="1"/>
  </r>
  <r>
    <s v="AUCH"/>
    <s v="P03"/>
    <d v="2022-08-24T00:00:00"/>
    <x v="22"/>
    <n v="1824720201"/>
    <d v="2022-08-23T00:00:00"/>
    <x v="10"/>
    <n v="2724"/>
    <s v="CANDIA ENTREPOT"/>
    <m/>
    <n v="1"/>
    <x v="1"/>
    <x v="0"/>
    <x v="1"/>
  </r>
  <r>
    <s v="AUCH"/>
    <s v="P03"/>
    <d v="2022-08-24T00:00:00"/>
    <x v="41"/>
    <n v="1798472102"/>
    <d v="2022-08-23T00:00:00"/>
    <x v="15"/>
    <n v="2724"/>
    <s v="CANDIA ENTREPOT"/>
    <m/>
    <n v="2"/>
    <x v="1"/>
    <x v="3"/>
    <x v="3"/>
  </r>
  <r>
    <s v="AUCH"/>
    <s v="P03"/>
    <d v="2022-08-24T00:00:00"/>
    <x v="25"/>
    <n v="1285781701"/>
    <d v="2022-08-23T00:00:00"/>
    <x v="4"/>
    <n v="2724"/>
    <s v="CANDIA ENTREPOT"/>
    <n v="101"/>
    <n v="11"/>
    <x v="0"/>
    <x v="2"/>
    <x v="0"/>
  </r>
  <r>
    <s v="AUCH"/>
    <s v="P03"/>
    <d v="2022-08-24T00:00:00"/>
    <x v="27"/>
    <n v="868690601"/>
    <d v="2022-08-23T00:00:00"/>
    <x v="0"/>
    <n v="1681"/>
    <s v="LACTEL LLC ENTREPOT"/>
    <n v="1"/>
    <n v="110"/>
    <x v="0"/>
    <x v="0"/>
    <x v="0"/>
  </r>
  <r>
    <s v="AUCH"/>
    <s v="P03"/>
    <d v="2022-08-24T00:00:00"/>
    <x v="0"/>
    <n v="868701101"/>
    <d v="2022-08-23T00:00:00"/>
    <x v="0"/>
    <n v="1681"/>
    <s v="LACTEL LLC ENTREPOT"/>
    <n v="1"/>
    <n v="110"/>
    <x v="0"/>
    <x v="0"/>
    <x v="0"/>
  </r>
  <r>
    <s v="AUCH"/>
    <s v="P03"/>
    <d v="2022-08-24T00:00:00"/>
    <x v="1"/>
    <n v="868860101"/>
    <d v="2022-08-23T00:00:00"/>
    <x v="1"/>
    <n v="1681"/>
    <s v="LACTEL LLC ENTREPOT"/>
    <n v="1"/>
    <n v="145"/>
    <x v="0"/>
    <x v="0"/>
    <x v="0"/>
  </r>
  <r>
    <s v="AUCH"/>
    <s v="P03"/>
    <d v="2022-08-24T00:00:00"/>
    <x v="28"/>
    <n v="869490501"/>
    <d v="2022-08-23T00:00:00"/>
    <x v="2"/>
    <n v="1681"/>
    <s v="LACTEL LLC ENTREPOT"/>
    <n v="1"/>
    <n v="36"/>
    <x v="0"/>
    <x v="0"/>
    <x v="0"/>
  </r>
  <r>
    <s v="AUCH"/>
    <s v="P03"/>
    <d v="2022-08-24T00:00:00"/>
    <x v="2"/>
    <n v="869540701"/>
    <d v="2022-08-23T00:00:00"/>
    <x v="0"/>
    <n v="1681"/>
    <s v="LACTEL LLC ENTREPOT"/>
    <n v="83"/>
    <n v="275"/>
    <x v="0"/>
    <x v="1"/>
    <x v="0"/>
  </r>
  <r>
    <s v="AUCH"/>
    <s v="P03"/>
    <d v="2022-08-24T00:00:00"/>
    <x v="33"/>
    <n v="869600201"/>
    <d v="2022-08-23T00:00:00"/>
    <x v="0"/>
    <n v="1681"/>
    <s v="LACTEL LLC ENTREPOT"/>
    <n v="83"/>
    <n v="55"/>
    <x v="0"/>
    <x v="1"/>
    <x v="0"/>
  </r>
  <r>
    <s v="AUCH"/>
    <s v="P03"/>
    <d v="2022-08-24T00:00:00"/>
    <x v="3"/>
    <n v="869750401"/>
    <d v="2022-08-23T00:00:00"/>
    <x v="0"/>
    <n v="1681"/>
    <s v="LACTEL LLC ENTREPOT"/>
    <n v="83"/>
    <n v="77"/>
    <x v="0"/>
    <x v="1"/>
    <x v="0"/>
  </r>
  <r>
    <s v="AUCH"/>
    <s v="P03"/>
    <d v="2022-08-24T00:00:00"/>
    <x v="4"/>
    <n v="869860501"/>
    <d v="2022-08-23T00:00:00"/>
    <x v="0"/>
    <n v="1681"/>
    <s v="LACTEL LLC ENTREPOT"/>
    <n v="1"/>
    <n v="176"/>
    <x v="0"/>
    <x v="0"/>
    <x v="0"/>
  </r>
  <r>
    <s v="AUCH"/>
    <s v="P03"/>
    <d v="2022-08-24T00:00:00"/>
    <x v="29"/>
    <n v="870210301"/>
    <d v="2022-08-23T00:00:00"/>
    <x v="1"/>
    <n v="1681"/>
    <s v="LACTEL LLC ENTREPOT"/>
    <n v="83"/>
    <n v="24"/>
    <x v="0"/>
    <x v="1"/>
    <x v="0"/>
  </r>
  <r>
    <s v="AUCH"/>
    <s v="P03"/>
    <d v="2022-08-24T00:00:00"/>
    <x v="5"/>
    <n v="870390201"/>
    <d v="2022-08-23T00:00:00"/>
    <x v="2"/>
    <n v="1681"/>
    <s v="LACTEL LLC ENTREPOT"/>
    <n v="83"/>
    <n v="144"/>
    <x v="0"/>
    <x v="1"/>
    <x v="0"/>
  </r>
  <r>
    <s v="AUCH"/>
    <s v="P03"/>
    <d v="2022-08-24T00:00:00"/>
    <x v="6"/>
    <n v="870510101"/>
    <d v="2022-08-23T00:00:00"/>
    <x v="0"/>
    <n v="1681"/>
    <s v="LACTEL LLC ENTREPOT"/>
    <n v="1"/>
    <n v="275"/>
    <x v="0"/>
    <x v="0"/>
    <x v="0"/>
  </r>
  <r>
    <s v="AUCH"/>
    <s v="P03"/>
    <d v="2022-08-24T00:00:00"/>
    <x v="7"/>
    <n v="870600101"/>
    <d v="2022-08-23T00:00:00"/>
    <x v="2"/>
    <n v="1681"/>
    <s v="LACTEL LLC ENTREPOT"/>
    <n v="1"/>
    <n v="36"/>
    <x v="0"/>
    <x v="0"/>
    <x v="0"/>
  </r>
  <r>
    <s v="AUCH"/>
    <s v="P03"/>
    <d v="2022-08-24T00:00:00"/>
    <x v="34"/>
    <n v="1139760101"/>
    <d v="2022-08-23T00:00:00"/>
    <x v="2"/>
    <n v="1681"/>
    <s v="LACTEL LLC ENTREPOT"/>
    <n v="1"/>
    <n v="36"/>
    <x v="0"/>
    <x v="0"/>
    <x v="0"/>
  </r>
  <r>
    <s v="AUCH"/>
    <s v="P03"/>
    <d v="2022-08-24T00:00:00"/>
    <x v="8"/>
    <n v="1211610201"/>
    <d v="2022-08-23T00:00:00"/>
    <x v="0"/>
    <n v="1681"/>
    <s v="LACTEL LLC ENTREPOT"/>
    <n v="1"/>
    <n v="66"/>
    <x v="0"/>
    <x v="0"/>
    <x v="0"/>
  </r>
  <r>
    <s v="AUCH"/>
    <s v="P03"/>
    <d v="2022-08-24T00:00:00"/>
    <x v="9"/>
    <n v="1214880101"/>
    <d v="2022-08-23T00:00:00"/>
    <x v="3"/>
    <n v="1681"/>
    <s v="LACTEL LLC ENTREPOT"/>
    <n v="101"/>
    <n v="6"/>
    <x v="0"/>
    <x v="2"/>
    <x v="0"/>
  </r>
  <r>
    <s v="AUCH"/>
    <s v="P03"/>
    <d v="2022-08-24T00:00:00"/>
    <x v="10"/>
    <n v="869090401"/>
    <d v="2022-08-23T00:00:00"/>
    <x v="4"/>
    <n v="1681"/>
    <s v="LACTEL LLC ENTREPOT"/>
    <n v="101"/>
    <n v="18"/>
    <x v="0"/>
    <x v="2"/>
    <x v="0"/>
  </r>
  <r>
    <s v="AUCH"/>
    <s v="P03"/>
    <d v="2022-08-24T00:00:00"/>
    <x v="43"/>
    <n v="1618300501"/>
    <d v="2022-08-23T00:00:00"/>
    <x v="2"/>
    <n v="1681"/>
    <s v="LACTEL LLC ENTREPOT"/>
    <n v="1"/>
    <n v="11"/>
    <x v="0"/>
    <x v="0"/>
    <x v="0"/>
  </r>
  <r>
    <s v="AUCH"/>
    <s v="P03"/>
    <d v="2022-08-24T00:00:00"/>
    <x v="11"/>
    <n v="1214903401"/>
    <d v="2022-08-23T00:00:00"/>
    <x v="5"/>
    <n v="1681"/>
    <s v="LACTEL LLC ENTREPOT"/>
    <n v="98"/>
    <n v="9"/>
    <x v="0"/>
    <x v="3"/>
    <x v="0"/>
  </r>
  <r>
    <s v="AUCH"/>
    <s v="P03"/>
    <d v="2022-08-24T00:00:00"/>
    <x v="30"/>
    <n v="1830660501"/>
    <d v="2022-08-23T00:00:00"/>
    <x v="0"/>
    <n v="1681"/>
    <s v="LACTEL LLC ENTREPOT"/>
    <n v="1"/>
    <n v="6"/>
    <x v="0"/>
    <x v="0"/>
    <x v="0"/>
  </r>
  <r>
    <s v="AUCH"/>
    <s v="P03"/>
    <d v="2022-08-24T00:00:00"/>
    <x v="12"/>
    <n v="1360472201"/>
    <d v="2022-08-23T00:00:00"/>
    <x v="6"/>
    <n v="1681"/>
    <s v="LACTEL LLC ENTREPOT"/>
    <n v="1"/>
    <n v="5"/>
    <x v="0"/>
    <x v="0"/>
    <x v="0"/>
  </r>
  <r>
    <s v="AUCH"/>
    <s v="P03"/>
    <d v="2022-08-24T00:00:00"/>
    <x v="51"/>
    <n v="1643370101"/>
    <d v="2022-08-23T00:00:00"/>
    <x v="18"/>
    <n v="2986"/>
    <s v="LSDH LAIT ENTREPOT"/>
    <n v="98"/>
    <n v="11"/>
    <x v="0"/>
    <x v="3"/>
    <x v="0"/>
  </r>
  <r>
    <s v="AUCH"/>
    <s v="P03"/>
    <d v="2022-08-24T00:00:00"/>
    <x v="45"/>
    <n v="1751960601"/>
    <d v="2022-08-23T00:00:00"/>
    <x v="4"/>
    <n v="2986"/>
    <s v="LSDH LAIT ENTREPOT"/>
    <n v="101"/>
    <n v="10"/>
    <x v="0"/>
    <x v="2"/>
    <x v="0"/>
  </r>
  <r>
    <s v="AUCH"/>
    <s v="P03"/>
    <d v="2022-08-24T00:00:00"/>
    <x v="46"/>
    <n v="1751980401"/>
    <d v="2022-08-23T00:00:00"/>
    <x v="4"/>
    <n v="2986"/>
    <s v="LSDH LAIT ENTREPOT"/>
    <n v="101"/>
    <n v="18"/>
    <x v="0"/>
    <x v="2"/>
    <x v="0"/>
  </r>
  <r>
    <s v="AUCH"/>
    <s v="P03"/>
    <d v="2022-08-24T00:00:00"/>
    <x v="47"/>
    <n v="1752060501"/>
    <d v="2022-08-23T00:00:00"/>
    <x v="4"/>
    <n v="2986"/>
    <s v="LSDH LAIT ENTREPOT"/>
    <n v="101"/>
    <n v="8"/>
    <x v="0"/>
    <x v="2"/>
    <x v="0"/>
  </r>
  <r>
    <s v="AUCH"/>
    <s v="P03"/>
    <d v="2022-08-24T00:00:00"/>
    <x v="49"/>
    <n v="1867540601"/>
    <d v="2022-08-23T00:00:00"/>
    <x v="11"/>
    <n v="2986"/>
    <s v="LSDH LAIT ENTREPOT"/>
    <n v="101"/>
    <n v="18"/>
    <x v="0"/>
    <x v="2"/>
    <x v="0"/>
  </r>
  <r>
    <s v="AUCH"/>
    <s v="P03"/>
    <d v="2022-08-24T00:00:00"/>
    <x v="52"/>
    <n v="1752100501"/>
    <d v="2022-08-23T00:00:00"/>
    <x v="14"/>
    <n v="2986"/>
    <s v="LSDH LAIT ENTREPOT"/>
    <n v="1"/>
    <n v="20"/>
    <x v="1"/>
    <x v="2"/>
    <x v="2"/>
  </r>
  <r>
    <s v="AUCH"/>
    <s v="P03"/>
    <d v="2022-08-26T00:00:00"/>
    <x v="50"/>
    <n v="1285000101"/>
    <d v="2022-08-25T00:00:00"/>
    <x v="14"/>
    <n v="2724"/>
    <s v="CANDIA ENTREPOT"/>
    <n v="101"/>
    <n v="1"/>
    <x v="0"/>
    <x v="2"/>
    <x v="0"/>
  </r>
  <r>
    <s v="AUCH"/>
    <s v="P03"/>
    <d v="2022-08-26T00:00:00"/>
    <x v="16"/>
    <n v="1285570501"/>
    <d v="2022-08-25T00:00:00"/>
    <x v="9"/>
    <n v="2724"/>
    <s v="CANDIA ENTREPOT"/>
    <m/>
    <n v="8"/>
    <x v="1"/>
    <x v="0"/>
    <x v="1"/>
  </r>
  <r>
    <s v="AUCH"/>
    <s v="P03"/>
    <d v="2022-08-26T00:00:00"/>
    <x v="53"/>
    <n v="1285690101"/>
    <d v="2022-08-25T00:00:00"/>
    <x v="17"/>
    <n v="2724"/>
    <s v="CANDIA ENTREPOT"/>
    <n v="101"/>
    <n v="1"/>
    <x v="0"/>
    <x v="2"/>
    <x v="0"/>
  </r>
  <r>
    <s v="AUCH"/>
    <s v="P03"/>
    <d v="2022-08-26T00:00:00"/>
    <x v="18"/>
    <n v="1285330301"/>
    <d v="2022-08-25T00:00:00"/>
    <x v="0"/>
    <n v="2724"/>
    <s v="CANDIA ENTREPOT"/>
    <m/>
    <n v="21"/>
    <x v="1"/>
    <x v="0"/>
    <x v="1"/>
  </r>
  <r>
    <s v="AUCH"/>
    <s v="P03"/>
    <d v="2022-08-26T00:00:00"/>
    <x v="37"/>
    <n v="1285220202"/>
    <d v="2022-08-25T00:00:00"/>
    <x v="7"/>
    <n v="2724"/>
    <s v="CANDIA ENTREPOT"/>
    <m/>
    <n v="2"/>
    <x v="1"/>
    <x v="0"/>
    <x v="1"/>
  </r>
  <r>
    <s v="AUCH"/>
    <s v="P03"/>
    <d v="2022-08-26T00:00:00"/>
    <x v="38"/>
    <n v="1285230202"/>
    <d v="2022-08-25T00:00:00"/>
    <x v="8"/>
    <n v="2724"/>
    <s v="CANDIA ENTREPOT"/>
    <m/>
    <n v="8"/>
    <x v="1"/>
    <x v="0"/>
    <x v="1"/>
  </r>
  <r>
    <s v="AUCH"/>
    <s v="P03"/>
    <d v="2022-08-26T00:00:00"/>
    <x v="39"/>
    <n v="1285410102"/>
    <d v="2022-08-25T00:00:00"/>
    <x v="7"/>
    <n v="2724"/>
    <s v="CANDIA ENTREPOT"/>
    <m/>
    <n v="7"/>
    <x v="1"/>
    <x v="0"/>
    <x v="1"/>
  </r>
  <r>
    <s v="AUCH"/>
    <s v="P03"/>
    <d v="2022-08-26T00:00:00"/>
    <x v="21"/>
    <n v="1285001201"/>
    <d v="2022-08-25T00:00:00"/>
    <x v="0"/>
    <n v="2724"/>
    <s v="CANDIA ENTREPOT"/>
    <m/>
    <n v="54"/>
    <x v="1"/>
    <x v="0"/>
    <x v="1"/>
  </r>
  <r>
    <s v="AUCH"/>
    <s v="P03"/>
    <d v="2022-08-26T00:00:00"/>
    <x v="22"/>
    <n v="1824720201"/>
    <d v="2022-08-25T00:00:00"/>
    <x v="10"/>
    <n v="2724"/>
    <s v="CANDIA ENTREPOT"/>
    <m/>
    <n v="6"/>
    <x v="1"/>
    <x v="0"/>
    <x v="1"/>
  </r>
  <r>
    <s v="AUCH"/>
    <s v="P03"/>
    <d v="2022-08-26T00:00:00"/>
    <x v="54"/>
    <n v="1869530101"/>
    <d v="2022-08-25T00:00:00"/>
    <x v="4"/>
    <n v="2724"/>
    <s v="CANDIA ENTREPOT"/>
    <m/>
    <n v="1"/>
    <x v="1"/>
    <x v="2"/>
    <x v="2"/>
  </r>
  <r>
    <s v="AUCH"/>
    <s v="P03"/>
    <d v="2022-08-26T00:00:00"/>
    <x v="41"/>
    <n v="1798472102"/>
    <d v="2022-08-25T00:00:00"/>
    <x v="15"/>
    <n v="2724"/>
    <s v="CANDIA ENTREPOT"/>
    <m/>
    <n v="4"/>
    <x v="1"/>
    <x v="3"/>
    <x v="3"/>
  </r>
  <r>
    <s v="AUCH"/>
    <s v="P03"/>
    <d v="2022-08-26T00:00:00"/>
    <x v="25"/>
    <n v="1285781701"/>
    <d v="2022-08-25T00:00:00"/>
    <x v="4"/>
    <n v="2724"/>
    <s v="CANDIA ENTREPOT"/>
    <n v="101"/>
    <n v="3"/>
    <x v="0"/>
    <x v="2"/>
    <x v="0"/>
  </r>
  <r>
    <s v="AUCH"/>
    <s v="P03"/>
    <d v="2022-08-26T00:00:00"/>
    <x v="26"/>
    <n v="1285232201"/>
    <d v="2022-08-25T00:00:00"/>
    <x v="12"/>
    <n v="2724"/>
    <s v="CANDIA ENTREPOT"/>
    <n v="1"/>
    <n v="1"/>
    <x v="1"/>
    <x v="2"/>
    <x v="2"/>
  </r>
  <r>
    <s v="AUCH"/>
    <s v="P03"/>
    <d v="2022-08-26T00:00:00"/>
    <x v="27"/>
    <n v="868690601"/>
    <d v="2022-08-25T00:00:00"/>
    <x v="0"/>
    <n v="1681"/>
    <s v="LACTEL LLC ENTREPOT"/>
    <n v="1"/>
    <n v="55"/>
    <x v="0"/>
    <x v="0"/>
    <x v="0"/>
  </r>
  <r>
    <s v="AUCH"/>
    <s v="P03"/>
    <d v="2022-08-26T00:00:00"/>
    <x v="0"/>
    <n v="868701101"/>
    <d v="2022-08-25T00:00:00"/>
    <x v="0"/>
    <n v="1681"/>
    <s v="LACTEL LLC ENTREPOT"/>
    <n v="1"/>
    <n v="55"/>
    <x v="0"/>
    <x v="0"/>
    <x v="0"/>
  </r>
  <r>
    <s v="AUCH"/>
    <s v="P03"/>
    <d v="2022-08-26T00:00:00"/>
    <x v="1"/>
    <n v="868860101"/>
    <d v="2022-08-25T00:00:00"/>
    <x v="1"/>
    <n v="1681"/>
    <s v="LACTEL LLC ENTREPOT"/>
    <n v="1"/>
    <n v="123"/>
    <x v="0"/>
    <x v="0"/>
    <x v="0"/>
  </r>
  <r>
    <s v="AUCH"/>
    <s v="P03"/>
    <d v="2022-08-26T00:00:00"/>
    <x v="28"/>
    <n v="869490501"/>
    <d v="2022-08-25T00:00:00"/>
    <x v="2"/>
    <n v="1681"/>
    <s v="LACTEL LLC ENTREPOT"/>
    <n v="1"/>
    <n v="108"/>
    <x v="0"/>
    <x v="0"/>
    <x v="0"/>
  </r>
  <r>
    <s v="AUCH"/>
    <s v="P03"/>
    <d v="2022-08-26T00:00:00"/>
    <x v="2"/>
    <n v="869540701"/>
    <d v="2022-08-25T00:00:00"/>
    <x v="0"/>
    <n v="1681"/>
    <s v="LACTEL LLC ENTREPOT"/>
    <n v="83"/>
    <n v="220"/>
    <x v="0"/>
    <x v="1"/>
    <x v="0"/>
  </r>
  <r>
    <s v="AUCH"/>
    <s v="P03"/>
    <d v="2022-08-26T00:00:00"/>
    <x v="3"/>
    <n v="869750401"/>
    <d v="2022-08-25T00:00:00"/>
    <x v="0"/>
    <n v="1681"/>
    <s v="LACTEL LLC ENTREPOT"/>
    <n v="83"/>
    <n v="88"/>
    <x v="0"/>
    <x v="1"/>
    <x v="0"/>
  </r>
  <r>
    <s v="AUCH"/>
    <s v="P03"/>
    <d v="2022-08-26T00:00:00"/>
    <x v="4"/>
    <n v="869860501"/>
    <d v="2022-08-25T00:00:00"/>
    <x v="0"/>
    <n v="1681"/>
    <s v="LACTEL LLC ENTREPOT"/>
    <n v="1"/>
    <n v="44"/>
    <x v="0"/>
    <x v="0"/>
    <x v="0"/>
  </r>
  <r>
    <s v="AUCH"/>
    <s v="P03"/>
    <d v="2022-08-26T00:00:00"/>
    <x v="29"/>
    <n v="870210301"/>
    <d v="2022-08-25T00:00:00"/>
    <x v="1"/>
    <n v="1681"/>
    <s v="LACTEL LLC ENTREPOT"/>
    <n v="83"/>
    <n v="56"/>
    <x v="0"/>
    <x v="1"/>
    <x v="0"/>
  </r>
  <r>
    <s v="AUCH"/>
    <s v="P03"/>
    <d v="2022-08-26T00:00:00"/>
    <x v="5"/>
    <n v="870390201"/>
    <d v="2022-08-25T00:00:00"/>
    <x v="2"/>
    <n v="1681"/>
    <s v="LACTEL LLC ENTREPOT"/>
    <n v="83"/>
    <n v="144"/>
    <x v="0"/>
    <x v="1"/>
    <x v="0"/>
  </r>
  <r>
    <s v="AUCH"/>
    <s v="P03"/>
    <d v="2022-08-26T00:00:00"/>
    <x v="6"/>
    <n v="870510101"/>
    <d v="2022-08-25T00:00:00"/>
    <x v="0"/>
    <n v="1681"/>
    <s v="LACTEL LLC ENTREPOT"/>
    <n v="1"/>
    <n v="165"/>
    <x v="0"/>
    <x v="0"/>
    <x v="0"/>
  </r>
  <r>
    <s v="AUCH"/>
    <s v="P03"/>
    <d v="2022-08-26T00:00:00"/>
    <x v="7"/>
    <n v="870600101"/>
    <d v="2022-08-25T00:00:00"/>
    <x v="2"/>
    <n v="1681"/>
    <s v="LACTEL LLC ENTREPOT"/>
    <n v="1"/>
    <n v="72"/>
    <x v="0"/>
    <x v="0"/>
    <x v="0"/>
  </r>
  <r>
    <s v="AUCH"/>
    <s v="P03"/>
    <d v="2022-08-26T00:00:00"/>
    <x v="8"/>
    <n v="1211610201"/>
    <d v="2022-08-25T00:00:00"/>
    <x v="0"/>
    <n v="1681"/>
    <s v="LACTEL LLC ENTREPOT"/>
    <n v="1"/>
    <n v="110"/>
    <x v="0"/>
    <x v="0"/>
    <x v="0"/>
  </r>
  <r>
    <s v="AUCH"/>
    <s v="P03"/>
    <d v="2022-08-26T00:00:00"/>
    <x v="9"/>
    <n v="1214880101"/>
    <d v="2022-08-25T00:00:00"/>
    <x v="3"/>
    <n v="1681"/>
    <s v="LACTEL LLC ENTREPOT"/>
    <n v="101"/>
    <n v="5"/>
    <x v="0"/>
    <x v="2"/>
    <x v="0"/>
  </r>
  <r>
    <s v="AUCH"/>
    <s v="P03"/>
    <d v="2022-08-26T00:00:00"/>
    <x v="10"/>
    <n v="869090401"/>
    <d v="2022-08-25T00:00:00"/>
    <x v="4"/>
    <n v="1681"/>
    <s v="LACTEL LLC ENTREPOT"/>
    <n v="101"/>
    <n v="14"/>
    <x v="0"/>
    <x v="2"/>
    <x v="0"/>
  </r>
  <r>
    <s v="AUCH"/>
    <s v="P03"/>
    <d v="2022-08-26T00:00:00"/>
    <x v="43"/>
    <n v="1618300501"/>
    <d v="2022-08-25T00:00:00"/>
    <x v="2"/>
    <n v="1681"/>
    <s v="LACTEL LLC ENTREPOT"/>
    <n v="1"/>
    <n v="22"/>
    <x v="0"/>
    <x v="0"/>
    <x v="0"/>
  </r>
  <r>
    <s v="AUCH"/>
    <s v="P03"/>
    <d v="2022-08-26T00:00:00"/>
    <x v="11"/>
    <n v="1214903401"/>
    <d v="2022-08-25T00:00:00"/>
    <x v="5"/>
    <n v="1681"/>
    <s v="LACTEL LLC ENTREPOT"/>
    <n v="98"/>
    <n v="14"/>
    <x v="0"/>
    <x v="3"/>
    <x v="0"/>
  </r>
  <r>
    <s v="AUCH"/>
    <s v="P03"/>
    <d v="2022-08-26T00:00:00"/>
    <x v="55"/>
    <n v="869860602"/>
    <d v="2022-08-25T00:00:00"/>
    <x v="16"/>
    <n v="1681"/>
    <s v="LACTEL LLC ENTREPOT"/>
    <n v="101"/>
    <n v="18"/>
    <x v="0"/>
    <x v="2"/>
    <x v="0"/>
  </r>
  <r>
    <s v="AUCH"/>
    <s v="P03"/>
    <d v="2022-08-26T00:00:00"/>
    <x v="56"/>
    <n v="870510402"/>
    <d v="2022-08-25T00:00:00"/>
    <x v="16"/>
    <n v="1681"/>
    <s v="LACTEL LLC ENTREPOT"/>
    <n v="101"/>
    <n v="30"/>
    <x v="0"/>
    <x v="2"/>
    <x v="0"/>
  </r>
  <r>
    <s v="AUCH"/>
    <s v="P03"/>
    <d v="2022-08-26T00:00:00"/>
    <x v="30"/>
    <n v="1830660501"/>
    <d v="2022-08-25T00:00:00"/>
    <x v="0"/>
    <n v="1681"/>
    <s v="LACTEL LLC ENTREPOT"/>
    <n v="1"/>
    <n v="5"/>
    <x v="0"/>
    <x v="0"/>
    <x v="0"/>
  </r>
  <r>
    <s v="AUCH"/>
    <s v="P03"/>
    <d v="2022-08-26T00:00:00"/>
    <x v="57"/>
    <n v="1815140802"/>
    <d v="2022-08-25T00:00:00"/>
    <x v="19"/>
    <n v="1681"/>
    <s v="LACTEL LLC ENTREPOT"/>
    <n v="1"/>
    <n v="8"/>
    <x v="1"/>
    <x v="3"/>
    <x v="3"/>
  </r>
  <r>
    <s v="AUCH"/>
    <s v="P03"/>
    <d v="2022-08-26T00:00:00"/>
    <x v="12"/>
    <n v="1360472201"/>
    <d v="2022-08-25T00:00:00"/>
    <x v="6"/>
    <n v="1681"/>
    <s v="LACTEL LLC ENTREPOT"/>
    <n v="1"/>
    <n v="3"/>
    <x v="0"/>
    <x v="0"/>
    <x v="0"/>
  </r>
  <r>
    <s v="AUCH"/>
    <s v="P03"/>
    <d v="2022-08-26T00:00:00"/>
    <x v="58"/>
    <n v="1815891102"/>
    <d v="2022-08-25T00:00:00"/>
    <x v="20"/>
    <n v="1681"/>
    <s v="LACTEL LLC ENTREPOT"/>
    <n v="1"/>
    <n v="17"/>
    <x v="1"/>
    <x v="3"/>
    <x v="3"/>
  </r>
  <r>
    <s v="AUCH"/>
    <s v="P03"/>
    <d v="2022-08-26T00:00:00"/>
    <x v="45"/>
    <n v="1751960601"/>
    <d v="2022-08-25T00:00:00"/>
    <x v="4"/>
    <n v="2986"/>
    <s v="LSDH LAIT ENTREPOT"/>
    <n v="101"/>
    <n v="6"/>
    <x v="0"/>
    <x v="2"/>
    <x v="0"/>
  </r>
  <r>
    <s v="AUCH"/>
    <s v="P03"/>
    <d v="2022-08-26T00:00:00"/>
    <x v="46"/>
    <n v="1751980401"/>
    <d v="2022-08-25T00:00:00"/>
    <x v="4"/>
    <n v="2986"/>
    <s v="LSDH LAIT ENTREPOT"/>
    <n v="101"/>
    <n v="12"/>
    <x v="0"/>
    <x v="2"/>
    <x v="0"/>
  </r>
  <r>
    <s v="AUCH"/>
    <s v="P03"/>
    <d v="2022-08-26T00:00:00"/>
    <x v="47"/>
    <n v="1752060501"/>
    <d v="2022-08-25T00:00:00"/>
    <x v="4"/>
    <n v="2986"/>
    <s v="LSDH LAIT ENTREPOT"/>
    <n v="101"/>
    <n v="6"/>
    <x v="0"/>
    <x v="2"/>
    <x v="0"/>
  </r>
  <r>
    <s v="AUCH"/>
    <s v="P03"/>
    <d v="2022-08-26T00:00:00"/>
    <x v="48"/>
    <n v="1752080401"/>
    <d v="2022-08-25T00:00:00"/>
    <x v="4"/>
    <n v="2986"/>
    <s v="LSDH LAIT ENTREPOT"/>
    <n v="101"/>
    <n v="12"/>
    <x v="0"/>
    <x v="2"/>
    <x v="0"/>
  </r>
  <r>
    <s v="AUCH"/>
    <s v="P03"/>
    <d v="2022-08-26T00:00:00"/>
    <x v="49"/>
    <n v="1867540601"/>
    <d v="2022-08-25T00:00:00"/>
    <x v="11"/>
    <n v="2986"/>
    <s v="LSDH LAIT ENTREPOT"/>
    <n v="101"/>
    <n v="16"/>
    <x v="0"/>
    <x v="2"/>
    <x v="0"/>
  </r>
  <r>
    <s v="AUCH"/>
    <s v="P03"/>
    <d v="2022-08-26T00:00:00"/>
    <x v="52"/>
    <n v="1752100501"/>
    <d v="2022-08-25T00:00:00"/>
    <x v="14"/>
    <n v="2986"/>
    <s v="LSDH LAIT ENTREPOT"/>
    <n v="1"/>
    <n v="14"/>
    <x v="1"/>
    <x v="2"/>
    <x v="2"/>
  </r>
  <r>
    <s v="AUCH"/>
    <s v="P03"/>
    <d v="2022-08-30T00:00:00"/>
    <x v="51"/>
    <n v="1643370101"/>
    <d v="2022-08-29T00:00:00"/>
    <x v="18"/>
    <n v="2986"/>
    <s v="LSDH LAIT ENTREPOT"/>
    <n v="98"/>
    <n v="8"/>
    <x v="0"/>
    <x v="3"/>
    <x v="0"/>
  </r>
  <r>
    <s v="AUCH"/>
    <s v="P03"/>
    <d v="2022-08-30T00:00:00"/>
    <x v="32"/>
    <n v="1751950501"/>
    <d v="2022-08-29T00:00:00"/>
    <x v="4"/>
    <n v="2986"/>
    <s v="LSDH LAIT ENTREPOT"/>
    <n v="101"/>
    <n v="20"/>
    <x v="0"/>
    <x v="2"/>
    <x v="0"/>
  </r>
  <r>
    <s v="AUCH"/>
    <s v="P03"/>
    <d v="2022-08-30T00:00:00"/>
    <x v="35"/>
    <n v="1658564801"/>
    <d v="2022-08-29T00:00:00"/>
    <x v="13"/>
    <n v="2986"/>
    <s v="LSDH LAIT ENTREPOT"/>
    <n v="98"/>
    <n v="15"/>
    <x v="0"/>
    <x v="3"/>
    <x v="0"/>
  </r>
  <r>
    <s v="AUCH"/>
    <s v="P03"/>
    <d v="2022-08-31T00:00:00"/>
    <x v="36"/>
    <n v="1285040301"/>
    <d v="2022-08-30T00:00:00"/>
    <x v="14"/>
    <n v="2724"/>
    <s v="CANDIA ENTREPOT"/>
    <n v="101"/>
    <n v="1"/>
    <x v="0"/>
    <x v="2"/>
    <x v="0"/>
  </r>
  <r>
    <s v="AUCH"/>
    <s v="P03"/>
    <d v="2022-08-31T00:00:00"/>
    <x v="13"/>
    <n v="1285220201"/>
    <d v="2022-08-30T00:00:00"/>
    <x v="7"/>
    <n v="2724"/>
    <s v="CANDIA ENTREPOT"/>
    <m/>
    <n v="286"/>
    <x v="1"/>
    <x v="0"/>
    <x v="1"/>
  </r>
  <r>
    <s v="AUCH"/>
    <s v="P03"/>
    <d v="2022-08-31T00:00:00"/>
    <x v="14"/>
    <n v="1285230201"/>
    <d v="2022-08-30T00:00:00"/>
    <x v="8"/>
    <n v="2724"/>
    <s v="CANDIA ENTREPOT"/>
    <m/>
    <n v="99"/>
    <x v="1"/>
    <x v="0"/>
    <x v="1"/>
  </r>
  <r>
    <s v="AUCH"/>
    <s v="P03"/>
    <d v="2022-08-31T00:00:00"/>
    <x v="15"/>
    <n v="1285410101"/>
    <d v="2022-08-30T00:00:00"/>
    <x v="7"/>
    <n v="2724"/>
    <s v="CANDIA ENTREPOT"/>
    <m/>
    <n v="88"/>
    <x v="1"/>
    <x v="0"/>
    <x v="1"/>
  </r>
  <r>
    <s v="AUCH"/>
    <s v="P03"/>
    <d v="2022-08-31T00:00:00"/>
    <x v="18"/>
    <n v="1285330301"/>
    <d v="2022-08-30T00:00:00"/>
    <x v="0"/>
    <n v="2724"/>
    <s v="CANDIA ENTREPOT"/>
    <m/>
    <n v="14"/>
    <x v="1"/>
    <x v="0"/>
    <x v="1"/>
  </r>
  <r>
    <s v="AUCH"/>
    <s v="P03"/>
    <d v="2022-08-31T00:00:00"/>
    <x v="21"/>
    <n v="1285001201"/>
    <d v="2022-08-30T00:00:00"/>
    <x v="0"/>
    <n v="2724"/>
    <s v="CANDIA ENTREPOT"/>
    <m/>
    <n v="31"/>
    <x v="1"/>
    <x v="0"/>
    <x v="1"/>
  </r>
  <r>
    <s v="AUCH"/>
    <s v="P03"/>
    <d v="2022-08-31T00:00:00"/>
    <x v="22"/>
    <n v="1824720201"/>
    <d v="2022-08-30T00:00:00"/>
    <x v="10"/>
    <n v="2724"/>
    <s v="CANDIA ENTREPOT"/>
    <m/>
    <n v="5"/>
    <x v="1"/>
    <x v="0"/>
    <x v="1"/>
  </r>
  <r>
    <s v="AUCH"/>
    <s v="P03"/>
    <d v="2022-08-31T00:00:00"/>
    <x v="23"/>
    <n v="1285442601"/>
    <d v="2022-08-30T00:00:00"/>
    <x v="11"/>
    <n v="2724"/>
    <s v="CANDIA ENTREPOT"/>
    <n v="101"/>
    <n v="13"/>
    <x v="0"/>
    <x v="2"/>
    <x v="0"/>
  </r>
  <r>
    <s v="AUCH"/>
    <s v="P03"/>
    <d v="2022-08-31T00:00:00"/>
    <x v="25"/>
    <n v="1285781701"/>
    <d v="2022-08-30T00:00:00"/>
    <x v="4"/>
    <n v="2724"/>
    <s v="CANDIA ENTREPOT"/>
    <n v="101"/>
    <n v="1"/>
    <x v="0"/>
    <x v="2"/>
    <x v="0"/>
  </r>
  <r>
    <s v="AUCH"/>
    <s v="P03"/>
    <d v="2022-08-31T00:00:00"/>
    <x v="59"/>
    <n v="1285221501"/>
    <d v="2022-08-30T00:00:00"/>
    <x v="12"/>
    <n v="2724"/>
    <s v="CANDIA ENTREPOT"/>
    <n v="1"/>
    <n v="1"/>
    <x v="1"/>
    <x v="2"/>
    <x v="2"/>
  </r>
  <r>
    <s v="AUCH"/>
    <s v="P03"/>
    <d v="2022-08-31T00:00:00"/>
    <x v="27"/>
    <n v="868690601"/>
    <d v="2022-08-30T00:00:00"/>
    <x v="0"/>
    <n v="1681"/>
    <s v="LACTEL LLC ENTREPOT"/>
    <n v="1"/>
    <n v="55"/>
    <x v="0"/>
    <x v="0"/>
    <x v="0"/>
  </r>
  <r>
    <s v="AUCH"/>
    <s v="P03"/>
    <d v="2022-08-31T00:00:00"/>
    <x v="1"/>
    <n v="868860101"/>
    <d v="2022-08-30T00:00:00"/>
    <x v="1"/>
    <n v="1681"/>
    <s v="LACTEL LLC ENTREPOT"/>
    <n v="1"/>
    <n v="35"/>
    <x v="0"/>
    <x v="0"/>
    <x v="0"/>
  </r>
  <r>
    <s v="AUCH"/>
    <s v="P03"/>
    <d v="2022-08-31T00:00:00"/>
    <x v="3"/>
    <n v="869750401"/>
    <d v="2022-08-30T00:00:00"/>
    <x v="0"/>
    <n v="1681"/>
    <s v="LACTEL LLC ENTREPOT"/>
    <n v="83"/>
    <n v="22"/>
    <x v="0"/>
    <x v="1"/>
    <x v="0"/>
  </r>
  <r>
    <s v="AUCH"/>
    <s v="P03"/>
    <d v="2022-08-31T00:00:00"/>
    <x v="4"/>
    <n v="869860501"/>
    <d v="2022-08-30T00:00:00"/>
    <x v="0"/>
    <n v="1681"/>
    <s v="LACTEL LLC ENTREPOT"/>
    <n v="1"/>
    <n v="33"/>
    <x v="0"/>
    <x v="0"/>
    <x v="0"/>
  </r>
  <r>
    <s v="AUCH"/>
    <s v="P03"/>
    <d v="2022-08-31T00:00:00"/>
    <x v="29"/>
    <n v="870210301"/>
    <d v="2022-08-30T00:00:00"/>
    <x v="1"/>
    <n v="1681"/>
    <s v="LACTEL LLC ENTREPOT"/>
    <n v="83"/>
    <n v="24"/>
    <x v="0"/>
    <x v="1"/>
    <x v="0"/>
  </r>
  <r>
    <s v="AUCH"/>
    <s v="P03"/>
    <d v="2022-08-31T00:00:00"/>
    <x v="5"/>
    <n v="870390201"/>
    <d v="2022-08-30T00:00:00"/>
    <x v="2"/>
    <n v="1681"/>
    <s v="LACTEL LLC ENTREPOT"/>
    <n v="83"/>
    <n v="72"/>
    <x v="0"/>
    <x v="1"/>
    <x v="0"/>
  </r>
  <r>
    <s v="AUCH"/>
    <s v="P03"/>
    <d v="2022-08-31T00:00:00"/>
    <x v="6"/>
    <n v="870510101"/>
    <d v="2022-08-30T00:00:00"/>
    <x v="0"/>
    <n v="1681"/>
    <s v="LACTEL LLC ENTREPOT"/>
    <n v="1"/>
    <n v="55"/>
    <x v="0"/>
    <x v="0"/>
    <x v="0"/>
  </r>
  <r>
    <s v="AUCH"/>
    <s v="P03"/>
    <d v="2022-08-31T00:00:00"/>
    <x v="7"/>
    <n v="870600101"/>
    <d v="2022-08-30T00:00:00"/>
    <x v="2"/>
    <n v="1681"/>
    <s v="LACTEL LLC ENTREPOT"/>
    <n v="1"/>
    <n v="72"/>
    <x v="0"/>
    <x v="0"/>
    <x v="0"/>
  </r>
  <r>
    <s v="AUCH"/>
    <s v="P03"/>
    <d v="2022-08-31T00:00:00"/>
    <x v="8"/>
    <n v="1211610201"/>
    <d v="2022-08-30T00:00:00"/>
    <x v="0"/>
    <n v="1681"/>
    <s v="LACTEL LLC ENTREPOT"/>
    <n v="1"/>
    <n v="33"/>
    <x v="0"/>
    <x v="0"/>
    <x v="0"/>
  </r>
  <r>
    <s v="AUCH"/>
    <s v="P03"/>
    <d v="2022-08-31T00:00:00"/>
    <x v="9"/>
    <n v="1214880101"/>
    <d v="2022-08-30T00:00:00"/>
    <x v="3"/>
    <n v="1681"/>
    <s v="LACTEL LLC ENTREPOT"/>
    <n v="101"/>
    <n v="1"/>
    <x v="0"/>
    <x v="2"/>
    <x v="0"/>
  </r>
  <r>
    <s v="AUCH"/>
    <s v="P03"/>
    <d v="2022-08-31T00:00:00"/>
    <x v="10"/>
    <n v="869090401"/>
    <d v="2022-08-30T00:00:00"/>
    <x v="4"/>
    <n v="1681"/>
    <s v="LACTEL LLC ENTREPOT"/>
    <n v="101"/>
    <n v="3"/>
    <x v="0"/>
    <x v="2"/>
    <x v="0"/>
  </r>
  <r>
    <s v="AUCH"/>
    <s v="P03"/>
    <d v="2022-08-31T00:00:00"/>
    <x v="43"/>
    <n v="1618300501"/>
    <d v="2022-08-30T00:00:00"/>
    <x v="2"/>
    <n v="1681"/>
    <s v="LACTEL LLC ENTREPOT"/>
    <n v="1"/>
    <n v="13"/>
    <x v="0"/>
    <x v="0"/>
    <x v="0"/>
  </r>
  <r>
    <s v="AUCH"/>
    <s v="P03"/>
    <d v="2022-08-31T00:00:00"/>
    <x v="11"/>
    <n v="1214903401"/>
    <d v="2022-08-30T00:00:00"/>
    <x v="5"/>
    <n v="1681"/>
    <s v="LACTEL LLC ENTREPOT"/>
    <n v="98"/>
    <n v="4"/>
    <x v="0"/>
    <x v="3"/>
    <x v="0"/>
  </r>
  <r>
    <s v="AUCH"/>
    <s v="P03"/>
    <d v="2022-08-31T00:00:00"/>
    <x v="56"/>
    <n v="870510402"/>
    <d v="2022-08-30T00:00:00"/>
    <x v="16"/>
    <n v="1681"/>
    <s v="LACTEL LLC ENTREPOT"/>
    <n v="101"/>
    <n v="2"/>
    <x v="0"/>
    <x v="2"/>
    <x v="0"/>
  </r>
  <r>
    <s v="AUCH"/>
    <s v="P03"/>
    <d v="2022-08-31T00:00:00"/>
    <x v="30"/>
    <n v="1830660501"/>
    <d v="2022-08-30T00:00:00"/>
    <x v="0"/>
    <n v="1681"/>
    <s v="LACTEL LLC ENTREPOT"/>
    <n v="1"/>
    <n v="1"/>
    <x v="0"/>
    <x v="0"/>
    <x v="0"/>
  </r>
  <r>
    <s v="AUCH"/>
    <s v="P03"/>
    <d v="2022-08-31T00:00:00"/>
    <x v="12"/>
    <n v="1360472201"/>
    <d v="2022-08-30T00:00:00"/>
    <x v="6"/>
    <n v="1681"/>
    <s v="LACTEL LLC ENTREPOT"/>
    <n v="1"/>
    <n v="2"/>
    <x v="0"/>
    <x v="0"/>
    <x v="0"/>
  </r>
  <r>
    <s v="AUCH"/>
    <s v="P03"/>
    <d v="2022-08-31T00:00:00"/>
    <x v="58"/>
    <n v="1815891102"/>
    <d v="2022-08-30T00:00:00"/>
    <x v="20"/>
    <n v="1681"/>
    <s v="LACTEL LLC ENTREPOT"/>
    <n v="1"/>
    <n v="5"/>
    <x v="1"/>
    <x v="3"/>
    <x v="3"/>
  </r>
  <r>
    <s v="AUCH"/>
    <s v="P03"/>
    <d v="2022-09-02T00:00:00"/>
    <x v="50"/>
    <n v="1285000101"/>
    <d v="2022-09-01T00:00:00"/>
    <x v="14"/>
    <n v="2724"/>
    <s v="CANDIA ENTREPOT"/>
    <n v="101"/>
    <n v="2"/>
    <x v="0"/>
    <x v="2"/>
    <x v="0"/>
  </r>
  <r>
    <s v="AUCH"/>
    <s v="P03"/>
    <d v="2022-09-02T00:00:00"/>
    <x v="13"/>
    <n v="1285220201"/>
    <d v="2022-09-01T00:00:00"/>
    <x v="7"/>
    <n v="2724"/>
    <s v="CANDIA ENTREPOT"/>
    <m/>
    <n v="106"/>
    <x v="1"/>
    <x v="0"/>
    <x v="1"/>
  </r>
  <r>
    <s v="AUCH"/>
    <s v="P03"/>
    <d v="2022-09-02T00:00:00"/>
    <x v="14"/>
    <n v="1285230201"/>
    <d v="2022-09-01T00:00:00"/>
    <x v="8"/>
    <n v="2724"/>
    <s v="CANDIA ENTREPOT"/>
    <m/>
    <n v="63"/>
    <x v="1"/>
    <x v="0"/>
    <x v="1"/>
  </r>
  <r>
    <s v="AUCH"/>
    <s v="P03"/>
    <d v="2022-09-02T00:00:00"/>
    <x v="15"/>
    <n v="1285410101"/>
    <d v="2022-09-01T00:00:00"/>
    <x v="7"/>
    <n v="2724"/>
    <s v="CANDIA ENTREPOT"/>
    <m/>
    <n v="39"/>
    <x v="1"/>
    <x v="0"/>
    <x v="1"/>
  </r>
  <r>
    <s v="AUCH"/>
    <s v="P03"/>
    <d v="2022-09-02T00:00:00"/>
    <x v="16"/>
    <n v="1285570501"/>
    <d v="2022-09-01T00:00:00"/>
    <x v="9"/>
    <n v="2724"/>
    <s v="CANDIA ENTREPOT"/>
    <m/>
    <n v="2"/>
    <x v="1"/>
    <x v="0"/>
    <x v="1"/>
  </r>
  <r>
    <s v="AUCH"/>
    <s v="P03"/>
    <d v="2022-09-02T00:00:00"/>
    <x v="17"/>
    <n v="1285670101"/>
    <d v="2022-09-01T00:00:00"/>
    <x v="7"/>
    <n v="2724"/>
    <s v="CANDIA ENTREPOT"/>
    <m/>
    <n v="3"/>
    <x v="1"/>
    <x v="0"/>
    <x v="1"/>
  </r>
  <r>
    <s v="AUCH"/>
    <s v="P03"/>
    <d v="2022-09-02T00:00:00"/>
    <x v="18"/>
    <n v="1285330301"/>
    <d v="2022-09-01T00:00:00"/>
    <x v="0"/>
    <n v="2724"/>
    <s v="CANDIA ENTREPOT"/>
    <m/>
    <n v="16"/>
    <x v="1"/>
    <x v="0"/>
    <x v="1"/>
  </r>
  <r>
    <s v="AUCH"/>
    <s v="P03"/>
    <d v="2022-09-02T00:00:00"/>
    <x v="21"/>
    <n v="1285001201"/>
    <d v="2022-09-01T00:00:00"/>
    <x v="0"/>
    <n v="2724"/>
    <s v="CANDIA ENTREPOT"/>
    <m/>
    <n v="47"/>
    <x v="1"/>
    <x v="0"/>
    <x v="1"/>
  </r>
  <r>
    <s v="AUCH"/>
    <s v="P03"/>
    <d v="2022-09-02T00:00:00"/>
    <x v="60"/>
    <n v="1786250502"/>
    <d v="2022-09-01T00:00:00"/>
    <x v="21"/>
    <n v="2724"/>
    <s v="CANDIA ENTREPOT"/>
    <n v="98"/>
    <n v="18"/>
    <x v="0"/>
    <x v="3"/>
    <x v="0"/>
  </r>
  <r>
    <s v="AUCH"/>
    <s v="P03"/>
    <d v="2022-09-02T00:00:00"/>
    <x v="22"/>
    <n v="1824720201"/>
    <d v="2022-09-01T00:00:00"/>
    <x v="10"/>
    <n v="2724"/>
    <s v="CANDIA ENTREPOT"/>
    <m/>
    <n v="8"/>
    <x v="1"/>
    <x v="0"/>
    <x v="1"/>
  </r>
  <r>
    <s v="AUCH"/>
    <s v="P03"/>
    <d v="2022-09-02T00:00:00"/>
    <x v="23"/>
    <n v="1285442601"/>
    <d v="2022-09-01T00:00:00"/>
    <x v="11"/>
    <n v="2724"/>
    <s v="CANDIA ENTREPOT"/>
    <n v="101"/>
    <n v="1"/>
    <x v="0"/>
    <x v="2"/>
    <x v="0"/>
  </r>
  <r>
    <s v="AUCH"/>
    <s v="P03"/>
    <d v="2022-09-02T00:00:00"/>
    <x v="25"/>
    <n v="1285781701"/>
    <d v="2022-09-01T00:00:00"/>
    <x v="4"/>
    <n v="2724"/>
    <s v="CANDIA ENTREPOT"/>
    <n v="101"/>
    <n v="13"/>
    <x v="0"/>
    <x v="2"/>
    <x v="0"/>
  </r>
  <r>
    <s v="AUCH"/>
    <s v="P03"/>
    <d v="2022-09-02T00:00:00"/>
    <x v="26"/>
    <n v="1285232201"/>
    <d v="2022-09-01T00:00:00"/>
    <x v="12"/>
    <n v="2724"/>
    <s v="CANDIA ENTREPOT"/>
    <n v="1"/>
    <n v="1"/>
    <x v="1"/>
    <x v="2"/>
    <x v="2"/>
  </r>
  <r>
    <s v="AUCH"/>
    <s v="P03"/>
    <d v="2022-09-02T00:00:00"/>
    <x v="27"/>
    <n v="868690601"/>
    <d v="2022-09-01T00:00:00"/>
    <x v="0"/>
    <n v="1681"/>
    <s v="LACTEL LLC ENTREPOT"/>
    <n v="1"/>
    <n v="55"/>
    <x v="0"/>
    <x v="0"/>
    <x v="0"/>
  </r>
  <r>
    <s v="AUCH"/>
    <s v="P03"/>
    <d v="2022-09-02T00:00:00"/>
    <x v="1"/>
    <n v="868860101"/>
    <d v="2022-09-01T00:00:00"/>
    <x v="1"/>
    <n v="1681"/>
    <s v="LACTEL LLC ENTREPOT"/>
    <n v="1"/>
    <n v="97"/>
    <x v="0"/>
    <x v="0"/>
    <x v="0"/>
  </r>
  <r>
    <s v="AUCH"/>
    <s v="P03"/>
    <d v="2022-09-02T00:00:00"/>
    <x v="28"/>
    <n v="869490501"/>
    <d v="2022-09-01T00:00:00"/>
    <x v="2"/>
    <n v="1681"/>
    <s v="LACTEL LLC ENTREPOT"/>
    <n v="1"/>
    <n v="36"/>
    <x v="0"/>
    <x v="0"/>
    <x v="0"/>
  </r>
  <r>
    <s v="AUCH"/>
    <s v="P03"/>
    <d v="2022-09-02T00:00:00"/>
    <x v="2"/>
    <n v="869540701"/>
    <d v="2022-09-01T00:00:00"/>
    <x v="0"/>
    <n v="1681"/>
    <s v="LACTEL LLC ENTREPOT"/>
    <n v="83"/>
    <n v="110"/>
    <x v="0"/>
    <x v="1"/>
    <x v="0"/>
  </r>
  <r>
    <s v="AUCH"/>
    <s v="P03"/>
    <d v="2022-09-02T00:00:00"/>
    <x v="3"/>
    <n v="869750401"/>
    <d v="2022-09-01T00:00:00"/>
    <x v="0"/>
    <n v="1681"/>
    <s v="LACTEL LLC ENTREPOT"/>
    <n v="83"/>
    <n v="55"/>
    <x v="0"/>
    <x v="1"/>
    <x v="0"/>
  </r>
  <r>
    <s v="AUCH"/>
    <s v="P03"/>
    <d v="2022-09-02T00:00:00"/>
    <x v="29"/>
    <n v="870210301"/>
    <d v="2022-09-01T00:00:00"/>
    <x v="1"/>
    <n v="1681"/>
    <s v="LACTEL LLC ENTREPOT"/>
    <n v="83"/>
    <n v="40"/>
    <x v="0"/>
    <x v="1"/>
    <x v="0"/>
  </r>
  <r>
    <s v="AUCH"/>
    <s v="P03"/>
    <d v="2022-09-02T00:00:00"/>
    <x v="5"/>
    <n v="870390201"/>
    <d v="2022-09-01T00:00:00"/>
    <x v="2"/>
    <n v="1681"/>
    <s v="LACTEL LLC ENTREPOT"/>
    <n v="83"/>
    <n v="108"/>
    <x v="0"/>
    <x v="1"/>
    <x v="0"/>
  </r>
  <r>
    <s v="AUCH"/>
    <s v="P03"/>
    <d v="2022-09-02T00:00:00"/>
    <x v="7"/>
    <n v="870600101"/>
    <d v="2022-09-01T00:00:00"/>
    <x v="2"/>
    <n v="1681"/>
    <s v="LACTEL LLC ENTREPOT"/>
    <n v="1"/>
    <n v="144"/>
    <x v="0"/>
    <x v="0"/>
    <x v="0"/>
  </r>
  <r>
    <s v="AUCH"/>
    <s v="P03"/>
    <d v="2022-09-02T00:00:00"/>
    <x v="34"/>
    <n v="1139760101"/>
    <d v="2022-09-01T00:00:00"/>
    <x v="2"/>
    <n v="1681"/>
    <s v="LACTEL LLC ENTREPOT"/>
    <n v="1"/>
    <n v="72"/>
    <x v="0"/>
    <x v="0"/>
    <x v="0"/>
  </r>
  <r>
    <s v="AUCH"/>
    <s v="P03"/>
    <d v="2022-09-02T00:00:00"/>
    <x v="8"/>
    <n v="1211610201"/>
    <d v="2022-09-01T00:00:00"/>
    <x v="0"/>
    <n v="1681"/>
    <s v="LACTEL LLC ENTREPOT"/>
    <n v="1"/>
    <n v="88"/>
    <x v="0"/>
    <x v="0"/>
    <x v="0"/>
  </r>
  <r>
    <s v="AUCH"/>
    <s v="P03"/>
    <d v="2022-09-02T00:00:00"/>
    <x v="9"/>
    <n v="1214880101"/>
    <d v="2022-09-01T00:00:00"/>
    <x v="3"/>
    <n v="1681"/>
    <s v="LACTEL LLC ENTREPOT"/>
    <n v="101"/>
    <n v="11"/>
    <x v="0"/>
    <x v="2"/>
    <x v="0"/>
  </r>
  <r>
    <s v="AUCH"/>
    <s v="P03"/>
    <d v="2022-09-02T00:00:00"/>
    <x v="10"/>
    <n v="869090401"/>
    <d v="2022-09-01T00:00:00"/>
    <x v="4"/>
    <n v="1681"/>
    <s v="LACTEL LLC ENTREPOT"/>
    <n v="101"/>
    <n v="17"/>
    <x v="0"/>
    <x v="2"/>
    <x v="0"/>
  </r>
  <r>
    <s v="AUCH"/>
    <s v="P03"/>
    <d v="2022-09-02T00:00:00"/>
    <x v="43"/>
    <n v="1618300501"/>
    <d v="2022-09-01T00:00:00"/>
    <x v="2"/>
    <n v="1681"/>
    <s v="LACTEL LLC ENTREPOT"/>
    <n v="1"/>
    <n v="31"/>
    <x v="0"/>
    <x v="0"/>
    <x v="0"/>
  </r>
  <r>
    <s v="AUCH"/>
    <s v="P03"/>
    <d v="2022-09-02T00:00:00"/>
    <x v="11"/>
    <n v="1214903401"/>
    <d v="2022-09-01T00:00:00"/>
    <x v="5"/>
    <n v="1681"/>
    <s v="LACTEL LLC ENTREPOT"/>
    <n v="98"/>
    <n v="14"/>
    <x v="0"/>
    <x v="3"/>
    <x v="0"/>
  </r>
  <r>
    <s v="AUCH"/>
    <s v="P03"/>
    <d v="2022-09-02T00:00:00"/>
    <x v="61"/>
    <n v="870071802"/>
    <d v="2022-09-01T00:00:00"/>
    <x v="4"/>
    <n v="1681"/>
    <s v="LACTEL LLC ENTREPOT"/>
    <n v="1"/>
    <n v="2"/>
    <x v="1"/>
    <x v="2"/>
    <x v="2"/>
  </r>
  <r>
    <s v="AUCH"/>
    <s v="P03"/>
    <d v="2022-09-02T00:00:00"/>
    <x v="55"/>
    <n v="869860602"/>
    <d v="2022-09-01T00:00:00"/>
    <x v="16"/>
    <n v="1681"/>
    <s v="LACTEL LLC ENTREPOT"/>
    <n v="101"/>
    <n v="2"/>
    <x v="0"/>
    <x v="2"/>
    <x v="0"/>
  </r>
  <r>
    <s v="AUCH"/>
    <s v="P03"/>
    <d v="2022-09-02T00:00:00"/>
    <x v="56"/>
    <n v="870510402"/>
    <d v="2022-09-01T00:00:00"/>
    <x v="16"/>
    <n v="1681"/>
    <s v="LACTEL LLC ENTREPOT"/>
    <n v="101"/>
    <n v="4"/>
    <x v="0"/>
    <x v="2"/>
    <x v="0"/>
  </r>
  <r>
    <s v="AUCH"/>
    <s v="P03"/>
    <d v="2022-09-02T00:00:00"/>
    <x v="30"/>
    <n v="1830660501"/>
    <d v="2022-09-01T00:00:00"/>
    <x v="0"/>
    <n v="1681"/>
    <s v="LACTEL LLC ENTREPOT"/>
    <n v="1"/>
    <n v="4"/>
    <x v="0"/>
    <x v="0"/>
    <x v="0"/>
  </r>
  <r>
    <s v="AUCH"/>
    <s v="P03"/>
    <d v="2022-09-02T00:00:00"/>
    <x v="12"/>
    <n v="1360472201"/>
    <d v="2022-09-01T00:00:00"/>
    <x v="6"/>
    <n v="1681"/>
    <s v="LACTEL LLC ENTREPOT"/>
    <n v="1"/>
    <n v="4"/>
    <x v="0"/>
    <x v="0"/>
    <x v="0"/>
  </r>
  <r>
    <s v="AUCH"/>
    <s v="P03"/>
    <d v="2022-09-02T00:00:00"/>
    <x v="51"/>
    <n v="1643370101"/>
    <d v="2022-09-01T00:00:00"/>
    <x v="18"/>
    <n v="2986"/>
    <s v="LSDH LAIT ENTREPOT"/>
    <n v="98"/>
    <n v="12"/>
    <x v="0"/>
    <x v="3"/>
    <x v="0"/>
  </r>
  <r>
    <s v="AUCH"/>
    <s v="P03"/>
    <d v="2022-09-02T00:00:00"/>
    <x v="45"/>
    <n v="1751960601"/>
    <d v="2022-09-01T00:00:00"/>
    <x v="4"/>
    <n v="2986"/>
    <s v="LSDH LAIT ENTREPOT"/>
    <n v="101"/>
    <n v="8"/>
    <x v="0"/>
    <x v="2"/>
    <x v="0"/>
  </r>
  <r>
    <s v="AUCH"/>
    <s v="P03"/>
    <d v="2022-09-02T00:00:00"/>
    <x v="46"/>
    <n v="1751980401"/>
    <d v="2022-09-01T00:00:00"/>
    <x v="4"/>
    <n v="2986"/>
    <s v="LSDH LAIT ENTREPOT"/>
    <n v="101"/>
    <n v="6"/>
    <x v="0"/>
    <x v="2"/>
    <x v="0"/>
  </r>
  <r>
    <s v="AUCH"/>
    <s v="P03"/>
    <d v="2022-09-02T00:00:00"/>
    <x v="32"/>
    <n v="1751950501"/>
    <d v="2022-09-01T00:00:00"/>
    <x v="4"/>
    <n v="2986"/>
    <s v="LSDH LAIT ENTREPOT"/>
    <n v="101"/>
    <n v="38"/>
    <x v="0"/>
    <x v="2"/>
    <x v="0"/>
  </r>
  <r>
    <s v="AUCH"/>
    <s v="P03"/>
    <d v="2022-09-02T00:00:00"/>
    <x v="35"/>
    <n v="1658564801"/>
    <d v="2022-09-01T00:00:00"/>
    <x v="13"/>
    <n v="2986"/>
    <s v="LSDH LAIT ENTREPOT"/>
    <n v="98"/>
    <n v="26"/>
    <x v="0"/>
    <x v="3"/>
    <x v="0"/>
  </r>
  <r>
    <s v="AUCH"/>
    <s v="P03"/>
    <d v="2022-09-07T00:00:00"/>
    <x v="50"/>
    <n v="1285000101"/>
    <d v="2022-09-06T00:00:00"/>
    <x v="14"/>
    <n v="2724"/>
    <s v="CANDIA ENTREPOT"/>
    <n v="101"/>
    <n v="1"/>
    <x v="0"/>
    <x v="2"/>
    <x v="0"/>
  </r>
  <r>
    <s v="AUCH"/>
    <s v="P03"/>
    <d v="2022-09-07T00:00:00"/>
    <x v="36"/>
    <n v="1285040301"/>
    <d v="2022-09-06T00:00:00"/>
    <x v="14"/>
    <n v="2724"/>
    <s v="CANDIA ENTREPOT"/>
    <n v="101"/>
    <n v="3"/>
    <x v="0"/>
    <x v="2"/>
    <x v="0"/>
  </r>
  <r>
    <s v="AUCH"/>
    <s v="P03"/>
    <d v="2022-09-07T00:00:00"/>
    <x v="62"/>
    <n v="1285210401"/>
    <d v="2022-09-06T00:00:00"/>
    <x v="22"/>
    <n v="2724"/>
    <s v="CANDIA ENTREPOT"/>
    <n v="101"/>
    <n v="2"/>
    <x v="0"/>
    <x v="2"/>
    <x v="0"/>
  </r>
  <r>
    <s v="AUCH"/>
    <s v="P03"/>
    <d v="2022-09-07T00:00:00"/>
    <x v="13"/>
    <n v="1285220201"/>
    <d v="2022-09-06T00:00:00"/>
    <x v="7"/>
    <n v="2724"/>
    <s v="CANDIA ENTREPOT"/>
    <m/>
    <n v="48"/>
    <x v="1"/>
    <x v="0"/>
    <x v="1"/>
  </r>
  <r>
    <s v="AUCH"/>
    <s v="P03"/>
    <d v="2022-09-07T00:00:00"/>
    <x v="14"/>
    <n v="1285230201"/>
    <d v="2022-09-06T00:00:00"/>
    <x v="8"/>
    <n v="2724"/>
    <s v="CANDIA ENTREPOT"/>
    <m/>
    <n v="22"/>
    <x v="1"/>
    <x v="0"/>
    <x v="1"/>
  </r>
  <r>
    <s v="AUCH"/>
    <s v="P03"/>
    <d v="2022-09-07T00:00:00"/>
    <x v="15"/>
    <n v="1285410101"/>
    <d v="2022-09-06T00:00:00"/>
    <x v="7"/>
    <n v="2724"/>
    <s v="CANDIA ENTREPOT"/>
    <m/>
    <n v="11"/>
    <x v="1"/>
    <x v="0"/>
    <x v="1"/>
  </r>
  <r>
    <s v="AUCH"/>
    <s v="P03"/>
    <d v="2022-09-07T00:00:00"/>
    <x v="16"/>
    <n v="1285570501"/>
    <d v="2022-09-06T00:00:00"/>
    <x v="9"/>
    <n v="2724"/>
    <s v="CANDIA ENTREPOT"/>
    <m/>
    <n v="1"/>
    <x v="1"/>
    <x v="0"/>
    <x v="1"/>
  </r>
  <r>
    <s v="AUCH"/>
    <s v="P03"/>
    <d v="2022-09-07T00:00:00"/>
    <x v="17"/>
    <n v="1285670101"/>
    <d v="2022-09-06T00:00:00"/>
    <x v="7"/>
    <n v="2724"/>
    <s v="CANDIA ENTREPOT"/>
    <m/>
    <n v="22"/>
    <x v="1"/>
    <x v="0"/>
    <x v="1"/>
  </r>
  <r>
    <s v="AUCH"/>
    <s v="P03"/>
    <d v="2022-09-07T00:00:00"/>
    <x v="53"/>
    <n v="1285690101"/>
    <d v="2022-09-06T00:00:00"/>
    <x v="17"/>
    <n v="2724"/>
    <s v="CANDIA ENTREPOT"/>
    <n v="101"/>
    <n v="1"/>
    <x v="0"/>
    <x v="2"/>
    <x v="0"/>
  </r>
  <r>
    <s v="AUCH"/>
    <s v="P03"/>
    <d v="2022-09-07T00:00:00"/>
    <x v="18"/>
    <n v="1285330301"/>
    <d v="2022-09-06T00:00:00"/>
    <x v="0"/>
    <n v="2724"/>
    <s v="CANDIA ENTREPOT"/>
    <m/>
    <n v="19"/>
    <x v="1"/>
    <x v="0"/>
    <x v="1"/>
  </r>
  <r>
    <s v="AUCH"/>
    <s v="P03"/>
    <d v="2022-09-07T00:00:00"/>
    <x v="21"/>
    <n v="1285001201"/>
    <d v="2022-09-06T00:00:00"/>
    <x v="0"/>
    <n v="2724"/>
    <s v="CANDIA ENTREPOT"/>
    <m/>
    <n v="28"/>
    <x v="1"/>
    <x v="0"/>
    <x v="1"/>
  </r>
  <r>
    <s v="AUCH"/>
    <s v="P03"/>
    <d v="2022-09-07T00:00:00"/>
    <x v="22"/>
    <n v="1824720201"/>
    <d v="2022-09-06T00:00:00"/>
    <x v="10"/>
    <n v="2724"/>
    <s v="CANDIA ENTREPOT"/>
    <m/>
    <n v="9"/>
    <x v="1"/>
    <x v="0"/>
    <x v="1"/>
  </r>
  <r>
    <s v="AUCH"/>
    <s v="P03"/>
    <d v="2022-09-07T00:00:00"/>
    <x v="23"/>
    <n v="1285442601"/>
    <d v="2022-09-06T00:00:00"/>
    <x v="11"/>
    <n v="2724"/>
    <s v="CANDIA ENTREPOT"/>
    <n v="101"/>
    <n v="2"/>
    <x v="0"/>
    <x v="2"/>
    <x v="0"/>
  </r>
  <r>
    <s v="AUCH"/>
    <s v="P03"/>
    <d v="2022-09-07T00:00:00"/>
    <x v="59"/>
    <n v="1285221501"/>
    <d v="2022-09-06T00:00:00"/>
    <x v="12"/>
    <n v="2724"/>
    <s v="CANDIA ENTREPOT"/>
    <n v="1"/>
    <n v="1"/>
    <x v="1"/>
    <x v="2"/>
    <x v="2"/>
  </r>
  <r>
    <s v="AUCH"/>
    <s v="P03"/>
    <d v="2022-09-07T00:00:00"/>
    <x v="27"/>
    <n v="868690601"/>
    <d v="2022-09-06T00:00:00"/>
    <x v="0"/>
    <n v="1681"/>
    <s v="LACTEL LLC ENTREPOT"/>
    <n v="1"/>
    <n v="110"/>
    <x v="0"/>
    <x v="0"/>
    <x v="0"/>
  </r>
  <r>
    <s v="AUCH"/>
    <s v="P03"/>
    <d v="2022-09-07T00:00:00"/>
    <x v="1"/>
    <n v="868860101"/>
    <d v="2022-09-06T00:00:00"/>
    <x v="1"/>
    <n v="1681"/>
    <s v="LACTEL LLC ENTREPOT"/>
    <n v="1"/>
    <n v="69"/>
    <x v="0"/>
    <x v="0"/>
    <x v="0"/>
  </r>
  <r>
    <s v="AUCH"/>
    <s v="P03"/>
    <d v="2022-09-07T00:00:00"/>
    <x v="28"/>
    <n v="869490501"/>
    <d v="2022-09-06T00:00:00"/>
    <x v="2"/>
    <n v="1681"/>
    <s v="LACTEL LLC ENTREPOT"/>
    <n v="1"/>
    <n v="108"/>
    <x v="0"/>
    <x v="0"/>
    <x v="0"/>
  </r>
  <r>
    <s v="AUCH"/>
    <s v="P03"/>
    <d v="2022-09-07T00:00:00"/>
    <x v="2"/>
    <n v="869540701"/>
    <d v="2022-09-06T00:00:00"/>
    <x v="0"/>
    <n v="1681"/>
    <s v="LACTEL LLC ENTREPOT"/>
    <n v="83"/>
    <n v="165"/>
    <x v="0"/>
    <x v="1"/>
    <x v="0"/>
  </r>
  <r>
    <s v="AUCH"/>
    <s v="P03"/>
    <d v="2022-09-07T00:00:00"/>
    <x v="33"/>
    <n v="869600201"/>
    <d v="2022-09-06T00:00:00"/>
    <x v="0"/>
    <n v="1681"/>
    <s v="LACTEL LLC ENTREPOT"/>
    <n v="83"/>
    <n v="110"/>
    <x v="0"/>
    <x v="1"/>
    <x v="0"/>
  </r>
  <r>
    <s v="AUCH"/>
    <s v="P03"/>
    <d v="2022-09-07T00:00:00"/>
    <x v="3"/>
    <n v="869750401"/>
    <d v="2022-09-06T00:00:00"/>
    <x v="0"/>
    <n v="1681"/>
    <s v="LACTEL LLC ENTREPOT"/>
    <n v="83"/>
    <n v="99"/>
    <x v="0"/>
    <x v="1"/>
    <x v="0"/>
  </r>
  <r>
    <s v="AUCH"/>
    <s v="P03"/>
    <d v="2022-09-07T00:00:00"/>
    <x v="29"/>
    <n v="870210301"/>
    <d v="2022-09-06T00:00:00"/>
    <x v="1"/>
    <n v="1681"/>
    <s v="LACTEL LLC ENTREPOT"/>
    <n v="83"/>
    <n v="40"/>
    <x v="0"/>
    <x v="1"/>
    <x v="0"/>
  </r>
  <r>
    <s v="AUCH"/>
    <s v="P03"/>
    <d v="2022-09-07T00:00:00"/>
    <x v="5"/>
    <n v="870390201"/>
    <d v="2022-09-06T00:00:00"/>
    <x v="2"/>
    <n v="1681"/>
    <s v="LACTEL LLC ENTREPOT"/>
    <n v="83"/>
    <n v="72"/>
    <x v="0"/>
    <x v="1"/>
    <x v="0"/>
  </r>
  <r>
    <s v="AUCH"/>
    <s v="P03"/>
    <d v="2022-09-07T00:00:00"/>
    <x v="7"/>
    <n v="870600101"/>
    <d v="2022-09-06T00:00:00"/>
    <x v="2"/>
    <n v="1681"/>
    <s v="LACTEL LLC ENTREPOT"/>
    <n v="1"/>
    <n v="108"/>
    <x v="0"/>
    <x v="0"/>
    <x v="0"/>
  </r>
  <r>
    <s v="AUCH"/>
    <s v="P03"/>
    <d v="2022-09-07T00:00:00"/>
    <x v="8"/>
    <n v="1211610201"/>
    <d v="2022-09-06T00:00:00"/>
    <x v="0"/>
    <n v="1681"/>
    <s v="LACTEL LLC ENTREPOT"/>
    <n v="1"/>
    <n v="33"/>
    <x v="0"/>
    <x v="0"/>
    <x v="0"/>
  </r>
  <r>
    <s v="AUCH"/>
    <s v="P03"/>
    <d v="2022-09-07T00:00:00"/>
    <x v="9"/>
    <n v="1214880101"/>
    <d v="2022-09-06T00:00:00"/>
    <x v="3"/>
    <n v="1681"/>
    <s v="LACTEL LLC ENTREPOT"/>
    <n v="101"/>
    <n v="1"/>
    <x v="0"/>
    <x v="2"/>
    <x v="0"/>
  </r>
  <r>
    <s v="AUCH"/>
    <s v="P03"/>
    <d v="2022-09-07T00:00:00"/>
    <x v="10"/>
    <n v="869090401"/>
    <d v="2022-09-06T00:00:00"/>
    <x v="4"/>
    <n v="1681"/>
    <s v="LACTEL LLC ENTREPOT"/>
    <n v="101"/>
    <n v="8"/>
    <x v="0"/>
    <x v="2"/>
    <x v="0"/>
  </r>
  <r>
    <s v="AUCH"/>
    <s v="P03"/>
    <d v="2022-09-07T00:00:00"/>
    <x v="43"/>
    <n v="1618300501"/>
    <d v="2022-09-06T00:00:00"/>
    <x v="2"/>
    <n v="1681"/>
    <s v="LACTEL LLC ENTREPOT"/>
    <n v="1"/>
    <n v="26"/>
    <x v="0"/>
    <x v="0"/>
    <x v="0"/>
  </r>
  <r>
    <s v="AUCH"/>
    <s v="P03"/>
    <d v="2022-09-07T00:00:00"/>
    <x v="11"/>
    <n v="1214903401"/>
    <d v="2022-09-06T00:00:00"/>
    <x v="5"/>
    <n v="1681"/>
    <s v="LACTEL LLC ENTREPOT"/>
    <n v="98"/>
    <n v="6"/>
    <x v="0"/>
    <x v="3"/>
    <x v="0"/>
  </r>
  <r>
    <s v="AUCH"/>
    <s v="P03"/>
    <d v="2022-09-07T00:00:00"/>
    <x v="55"/>
    <n v="869860602"/>
    <d v="2022-09-06T00:00:00"/>
    <x v="16"/>
    <n v="1681"/>
    <s v="LACTEL LLC ENTREPOT"/>
    <n v="101"/>
    <n v="1"/>
    <x v="0"/>
    <x v="2"/>
    <x v="0"/>
  </r>
  <r>
    <s v="AUCH"/>
    <s v="P03"/>
    <d v="2022-09-07T00:00:00"/>
    <x v="56"/>
    <n v="870510402"/>
    <d v="2022-09-06T00:00:00"/>
    <x v="16"/>
    <n v="1681"/>
    <s v="LACTEL LLC ENTREPOT"/>
    <n v="101"/>
    <n v="6"/>
    <x v="0"/>
    <x v="2"/>
    <x v="0"/>
  </r>
  <r>
    <s v="AUCH"/>
    <s v="P03"/>
    <d v="2022-09-07T00:00:00"/>
    <x v="30"/>
    <n v="1830660501"/>
    <d v="2022-09-06T00:00:00"/>
    <x v="0"/>
    <n v="1681"/>
    <s v="LACTEL LLC ENTREPOT"/>
    <n v="1"/>
    <n v="3"/>
    <x v="0"/>
    <x v="0"/>
    <x v="0"/>
  </r>
  <r>
    <s v="AUCH"/>
    <s v="P03"/>
    <d v="2022-09-07T00:00:00"/>
    <x v="12"/>
    <n v="1360472201"/>
    <d v="2022-09-06T00:00:00"/>
    <x v="6"/>
    <n v="1681"/>
    <s v="LACTEL LLC ENTREPOT"/>
    <n v="1"/>
    <n v="4"/>
    <x v="0"/>
    <x v="0"/>
    <x v="0"/>
  </r>
  <r>
    <s v="AUCH"/>
    <s v="P03"/>
    <d v="2022-09-09T00:00:00"/>
    <x v="50"/>
    <n v="1285000101"/>
    <d v="2022-09-08T00:00:00"/>
    <x v="14"/>
    <n v="2724"/>
    <s v="CANDIA ENTREPOT"/>
    <n v="101"/>
    <n v="1"/>
    <x v="0"/>
    <x v="2"/>
    <x v="0"/>
  </r>
  <r>
    <s v="AUCH"/>
    <s v="P03"/>
    <d v="2022-09-09T00:00:00"/>
    <x v="13"/>
    <n v="1285220201"/>
    <d v="2022-09-08T00:00:00"/>
    <x v="7"/>
    <n v="2724"/>
    <s v="CANDIA ENTREPOT"/>
    <m/>
    <n v="264"/>
    <x v="1"/>
    <x v="0"/>
    <x v="1"/>
  </r>
  <r>
    <s v="AUCH"/>
    <s v="P03"/>
    <d v="2022-09-09T00:00:00"/>
    <x v="14"/>
    <n v="1285230201"/>
    <d v="2022-09-08T00:00:00"/>
    <x v="8"/>
    <n v="2724"/>
    <s v="CANDIA ENTREPOT"/>
    <m/>
    <n v="103"/>
    <x v="1"/>
    <x v="0"/>
    <x v="1"/>
  </r>
  <r>
    <s v="AUCH"/>
    <s v="P03"/>
    <d v="2022-09-09T00:00:00"/>
    <x v="15"/>
    <n v="1285410101"/>
    <d v="2022-09-08T00:00:00"/>
    <x v="7"/>
    <n v="2724"/>
    <s v="CANDIA ENTREPOT"/>
    <m/>
    <n v="75"/>
    <x v="1"/>
    <x v="0"/>
    <x v="1"/>
  </r>
  <r>
    <s v="AUCH"/>
    <s v="P03"/>
    <d v="2022-09-09T00:00:00"/>
    <x v="16"/>
    <n v="1285570501"/>
    <d v="2022-09-08T00:00:00"/>
    <x v="9"/>
    <n v="2724"/>
    <s v="CANDIA ENTREPOT"/>
    <m/>
    <n v="10"/>
    <x v="1"/>
    <x v="0"/>
    <x v="1"/>
  </r>
  <r>
    <s v="AUCH"/>
    <s v="P03"/>
    <d v="2022-09-09T00:00:00"/>
    <x v="17"/>
    <n v="1285670101"/>
    <d v="2022-09-08T00:00:00"/>
    <x v="7"/>
    <n v="2724"/>
    <s v="CANDIA ENTREPOT"/>
    <m/>
    <n v="9"/>
    <x v="1"/>
    <x v="0"/>
    <x v="1"/>
  </r>
  <r>
    <s v="AUCH"/>
    <s v="P03"/>
    <d v="2022-09-09T00:00:00"/>
    <x v="18"/>
    <n v="1285330301"/>
    <d v="2022-09-08T00:00:00"/>
    <x v="0"/>
    <n v="2724"/>
    <s v="CANDIA ENTREPOT"/>
    <m/>
    <n v="34"/>
    <x v="1"/>
    <x v="0"/>
    <x v="1"/>
  </r>
  <r>
    <s v="AUCH"/>
    <s v="P03"/>
    <d v="2022-09-09T00:00:00"/>
    <x v="21"/>
    <n v="1285001201"/>
    <d v="2022-09-08T00:00:00"/>
    <x v="0"/>
    <n v="2724"/>
    <s v="CANDIA ENTREPOT"/>
    <m/>
    <n v="36"/>
    <x v="1"/>
    <x v="0"/>
    <x v="1"/>
  </r>
  <r>
    <s v="AUCH"/>
    <s v="P03"/>
    <d v="2022-09-09T00:00:00"/>
    <x v="22"/>
    <n v="1824720201"/>
    <d v="2022-09-08T00:00:00"/>
    <x v="10"/>
    <n v="2724"/>
    <s v="CANDIA ENTREPOT"/>
    <m/>
    <n v="1"/>
    <x v="1"/>
    <x v="0"/>
    <x v="1"/>
  </r>
  <r>
    <s v="AUCH"/>
    <s v="P03"/>
    <d v="2022-09-09T00:00:00"/>
    <x v="23"/>
    <n v="1285442601"/>
    <d v="2022-09-08T00:00:00"/>
    <x v="11"/>
    <n v="2724"/>
    <s v="CANDIA ENTREPOT"/>
    <n v="101"/>
    <n v="4"/>
    <x v="0"/>
    <x v="2"/>
    <x v="0"/>
  </r>
  <r>
    <s v="AUCH"/>
    <s v="P03"/>
    <d v="2022-09-09T00:00:00"/>
    <x v="26"/>
    <n v="1285232201"/>
    <d v="2022-09-08T00:00:00"/>
    <x v="12"/>
    <n v="2724"/>
    <s v="CANDIA ENTREPOT"/>
    <n v="1"/>
    <n v="1"/>
    <x v="1"/>
    <x v="2"/>
    <x v="2"/>
  </r>
  <r>
    <s v="AUCH"/>
    <s v="P03"/>
    <d v="2022-09-09T00:00:00"/>
    <x v="27"/>
    <n v="868690601"/>
    <d v="2022-09-08T00:00:00"/>
    <x v="0"/>
    <n v="1681"/>
    <s v="LACTEL LLC ENTREPOT"/>
    <n v="1"/>
    <n v="110"/>
    <x v="0"/>
    <x v="0"/>
    <x v="0"/>
  </r>
  <r>
    <s v="AUCH"/>
    <s v="P03"/>
    <d v="2022-09-09T00:00:00"/>
    <x v="1"/>
    <n v="868860101"/>
    <d v="2022-09-08T00:00:00"/>
    <x v="1"/>
    <n v="1681"/>
    <s v="LACTEL LLC ENTREPOT"/>
    <n v="1"/>
    <n v="159"/>
    <x v="0"/>
    <x v="0"/>
    <x v="0"/>
  </r>
  <r>
    <s v="AUCH"/>
    <s v="P03"/>
    <d v="2022-09-09T00:00:00"/>
    <x v="28"/>
    <n v="869490501"/>
    <d v="2022-09-08T00:00:00"/>
    <x v="2"/>
    <n v="1681"/>
    <s v="LACTEL LLC ENTREPOT"/>
    <n v="1"/>
    <n v="72"/>
    <x v="0"/>
    <x v="0"/>
    <x v="0"/>
  </r>
  <r>
    <s v="AUCH"/>
    <s v="P03"/>
    <d v="2022-09-09T00:00:00"/>
    <x v="2"/>
    <n v="869540701"/>
    <d v="2022-09-08T00:00:00"/>
    <x v="0"/>
    <n v="1681"/>
    <s v="LACTEL LLC ENTREPOT"/>
    <n v="83"/>
    <n v="275"/>
    <x v="0"/>
    <x v="1"/>
    <x v="0"/>
  </r>
  <r>
    <s v="AUCH"/>
    <s v="P03"/>
    <d v="2022-09-09T00:00:00"/>
    <x v="3"/>
    <n v="869750401"/>
    <d v="2022-09-08T00:00:00"/>
    <x v="0"/>
    <n v="1681"/>
    <s v="LACTEL LLC ENTREPOT"/>
    <n v="83"/>
    <n v="88"/>
    <x v="0"/>
    <x v="1"/>
    <x v="0"/>
  </r>
  <r>
    <s v="AUCH"/>
    <s v="P03"/>
    <d v="2022-09-09T00:00:00"/>
    <x v="4"/>
    <n v="869860501"/>
    <d v="2022-09-08T00:00:00"/>
    <x v="0"/>
    <n v="1681"/>
    <s v="LACTEL LLC ENTREPOT"/>
    <n v="1"/>
    <n v="242"/>
    <x v="0"/>
    <x v="0"/>
    <x v="0"/>
  </r>
  <r>
    <s v="AUCH"/>
    <s v="P03"/>
    <d v="2022-09-09T00:00:00"/>
    <x v="29"/>
    <n v="870210301"/>
    <d v="2022-09-08T00:00:00"/>
    <x v="1"/>
    <n v="1681"/>
    <s v="LACTEL LLC ENTREPOT"/>
    <n v="83"/>
    <n v="40"/>
    <x v="0"/>
    <x v="1"/>
    <x v="0"/>
  </r>
  <r>
    <s v="AUCH"/>
    <s v="P03"/>
    <d v="2022-09-09T00:00:00"/>
    <x v="5"/>
    <n v="870390201"/>
    <d v="2022-09-08T00:00:00"/>
    <x v="2"/>
    <n v="1681"/>
    <s v="LACTEL LLC ENTREPOT"/>
    <n v="83"/>
    <n v="108"/>
    <x v="0"/>
    <x v="1"/>
    <x v="0"/>
  </r>
  <r>
    <s v="AUCH"/>
    <s v="P03"/>
    <d v="2022-09-09T00:00:00"/>
    <x v="6"/>
    <n v="870510101"/>
    <d v="2022-09-08T00:00:00"/>
    <x v="0"/>
    <n v="1681"/>
    <s v="LACTEL LLC ENTREPOT"/>
    <n v="1"/>
    <n v="330"/>
    <x v="0"/>
    <x v="0"/>
    <x v="0"/>
  </r>
  <r>
    <s v="AUCH"/>
    <s v="P03"/>
    <d v="2022-09-09T00:00:00"/>
    <x v="7"/>
    <n v="870600101"/>
    <d v="2022-09-08T00:00:00"/>
    <x v="2"/>
    <n v="1681"/>
    <s v="LACTEL LLC ENTREPOT"/>
    <n v="1"/>
    <n v="72"/>
    <x v="0"/>
    <x v="0"/>
    <x v="0"/>
  </r>
  <r>
    <s v="AUCH"/>
    <s v="P03"/>
    <d v="2022-09-09T00:00:00"/>
    <x v="8"/>
    <n v="1211610201"/>
    <d v="2022-09-08T00:00:00"/>
    <x v="0"/>
    <n v="1681"/>
    <s v="LACTEL LLC ENTREPOT"/>
    <n v="1"/>
    <n v="77"/>
    <x v="0"/>
    <x v="0"/>
    <x v="0"/>
  </r>
  <r>
    <s v="AUCH"/>
    <s v="P03"/>
    <d v="2022-09-09T00:00:00"/>
    <x v="9"/>
    <n v="1214880101"/>
    <d v="2022-09-08T00:00:00"/>
    <x v="3"/>
    <n v="1681"/>
    <s v="LACTEL LLC ENTREPOT"/>
    <n v="101"/>
    <n v="5"/>
    <x v="0"/>
    <x v="2"/>
    <x v="0"/>
  </r>
  <r>
    <s v="AUCH"/>
    <s v="P03"/>
    <d v="2022-09-09T00:00:00"/>
    <x v="10"/>
    <n v="869090401"/>
    <d v="2022-09-08T00:00:00"/>
    <x v="4"/>
    <n v="1681"/>
    <s v="LACTEL LLC ENTREPOT"/>
    <n v="101"/>
    <n v="12"/>
    <x v="0"/>
    <x v="2"/>
    <x v="0"/>
  </r>
  <r>
    <s v="AUCH"/>
    <s v="P03"/>
    <d v="2022-09-09T00:00:00"/>
    <x v="43"/>
    <n v="1618300501"/>
    <d v="2022-09-08T00:00:00"/>
    <x v="2"/>
    <n v="1681"/>
    <s v="LACTEL LLC ENTREPOT"/>
    <n v="1"/>
    <n v="57"/>
    <x v="0"/>
    <x v="0"/>
    <x v="0"/>
  </r>
  <r>
    <s v="AUCH"/>
    <s v="P03"/>
    <d v="2022-09-09T00:00:00"/>
    <x v="11"/>
    <n v="1214903401"/>
    <d v="2022-09-08T00:00:00"/>
    <x v="5"/>
    <n v="1681"/>
    <s v="LACTEL LLC ENTREPOT"/>
    <n v="98"/>
    <n v="12"/>
    <x v="0"/>
    <x v="3"/>
    <x v="0"/>
  </r>
  <r>
    <s v="AUCH"/>
    <s v="P03"/>
    <d v="2022-09-09T00:00:00"/>
    <x v="56"/>
    <n v="870510402"/>
    <d v="2022-09-08T00:00:00"/>
    <x v="16"/>
    <n v="1681"/>
    <s v="LACTEL LLC ENTREPOT"/>
    <n v="101"/>
    <n v="15"/>
    <x v="0"/>
    <x v="2"/>
    <x v="0"/>
  </r>
  <r>
    <s v="AUCH"/>
    <s v="P03"/>
    <d v="2022-09-09T00:00:00"/>
    <x v="30"/>
    <n v="1830660501"/>
    <d v="2022-09-08T00:00:00"/>
    <x v="0"/>
    <n v="1681"/>
    <s v="LACTEL LLC ENTREPOT"/>
    <n v="1"/>
    <n v="3"/>
    <x v="0"/>
    <x v="0"/>
    <x v="0"/>
  </r>
  <r>
    <s v="AUCH"/>
    <s v="P03"/>
    <d v="2022-09-09T00:00:00"/>
    <x v="12"/>
    <n v="1360472201"/>
    <d v="2022-09-08T00:00:00"/>
    <x v="6"/>
    <n v="1681"/>
    <s v="LACTEL LLC ENTREPOT"/>
    <n v="1"/>
    <n v="3"/>
    <x v="0"/>
    <x v="0"/>
    <x v="0"/>
  </r>
  <r>
    <s v="AUCH"/>
    <s v="P03"/>
    <d v="2022-09-09T00:00:00"/>
    <x v="63"/>
    <n v="1827022402"/>
    <d v="2022-09-08T00:00:00"/>
    <x v="23"/>
    <n v="2986"/>
    <s v="LSDH LAIT ENTREPOT"/>
    <n v="98"/>
    <n v="19"/>
    <x v="0"/>
    <x v="3"/>
    <x v="0"/>
  </r>
  <r>
    <s v="AUCH"/>
    <s v="P03"/>
    <d v="2022-09-09T00:00:00"/>
    <x v="49"/>
    <n v="1867540601"/>
    <d v="2022-09-08T00:00:00"/>
    <x v="11"/>
    <n v="2986"/>
    <s v="LSDH LAIT ENTREPOT"/>
    <n v="101"/>
    <n v="26"/>
    <x v="0"/>
    <x v="2"/>
    <x v="0"/>
  </r>
  <r>
    <s v="AUCH"/>
    <s v="P03"/>
    <d v="2022-09-14T00:00:00"/>
    <x v="4"/>
    <n v="869860501"/>
    <d v="2022-09-13T00:00:00"/>
    <x v="0"/>
    <n v="1681"/>
    <s v="LACTEL LLC ENTREPOT"/>
    <n v="1"/>
    <n v="11"/>
    <x v="0"/>
    <x v="0"/>
    <x v="0"/>
  </r>
  <r>
    <s v="AUCH"/>
    <s v="P03"/>
    <d v="2022-09-14T00:00:00"/>
    <x v="29"/>
    <n v="870210301"/>
    <d v="2022-09-13T00:00:00"/>
    <x v="1"/>
    <n v="1681"/>
    <s v="LACTEL LLC ENTREPOT"/>
    <n v="83"/>
    <n v="16"/>
    <x v="0"/>
    <x v="1"/>
    <x v="0"/>
  </r>
  <r>
    <s v="AUCH"/>
    <s v="P03"/>
    <d v="2022-09-14T00:00:00"/>
    <x v="6"/>
    <n v="870510101"/>
    <d v="2022-09-13T00:00:00"/>
    <x v="0"/>
    <n v="1681"/>
    <s v="LACTEL LLC ENTREPOT"/>
    <n v="1"/>
    <n v="220"/>
    <x v="0"/>
    <x v="0"/>
    <x v="0"/>
  </r>
  <r>
    <s v="AUCH"/>
    <s v="P03"/>
    <d v="2022-09-14T00:00:00"/>
    <x v="34"/>
    <n v="1139760101"/>
    <d v="2022-09-13T00:00:00"/>
    <x v="2"/>
    <n v="1681"/>
    <s v="LACTEL LLC ENTREPOT"/>
    <n v="1"/>
    <n v="36"/>
    <x v="0"/>
    <x v="0"/>
    <x v="0"/>
  </r>
  <r>
    <s v="AUCH"/>
    <s v="P03"/>
    <d v="2022-09-14T00:00:00"/>
    <x v="8"/>
    <n v="1211610201"/>
    <d v="2022-09-13T00:00:00"/>
    <x v="0"/>
    <n v="1681"/>
    <s v="LACTEL LLC ENTREPOT"/>
    <n v="1"/>
    <n v="11"/>
    <x v="0"/>
    <x v="0"/>
    <x v="0"/>
  </r>
  <r>
    <s v="AUCH"/>
    <s v="P03"/>
    <d v="2022-09-14T00:00:00"/>
    <x v="9"/>
    <n v="1214880101"/>
    <d v="2022-09-13T00:00:00"/>
    <x v="3"/>
    <n v="1681"/>
    <s v="LACTEL LLC ENTREPOT"/>
    <n v="101"/>
    <n v="2"/>
    <x v="0"/>
    <x v="2"/>
    <x v="0"/>
  </r>
  <r>
    <s v="AUCH"/>
    <s v="P03"/>
    <d v="2022-09-14T00:00:00"/>
    <x v="11"/>
    <n v="1214903401"/>
    <d v="2022-09-13T00:00:00"/>
    <x v="5"/>
    <n v="1681"/>
    <s v="LACTEL LLC ENTREPOT"/>
    <n v="98"/>
    <n v="3"/>
    <x v="0"/>
    <x v="3"/>
    <x v="0"/>
  </r>
  <r>
    <s v="AUCH"/>
    <s v="P03"/>
    <d v="2022-09-14T00:00:00"/>
    <x v="12"/>
    <n v="1360472201"/>
    <d v="2022-09-13T00:00:00"/>
    <x v="6"/>
    <n v="1681"/>
    <s v="LACTEL LLC ENTREPOT"/>
    <n v="1"/>
    <n v="2"/>
    <x v="0"/>
    <x v="0"/>
    <x v="0"/>
  </r>
  <r>
    <s v="AUCH"/>
    <s v="P03"/>
    <d v="2022-09-16T00:00:00"/>
    <x v="50"/>
    <n v="1285000101"/>
    <d v="2022-09-15T00:00:00"/>
    <x v="14"/>
    <n v="2724"/>
    <s v="CANDIA ENTREPOT"/>
    <n v="101"/>
    <n v="2"/>
    <x v="0"/>
    <x v="2"/>
    <x v="0"/>
  </r>
  <r>
    <s v="AUCH"/>
    <s v="P03"/>
    <d v="2022-09-16T00:00:00"/>
    <x v="36"/>
    <n v="1285040301"/>
    <d v="2022-09-15T00:00:00"/>
    <x v="14"/>
    <n v="2724"/>
    <s v="CANDIA ENTREPOT"/>
    <n v="101"/>
    <n v="2"/>
    <x v="0"/>
    <x v="2"/>
    <x v="0"/>
  </r>
  <r>
    <s v="AUCH"/>
    <s v="P03"/>
    <d v="2022-09-16T00:00:00"/>
    <x v="13"/>
    <n v="1285220201"/>
    <d v="2022-09-15T00:00:00"/>
    <x v="7"/>
    <n v="2724"/>
    <s v="CANDIA ENTREPOT"/>
    <m/>
    <n v="135"/>
    <x v="1"/>
    <x v="0"/>
    <x v="1"/>
  </r>
  <r>
    <s v="AUCH"/>
    <s v="P03"/>
    <d v="2022-09-16T00:00:00"/>
    <x v="14"/>
    <n v="1285230201"/>
    <d v="2022-09-15T00:00:00"/>
    <x v="8"/>
    <n v="2724"/>
    <s v="CANDIA ENTREPOT"/>
    <m/>
    <n v="46"/>
    <x v="1"/>
    <x v="0"/>
    <x v="1"/>
  </r>
  <r>
    <s v="AUCH"/>
    <s v="P03"/>
    <d v="2022-09-16T00:00:00"/>
    <x v="15"/>
    <n v="1285410101"/>
    <d v="2022-09-15T00:00:00"/>
    <x v="7"/>
    <n v="2724"/>
    <s v="CANDIA ENTREPOT"/>
    <m/>
    <n v="42"/>
    <x v="1"/>
    <x v="0"/>
    <x v="1"/>
  </r>
  <r>
    <s v="AUCH"/>
    <s v="P03"/>
    <d v="2022-09-16T00:00:00"/>
    <x v="16"/>
    <n v="1285570501"/>
    <d v="2022-09-15T00:00:00"/>
    <x v="9"/>
    <n v="2724"/>
    <s v="CANDIA ENTREPOT"/>
    <m/>
    <n v="2"/>
    <x v="1"/>
    <x v="0"/>
    <x v="1"/>
  </r>
  <r>
    <s v="AUCH"/>
    <s v="P03"/>
    <d v="2022-09-16T00:00:00"/>
    <x v="17"/>
    <n v="1285670101"/>
    <d v="2022-09-15T00:00:00"/>
    <x v="7"/>
    <n v="2724"/>
    <s v="CANDIA ENTREPOT"/>
    <m/>
    <n v="15"/>
    <x v="1"/>
    <x v="0"/>
    <x v="1"/>
  </r>
  <r>
    <s v="AUCH"/>
    <s v="P03"/>
    <d v="2022-09-16T00:00:00"/>
    <x v="18"/>
    <n v="1285330301"/>
    <d v="2022-09-15T00:00:00"/>
    <x v="0"/>
    <n v="2724"/>
    <s v="CANDIA ENTREPOT"/>
    <m/>
    <n v="61"/>
    <x v="1"/>
    <x v="0"/>
    <x v="1"/>
  </r>
  <r>
    <s v="AUCH"/>
    <s v="P03"/>
    <d v="2022-09-16T00:00:00"/>
    <x v="21"/>
    <n v="1285001201"/>
    <d v="2022-09-15T00:00:00"/>
    <x v="0"/>
    <n v="2724"/>
    <s v="CANDIA ENTREPOT"/>
    <m/>
    <n v="16"/>
    <x v="1"/>
    <x v="0"/>
    <x v="1"/>
  </r>
  <r>
    <s v="AUCH"/>
    <s v="P03"/>
    <d v="2022-09-16T00:00:00"/>
    <x v="22"/>
    <n v="1824720201"/>
    <d v="2022-09-15T00:00:00"/>
    <x v="10"/>
    <n v="2724"/>
    <s v="CANDIA ENTREPOT"/>
    <m/>
    <n v="3"/>
    <x v="1"/>
    <x v="0"/>
    <x v="1"/>
  </r>
  <r>
    <s v="AUCH"/>
    <s v="P03"/>
    <d v="2022-09-16T00:00:00"/>
    <x v="23"/>
    <n v="1285442601"/>
    <d v="2022-09-15T00:00:00"/>
    <x v="11"/>
    <n v="2724"/>
    <s v="CANDIA ENTREPOT"/>
    <n v="101"/>
    <n v="6"/>
    <x v="0"/>
    <x v="2"/>
    <x v="0"/>
  </r>
  <r>
    <s v="AUCH"/>
    <s v="P03"/>
    <d v="2022-09-16T00:00:00"/>
    <x v="25"/>
    <n v="1285781701"/>
    <d v="2022-09-15T00:00:00"/>
    <x v="4"/>
    <n v="2724"/>
    <s v="CANDIA ENTREPOT"/>
    <n v="101"/>
    <n v="4"/>
    <x v="0"/>
    <x v="2"/>
    <x v="0"/>
  </r>
  <r>
    <s v="AUCH"/>
    <s v="P03"/>
    <d v="2022-09-16T00:00:00"/>
    <x v="26"/>
    <n v="1285232201"/>
    <d v="2022-09-15T00:00:00"/>
    <x v="12"/>
    <n v="2724"/>
    <s v="CANDIA ENTREPOT"/>
    <n v="1"/>
    <n v="1"/>
    <x v="1"/>
    <x v="2"/>
    <x v="2"/>
  </r>
  <r>
    <s v="AUCH"/>
    <s v="P03"/>
    <d v="2022-09-16T00:00:00"/>
    <x v="27"/>
    <n v="868690601"/>
    <d v="2022-09-15T00:00:00"/>
    <x v="0"/>
    <n v="1681"/>
    <s v="LACTEL LLC ENTREPOT"/>
    <n v="1"/>
    <n v="110"/>
    <x v="0"/>
    <x v="0"/>
    <x v="0"/>
  </r>
  <r>
    <s v="AUCH"/>
    <s v="P03"/>
    <d v="2022-09-16T00:00:00"/>
    <x v="1"/>
    <n v="868860101"/>
    <d v="2022-09-15T00:00:00"/>
    <x v="1"/>
    <n v="1681"/>
    <s v="LACTEL LLC ENTREPOT"/>
    <n v="1"/>
    <n v="25"/>
    <x v="0"/>
    <x v="0"/>
    <x v="0"/>
  </r>
  <r>
    <s v="AUCH"/>
    <s v="P03"/>
    <d v="2022-09-16T00:00:00"/>
    <x v="28"/>
    <n v="869490501"/>
    <d v="2022-09-15T00:00:00"/>
    <x v="2"/>
    <n v="1681"/>
    <s v="LACTEL LLC ENTREPOT"/>
    <n v="1"/>
    <n v="36"/>
    <x v="0"/>
    <x v="0"/>
    <x v="0"/>
  </r>
  <r>
    <s v="AUCH"/>
    <s v="P03"/>
    <d v="2022-09-16T00:00:00"/>
    <x v="2"/>
    <n v="869540701"/>
    <d v="2022-09-15T00:00:00"/>
    <x v="0"/>
    <n v="1681"/>
    <s v="LACTEL LLC ENTREPOT"/>
    <n v="83"/>
    <n v="220"/>
    <x v="0"/>
    <x v="1"/>
    <x v="0"/>
  </r>
  <r>
    <s v="AUCH"/>
    <s v="P03"/>
    <d v="2022-09-16T00:00:00"/>
    <x v="4"/>
    <n v="869860501"/>
    <d v="2022-09-15T00:00:00"/>
    <x v="0"/>
    <n v="1681"/>
    <s v="LACTEL LLC ENTREPOT"/>
    <n v="1"/>
    <n v="77"/>
    <x v="0"/>
    <x v="0"/>
    <x v="0"/>
  </r>
  <r>
    <s v="AUCH"/>
    <s v="P03"/>
    <d v="2022-09-16T00:00:00"/>
    <x v="29"/>
    <n v="870210301"/>
    <d v="2022-09-15T00:00:00"/>
    <x v="1"/>
    <n v="1681"/>
    <s v="LACTEL LLC ENTREPOT"/>
    <n v="83"/>
    <n v="16"/>
    <x v="0"/>
    <x v="1"/>
    <x v="0"/>
  </r>
  <r>
    <s v="AUCH"/>
    <s v="P03"/>
    <d v="2022-09-16T00:00:00"/>
    <x v="5"/>
    <n v="870390201"/>
    <d v="2022-09-15T00:00:00"/>
    <x v="2"/>
    <n v="1681"/>
    <s v="LACTEL LLC ENTREPOT"/>
    <n v="83"/>
    <n v="36"/>
    <x v="0"/>
    <x v="1"/>
    <x v="0"/>
  </r>
  <r>
    <s v="AUCH"/>
    <s v="P03"/>
    <d v="2022-09-16T00:00:00"/>
    <x v="6"/>
    <n v="870510101"/>
    <d v="2022-09-15T00:00:00"/>
    <x v="0"/>
    <n v="1681"/>
    <s v="LACTEL LLC ENTREPOT"/>
    <n v="1"/>
    <n v="550"/>
    <x v="0"/>
    <x v="0"/>
    <x v="0"/>
  </r>
  <r>
    <s v="AUCH"/>
    <s v="P03"/>
    <d v="2022-09-16T00:00:00"/>
    <x v="34"/>
    <n v="1139760101"/>
    <d v="2022-09-15T00:00:00"/>
    <x v="2"/>
    <n v="1681"/>
    <s v="LACTEL LLC ENTREPOT"/>
    <n v="1"/>
    <n v="36"/>
    <x v="0"/>
    <x v="0"/>
    <x v="0"/>
  </r>
  <r>
    <s v="AUCH"/>
    <s v="P03"/>
    <d v="2022-09-16T00:00:00"/>
    <x v="8"/>
    <n v="1211610201"/>
    <d v="2022-09-15T00:00:00"/>
    <x v="0"/>
    <n v="1681"/>
    <s v="LACTEL LLC ENTREPOT"/>
    <n v="1"/>
    <n v="55"/>
    <x v="0"/>
    <x v="0"/>
    <x v="0"/>
  </r>
  <r>
    <s v="AUCH"/>
    <s v="P03"/>
    <d v="2022-09-16T00:00:00"/>
    <x v="9"/>
    <n v="1214880101"/>
    <d v="2022-09-15T00:00:00"/>
    <x v="3"/>
    <n v="1681"/>
    <s v="LACTEL LLC ENTREPOT"/>
    <n v="101"/>
    <n v="4"/>
    <x v="0"/>
    <x v="2"/>
    <x v="0"/>
  </r>
  <r>
    <s v="AUCH"/>
    <s v="P03"/>
    <d v="2022-09-16T00:00:00"/>
    <x v="10"/>
    <n v="869090401"/>
    <d v="2022-09-15T00:00:00"/>
    <x v="4"/>
    <n v="1681"/>
    <s v="LACTEL LLC ENTREPOT"/>
    <n v="101"/>
    <n v="12"/>
    <x v="0"/>
    <x v="2"/>
    <x v="0"/>
  </r>
  <r>
    <s v="AUCH"/>
    <s v="P03"/>
    <d v="2022-09-16T00:00:00"/>
    <x v="42"/>
    <n v="870510401"/>
    <d v="2022-09-15T00:00:00"/>
    <x v="16"/>
    <n v="1681"/>
    <s v="LACTEL LLC ENTREPOT"/>
    <n v="101"/>
    <n v="2"/>
    <x v="0"/>
    <x v="2"/>
    <x v="0"/>
  </r>
  <r>
    <s v="AUCH"/>
    <s v="P03"/>
    <d v="2022-09-16T00:00:00"/>
    <x v="43"/>
    <n v="1618300501"/>
    <d v="2022-09-15T00:00:00"/>
    <x v="2"/>
    <n v="1681"/>
    <s v="LACTEL LLC ENTREPOT"/>
    <n v="1"/>
    <n v="16"/>
    <x v="0"/>
    <x v="0"/>
    <x v="0"/>
  </r>
  <r>
    <s v="AUCH"/>
    <s v="P03"/>
    <d v="2022-09-16T00:00:00"/>
    <x v="11"/>
    <n v="1214903401"/>
    <d v="2022-09-15T00:00:00"/>
    <x v="5"/>
    <n v="1681"/>
    <s v="LACTEL LLC ENTREPOT"/>
    <n v="98"/>
    <n v="13"/>
    <x v="0"/>
    <x v="3"/>
    <x v="0"/>
  </r>
  <r>
    <s v="AUCH"/>
    <s v="P03"/>
    <d v="2022-09-16T00:00:00"/>
    <x v="12"/>
    <n v="1360472201"/>
    <d v="2022-09-15T00:00:00"/>
    <x v="6"/>
    <n v="1681"/>
    <s v="LACTEL LLC ENTREPOT"/>
    <n v="1"/>
    <n v="3"/>
    <x v="0"/>
    <x v="0"/>
    <x v="0"/>
  </r>
  <r>
    <s v="AUCH"/>
    <s v="P03"/>
    <d v="2022-09-16T00:00:00"/>
    <x v="64"/>
    <n v="1930550802"/>
    <d v="2022-09-15T00:00:00"/>
    <x v="24"/>
    <n v="1681"/>
    <s v="LACTEL LLC ENTREPOT"/>
    <n v="90"/>
    <n v="13"/>
    <x v="1"/>
    <x v="3"/>
    <x v="3"/>
  </r>
  <r>
    <s v="AUCH"/>
    <s v="P03"/>
    <d v="2022-09-16T00:00:00"/>
    <x v="45"/>
    <n v="1751960601"/>
    <d v="2022-09-15T00:00:00"/>
    <x v="4"/>
    <n v="2986"/>
    <s v="LSDH LAIT ENTREPOT"/>
    <n v="101"/>
    <n v="24"/>
    <x v="0"/>
    <x v="2"/>
    <x v="0"/>
  </r>
  <r>
    <s v="AUCH"/>
    <s v="P03"/>
    <d v="2022-09-16T00:00:00"/>
    <x v="47"/>
    <n v="1752060501"/>
    <d v="2022-09-15T00:00:00"/>
    <x v="4"/>
    <n v="2986"/>
    <s v="LSDH LAIT ENTREPOT"/>
    <n v="101"/>
    <n v="4"/>
    <x v="0"/>
    <x v="2"/>
    <x v="0"/>
  </r>
  <r>
    <s v="AUCH"/>
    <s v="P03"/>
    <d v="2022-09-16T00:00:00"/>
    <x v="63"/>
    <n v="1827022402"/>
    <d v="2022-09-15T00:00:00"/>
    <x v="23"/>
    <n v="2986"/>
    <s v="LSDH LAIT ENTREPOT"/>
    <n v="98"/>
    <n v="4"/>
    <x v="0"/>
    <x v="3"/>
    <x v="0"/>
  </r>
  <r>
    <s v="AUCH"/>
    <s v="P03"/>
    <d v="2022-09-16T00:00:00"/>
    <x v="49"/>
    <n v="1867540601"/>
    <d v="2022-09-15T00:00:00"/>
    <x v="11"/>
    <n v="2986"/>
    <s v="LSDH LAIT ENTREPOT"/>
    <n v="101"/>
    <n v="16"/>
    <x v="0"/>
    <x v="2"/>
    <x v="0"/>
  </r>
  <r>
    <s v="AUCH"/>
    <s v="P03"/>
    <d v="2022-09-16T00:00:00"/>
    <x v="35"/>
    <n v="1658564801"/>
    <d v="2022-09-15T00:00:00"/>
    <x v="13"/>
    <n v="2986"/>
    <s v="LSDH LAIT ENTREPOT"/>
    <n v="98"/>
    <n v="18"/>
    <x v="0"/>
    <x v="3"/>
    <x v="0"/>
  </r>
  <r>
    <s v="AUCH"/>
    <s v="P03"/>
    <d v="2022-09-16T00:00:00"/>
    <x v="52"/>
    <n v="1752100501"/>
    <d v="2022-09-15T00:00:00"/>
    <x v="14"/>
    <n v="2986"/>
    <s v="LSDH LAIT ENTREPOT"/>
    <n v="1"/>
    <n v="26"/>
    <x v="1"/>
    <x v="2"/>
    <x v="2"/>
  </r>
  <r>
    <s v="AUCH"/>
    <s v="P03"/>
    <d v="2022-09-21T00:00:00"/>
    <x v="27"/>
    <n v="868690601"/>
    <d v="2022-09-20T00:00:00"/>
    <x v="0"/>
    <n v="1681"/>
    <s v="LACTEL LLC ENTREPOT"/>
    <n v="1"/>
    <n v="110"/>
    <x v="0"/>
    <x v="0"/>
    <x v="0"/>
  </r>
  <r>
    <s v="AUCH"/>
    <s v="P03"/>
    <d v="2022-09-21T00:00:00"/>
    <x v="1"/>
    <n v="868860101"/>
    <d v="2022-09-20T00:00:00"/>
    <x v="1"/>
    <n v="1681"/>
    <s v="LACTEL LLC ENTREPOT"/>
    <n v="1"/>
    <n v="30"/>
    <x v="0"/>
    <x v="0"/>
    <x v="0"/>
  </r>
  <r>
    <s v="AUCH"/>
    <s v="P03"/>
    <d v="2022-09-21T00:00:00"/>
    <x v="2"/>
    <n v="869540701"/>
    <d v="2022-09-20T00:00:00"/>
    <x v="0"/>
    <n v="1681"/>
    <s v="LACTEL LLC ENTREPOT"/>
    <n v="83"/>
    <n v="220"/>
    <x v="0"/>
    <x v="1"/>
    <x v="0"/>
  </r>
  <r>
    <s v="AUCH"/>
    <s v="P03"/>
    <d v="2022-09-21T00:00:00"/>
    <x v="4"/>
    <n v="869860501"/>
    <d v="2022-09-20T00:00:00"/>
    <x v="0"/>
    <n v="1681"/>
    <s v="LACTEL LLC ENTREPOT"/>
    <n v="1"/>
    <n v="33"/>
    <x v="0"/>
    <x v="0"/>
    <x v="0"/>
  </r>
  <r>
    <s v="AUCH"/>
    <s v="P03"/>
    <d v="2022-09-21T00:00:00"/>
    <x v="29"/>
    <n v="870210301"/>
    <d v="2022-09-20T00:00:00"/>
    <x v="1"/>
    <n v="1681"/>
    <s v="LACTEL LLC ENTREPOT"/>
    <n v="83"/>
    <n v="24"/>
    <x v="0"/>
    <x v="1"/>
    <x v="0"/>
  </r>
  <r>
    <s v="AUCH"/>
    <s v="P03"/>
    <d v="2022-09-21T00:00:00"/>
    <x v="5"/>
    <n v="870390201"/>
    <d v="2022-09-20T00:00:00"/>
    <x v="2"/>
    <n v="1681"/>
    <s v="LACTEL LLC ENTREPOT"/>
    <n v="83"/>
    <n v="36"/>
    <x v="0"/>
    <x v="1"/>
    <x v="0"/>
  </r>
  <r>
    <s v="AUCH"/>
    <s v="P03"/>
    <d v="2022-09-21T00:00:00"/>
    <x v="6"/>
    <n v="870510101"/>
    <d v="2022-09-20T00:00:00"/>
    <x v="0"/>
    <n v="1681"/>
    <s v="LACTEL LLC ENTREPOT"/>
    <n v="1"/>
    <n v="110"/>
    <x v="0"/>
    <x v="0"/>
    <x v="0"/>
  </r>
  <r>
    <s v="AUCH"/>
    <s v="P03"/>
    <d v="2022-09-21T00:00:00"/>
    <x v="7"/>
    <n v="870600101"/>
    <d v="2022-09-20T00:00:00"/>
    <x v="2"/>
    <n v="1681"/>
    <s v="LACTEL LLC ENTREPOT"/>
    <n v="1"/>
    <n v="72"/>
    <x v="0"/>
    <x v="0"/>
    <x v="0"/>
  </r>
  <r>
    <s v="AUCH"/>
    <s v="P03"/>
    <d v="2022-09-21T00:00:00"/>
    <x v="8"/>
    <n v="1211610201"/>
    <d v="2022-09-20T00:00:00"/>
    <x v="0"/>
    <n v="1681"/>
    <s v="LACTEL LLC ENTREPOT"/>
    <n v="1"/>
    <n v="22"/>
    <x v="0"/>
    <x v="0"/>
    <x v="0"/>
  </r>
  <r>
    <s v="AUCH"/>
    <s v="P03"/>
    <d v="2022-09-21T00:00:00"/>
    <x v="9"/>
    <n v="1214880101"/>
    <d v="2022-09-20T00:00:00"/>
    <x v="3"/>
    <n v="1681"/>
    <s v="LACTEL LLC ENTREPOT"/>
    <n v="101"/>
    <n v="2"/>
    <x v="0"/>
    <x v="2"/>
    <x v="0"/>
  </r>
  <r>
    <s v="AUCH"/>
    <s v="P03"/>
    <d v="2022-09-21T00:00:00"/>
    <x v="10"/>
    <n v="869090401"/>
    <d v="2022-09-20T00:00:00"/>
    <x v="4"/>
    <n v="1681"/>
    <s v="LACTEL LLC ENTREPOT"/>
    <n v="101"/>
    <n v="7"/>
    <x v="0"/>
    <x v="2"/>
    <x v="0"/>
  </r>
  <r>
    <s v="AUCH"/>
    <s v="P03"/>
    <d v="2022-09-21T00:00:00"/>
    <x v="42"/>
    <n v="870510401"/>
    <d v="2022-09-20T00:00:00"/>
    <x v="16"/>
    <n v="1681"/>
    <s v="LACTEL LLC ENTREPOT"/>
    <n v="101"/>
    <n v="2"/>
    <x v="0"/>
    <x v="2"/>
    <x v="0"/>
  </r>
  <r>
    <s v="AUCH"/>
    <s v="P03"/>
    <d v="2022-09-21T00:00:00"/>
    <x v="43"/>
    <n v="1618300501"/>
    <d v="2022-09-20T00:00:00"/>
    <x v="2"/>
    <n v="1681"/>
    <s v="LACTEL LLC ENTREPOT"/>
    <n v="1"/>
    <n v="17"/>
    <x v="0"/>
    <x v="0"/>
    <x v="0"/>
  </r>
  <r>
    <s v="AUCH"/>
    <s v="P03"/>
    <d v="2022-09-21T00:00:00"/>
    <x v="11"/>
    <n v="1214903401"/>
    <d v="2022-09-20T00:00:00"/>
    <x v="5"/>
    <n v="1681"/>
    <s v="LACTEL LLC ENTREPOT"/>
    <n v="98"/>
    <n v="6"/>
    <x v="0"/>
    <x v="3"/>
    <x v="0"/>
  </r>
  <r>
    <s v="AUCH"/>
    <s v="P03"/>
    <d v="2022-09-21T00:00:00"/>
    <x v="12"/>
    <n v="1360472201"/>
    <d v="2022-09-20T00:00:00"/>
    <x v="6"/>
    <n v="1681"/>
    <s v="LACTEL LLC ENTREPOT"/>
    <n v="1"/>
    <n v="2"/>
    <x v="0"/>
    <x v="0"/>
    <x v="0"/>
  </r>
  <r>
    <s v="AUCH"/>
    <s v="P03"/>
    <d v="2022-09-23T00:00:00"/>
    <x v="50"/>
    <n v="1285000101"/>
    <d v="2022-09-22T00:00:00"/>
    <x v="14"/>
    <n v="2724"/>
    <s v="CANDIA ENTREPOT"/>
    <n v="101"/>
    <n v="1"/>
    <x v="0"/>
    <x v="2"/>
    <x v="0"/>
  </r>
  <r>
    <s v="AUCH"/>
    <s v="P03"/>
    <d v="2022-09-23T00:00:00"/>
    <x v="36"/>
    <n v="1285040301"/>
    <d v="2022-09-22T00:00:00"/>
    <x v="14"/>
    <n v="2724"/>
    <s v="CANDIA ENTREPOT"/>
    <n v="101"/>
    <n v="1"/>
    <x v="0"/>
    <x v="2"/>
    <x v="0"/>
  </r>
  <r>
    <s v="AUCH"/>
    <s v="P03"/>
    <d v="2022-09-23T00:00:00"/>
    <x v="13"/>
    <n v="1285220201"/>
    <d v="2022-09-22T00:00:00"/>
    <x v="7"/>
    <n v="2724"/>
    <s v="CANDIA ENTREPOT"/>
    <m/>
    <n v="135"/>
    <x v="1"/>
    <x v="0"/>
    <x v="1"/>
  </r>
  <r>
    <s v="AUCH"/>
    <s v="P03"/>
    <d v="2022-09-23T00:00:00"/>
    <x v="14"/>
    <n v="1285230201"/>
    <d v="2022-09-22T00:00:00"/>
    <x v="8"/>
    <n v="2724"/>
    <s v="CANDIA ENTREPOT"/>
    <m/>
    <n v="71"/>
    <x v="1"/>
    <x v="0"/>
    <x v="1"/>
  </r>
  <r>
    <s v="AUCH"/>
    <s v="P03"/>
    <d v="2022-09-23T00:00:00"/>
    <x v="15"/>
    <n v="1285410101"/>
    <d v="2022-09-22T00:00:00"/>
    <x v="7"/>
    <n v="2724"/>
    <s v="CANDIA ENTREPOT"/>
    <m/>
    <n v="74"/>
    <x v="1"/>
    <x v="0"/>
    <x v="1"/>
  </r>
  <r>
    <s v="AUCH"/>
    <s v="P03"/>
    <d v="2022-09-23T00:00:00"/>
    <x v="16"/>
    <n v="1285570501"/>
    <d v="2022-09-22T00:00:00"/>
    <x v="9"/>
    <n v="2724"/>
    <s v="CANDIA ENTREPOT"/>
    <m/>
    <n v="7"/>
    <x v="1"/>
    <x v="0"/>
    <x v="1"/>
  </r>
  <r>
    <s v="AUCH"/>
    <s v="P03"/>
    <d v="2022-09-23T00:00:00"/>
    <x v="17"/>
    <n v="1285670101"/>
    <d v="2022-09-22T00:00:00"/>
    <x v="7"/>
    <n v="2724"/>
    <s v="CANDIA ENTREPOT"/>
    <m/>
    <n v="25"/>
    <x v="1"/>
    <x v="0"/>
    <x v="1"/>
  </r>
  <r>
    <s v="AUCH"/>
    <s v="P03"/>
    <d v="2022-09-23T00:00:00"/>
    <x v="18"/>
    <n v="1285330301"/>
    <d v="2022-09-22T00:00:00"/>
    <x v="0"/>
    <n v="2724"/>
    <s v="CANDIA ENTREPOT"/>
    <m/>
    <n v="78"/>
    <x v="1"/>
    <x v="0"/>
    <x v="1"/>
  </r>
  <r>
    <s v="AUCH"/>
    <s v="P03"/>
    <d v="2022-09-23T00:00:00"/>
    <x v="65"/>
    <n v="1285000102"/>
    <d v="2022-09-22T00:00:00"/>
    <x v="14"/>
    <n v="2724"/>
    <s v="CANDIA ENTREPOT"/>
    <m/>
    <n v="1"/>
    <x v="1"/>
    <x v="2"/>
    <x v="2"/>
  </r>
  <r>
    <s v="AUCH"/>
    <s v="P03"/>
    <d v="2022-09-23T00:00:00"/>
    <x v="22"/>
    <n v="1824720201"/>
    <d v="2022-09-22T00:00:00"/>
    <x v="10"/>
    <n v="2724"/>
    <s v="CANDIA ENTREPOT"/>
    <m/>
    <n v="4"/>
    <x v="1"/>
    <x v="0"/>
    <x v="1"/>
  </r>
  <r>
    <s v="AUCH"/>
    <s v="P03"/>
    <d v="2022-09-23T00:00:00"/>
    <x v="23"/>
    <n v="1285442601"/>
    <d v="2022-09-22T00:00:00"/>
    <x v="11"/>
    <n v="2724"/>
    <s v="CANDIA ENTREPOT"/>
    <n v="101"/>
    <n v="1"/>
    <x v="0"/>
    <x v="2"/>
    <x v="0"/>
  </r>
  <r>
    <s v="AUCH"/>
    <s v="P03"/>
    <d v="2022-09-23T00:00:00"/>
    <x v="25"/>
    <n v="1285781701"/>
    <d v="2022-09-22T00:00:00"/>
    <x v="4"/>
    <n v="2724"/>
    <s v="CANDIA ENTREPOT"/>
    <n v="101"/>
    <n v="8"/>
    <x v="0"/>
    <x v="2"/>
    <x v="0"/>
  </r>
  <r>
    <s v="AUCH"/>
    <s v="P03"/>
    <d v="2022-09-23T00:00:00"/>
    <x v="27"/>
    <n v="868690601"/>
    <d v="2022-09-22T00:00:00"/>
    <x v="0"/>
    <n v="1681"/>
    <s v="LACTEL LLC ENTREPOT"/>
    <n v="1"/>
    <n v="55"/>
    <x v="0"/>
    <x v="0"/>
    <x v="0"/>
  </r>
  <r>
    <s v="AUCH"/>
    <s v="P03"/>
    <d v="2022-09-23T00:00:00"/>
    <x v="1"/>
    <n v="868860101"/>
    <d v="2022-09-22T00:00:00"/>
    <x v="1"/>
    <n v="1681"/>
    <s v="LACTEL LLC ENTREPOT"/>
    <n v="1"/>
    <n v="109"/>
    <x v="0"/>
    <x v="0"/>
    <x v="0"/>
  </r>
  <r>
    <s v="AUCH"/>
    <s v="P03"/>
    <d v="2022-09-23T00:00:00"/>
    <x v="28"/>
    <n v="869490501"/>
    <d v="2022-09-22T00:00:00"/>
    <x v="2"/>
    <n v="1681"/>
    <s v="LACTEL LLC ENTREPOT"/>
    <n v="1"/>
    <n v="54"/>
    <x v="0"/>
    <x v="0"/>
    <x v="0"/>
  </r>
  <r>
    <s v="AUCH"/>
    <s v="P03"/>
    <d v="2022-09-23T00:00:00"/>
    <x v="2"/>
    <n v="869540701"/>
    <d v="2022-09-22T00:00:00"/>
    <x v="0"/>
    <n v="1681"/>
    <s v="LACTEL LLC ENTREPOT"/>
    <n v="83"/>
    <n v="385"/>
    <x v="0"/>
    <x v="1"/>
    <x v="0"/>
  </r>
  <r>
    <s v="AUCH"/>
    <s v="P03"/>
    <d v="2022-09-23T00:00:00"/>
    <x v="33"/>
    <n v="869600201"/>
    <d v="2022-09-22T00:00:00"/>
    <x v="0"/>
    <n v="1681"/>
    <s v="LACTEL LLC ENTREPOT"/>
    <n v="83"/>
    <n v="55"/>
    <x v="0"/>
    <x v="1"/>
    <x v="0"/>
  </r>
  <r>
    <s v="AUCH"/>
    <s v="P03"/>
    <d v="2022-09-23T00:00:00"/>
    <x v="4"/>
    <n v="869860501"/>
    <d v="2022-09-22T00:00:00"/>
    <x v="0"/>
    <n v="1681"/>
    <s v="LACTEL LLC ENTREPOT"/>
    <n v="1"/>
    <n v="165"/>
    <x v="0"/>
    <x v="0"/>
    <x v="0"/>
  </r>
  <r>
    <s v="AUCH"/>
    <s v="P03"/>
    <d v="2022-09-23T00:00:00"/>
    <x v="29"/>
    <n v="870210301"/>
    <d v="2022-09-22T00:00:00"/>
    <x v="1"/>
    <n v="1681"/>
    <s v="LACTEL LLC ENTREPOT"/>
    <n v="83"/>
    <n v="40"/>
    <x v="0"/>
    <x v="1"/>
    <x v="0"/>
  </r>
  <r>
    <s v="AUCH"/>
    <s v="P03"/>
    <d v="2022-09-23T00:00:00"/>
    <x v="5"/>
    <n v="870390201"/>
    <d v="2022-09-22T00:00:00"/>
    <x v="2"/>
    <n v="1681"/>
    <s v="LACTEL LLC ENTREPOT"/>
    <n v="83"/>
    <n v="72"/>
    <x v="0"/>
    <x v="1"/>
    <x v="0"/>
  </r>
  <r>
    <s v="AUCH"/>
    <s v="P03"/>
    <d v="2022-09-23T00:00:00"/>
    <x v="6"/>
    <n v="870510101"/>
    <d v="2022-09-22T00:00:00"/>
    <x v="0"/>
    <n v="1681"/>
    <s v="LACTEL LLC ENTREPOT"/>
    <n v="1"/>
    <n v="330"/>
    <x v="0"/>
    <x v="0"/>
    <x v="0"/>
  </r>
  <r>
    <s v="AUCH"/>
    <s v="P03"/>
    <d v="2022-09-23T00:00:00"/>
    <x v="7"/>
    <n v="870600101"/>
    <d v="2022-09-22T00:00:00"/>
    <x v="2"/>
    <n v="1681"/>
    <s v="LACTEL LLC ENTREPOT"/>
    <n v="1"/>
    <n v="144"/>
    <x v="0"/>
    <x v="0"/>
    <x v="0"/>
  </r>
  <r>
    <s v="AUCH"/>
    <s v="P03"/>
    <d v="2022-09-23T00:00:00"/>
    <x v="8"/>
    <n v="1211610201"/>
    <d v="2022-09-22T00:00:00"/>
    <x v="0"/>
    <n v="1681"/>
    <s v="LACTEL LLC ENTREPOT"/>
    <n v="1"/>
    <n v="88"/>
    <x v="0"/>
    <x v="0"/>
    <x v="0"/>
  </r>
  <r>
    <s v="AUCH"/>
    <s v="P03"/>
    <d v="2022-09-23T00:00:00"/>
    <x v="9"/>
    <n v="1214880101"/>
    <d v="2022-09-22T00:00:00"/>
    <x v="3"/>
    <n v="1681"/>
    <s v="LACTEL LLC ENTREPOT"/>
    <n v="101"/>
    <n v="9"/>
    <x v="0"/>
    <x v="2"/>
    <x v="0"/>
  </r>
  <r>
    <s v="AUCH"/>
    <s v="P03"/>
    <d v="2022-09-23T00:00:00"/>
    <x v="10"/>
    <n v="869090401"/>
    <d v="2022-09-22T00:00:00"/>
    <x v="4"/>
    <n v="1681"/>
    <s v="LACTEL LLC ENTREPOT"/>
    <n v="101"/>
    <n v="14"/>
    <x v="0"/>
    <x v="2"/>
    <x v="0"/>
  </r>
  <r>
    <s v="AUCH"/>
    <s v="P03"/>
    <d v="2022-09-23T00:00:00"/>
    <x v="43"/>
    <n v="1618300501"/>
    <d v="2022-09-22T00:00:00"/>
    <x v="2"/>
    <n v="1681"/>
    <s v="LACTEL LLC ENTREPOT"/>
    <n v="1"/>
    <n v="34"/>
    <x v="0"/>
    <x v="0"/>
    <x v="0"/>
  </r>
  <r>
    <s v="AUCH"/>
    <s v="P03"/>
    <d v="2022-09-23T00:00:00"/>
    <x v="11"/>
    <n v="1214903401"/>
    <d v="2022-09-22T00:00:00"/>
    <x v="5"/>
    <n v="1681"/>
    <s v="LACTEL LLC ENTREPOT"/>
    <n v="98"/>
    <n v="15"/>
    <x v="0"/>
    <x v="3"/>
    <x v="0"/>
  </r>
  <r>
    <s v="AUCH"/>
    <s v="P03"/>
    <d v="2022-09-23T00:00:00"/>
    <x v="12"/>
    <n v="1360472201"/>
    <d v="2022-09-22T00:00:00"/>
    <x v="6"/>
    <n v="1681"/>
    <s v="LACTEL LLC ENTREPOT"/>
    <n v="1"/>
    <n v="3"/>
    <x v="0"/>
    <x v="0"/>
    <x v="0"/>
  </r>
  <r>
    <s v="AUCH"/>
    <s v="P03"/>
    <d v="2022-09-23T00:00:00"/>
    <x v="66"/>
    <n v="1898520802"/>
    <d v="2022-09-22T00:00:00"/>
    <x v="25"/>
    <n v="1681"/>
    <s v="LACTEL LLC ENTREPOT"/>
    <n v="1"/>
    <n v="9"/>
    <x v="1"/>
    <x v="3"/>
    <x v="3"/>
  </r>
  <r>
    <s v="AUCH"/>
    <s v="P03"/>
    <d v="2022-09-23T00:00:00"/>
    <x v="64"/>
    <n v="1930550802"/>
    <d v="2022-09-22T00:00:00"/>
    <x v="24"/>
    <n v="1681"/>
    <s v="LACTEL LLC ENTREPOT"/>
    <n v="90"/>
    <n v="1"/>
    <x v="1"/>
    <x v="3"/>
    <x v="3"/>
  </r>
  <r>
    <s v="AUCH"/>
    <s v="P03"/>
    <d v="2022-09-23T00:00:00"/>
    <x v="67"/>
    <n v="1898510803"/>
    <d v="2022-09-22T00:00:00"/>
    <x v="25"/>
    <n v="1681"/>
    <s v="LACTEL LLC ENTREPOT"/>
    <n v="1"/>
    <n v="8"/>
    <x v="1"/>
    <x v="3"/>
    <x v="3"/>
  </r>
  <r>
    <s v="AUCH"/>
    <s v="P03"/>
    <d v="2022-09-23T00:00:00"/>
    <x v="51"/>
    <n v="1643370101"/>
    <d v="2022-09-22T00:00:00"/>
    <x v="18"/>
    <n v="2986"/>
    <s v="LSDH LAIT ENTREPOT"/>
    <n v="98"/>
    <n v="9"/>
    <x v="0"/>
    <x v="3"/>
    <x v="0"/>
  </r>
  <r>
    <s v="AUCH"/>
    <s v="P03"/>
    <d v="2022-09-23T00:00:00"/>
    <x v="68"/>
    <n v="1762440502"/>
    <d v="2022-09-22T00:00:00"/>
    <x v="26"/>
    <n v="2986"/>
    <s v="LSDH LAIT ENTREPOT"/>
    <n v="98"/>
    <n v="37"/>
    <x v="0"/>
    <x v="3"/>
    <x v="0"/>
  </r>
  <r>
    <s v="AUCH"/>
    <s v="P03"/>
    <d v="2022-09-23T00:00:00"/>
    <x v="35"/>
    <n v="1658564801"/>
    <d v="2022-09-22T00:00:00"/>
    <x v="13"/>
    <n v="2986"/>
    <s v="LSDH LAIT ENTREPOT"/>
    <n v="98"/>
    <n v="7"/>
    <x v="0"/>
    <x v="3"/>
    <x v="0"/>
  </r>
  <r>
    <s v="AUCH"/>
    <s v="P03"/>
    <d v="2022-09-23T00:00:00"/>
    <x v="69"/>
    <n v="1751980501"/>
    <d v="2022-09-22T00:00:00"/>
    <x v="27"/>
    <n v="2986"/>
    <s v="LSDH LAIT ENTREPOT"/>
    <n v="101"/>
    <n v="6"/>
    <x v="0"/>
    <x v="2"/>
    <x v="0"/>
  </r>
  <r>
    <s v="AUCH"/>
    <s v="P03"/>
    <d v="2022-09-28T00:00:00"/>
    <x v="50"/>
    <n v="1285000101"/>
    <d v="2022-09-27T00:00:00"/>
    <x v="14"/>
    <n v="2724"/>
    <s v="CANDIA ENTREPOT"/>
    <n v="101"/>
    <n v="1"/>
    <x v="0"/>
    <x v="2"/>
    <x v="0"/>
  </r>
  <r>
    <s v="AUCH"/>
    <s v="P03"/>
    <d v="2022-09-28T00:00:00"/>
    <x v="36"/>
    <n v="1285040301"/>
    <d v="2022-09-27T00:00:00"/>
    <x v="14"/>
    <n v="2724"/>
    <s v="CANDIA ENTREPOT"/>
    <n v="101"/>
    <n v="1"/>
    <x v="0"/>
    <x v="2"/>
    <x v="0"/>
  </r>
  <r>
    <s v="AUCH"/>
    <s v="P03"/>
    <d v="2022-09-28T00:00:00"/>
    <x v="13"/>
    <n v="1285220201"/>
    <d v="2022-09-27T00:00:00"/>
    <x v="7"/>
    <n v="2724"/>
    <s v="CANDIA ENTREPOT"/>
    <m/>
    <n v="123"/>
    <x v="1"/>
    <x v="0"/>
    <x v="1"/>
  </r>
  <r>
    <s v="AUCH"/>
    <s v="P03"/>
    <d v="2022-09-28T00:00:00"/>
    <x v="14"/>
    <n v="1285230201"/>
    <d v="2022-09-27T00:00:00"/>
    <x v="8"/>
    <n v="2724"/>
    <s v="CANDIA ENTREPOT"/>
    <m/>
    <n v="39"/>
    <x v="1"/>
    <x v="0"/>
    <x v="1"/>
  </r>
  <r>
    <s v="AUCH"/>
    <s v="P03"/>
    <d v="2022-09-28T00:00:00"/>
    <x v="15"/>
    <n v="1285410101"/>
    <d v="2022-09-27T00:00:00"/>
    <x v="7"/>
    <n v="2724"/>
    <s v="CANDIA ENTREPOT"/>
    <m/>
    <n v="26"/>
    <x v="1"/>
    <x v="0"/>
    <x v="1"/>
  </r>
  <r>
    <s v="AUCH"/>
    <s v="P03"/>
    <d v="2022-09-28T00:00:00"/>
    <x v="16"/>
    <n v="1285570501"/>
    <d v="2022-09-27T00:00:00"/>
    <x v="9"/>
    <n v="2724"/>
    <s v="CANDIA ENTREPOT"/>
    <m/>
    <n v="1"/>
    <x v="1"/>
    <x v="0"/>
    <x v="1"/>
  </r>
  <r>
    <s v="AUCH"/>
    <s v="P03"/>
    <d v="2022-09-28T00:00:00"/>
    <x v="18"/>
    <n v="1285330301"/>
    <d v="2022-09-27T00:00:00"/>
    <x v="0"/>
    <n v="2724"/>
    <s v="CANDIA ENTREPOT"/>
    <m/>
    <n v="7"/>
    <x v="1"/>
    <x v="0"/>
    <x v="1"/>
  </r>
  <r>
    <s v="AUCH"/>
    <s v="P03"/>
    <d v="2022-09-28T00:00:00"/>
    <x v="19"/>
    <n v="1285240301"/>
    <d v="2022-09-27T00:00:00"/>
    <x v="9"/>
    <n v="2724"/>
    <s v="CANDIA ENTREPOT"/>
    <m/>
    <n v="6"/>
    <x v="1"/>
    <x v="0"/>
    <x v="1"/>
  </r>
  <r>
    <s v="AUCH"/>
    <s v="P03"/>
    <d v="2022-09-28T00:00:00"/>
    <x v="22"/>
    <n v="1824720201"/>
    <d v="2022-09-27T00:00:00"/>
    <x v="10"/>
    <n v="2724"/>
    <s v="CANDIA ENTREPOT"/>
    <m/>
    <n v="3"/>
    <x v="1"/>
    <x v="0"/>
    <x v="1"/>
  </r>
  <r>
    <s v="AUCH"/>
    <s v="P03"/>
    <d v="2022-09-28T00:00:00"/>
    <x v="23"/>
    <n v="1285442601"/>
    <d v="2022-09-27T00:00:00"/>
    <x v="11"/>
    <n v="2724"/>
    <s v="CANDIA ENTREPOT"/>
    <n v="101"/>
    <n v="5"/>
    <x v="0"/>
    <x v="2"/>
    <x v="0"/>
  </r>
  <r>
    <s v="AUCH"/>
    <s v="P03"/>
    <d v="2022-09-28T00:00:00"/>
    <x v="24"/>
    <n v="1913250201"/>
    <d v="2022-09-27T00:00:00"/>
    <x v="0"/>
    <n v="2724"/>
    <s v="CANDIA ENTREPOT"/>
    <m/>
    <n v="28"/>
    <x v="1"/>
    <x v="0"/>
    <x v="1"/>
  </r>
  <r>
    <s v="AUCH"/>
    <s v="P03"/>
    <d v="2022-09-28T00:00:00"/>
    <x v="70"/>
    <n v="1946481401"/>
    <d v="2022-09-27T00:00:00"/>
    <x v="28"/>
    <n v="2724"/>
    <s v="CANDIA ENTREPOT"/>
    <m/>
    <n v="6"/>
    <x v="1"/>
    <x v="2"/>
    <x v="2"/>
  </r>
  <r>
    <s v="AUCH"/>
    <s v="P03"/>
    <d v="2022-09-28T00:00:00"/>
    <x v="25"/>
    <n v="1285781701"/>
    <d v="2022-09-27T00:00:00"/>
    <x v="4"/>
    <n v="2724"/>
    <s v="CANDIA ENTREPOT"/>
    <n v="101"/>
    <n v="1"/>
    <x v="0"/>
    <x v="2"/>
    <x v="0"/>
  </r>
  <r>
    <s v="AUCH"/>
    <s v="P03"/>
    <d v="2022-09-28T00:00:00"/>
    <x v="59"/>
    <n v="1285221501"/>
    <d v="2022-09-27T00:00:00"/>
    <x v="12"/>
    <n v="2724"/>
    <s v="CANDIA ENTREPOT"/>
    <n v="1"/>
    <n v="1"/>
    <x v="1"/>
    <x v="2"/>
    <x v="2"/>
  </r>
  <r>
    <s v="AUCH"/>
    <s v="P03"/>
    <d v="2022-09-28T00:00:00"/>
    <x v="26"/>
    <n v="1285232201"/>
    <d v="2022-09-27T00:00:00"/>
    <x v="12"/>
    <n v="2724"/>
    <s v="CANDIA ENTREPOT"/>
    <n v="1"/>
    <n v="1"/>
    <x v="1"/>
    <x v="2"/>
    <x v="2"/>
  </r>
  <r>
    <s v="AUCH"/>
    <s v="P03"/>
    <d v="2022-09-28T00:00:00"/>
    <x v="71"/>
    <n v="1285000103"/>
    <d v="2022-09-27T00:00:00"/>
    <x v="14"/>
    <n v="2724"/>
    <s v="CANDIA ENTREPOT"/>
    <n v="1"/>
    <n v="1"/>
    <x v="1"/>
    <x v="2"/>
    <x v="2"/>
  </r>
  <r>
    <s v="AUCH"/>
    <s v="P03"/>
    <d v="2022-09-28T00:00:00"/>
    <x v="72"/>
    <n v="1285001203"/>
    <d v="2022-09-27T00:00:00"/>
    <x v="0"/>
    <n v="2724"/>
    <s v="CANDIA ENTREPOT"/>
    <n v="1"/>
    <n v="13"/>
    <x v="0"/>
    <x v="0"/>
    <x v="0"/>
  </r>
  <r>
    <s v="AUCH"/>
    <s v="P03"/>
    <d v="2022-09-28T00:00:00"/>
    <x v="27"/>
    <n v="868690601"/>
    <d v="2022-09-27T00:00:00"/>
    <x v="0"/>
    <n v="1681"/>
    <s v="LACTEL LLC ENTREPOT"/>
    <n v="1"/>
    <n v="55"/>
    <x v="0"/>
    <x v="0"/>
    <x v="0"/>
  </r>
  <r>
    <s v="AUCH"/>
    <s v="P03"/>
    <d v="2022-09-28T00:00:00"/>
    <x v="1"/>
    <n v="868860101"/>
    <d v="2022-09-27T00:00:00"/>
    <x v="1"/>
    <n v="1681"/>
    <s v="LACTEL LLC ENTREPOT"/>
    <n v="1"/>
    <n v="27"/>
    <x v="0"/>
    <x v="0"/>
    <x v="0"/>
  </r>
  <r>
    <s v="AUCH"/>
    <s v="P03"/>
    <d v="2022-09-28T00:00:00"/>
    <x v="2"/>
    <n v="869540701"/>
    <d v="2022-09-27T00:00:00"/>
    <x v="0"/>
    <n v="1681"/>
    <s v="LACTEL LLC ENTREPOT"/>
    <n v="83"/>
    <n v="165"/>
    <x v="0"/>
    <x v="1"/>
    <x v="0"/>
  </r>
  <r>
    <s v="AUCH"/>
    <s v="P03"/>
    <d v="2022-09-28T00:00:00"/>
    <x v="4"/>
    <n v="869860501"/>
    <d v="2022-09-27T00:00:00"/>
    <x v="0"/>
    <n v="1681"/>
    <s v="LACTEL LLC ENTREPOT"/>
    <n v="1"/>
    <n v="65"/>
    <x v="0"/>
    <x v="0"/>
    <x v="0"/>
  </r>
  <r>
    <s v="AUCH"/>
    <s v="P03"/>
    <d v="2022-09-28T00:00:00"/>
    <x v="29"/>
    <n v="870210301"/>
    <d v="2022-09-27T00:00:00"/>
    <x v="1"/>
    <n v="1681"/>
    <s v="LACTEL LLC ENTREPOT"/>
    <n v="83"/>
    <n v="16"/>
    <x v="0"/>
    <x v="1"/>
    <x v="0"/>
  </r>
  <r>
    <s v="AUCH"/>
    <s v="P03"/>
    <d v="2022-09-28T00:00:00"/>
    <x v="6"/>
    <n v="870510101"/>
    <d v="2022-09-27T00:00:00"/>
    <x v="0"/>
    <n v="1681"/>
    <s v="LACTEL LLC ENTREPOT"/>
    <n v="1"/>
    <n v="165"/>
    <x v="0"/>
    <x v="0"/>
    <x v="0"/>
  </r>
  <r>
    <s v="AUCH"/>
    <s v="P03"/>
    <d v="2022-09-28T00:00:00"/>
    <x v="7"/>
    <n v="870600101"/>
    <d v="2022-09-27T00:00:00"/>
    <x v="2"/>
    <n v="1681"/>
    <s v="LACTEL LLC ENTREPOT"/>
    <n v="1"/>
    <n v="72"/>
    <x v="0"/>
    <x v="0"/>
    <x v="0"/>
  </r>
  <r>
    <s v="AUCH"/>
    <s v="P03"/>
    <d v="2022-09-28T00:00:00"/>
    <x v="34"/>
    <n v="1139760101"/>
    <d v="2022-09-27T00:00:00"/>
    <x v="2"/>
    <n v="1681"/>
    <s v="LACTEL LLC ENTREPOT"/>
    <n v="1"/>
    <n v="72"/>
    <x v="0"/>
    <x v="0"/>
    <x v="0"/>
  </r>
  <r>
    <s v="AUCH"/>
    <s v="P03"/>
    <d v="2022-09-28T00:00:00"/>
    <x v="8"/>
    <n v="1211610201"/>
    <d v="2022-09-27T00:00:00"/>
    <x v="0"/>
    <n v="1681"/>
    <s v="LACTEL LLC ENTREPOT"/>
    <n v="1"/>
    <n v="55"/>
    <x v="0"/>
    <x v="0"/>
    <x v="0"/>
  </r>
  <r>
    <s v="AUCH"/>
    <s v="P03"/>
    <d v="2022-09-28T00:00:00"/>
    <x v="9"/>
    <n v="1214880101"/>
    <d v="2022-09-27T00:00:00"/>
    <x v="3"/>
    <n v="1681"/>
    <s v="LACTEL LLC ENTREPOT"/>
    <n v="101"/>
    <n v="4"/>
    <x v="0"/>
    <x v="2"/>
    <x v="0"/>
  </r>
  <r>
    <s v="AUCH"/>
    <s v="P03"/>
    <d v="2022-09-28T00:00:00"/>
    <x v="10"/>
    <n v="869090401"/>
    <d v="2022-09-27T00:00:00"/>
    <x v="4"/>
    <n v="1681"/>
    <s v="LACTEL LLC ENTREPOT"/>
    <n v="101"/>
    <n v="8"/>
    <x v="0"/>
    <x v="2"/>
    <x v="0"/>
  </r>
  <r>
    <s v="AUCH"/>
    <s v="P03"/>
    <d v="2022-09-28T00:00:00"/>
    <x v="43"/>
    <n v="1618300501"/>
    <d v="2022-09-27T00:00:00"/>
    <x v="2"/>
    <n v="1681"/>
    <s v="LACTEL LLC ENTREPOT"/>
    <n v="1"/>
    <n v="13"/>
    <x v="0"/>
    <x v="0"/>
    <x v="0"/>
  </r>
  <r>
    <s v="AUCH"/>
    <s v="P03"/>
    <d v="2022-09-28T00:00:00"/>
    <x v="11"/>
    <n v="1214903401"/>
    <d v="2022-09-27T00:00:00"/>
    <x v="5"/>
    <n v="1681"/>
    <s v="LACTEL LLC ENTREPOT"/>
    <n v="98"/>
    <n v="9"/>
    <x v="0"/>
    <x v="3"/>
    <x v="0"/>
  </r>
  <r>
    <s v="AUCH"/>
    <s v="P03"/>
    <d v="2022-09-30T00:00:00"/>
    <x v="50"/>
    <n v="1285000101"/>
    <d v="2022-09-29T00:00:00"/>
    <x v="14"/>
    <n v="2724"/>
    <s v="CANDIA ENTREPOT"/>
    <n v="101"/>
    <n v="2"/>
    <x v="0"/>
    <x v="2"/>
    <x v="0"/>
  </r>
  <r>
    <s v="AUCH"/>
    <s v="P03"/>
    <d v="2022-09-30T00:00:00"/>
    <x v="62"/>
    <n v="1285210401"/>
    <d v="2022-09-29T00:00:00"/>
    <x v="22"/>
    <n v="2724"/>
    <s v="CANDIA ENTREPOT"/>
    <n v="101"/>
    <n v="1"/>
    <x v="0"/>
    <x v="2"/>
    <x v="0"/>
  </r>
  <r>
    <s v="AUCH"/>
    <s v="P03"/>
    <d v="2022-09-30T00:00:00"/>
    <x v="13"/>
    <n v="1285220201"/>
    <d v="2022-09-29T00:00:00"/>
    <x v="7"/>
    <n v="2724"/>
    <s v="CANDIA ENTREPOT"/>
    <m/>
    <n v="185"/>
    <x v="1"/>
    <x v="0"/>
    <x v="1"/>
  </r>
  <r>
    <s v="AUCH"/>
    <s v="P03"/>
    <d v="2022-09-30T00:00:00"/>
    <x v="14"/>
    <n v="1285230201"/>
    <d v="2022-09-29T00:00:00"/>
    <x v="8"/>
    <n v="2724"/>
    <s v="CANDIA ENTREPOT"/>
    <m/>
    <n v="66"/>
    <x v="1"/>
    <x v="0"/>
    <x v="1"/>
  </r>
  <r>
    <s v="AUCH"/>
    <s v="P03"/>
    <d v="2022-09-30T00:00:00"/>
    <x v="15"/>
    <n v="1285410101"/>
    <d v="2022-09-29T00:00:00"/>
    <x v="7"/>
    <n v="2724"/>
    <s v="CANDIA ENTREPOT"/>
    <m/>
    <n v="42"/>
    <x v="1"/>
    <x v="0"/>
    <x v="1"/>
  </r>
  <r>
    <s v="AUCH"/>
    <s v="P03"/>
    <d v="2022-09-30T00:00:00"/>
    <x v="16"/>
    <n v="1285570501"/>
    <d v="2022-09-29T00:00:00"/>
    <x v="9"/>
    <n v="2724"/>
    <s v="CANDIA ENTREPOT"/>
    <m/>
    <n v="5"/>
    <x v="1"/>
    <x v="0"/>
    <x v="1"/>
  </r>
  <r>
    <s v="AUCH"/>
    <s v="P03"/>
    <d v="2022-09-30T00:00:00"/>
    <x v="53"/>
    <n v="1285690101"/>
    <d v="2022-09-29T00:00:00"/>
    <x v="17"/>
    <n v="2724"/>
    <s v="CANDIA ENTREPOT"/>
    <n v="101"/>
    <n v="2"/>
    <x v="0"/>
    <x v="2"/>
    <x v="0"/>
  </r>
  <r>
    <s v="AUCH"/>
    <s v="P03"/>
    <d v="2022-09-30T00:00:00"/>
    <x v="18"/>
    <n v="1285330301"/>
    <d v="2022-09-29T00:00:00"/>
    <x v="0"/>
    <n v="2724"/>
    <s v="CANDIA ENTREPOT"/>
    <m/>
    <n v="22"/>
    <x v="1"/>
    <x v="0"/>
    <x v="1"/>
  </r>
  <r>
    <s v="AUCH"/>
    <s v="P03"/>
    <d v="2022-09-30T00:00:00"/>
    <x v="22"/>
    <n v="1824720201"/>
    <d v="2022-09-29T00:00:00"/>
    <x v="10"/>
    <n v="2724"/>
    <s v="CANDIA ENTREPOT"/>
    <m/>
    <n v="6"/>
    <x v="1"/>
    <x v="0"/>
    <x v="1"/>
  </r>
  <r>
    <s v="AUCH"/>
    <s v="P03"/>
    <d v="2022-09-30T00:00:00"/>
    <x v="54"/>
    <n v="1869530101"/>
    <d v="2022-09-29T00:00:00"/>
    <x v="4"/>
    <n v="2724"/>
    <s v="CANDIA ENTREPOT"/>
    <m/>
    <n v="2"/>
    <x v="1"/>
    <x v="2"/>
    <x v="2"/>
  </r>
  <r>
    <s v="AUCH"/>
    <s v="P03"/>
    <d v="2022-09-30T00:00:00"/>
    <x v="73"/>
    <n v="1820311203"/>
    <d v="2022-09-29T00:00:00"/>
    <x v="29"/>
    <n v="2724"/>
    <s v="CANDIA ENTREPOT"/>
    <m/>
    <n v="14"/>
    <x v="1"/>
    <x v="3"/>
    <x v="3"/>
  </r>
  <r>
    <s v="AUCH"/>
    <s v="P03"/>
    <d v="2022-09-30T00:00:00"/>
    <x v="23"/>
    <n v="1285442601"/>
    <d v="2022-09-29T00:00:00"/>
    <x v="11"/>
    <n v="2724"/>
    <s v="CANDIA ENTREPOT"/>
    <n v="101"/>
    <n v="6"/>
    <x v="0"/>
    <x v="2"/>
    <x v="0"/>
  </r>
  <r>
    <s v="AUCH"/>
    <s v="P03"/>
    <d v="2022-09-30T00:00:00"/>
    <x v="70"/>
    <n v="1946481401"/>
    <d v="2022-09-29T00:00:00"/>
    <x v="28"/>
    <n v="2724"/>
    <s v="CANDIA ENTREPOT"/>
    <m/>
    <n v="1"/>
    <x v="1"/>
    <x v="2"/>
    <x v="2"/>
  </r>
  <r>
    <s v="AUCH"/>
    <s v="P03"/>
    <d v="2022-09-30T00:00:00"/>
    <x v="25"/>
    <n v="1285781701"/>
    <d v="2022-09-29T00:00:00"/>
    <x v="4"/>
    <n v="2724"/>
    <s v="CANDIA ENTREPOT"/>
    <n v="101"/>
    <n v="3"/>
    <x v="0"/>
    <x v="2"/>
    <x v="0"/>
  </r>
  <r>
    <s v="AUCH"/>
    <s v="P03"/>
    <d v="2022-09-30T00:00:00"/>
    <x v="59"/>
    <n v="1285221501"/>
    <d v="2022-09-29T00:00:00"/>
    <x v="12"/>
    <n v="2724"/>
    <s v="CANDIA ENTREPOT"/>
    <n v="1"/>
    <n v="1"/>
    <x v="1"/>
    <x v="2"/>
    <x v="2"/>
  </r>
  <r>
    <s v="AUCH"/>
    <s v="P03"/>
    <d v="2022-09-30T00:00:00"/>
    <x v="26"/>
    <n v="1285232201"/>
    <d v="2022-09-29T00:00:00"/>
    <x v="12"/>
    <n v="2724"/>
    <s v="CANDIA ENTREPOT"/>
    <n v="1"/>
    <n v="1"/>
    <x v="1"/>
    <x v="2"/>
    <x v="2"/>
  </r>
  <r>
    <s v="AUCH"/>
    <s v="P03"/>
    <d v="2022-09-30T00:00:00"/>
    <x v="72"/>
    <n v="1285001203"/>
    <d v="2022-09-29T00:00:00"/>
    <x v="0"/>
    <n v="2724"/>
    <s v="CANDIA ENTREPOT"/>
    <n v="1"/>
    <n v="14"/>
    <x v="0"/>
    <x v="0"/>
    <x v="0"/>
  </r>
  <r>
    <s v="AUCH"/>
    <s v="P03"/>
    <d v="2022-09-30T00:00:00"/>
    <x v="27"/>
    <n v="868690601"/>
    <d v="2022-09-29T00:00:00"/>
    <x v="0"/>
    <n v="1681"/>
    <s v="LACTEL LLC ENTREPOT"/>
    <n v="1"/>
    <n v="165"/>
    <x v="0"/>
    <x v="0"/>
    <x v="0"/>
  </r>
  <r>
    <s v="AUCH"/>
    <s v="P03"/>
    <d v="2022-09-30T00:00:00"/>
    <x v="1"/>
    <n v="868860101"/>
    <d v="2022-09-29T00:00:00"/>
    <x v="1"/>
    <n v="1681"/>
    <s v="LACTEL LLC ENTREPOT"/>
    <n v="1"/>
    <n v="58"/>
    <x v="0"/>
    <x v="0"/>
    <x v="0"/>
  </r>
  <r>
    <s v="AUCH"/>
    <s v="P03"/>
    <d v="2022-09-30T00:00:00"/>
    <x v="2"/>
    <n v="869540701"/>
    <d v="2022-09-29T00:00:00"/>
    <x v="0"/>
    <n v="1681"/>
    <s v="LACTEL LLC ENTREPOT"/>
    <n v="83"/>
    <n v="495"/>
    <x v="0"/>
    <x v="1"/>
    <x v="0"/>
  </r>
  <r>
    <s v="AUCH"/>
    <s v="P03"/>
    <d v="2022-09-30T00:00:00"/>
    <x v="4"/>
    <n v="869860501"/>
    <d v="2022-09-29T00:00:00"/>
    <x v="0"/>
    <n v="1681"/>
    <s v="LACTEL LLC ENTREPOT"/>
    <n v="1"/>
    <n v="55"/>
    <x v="0"/>
    <x v="0"/>
    <x v="0"/>
  </r>
  <r>
    <s v="AUCH"/>
    <s v="P03"/>
    <d v="2022-09-30T00:00:00"/>
    <x v="29"/>
    <n v="870210301"/>
    <d v="2022-09-29T00:00:00"/>
    <x v="1"/>
    <n v="1681"/>
    <s v="LACTEL LLC ENTREPOT"/>
    <n v="83"/>
    <n v="16"/>
    <x v="0"/>
    <x v="1"/>
    <x v="0"/>
  </r>
  <r>
    <s v="AUCH"/>
    <s v="P03"/>
    <d v="2022-09-30T00:00:00"/>
    <x v="5"/>
    <n v="870390201"/>
    <d v="2022-09-29T00:00:00"/>
    <x v="2"/>
    <n v="1681"/>
    <s v="LACTEL LLC ENTREPOT"/>
    <n v="83"/>
    <n v="36"/>
    <x v="0"/>
    <x v="1"/>
    <x v="0"/>
  </r>
  <r>
    <s v="AUCH"/>
    <s v="P03"/>
    <d v="2022-09-30T00:00:00"/>
    <x v="6"/>
    <n v="870510101"/>
    <d v="2022-09-29T00:00:00"/>
    <x v="0"/>
    <n v="1681"/>
    <s v="LACTEL LLC ENTREPOT"/>
    <n v="1"/>
    <n v="330"/>
    <x v="0"/>
    <x v="0"/>
    <x v="0"/>
  </r>
  <r>
    <s v="AUCH"/>
    <s v="P03"/>
    <d v="2022-09-30T00:00:00"/>
    <x v="7"/>
    <n v="870600101"/>
    <d v="2022-09-29T00:00:00"/>
    <x v="2"/>
    <n v="1681"/>
    <s v="LACTEL LLC ENTREPOT"/>
    <n v="1"/>
    <n v="108"/>
    <x v="0"/>
    <x v="0"/>
    <x v="0"/>
  </r>
  <r>
    <s v="AUCH"/>
    <s v="P03"/>
    <d v="2022-09-30T00:00:00"/>
    <x v="8"/>
    <n v="1211610201"/>
    <d v="2022-09-29T00:00:00"/>
    <x v="0"/>
    <n v="1681"/>
    <s v="LACTEL LLC ENTREPOT"/>
    <n v="1"/>
    <n v="88"/>
    <x v="0"/>
    <x v="0"/>
    <x v="0"/>
  </r>
  <r>
    <s v="AUCH"/>
    <s v="P03"/>
    <d v="2022-09-30T00:00:00"/>
    <x v="9"/>
    <n v="1214880101"/>
    <d v="2022-09-29T00:00:00"/>
    <x v="3"/>
    <n v="1681"/>
    <s v="LACTEL LLC ENTREPOT"/>
    <n v="101"/>
    <n v="9"/>
    <x v="0"/>
    <x v="2"/>
    <x v="0"/>
  </r>
  <r>
    <s v="AUCH"/>
    <s v="P03"/>
    <d v="2022-09-30T00:00:00"/>
    <x v="10"/>
    <n v="869090401"/>
    <d v="2022-09-29T00:00:00"/>
    <x v="4"/>
    <n v="1681"/>
    <s v="LACTEL LLC ENTREPOT"/>
    <n v="101"/>
    <n v="16"/>
    <x v="0"/>
    <x v="2"/>
    <x v="0"/>
  </r>
  <r>
    <s v="AUCH"/>
    <s v="P03"/>
    <d v="2022-09-30T00:00:00"/>
    <x v="43"/>
    <n v="1618300501"/>
    <d v="2022-09-29T00:00:00"/>
    <x v="2"/>
    <n v="1681"/>
    <s v="LACTEL LLC ENTREPOT"/>
    <n v="1"/>
    <n v="22"/>
    <x v="0"/>
    <x v="0"/>
    <x v="0"/>
  </r>
  <r>
    <s v="AUCH"/>
    <s v="P03"/>
    <d v="2022-09-30T00:00:00"/>
    <x v="11"/>
    <n v="1214903401"/>
    <d v="2022-09-29T00:00:00"/>
    <x v="5"/>
    <n v="1681"/>
    <s v="LACTEL LLC ENTREPOT"/>
    <n v="98"/>
    <n v="14"/>
    <x v="0"/>
    <x v="3"/>
    <x v="0"/>
  </r>
  <r>
    <s v="AUCH"/>
    <s v="P03"/>
    <d v="2022-09-30T00:00:00"/>
    <x v="12"/>
    <n v="1360472201"/>
    <d v="2022-09-29T00:00:00"/>
    <x v="6"/>
    <n v="1681"/>
    <s v="LACTEL LLC ENTREPOT"/>
    <n v="1"/>
    <n v="2"/>
    <x v="0"/>
    <x v="0"/>
    <x v="0"/>
  </r>
  <r>
    <s v="AUCH"/>
    <s v="P03"/>
    <d v="2022-09-30T00:00:00"/>
    <x v="51"/>
    <n v="1643370101"/>
    <d v="2022-09-29T00:00:00"/>
    <x v="18"/>
    <n v="2986"/>
    <s v="LSDH LAIT ENTREPOT"/>
    <n v="98"/>
    <n v="9"/>
    <x v="0"/>
    <x v="3"/>
    <x v="0"/>
  </r>
  <r>
    <s v="AUCH"/>
    <s v="P03"/>
    <d v="2022-09-30T00:00:00"/>
    <x v="44"/>
    <n v="1448230201"/>
    <d v="2022-09-29T00:00:00"/>
    <x v="17"/>
    <n v="2986"/>
    <s v="LSDH LAIT ENTREPOT"/>
    <n v="101"/>
    <n v="2"/>
    <x v="0"/>
    <x v="2"/>
    <x v="0"/>
  </r>
  <r>
    <s v="AUCH"/>
    <s v="P03"/>
    <d v="2022-09-30T00:00:00"/>
    <x v="49"/>
    <n v="1867540601"/>
    <d v="2022-09-29T00:00:00"/>
    <x v="11"/>
    <n v="2986"/>
    <s v="LSDH LAIT ENTREPOT"/>
    <n v="101"/>
    <n v="30"/>
    <x v="0"/>
    <x v="2"/>
    <x v="0"/>
  </r>
  <r>
    <s v="AUCH"/>
    <s v="P03"/>
    <d v="2022-09-30T00:00:00"/>
    <x v="35"/>
    <n v="1658564801"/>
    <d v="2022-09-29T00:00:00"/>
    <x v="13"/>
    <n v="2986"/>
    <s v="LSDH LAIT ENTREPOT"/>
    <n v="98"/>
    <n v="15"/>
    <x v="0"/>
    <x v="3"/>
    <x v="0"/>
  </r>
  <r>
    <s v="AUCH"/>
    <s v="P03"/>
    <d v="2022-09-30T00:00:00"/>
    <x v="69"/>
    <n v="1751980501"/>
    <d v="2022-09-29T00:00:00"/>
    <x v="27"/>
    <n v="2986"/>
    <s v="LSDH LAIT ENTREPOT"/>
    <n v="101"/>
    <n v="12"/>
    <x v="0"/>
    <x v="2"/>
    <x v="0"/>
  </r>
  <r>
    <s v="AUCH"/>
    <s v="P03"/>
    <d v="2022-09-30T00:00:00"/>
    <x v="74"/>
    <n v="1752101401"/>
    <d v="2022-09-29T00:00:00"/>
    <x v="27"/>
    <n v="2986"/>
    <s v="LSDH LAIT ENTREPOT"/>
    <n v="101"/>
    <n v="12"/>
    <x v="0"/>
    <x v="2"/>
    <x v="0"/>
  </r>
  <r>
    <s v="AUCH"/>
    <s v="P03"/>
    <d v="2022-09-30T00:00:00"/>
    <x v="75"/>
    <n v="1751950801"/>
    <d v="2022-09-29T00:00:00"/>
    <x v="27"/>
    <n v="2986"/>
    <s v="LSDH LAIT ENTREPOT"/>
    <n v="101"/>
    <n v="46"/>
    <x v="0"/>
    <x v="2"/>
    <x v="0"/>
  </r>
  <r>
    <s v="AUCH"/>
    <s v="P03"/>
    <d v="2022-09-30T00:00:00"/>
    <x v="76"/>
    <n v="1751960901"/>
    <d v="2022-09-29T00:00:00"/>
    <x v="27"/>
    <n v="2986"/>
    <s v="LSDH LAIT ENTREPOT"/>
    <n v="101"/>
    <n v="8"/>
    <x v="0"/>
    <x v="2"/>
    <x v="0"/>
  </r>
  <r>
    <s v="AUCH"/>
    <s v="P03"/>
    <m/>
    <x v="50"/>
    <n v="1285000101"/>
    <d v="2022-09-13T00:00:00"/>
    <x v="14"/>
    <n v="2724"/>
    <s v="CANDIA ENTREPOT"/>
    <n v="101"/>
    <n v="0"/>
    <x v="0"/>
    <x v="2"/>
    <x v="0"/>
  </r>
  <r>
    <s v="AUCH"/>
    <s v="P03"/>
    <m/>
    <x v="50"/>
    <n v="1285000101"/>
    <d v="2022-09-20T00:00:00"/>
    <x v="14"/>
    <n v="2724"/>
    <s v="CANDIA ENTREPOT"/>
    <n v="101"/>
    <n v="0"/>
    <x v="0"/>
    <x v="2"/>
    <x v="0"/>
  </r>
  <r>
    <s v="AUCH"/>
    <s v="P03"/>
    <m/>
    <x v="36"/>
    <n v="1285040301"/>
    <d v="2022-09-13T00:00:00"/>
    <x v="14"/>
    <n v="2724"/>
    <s v="CANDIA ENTREPOT"/>
    <n v="101"/>
    <n v="0"/>
    <x v="0"/>
    <x v="2"/>
    <x v="0"/>
  </r>
  <r>
    <s v="AUCH"/>
    <s v="P03"/>
    <m/>
    <x v="13"/>
    <n v="1285220201"/>
    <d v="2022-08-02T00:00:00"/>
    <x v="7"/>
    <n v="2724"/>
    <s v="CANDIA ENTREPOT"/>
    <m/>
    <n v="0"/>
    <x v="1"/>
    <x v="0"/>
    <x v="1"/>
  </r>
  <r>
    <s v="AUCH"/>
    <s v="P03"/>
    <m/>
    <x v="13"/>
    <n v="1285220201"/>
    <d v="2022-08-09T00:00:00"/>
    <x v="7"/>
    <n v="2724"/>
    <s v="CANDIA ENTREPOT"/>
    <m/>
    <n v="0"/>
    <x v="1"/>
    <x v="0"/>
    <x v="1"/>
  </r>
  <r>
    <s v="AUCH"/>
    <s v="P03"/>
    <m/>
    <x v="13"/>
    <n v="1285220201"/>
    <d v="2022-08-11T00:00:00"/>
    <x v="7"/>
    <n v="2724"/>
    <s v="CANDIA ENTREPOT"/>
    <m/>
    <n v="0"/>
    <x v="1"/>
    <x v="0"/>
    <x v="1"/>
  </r>
  <r>
    <s v="AUCH"/>
    <s v="P03"/>
    <m/>
    <x v="13"/>
    <n v="1285220201"/>
    <d v="2022-08-16T00:00:00"/>
    <x v="7"/>
    <n v="2724"/>
    <s v="CANDIA ENTREPOT"/>
    <m/>
    <n v="0"/>
    <x v="1"/>
    <x v="0"/>
    <x v="1"/>
  </r>
  <r>
    <s v="AUCH"/>
    <s v="P03"/>
    <m/>
    <x v="13"/>
    <n v="1285220201"/>
    <d v="2022-09-13T00:00:00"/>
    <x v="7"/>
    <n v="2724"/>
    <s v="CANDIA ENTREPOT"/>
    <m/>
    <n v="0"/>
    <x v="1"/>
    <x v="0"/>
    <x v="1"/>
  </r>
  <r>
    <s v="AUCH"/>
    <s v="P03"/>
    <m/>
    <x v="13"/>
    <n v="1285220201"/>
    <d v="2022-09-20T00:00:00"/>
    <x v="7"/>
    <n v="2724"/>
    <s v="CANDIA ENTREPOT"/>
    <m/>
    <n v="0"/>
    <x v="1"/>
    <x v="0"/>
    <x v="1"/>
  </r>
  <r>
    <s v="AUCH"/>
    <s v="P03"/>
    <m/>
    <x v="14"/>
    <n v="1285230201"/>
    <d v="2022-08-02T00:00:00"/>
    <x v="8"/>
    <n v="2724"/>
    <s v="CANDIA ENTREPOT"/>
    <m/>
    <n v="0"/>
    <x v="1"/>
    <x v="0"/>
    <x v="1"/>
  </r>
  <r>
    <s v="AUCH"/>
    <s v="P03"/>
    <m/>
    <x v="14"/>
    <n v="1285230201"/>
    <d v="2022-08-09T00:00:00"/>
    <x v="8"/>
    <n v="2724"/>
    <s v="CANDIA ENTREPOT"/>
    <m/>
    <n v="0"/>
    <x v="1"/>
    <x v="0"/>
    <x v="1"/>
  </r>
  <r>
    <s v="AUCH"/>
    <s v="P03"/>
    <m/>
    <x v="14"/>
    <n v="1285230201"/>
    <d v="2022-08-11T00:00:00"/>
    <x v="8"/>
    <n v="2724"/>
    <s v="CANDIA ENTREPOT"/>
    <m/>
    <n v="0"/>
    <x v="1"/>
    <x v="0"/>
    <x v="1"/>
  </r>
  <r>
    <s v="AUCH"/>
    <s v="P03"/>
    <m/>
    <x v="14"/>
    <n v="1285230201"/>
    <d v="2022-08-16T00:00:00"/>
    <x v="8"/>
    <n v="2724"/>
    <s v="CANDIA ENTREPOT"/>
    <m/>
    <n v="0"/>
    <x v="1"/>
    <x v="0"/>
    <x v="1"/>
  </r>
  <r>
    <s v="AUCH"/>
    <s v="P03"/>
    <m/>
    <x v="14"/>
    <n v="1285230201"/>
    <d v="2022-09-13T00:00:00"/>
    <x v="8"/>
    <n v="2724"/>
    <s v="CANDIA ENTREPOT"/>
    <m/>
    <n v="0"/>
    <x v="1"/>
    <x v="0"/>
    <x v="1"/>
  </r>
  <r>
    <s v="AUCH"/>
    <s v="P03"/>
    <m/>
    <x v="14"/>
    <n v="1285230201"/>
    <d v="2022-09-20T00:00:00"/>
    <x v="8"/>
    <n v="2724"/>
    <s v="CANDIA ENTREPOT"/>
    <m/>
    <n v="0"/>
    <x v="1"/>
    <x v="0"/>
    <x v="1"/>
  </r>
  <r>
    <s v="AUCH"/>
    <s v="P03"/>
    <m/>
    <x v="15"/>
    <n v="1285410101"/>
    <d v="2022-08-02T00:00:00"/>
    <x v="7"/>
    <n v="2724"/>
    <s v="CANDIA ENTREPOT"/>
    <m/>
    <n v="0"/>
    <x v="1"/>
    <x v="0"/>
    <x v="1"/>
  </r>
  <r>
    <s v="AUCH"/>
    <s v="P03"/>
    <m/>
    <x v="15"/>
    <n v="1285410101"/>
    <d v="2022-08-09T00:00:00"/>
    <x v="7"/>
    <n v="2724"/>
    <s v="CANDIA ENTREPOT"/>
    <m/>
    <n v="0"/>
    <x v="1"/>
    <x v="0"/>
    <x v="1"/>
  </r>
  <r>
    <s v="AUCH"/>
    <s v="P03"/>
    <m/>
    <x v="15"/>
    <n v="1285410101"/>
    <d v="2022-08-11T00:00:00"/>
    <x v="7"/>
    <n v="2724"/>
    <s v="CANDIA ENTREPOT"/>
    <m/>
    <n v="0"/>
    <x v="1"/>
    <x v="0"/>
    <x v="1"/>
  </r>
  <r>
    <s v="AUCH"/>
    <s v="P03"/>
    <m/>
    <x v="15"/>
    <n v="1285410101"/>
    <d v="2022-08-16T00:00:00"/>
    <x v="7"/>
    <n v="2724"/>
    <s v="CANDIA ENTREPOT"/>
    <m/>
    <n v="0"/>
    <x v="1"/>
    <x v="0"/>
    <x v="1"/>
  </r>
  <r>
    <s v="AUCH"/>
    <s v="P03"/>
    <m/>
    <x v="15"/>
    <n v="1285410101"/>
    <d v="2022-09-13T00:00:00"/>
    <x v="7"/>
    <n v="2724"/>
    <s v="CANDIA ENTREPOT"/>
    <m/>
    <n v="0"/>
    <x v="1"/>
    <x v="0"/>
    <x v="1"/>
  </r>
  <r>
    <s v="AUCH"/>
    <s v="P03"/>
    <m/>
    <x v="15"/>
    <n v="1285410101"/>
    <d v="2022-09-20T00:00:00"/>
    <x v="7"/>
    <n v="2724"/>
    <s v="CANDIA ENTREPOT"/>
    <m/>
    <n v="0"/>
    <x v="1"/>
    <x v="0"/>
    <x v="1"/>
  </r>
  <r>
    <s v="AUCH"/>
    <s v="P03"/>
    <m/>
    <x v="16"/>
    <n v="1285570501"/>
    <d v="2022-08-09T00:00:00"/>
    <x v="9"/>
    <n v="2724"/>
    <s v="CANDIA ENTREPOT"/>
    <m/>
    <n v="0"/>
    <x v="1"/>
    <x v="0"/>
    <x v="1"/>
  </r>
  <r>
    <s v="AUCH"/>
    <s v="P03"/>
    <m/>
    <x v="16"/>
    <n v="1285570501"/>
    <d v="2022-08-16T00:00:00"/>
    <x v="9"/>
    <n v="2724"/>
    <s v="CANDIA ENTREPOT"/>
    <m/>
    <n v="0"/>
    <x v="1"/>
    <x v="0"/>
    <x v="1"/>
  </r>
  <r>
    <s v="AUCH"/>
    <s v="P03"/>
    <m/>
    <x v="16"/>
    <n v="1285570501"/>
    <d v="2022-09-20T00:00:00"/>
    <x v="9"/>
    <n v="2724"/>
    <s v="CANDIA ENTREPOT"/>
    <m/>
    <n v="0"/>
    <x v="1"/>
    <x v="0"/>
    <x v="1"/>
  </r>
  <r>
    <s v="AUCH"/>
    <s v="P03"/>
    <m/>
    <x v="17"/>
    <n v="1285670101"/>
    <d v="2022-08-11T00:00:00"/>
    <x v="7"/>
    <n v="2724"/>
    <s v="CANDIA ENTREPOT"/>
    <m/>
    <n v="0"/>
    <x v="1"/>
    <x v="0"/>
    <x v="1"/>
  </r>
  <r>
    <s v="AUCH"/>
    <s v="P03"/>
    <m/>
    <x v="17"/>
    <n v="1285670101"/>
    <d v="2022-08-30T00:00:00"/>
    <x v="7"/>
    <n v="2724"/>
    <s v="CANDIA ENTREPOT"/>
    <m/>
    <n v="0"/>
    <x v="1"/>
    <x v="0"/>
    <x v="1"/>
  </r>
  <r>
    <s v="AUCH"/>
    <s v="P03"/>
    <m/>
    <x v="17"/>
    <n v="1285670101"/>
    <d v="2022-09-13T00:00:00"/>
    <x v="7"/>
    <n v="2724"/>
    <s v="CANDIA ENTREPOT"/>
    <m/>
    <n v="0"/>
    <x v="1"/>
    <x v="0"/>
    <x v="1"/>
  </r>
  <r>
    <s v="AUCH"/>
    <s v="P03"/>
    <m/>
    <x v="17"/>
    <n v="1285670101"/>
    <d v="2022-09-20T00:00:00"/>
    <x v="7"/>
    <n v="2724"/>
    <s v="CANDIA ENTREPOT"/>
    <m/>
    <n v="0"/>
    <x v="1"/>
    <x v="0"/>
    <x v="1"/>
  </r>
  <r>
    <s v="AUCH"/>
    <s v="P03"/>
    <m/>
    <x v="53"/>
    <n v="1285690101"/>
    <d v="2022-09-13T00:00:00"/>
    <x v="17"/>
    <n v="2724"/>
    <s v="CANDIA ENTREPOT"/>
    <n v="101"/>
    <n v="0"/>
    <x v="0"/>
    <x v="2"/>
    <x v="0"/>
  </r>
  <r>
    <s v="AUCH"/>
    <s v="P03"/>
    <m/>
    <x v="53"/>
    <n v="1285690101"/>
    <d v="2022-09-20T00:00:00"/>
    <x v="17"/>
    <n v="2724"/>
    <s v="CANDIA ENTREPOT"/>
    <n v="101"/>
    <n v="0"/>
    <x v="0"/>
    <x v="2"/>
    <x v="0"/>
  </r>
  <r>
    <s v="AUCH"/>
    <s v="P03"/>
    <m/>
    <x v="18"/>
    <n v="1285330301"/>
    <d v="2022-08-02T00:00:00"/>
    <x v="0"/>
    <n v="2724"/>
    <s v="CANDIA ENTREPOT"/>
    <m/>
    <n v="0"/>
    <x v="1"/>
    <x v="0"/>
    <x v="1"/>
  </r>
  <r>
    <s v="AUCH"/>
    <s v="P03"/>
    <m/>
    <x v="18"/>
    <n v="1285330301"/>
    <d v="2022-08-09T00:00:00"/>
    <x v="0"/>
    <n v="2724"/>
    <s v="CANDIA ENTREPOT"/>
    <m/>
    <n v="0"/>
    <x v="1"/>
    <x v="0"/>
    <x v="1"/>
  </r>
  <r>
    <s v="AUCH"/>
    <s v="P03"/>
    <m/>
    <x v="18"/>
    <n v="1285330301"/>
    <d v="2022-08-11T00:00:00"/>
    <x v="0"/>
    <n v="2724"/>
    <s v="CANDIA ENTREPOT"/>
    <m/>
    <n v="0"/>
    <x v="1"/>
    <x v="0"/>
    <x v="1"/>
  </r>
  <r>
    <s v="AUCH"/>
    <s v="P03"/>
    <m/>
    <x v="18"/>
    <n v="1285330301"/>
    <d v="2022-08-16T00:00:00"/>
    <x v="0"/>
    <n v="2724"/>
    <s v="CANDIA ENTREPOT"/>
    <m/>
    <n v="0"/>
    <x v="1"/>
    <x v="0"/>
    <x v="1"/>
  </r>
  <r>
    <s v="AUCH"/>
    <s v="P03"/>
    <m/>
    <x v="18"/>
    <n v="1285330301"/>
    <d v="2022-09-13T00:00:00"/>
    <x v="0"/>
    <n v="2724"/>
    <s v="CANDIA ENTREPOT"/>
    <m/>
    <n v="0"/>
    <x v="1"/>
    <x v="0"/>
    <x v="1"/>
  </r>
  <r>
    <s v="AUCH"/>
    <s v="P03"/>
    <m/>
    <x v="19"/>
    <n v="1285240301"/>
    <d v="2022-08-09T00:00:00"/>
    <x v="9"/>
    <n v="2724"/>
    <s v="CANDIA ENTREPOT"/>
    <m/>
    <n v="0"/>
    <x v="1"/>
    <x v="0"/>
    <x v="1"/>
  </r>
  <r>
    <s v="AUCH"/>
    <s v="P03"/>
    <m/>
    <x v="20"/>
    <n v="1284980501"/>
    <d v="2022-08-02T00:00:00"/>
    <x v="9"/>
    <n v="2724"/>
    <s v="CANDIA ENTREPOT"/>
    <m/>
    <n v="0"/>
    <x v="1"/>
    <x v="0"/>
    <x v="1"/>
  </r>
  <r>
    <s v="AUCH"/>
    <s v="P03"/>
    <m/>
    <x v="20"/>
    <n v="1284980501"/>
    <d v="2022-08-09T00:00:00"/>
    <x v="9"/>
    <n v="2724"/>
    <s v="CANDIA ENTREPOT"/>
    <m/>
    <n v="0"/>
    <x v="1"/>
    <x v="0"/>
    <x v="1"/>
  </r>
  <r>
    <s v="AUCH"/>
    <s v="P03"/>
    <m/>
    <x v="20"/>
    <n v="1284980501"/>
    <d v="2022-08-11T00:00:00"/>
    <x v="9"/>
    <n v="2724"/>
    <s v="CANDIA ENTREPOT"/>
    <m/>
    <n v="0"/>
    <x v="1"/>
    <x v="0"/>
    <x v="1"/>
  </r>
  <r>
    <s v="AUCH"/>
    <s v="P03"/>
    <m/>
    <x v="20"/>
    <n v="1284980501"/>
    <d v="2022-09-27T00:00:00"/>
    <x v="9"/>
    <n v="2724"/>
    <s v="CANDIA ENTREPOT"/>
    <m/>
    <n v="0"/>
    <x v="1"/>
    <x v="0"/>
    <x v="1"/>
  </r>
  <r>
    <s v="AUCH"/>
    <s v="P03"/>
    <m/>
    <x v="21"/>
    <n v="1285001201"/>
    <d v="2022-08-02T00:00:00"/>
    <x v="0"/>
    <n v="2724"/>
    <s v="CANDIA ENTREPOT"/>
    <m/>
    <n v="0"/>
    <x v="1"/>
    <x v="0"/>
    <x v="1"/>
  </r>
  <r>
    <s v="AUCH"/>
    <s v="P03"/>
    <m/>
    <x v="21"/>
    <n v="1285001201"/>
    <d v="2022-08-09T00:00:00"/>
    <x v="0"/>
    <n v="2724"/>
    <s v="CANDIA ENTREPOT"/>
    <m/>
    <n v="0"/>
    <x v="1"/>
    <x v="0"/>
    <x v="1"/>
  </r>
  <r>
    <s v="AUCH"/>
    <s v="P03"/>
    <m/>
    <x v="21"/>
    <n v="1285001201"/>
    <d v="2022-08-11T00:00:00"/>
    <x v="0"/>
    <n v="2724"/>
    <s v="CANDIA ENTREPOT"/>
    <m/>
    <n v="0"/>
    <x v="1"/>
    <x v="0"/>
    <x v="1"/>
  </r>
  <r>
    <s v="AUCH"/>
    <s v="P03"/>
    <m/>
    <x v="21"/>
    <n v="1285001201"/>
    <d v="2022-08-16T00:00:00"/>
    <x v="0"/>
    <n v="2724"/>
    <s v="CANDIA ENTREPOT"/>
    <m/>
    <n v="0"/>
    <x v="1"/>
    <x v="0"/>
    <x v="1"/>
  </r>
  <r>
    <s v="AUCH"/>
    <s v="P03"/>
    <m/>
    <x v="21"/>
    <n v="1285001201"/>
    <d v="2022-09-13T00:00:00"/>
    <x v="0"/>
    <n v="2724"/>
    <s v="CANDIA ENTREPOT"/>
    <m/>
    <n v="0"/>
    <x v="1"/>
    <x v="0"/>
    <x v="1"/>
  </r>
  <r>
    <s v="AUCH"/>
    <s v="P03"/>
    <m/>
    <x v="21"/>
    <n v="1285001201"/>
    <d v="2022-09-20T00:00:00"/>
    <x v="0"/>
    <n v="2724"/>
    <s v="CANDIA ENTREPOT"/>
    <m/>
    <n v="0"/>
    <x v="1"/>
    <x v="0"/>
    <x v="1"/>
  </r>
  <r>
    <s v="AUCH"/>
    <s v="P03"/>
    <m/>
    <x v="22"/>
    <n v="1824720201"/>
    <d v="2022-08-02T00:00:00"/>
    <x v="10"/>
    <n v="2724"/>
    <s v="CANDIA ENTREPOT"/>
    <m/>
    <n v="0"/>
    <x v="1"/>
    <x v="0"/>
    <x v="1"/>
  </r>
  <r>
    <s v="AUCH"/>
    <s v="P03"/>
    <m/>
    <x v="22"/>
    <n v="1824720201"/>
    <d v="2022-08-09T00:00:00"/>
    <x v="10"/>
    <n v="2724"/>
    <s v="CANDIA ENTREPOT"/>
    <m/>
    <n v="0"/>
    <x v="1"/>
    <x v="0"/>
    <x v="1"/>
  </r>
  <r>
    <s v="AUCH"/>
    <s v="P03"/>
    <m/>
    <x v="22"/>
    <n v="1824720201"/>
    <d v="2022-08-16T00:00:00"/>
    <x v="10"/>
    <n v="2724"/>
    <s v="CANDIA ENTREPOT"/>
    <m/>
    <n v="0"/>
    <x v="1"/>
    <x v="0"/>
    <x v="1"/>
  </r>
  <r>
    <s v="AUCH"/>
    <s v="P03"/>
    <m/>
    <x v="22"/>
    <n v="1824720201"/>
    <d v="2022-09-13T00:00:00"/>
    <x v="10"/>
    <n v="2724"/>
    <s v="CANDIA ENTREPOT"/>
    <m/>
    <n v="0"/>
    <x v="1"/>
    <x v="0"/>
    <x v="1"/>
  </r>
  <r>
    <s v="AUCH"/>
    <s v="P03"/>
    <m/>
    <x v="22"/>
    <n v="1824720201"/>
    <d v="2022-09-20T00:00:00"/>
    <x v="10"/>
    <n v="2724"/>
    <s v="CANDIA ENTREPOT"/>
    <m/>
    <n v="0"/>
    <x v="1"/>
    <x v="0"/>
    <x v="1"/>
  </r>
  <r>
    <s v="AUCH"/>
    <s v="P03"/>
    <m/>
    <x v="22"/>
    <n v="1824720201"/>
    <d v="2022-09-27T00:00:00"/>
    <x v="10"/>
    <n v="2724"/>
    <s v="CANDIA ENTREPOT"/>
    <m/>
    <n v="0"/>
    <x v="1"/>
    <x v="0"/>
    <x v="1"/>
  </r>
  <r>
    <s v="AUCH"/>
    <s v="P03"/>
    <m/>
    <x v="54"/>
    <n v="1869530101"/>
    <d v="2022-08-16T00:00:00"/>
    <x v="4"/>
    <n v="2724"/>
    <s v="CANDIA ENTREPOT"/>
    <m/>
    <n v="0"/>
    <x v="1"/>
    <x v="2"/>
    <x v="2"/>
  </r>
  <r>
    <s v="AUCH"/>
    <s v="P03"/>
    <m/>
    <x v="23"/>
    <n v="1285442601"/>
    <d v="2022-08-02T00:00:00"/>
    <x v="11"/>
    <n v="2724"/>
    <s v="CANDIA ENTREPOT"/>
    <n v="101"/>
    <n v="0"/>
    <x v="0"/>
    <x v="2"/>
    <x v="0"/>
  </r>
  <r>
    <s v="AUCH"/>
    <s v="P03"/>
    <m/>
    <x v="23"/>
    <n v="1285442601"/>
    <d v="2022-08-09T00:00:00"/>
    <x v="11"/>
    <n v="2724"/>
    <s v="CANDIA ENTREPOT"/>
    <n v="101"/>
    <n v="0"/>
    <x v="0"/>
    <x v="2"/>
    <x v="0"/>
  </r>
  <r>
    <s v="AUCH"/>
    <s v="P03"/>
    <m/>
    <x v="23"/>
    <n v="1285442601"/>
    <d v="2022-08-11T00:00:00"/>
    <x v="11"/>
    <n v="2724"/>
    <s v="CANDIA ENTREPOT"/>
    <n v="101"/>
    <n v="0"/>
    <x v="0"/>
    <x v="2"/>
    <x v="0"/>
  </r>
  <r>
    <s v="AUCH"/>
    <s v="P03"/>
    <m/>
    <x v="23"/>
    <n v="1285442601"/>
    <d v="2022-08-16T00:00:00"/>
    <x v="11"/>
    <n v="2724"/>
    <s v="CANDIA ENTREPOT"/>
    <n v="101"/>
    <n v="0"/>
    <x v="0"/>
    <x v="2"/>
    <x v="0"/>
  </r>
  <r>
    <s v="AUCH"/>
    <s v="P03"/>
    <m/>
    <x v="23"/>
    <n v="1285442601"/>
    <d v="2022-09-20T00:00:00"/>
    <x v="11"/>
    <n v="2724"/>
    <s v="CANDIA ENTREPOT"/>
    <n v="101"/>
    <n v="0"/>
    <x v="0"/>
    <x v="2"/>
    <x v="0"/>
  </r>
  <r>
    <s v="AUCH"/>
    <s v="P03"/>
    <m/>
    <x v="24"/>
    <n v="1913250201"/>
    <d v="2022-08-02T00:00:00"/>
    <x v="0"/>
    <n v="2724"/>
    <s v="CANDIA ENTREPOT"/>
    <m/>
    <n v="0"/>
    <x v="1"/>
    <x v="0"/>
    <x v="1"/>
  </r>
  <r>
    <s v="AUCH"/>
    <s v="P03"/>
    <m/>
    <x v="70"/>
    <n v="1946481401"/>
    <d v="2022-09-27T00:00:00"/>
    <x v="28"/>
    <n v="2724"/>
    <s v="CANDIA ENTREPOT"/>
    <m/>
    <n v="0"/>
    <x v="1"/>
    <x v="2"/>
    <x v="2"/>
  </r>
  <r>
    <s v="AUCH"/>
    <s v="P03"/>
    <m/>
    <x v="25"/>
    <n v="1285781701"/>
    <d v="2022-08-02T00:00:00"/>
    <x v="4"/>
    <n v="2724"/>
    <s v="CANDIA ENTREPOT"/>
    <n v="101"/>
    <n v="0"/>
    <x v="0"/>
    <x v="2"/>
    <x v="0"/>
  </r>
  <r>
    <s v="AUCH"/>
    <s v="P03"/>
    <m/>
    <x v="25"/>
    <n v="1285781701"/>
    <d v="2022-08-09T00:00:00"/>
    <x v="4"/>
    <n v="2724"/>
    <s v="CANDIA ENTREPOT"/>
    <n v="101"/>
    <n v="0"/>
    <x v="0"/>
    <x v="2"/>
    <x v="0"/>
  </r>
  <r>
    <s v="AUCH"/>
    <s v="P03"/>
    <m/>
    <x v="25"/>
    <n v="1285781701"/>
    <d v="2022-08-11T00:00:00"/>
    <x v="4"/>
    <n v="2724"/>
    <s v="CANDIA ENTREPOT"/>
    <n v="101"/>
    <n v="0"/>
    <x v="0"/>
    <x v="2"/>
    <x v="0"/>
  </r>
  <r>
    <s v="AUCH"/>
    <s v="P03"/>
    <m/>
    <x v="25"/>
    <n v="1285781701"/>
    <d v="2022-08-16T00:00:00"/>
    <x v="4"/>
    <n v="2724"/>
    <s v="CANDIA ENTREPOT"/>
    <n v="101"/>
    <n v="0"/>
    <x v="0"/>
    <x v="2"/>
    <x v="0"/>
  </r>
  <r>
    <s v="AUCH"/>
    <s v="P03"/>
    <m/>
    <x v="25"/>
    <n v="1285781701"/>
    <d v="2022-08-25T00:00:00"/>
    <x v="4"/>
    <n v="2724"/>
    <s v="CANDIA ENTREPOT"/>
    <n v="101"/>
    <n v="0"/>
    <x v="0"/>
    <x v="2"/>
    <x v="0"/>
  </r>
  <r>
    <s v="AUCH"/>
    <s v="P03"/>
    <m/>
    <x v="25"/>
    <n v="1285781701"/>
    <d v="2022-09-06T00:00:00"/>
    <x v="4"/>
    <n v="2724"/>
    <s v="CANDIA ENTREPOT"/>
    <n v="101"/>
    <n v="0"/>
    <x v="0"/>
    <x v="2"/>
    <x v="0"/>
  </r>
  <r>
    <s v="AUCH"/>
    <s v="P03"/>
    <m/>
    <x v="25"/>
    <n v="1285781701"/>
    <d v="2022-09-08T00:00:00"/>
    <x v="4"/>
    <n v="2724"/>
    <s v="CANDIA ENTREPOT"/>
    <n v="101"/>
    <n v="0"/>
    <x v="0"/>
    <x v="2"/>
    <x v="0"/>
  </r>
  <r>
    <s v="AUCH"/>
    <s v="P03"/>
    <m/>
    <x v="25"/>
    <n v="1285781701"/>
    <d v="2022-09-13T00:00:00"/>
    <x v="4"/>
    <n v="2724"/>
    <s v="CANDIA ENTREPOT"/>
    <n v="101"/>
    <n v="0"/>
    <x v="0"/>
    <x v="2"/>
    <x v="0"/>
  </r>
  <r>
    <s v="AUCH"/>
    <s v="P03"/>
    <m/>
    <x v="25"/>
    <n v="1285781701"/>
    <d v="2022-09-15T00:00:00"/>
    <x v="4"/>
    <n v="2724"/>
    <s v="CANDIA ENTREPOT"/>
    <n v="101"/>
    <n v="0"/>
    <x v="0"/>
    <x v="2"/>
    <x v="0"/>
  </r>
  <r>
    <s v="AUCH"/>
    <s v="P03"/>
    <m/>
    <x v="25"/>
    <n v="1285781701"/>
    <d v="2022-09-20T00:00:00"/>
    <x v="4"/>
    <n v="2724"/>
    <s v="CANDIA ENTREPOT"/>
    <n v="101"/>
    <n v="0"/>
    <x v="0"/>
    <x v="2"/>
    <x v="0"/>
  </r>
  <r>
    <s v="AUCH"/>
    <s v="P03"/>
    <m/>
    <x v="25"/>
    <n v="1285781701"/>
    <d v="2022-09-22T00:00:00"/>
    <x v="4"/>
    <n v="2724"/>
    <s v="CANDIA ENTREPOT"/>
    <n v="101"/>
    <n v="0"/>
    <x v="0"/>
    <x v="2"/>
    <x v="0"/>
  </r>
  <r>
    <s v="AUCH"/>
    <s v="P03"/>
    <m/>
    <x v="25"/>
    <n v="1285781701"/>
    <d v="2022-09-27T00:00:00"/>
    <x v="4"/>
    <n v="2724"/>
    <s v="CANDIA ENTREPOT"/>
    <n v="101"/>
    <n v="0"/>
    <x v="0"/>
    <x v="2"/>
    <x v="0"/>
  </r>
  <r>
    <s v="AUCH"/>
    <s v="P03"/>
    <m/>
    <x v="25"/>
    <n v="1285781701"/>
    <d v="2022-09-29T00:00:00"/>
    <x v="4"/>
    <n v="2724"/>
    <s v="CANDIA ENTREPOT"/>
    <n v="101"/>
    <n v="0"/>
    <x v="0"/>
    <x v="2"/>
    <x v="0"/>
  </r>
  <r>
    <s v="AUCH"/>
    <s v="P03"/>
    <m/>
    <x v="59"/>
    <n v="1285221501"/>
    <d v="2022-09-13T00:00:00"/>
    <x v="12"/>
    <n v="2724"/>
    <s v="CANDIA ENTREPOT"/>
    <n v="1"/>
    <n v="0"/>
    <x v="1"/>
    <x v="2"/>
    <x v="2"/>
  </r>
  <r>
    <s v="AUCH"/>
    <s v="P03"/>
    <m/>
    <x v="59"/>
    <n v="1285221501"/>
    <d v="2022-09-20T00:00:00"/>
    <x v="12"/>
    <n v="2724"/>
    <s v="CANDIA ENTREPOT"/>
    <n v="1"/>
    <n v="0"/>
    <x v="1"/>
    <x v="2"/>
    <x v="2"/>
  </r>
  <r>
    <s v="AUCH"/>
    <s v="P03"/>
    <m/>
    <x v="28"/>
    <n v="869490501"/>
    <d v="2022-09-22T00:00:00"/>
    <x v="2"/>
    <n v="1681"/>
    <s v="LACTEL LLC ENTREPOT"/>
    <n v="1"/>
    <n v="0"/>
    <x v="0"/>
    <x v="0"/>
    <x v="0"/>
  </r>
  <r>
    <s v="AUCH"/>
    <s v="P03"/>
    <m/>
    <x v="4"/>
    <n v="869860501"/>
    <d v="2022-08-09T00:00:00"/>
    <x v="0"/>
    <n v="1681"/>
    <s v="LACTEL LLC ENTREPOT"/>
    <n v="1"/>
    <n v="0"/>
    <x v="0"/>
    <x v="0"/>
    <x v="0"/>
  </r>
  <r>
    <s v="AUCH"/>
    <s v="P03"/>
    <m/>
    <x v="4"/>
    <n v="869860501"/>
    <d v="2022-09-27T00:00:00"/>
    <x v="0"/>
    <n v="1681"/>
    <s v="LACTEL LLC ENTREPOT"/>
    <n v="1"/>
    <n v="0"/>
    <x v="0"/>
    <x v="0"/>
    <x v="0"/>
  </r>
  <r>
    <s v="AUCH"/>
    <s v="P03"/>
    <m/>
    <x v="34"/>
    <n v="1139760101"/>
    <d v="2022-08-18T00:00:00"/>
    <x v="2"/>
    <n v="1681"/>
    <s v="LACTEL LLC ENTREPOT"/>
    <n v="1"/>
    <n v="0"/>
    <x v="0"/>
    <x v="0"/>
    <x v="0"/>
  </r>
  <r>
    <s v="AUCH"/>
    <s v="P03"/>
    <m/>
    <x v="34"/>
    <n v="1139760101"/>
    <d v="2022-08-25T00:00:00"/>
    <x v="2"/>
    <n v="1681"/>
    <s v="LACTEL LLC ENTREPOT"/>
    <n v="1"/>
    <n v="0"/>
    <x v="0"/>
    <x v="0"/>
    <x v="0"/>
  </r>
  <r>
    <s v="AUCH"/>
    <s v="P03"/>
    <m/>
    <x v="43"/>
    <n v="1618300501"/>
    <d v="2022-08-23T00:00:00"/>
    <x v="2"/>
    <n v="1681"/>
    <s v="LACTEL LLC ENTREPOT"/>
    <n v="1"/>
    <n v="0"/>
    <x v="0"/>
    <x v="0"/>
    <x v="0"/>
  </r>
  <r>
    <s v="AUCH"/>
    <s v="P03"/>
    <m/>
    <x v="56"/>
    <n v="870510402"/>
    <d v="2022-09-01T00:00:00"/>
    <x v="16"/>
    <n v="1681"/>
    <s v="LACTEL LLC ENTREPOT"/>
    <n v="101"/>
    <n v="0"/>
    <x v="0"/>
    <x v="2"/>
    <x v="0"/>
  </r>
  <r>
    <s v="AUCH"/>
    <s v="P03"/>
    <m/>
    <x v="56"/>
    <n v="870510402"/>
    <d v="2022-09-06T00:00:00"/>
    <x v="16"/>
    <n v="1681"/>
    <s v="LACTEL LLC ENTREPOT"/>
    <n v="101"/>
    <n v="0"/>
    <x v="0"/>
    <x v="2"/>
    <x v="0"/>
  </r>
  <r>
    <s v="AUCH"/>
    <s v="P03"/>
    <m/>
    <x v="30"/>
    <n v="1830660501"/>
    <d v="2022-08-09T00:00:00"/>
    <x v="0"/>
    <n v="1681"/>
    <s v="LACTEL LLC ENTREPOT"/>
    <n v="1"/>
    <n v="0"/>
    <x v="0"/>
    <x v="0"/>
    <x v="0"/>
  </r>
  <r>
    <s v="AUCH"/>
    <s v="P03"/>
    <m/>
    <x v="77"/>
    <n v="869600402"/>
    <d v="2022-08-25T00:00:00"/>
    <x v="16"/>
    <n v="1681"/>
    <s v="LACTEL LLC ENTREPOT"/>
    <n v="1"/>
    <n v="0"/>
    <x v="1"/>
    <x v="2"/>
    <x v="2"/>
  </r>
  <r>
    <s v="AUCH"/>
    <s v="P03"/>
    <m/>
    <x v="12"/>
    <n v="1360472201"/>
    <d v="2022-08-09T00:00:00"/>
    <x v="6"/>
    <n v="1681"/>
    <s v="LACTEL LLC ENTREPOT"/>
    <n v="1"/>
    <n v="0"/>
    <x v="0"/>
    <x v="0"/>
    <x v="0"/>
  </r>
  <r>
    <s v="AUCH"/>
    <s v="P03"/>
    <m/>
    <x v="78"/>
    <n v="868830601"/>
    <d v="2022-09-29T00:00:00"/>
    <x v="0"/>
    <n v="1681"/>
    <s v="LACTEL LLC ENTREPOT"/>
    <n v="1"/>
    <n v="0"/>
    <x v="0"/>
    <x v="0"/>
    <x v="0"/>
  </r>
  <r>
    <s v="AUCH"/>
    <s v="P03"/>
    <m/>
    <x v="79"/>
    <n v="870440301"/>
    <d v="2022-09-29T00:00:00"/>
    <x v="0"/>
    <n v="1681"/>
    <s v="LACTEL LLC ENTREPOT"/>
    <n v="1"/>
    <n v="0"/>
    <x v="0"/>
    <x v="0"/>
    <x v="0"/>
  </r>
  <r>
    <s v="AUCH"/>
    <s v="P03"/>
    <m/>
    <x v="51"/>
    <n v="1643370101"/>
    <d v="2022-08-02T00:00:00"/>
    <x v="18"/>
    <n v="2986"/>
    <s v="LSDH LAIT ENTREPOT"/>
    <n v="98"/>
    <n v="0"/>
    <x v="0"/>
    <x v="3"/>
    <x v="0"/>
  </r>
  <r>
    <s v="AUCH"/>
    <s v="P03"/>
    <m/>
    <x v="51"/>
    <n v="1643370101"/>
    <d v="2022-08-04T00:00:00"/>
    <x v="18"/>
    <n v="2986"/>
    <s v="LSDH LAIT ENTREPOT"/>
    <n v="98"/>
    <n v="0"/>
    <x v="0"/>
    <x v="3"/>
    <x v="0"/>
  </r>
  <r>
    <s v="AUCH"/>
    <s v="P03"/>
    <m/>
    <x v="51"/>
    <n v="1643370101"/>
    <d v="2022-08-09T00:00:00"/>
    <x v="18"/>
    <n v="2986"/>
    <s v="LSDH LAIT ENTREPOT"/>
    <n v="98"/>
    <n v="0"/>
    <x v="0"/>
    <x v="3"/>
    <x v="0"/>
  </r>
  <r>
    <s v="AUCH"/>
    <s v="P03"/>
    <m/>
    <x v="51"/>
    <n v="1643370101"/>
    <d v="2022-08-11T00:00:00"/>
    <x v="18"/>
    <n v="2986"/>
    <s v="LSDH LAIT ENTREPOT"/>
    <n v="98"/>
    <n v="0"/>
    <x v="0"/>
    <x v="3"/>
    <x v="0"/>
  </r>
  <r>
    <s v="AUCH"/>
    <s v="P03"/>
    <m/>
    <x v="51"/>
    <n v="1643370101"/>
    <d v="2022-08-18T00:00:00"/>
    <x v="18"/>
    <n v="2986"/>
    <s v="LSDH LAIT ENTREPOT"/>
    <n v="98"/>
    <n v="0"/>
    <x v="0"/>
    <x v="3"/>
    <x v="0"/>
  </r>
  <r>
    <s v="AUCH"/>
    <s v="P03"/>
    <m/>
    <x v="51"/>
    <n v="1643370101"/>
    <d v="2022-08-25T00:00:00"/>
    <x v="18"/>
    <n v="2986"/>
    <s v="LSDH LAIT ENTREPOT"/>
    <n v="98"/>
    <n v="0"/>
    <x v="0"/>
    <x v="3"/>
    <x v="0"/>
  </r>
  <r>
    <s v="AUCH"/>
    <s v="P03"/>
    <m/>
    <x v="51"/>
    <n v="1643370101"/>
    <d v="2022-08-30T00:00:00"/>
    <x v="18"/>
    <n v="2986"/>
    <s v="LSDH LAIT ENTREPOT"/>
    <n v="98"/>
    <n v="0"/>
    <x v="0"/>
    <x v="3"/>
    <x v="0"/>
  </r>
  <r>
    <s v="AUCH"/>
    <s v="P03"/>
    <m/>
    <x v="51"/>
    <n v="1643370101"/>
    <d v="2022-09-06T00:00:00"/>
    <x v="18"/>
    <n v="2986"/>
    <s v="LSDH LAIT ENTREPOT"/>
    <n v="98"/>
    <n v="0"/>
    <x v="0"/>
    <x v="3"/>
    <x v="0"/>
  </r>
  <r>
    <s v="AUCH"/>
    <s v="P03"/>
    <m/>
    <x v="51"/>
    <n v="1643370101"/>
    <d v="2022-09-08T00:00:00"/>
    <x v="18"/>
    <n v="2986"/>
    <s v="LSDH LAIT ENTREPOT"/>
    <n v="98"/>
    <n v="0"/>
    <x v="0"/>
    <x v="3"/>
    <x v="0"/>
  </r>
  <r>
    <s v="AUCH"/>
    <s v="P03"/>
    <m/>
    <x v="51"/>
    <n v="1643370101"/>
    <d v="2022-09-13T00:00:00"/>
    <x v="18"/>
    <n v="2986"/>
    <s v="LSDH LAIT ENTREPOT"/>
    <n v="98"/>
    <n v="0"/>
    <x v="0"/>
    <x v="3"/>
    <x v="0"/>
  </r>
  <r>
    <s v="AUCH"/>
    <s v="P03"/>
    <m/>
    <x v="51"/>
    <n v="1643370101"/>
    <d v="2022-09-15T00:00:00"/>
    <x v="18"/>
    <n v="2986"/>
    <s v="LSDH LAIT ENTREPOT"/>
    <n v="98"/>
    <n v="0"/>
    <x v="0"/>
    <x v="3"/>
    <x v="0"/>
  </r>
  <r>
    <s v="AUCH"/>
    <s v="P03"/>
    <m/>
    <x v="51"/>
    <n v="1643370101"/>
    <d v="2022-09-20T00:00:00"/>
    <x v="18"/>
    <n v="2986"/>
    <s v="LSDH LAIT ENTREPOT"/>
    <n v="98"/>
    <n v="0"/>
    <x v="0"/>
    <x v="3"/>
    <x v="0"/>
  </r>
  <r>
    <s v="AUCH"/>
    <s v="P03"/>
    <m/>
    <x v="51"/>
    <n v="1643370101"/>
    <d v="2022-09-27T00:00:00"/>
    <x v="18"/>
    <n v="2986"/>
    <s v="LSDH LAIT ENTREPOT"/>
    <n v="98"/>
    <n v="0"/>
    <x v="0"/>
    <x v="3"/>
    <x v="0"/>
  </r>
  <r>
    <s v="AUCH"/>
    <s v="P03"/>
    <m/>
    <x v="44"/>
    <n v="1448230201"/>
    <d v="2022-08-04T00:00:00"/>
    <x v="17"/>
    <n v="2986"/>
    <s v="LSDH LAIT ENTREPOT"/>
    <n v="101"/>
    <n v="0"/>
    <x v="0"/>
    <x v="2"/>
    <x v="0"/>
  </r>
  <r>
    <s v="AUCH"/>
    <s v="P03"/>
    <m/>
    <x v="44"/>
    <n v="1448230201"/>
    <d v="2022-08-11T00:00:00"/>
    <x v="17"/>
    <n v="2986"/>
    <s v="LSDH LAIT ENTREPOT"/>
    <n v="101"/>
    <n v="0"/>
    <x v="0"/>
    <x v="2"/>
    <x v="0"/>
  </r>
  <r>
    <s v="AUCH"/>
    <s v="P03"/>
    <m/>
    <x v="44"/>
    <n v="1448230201"/>
    <d v="2022-08-16T00:00:00"/>
    <x v="17"/>
    <n v="2986"/>
    <s v="LSDH LAIT ENTREPOT"/>
    <n v="101"/>
    <n v="0"/>
    <x v="0"/>
    <x v="2"/>
    <x v="0"/>
  </r>
  <r>
    <s v="AUCH"/>
    <s v="P03"/>
    <m/>
    <x v="44"/>
    <n v="1448230201"/>
    <d v="2022-08-17T00:00:00"/>
    <x v="17"/>
    <n v="2986"/>
    <s v="LSDH LAIT ENTREPOT"/>
    <n v="101"/>
    <n v="0"/>
    <x v="0"/>
    <x v="2"/>
    <x v="0"/>
  </r>
  <r>
    <s v="AUCH"/>
    <s v="P03"/>
    <m/>
    <x v="44"/>
    <n v="1448230201"/>
    <d v="2022-08-30T00:00:00"/>
    <x v="17"/>
    <n v="2986"/>
    <s v="LSDH LAIT ENTREPOT"/>
    <n v="101"/>
    <n v="0"/>
    <x v="0"/>
    <x v="2"/>
    <x v="0"/>
  </r>
  <r>
    <s v="AUCH"/>
    <s v="P03"/>
    <m/>
    <x v="44"/>
    <n v="1448230201"/>
    <d v="2022-09-06T00:00:00"/>
    <x v="17"/>
    <n v="2986"/>
    <s v="LSDH LAIT ENTREPOT"/>
    <n v="101"/>
    <n v="0"/>
    <x v="0"/>
    <x v="2"/>
    <x v="0"/>
  </r>
  <r>
    <s v="AUCH"/>
    <s v="P03"/>
    <m/>
    <x v="44"/>
    <n v="1448230201"/>
    <d v="2022-09-15T00:00:00"/>
    <x v="17"/>
    <n v="2986"/>
    <s v="LSDH LAIT ENTREPOT"/>
    <n v="101"/>
    <n v="0"/>
    <x v="0"/>
    <x v="2"/>
    <x v="0"/>
  </r>
  <r>
    <s v="AUCH"/>
    <s v="P03"/>
    <m/>
    <x v="44"/>
    <n v="1448230201"/>
    <d v="2022-09-22T00:00:00"/>
    <x v="17"/>
    <n v="2986"/>
    <s v="LSDH LAIT ENTREPOT"/>
    <n v="101"/>
    <n v="0"/>
    <x v="0"/>
    <x v="2"/>
    <x v="0"/>
  </r>
  <r>
    <s v="AUCH"/>
    <s v="P03"/>
    <m/>
    <x v="45"/>
    <n v="1751960601"/>
    <d v="2022-08-02T00:00:00"/>
    <x v="4"/>
    <n v="2986"/>
    <s v="LSDH LAIT ENTREPOT"/>
    <n v="101"/>
    <n v="0"/>
    <x v="0"/>
    <x v="2"/>
    <x v="0"/>
  </r>
  <r>
    <s v="AUCH"/>
    <s v="P03"/>
    <m/>
    <x v="45"/>
    <n v="1751960601"/>
    <d v="2022-08-04T00:00:00"/>
    <x v="4"/>
    <n v="2986"/>
    <s v="LSDH LAIT ENTREPOT"/>
    <n v="101"/>
    <n v="0"/>
    <x v="0"/>
    <x v="2"/>
    <x v="0"/>
  </r>
  <r>
    <s v="AUCH"/>
    <s v="P03"/>
    <m/>
    <x v="45"/>
    <n v="1751960601"/>
    <d v="2022-08-09T00:00:00"/>
    <x v="4"/>
    <n v="2986"/>
    <s v="LSDH LAIT ENTREPOT"/>
    <n v="101"/>
    <n v="0"/>
    <x v="0"/>
    <x v="2"/>
    <x v="0"/>
  </r>
  <r>
    <s v="AUCH"/>
    <s v="P03"/>
    <m/>
    <x v="45"/>
    <n v="1751960601"/>
    <d v="2022-08-11T00:00:00"/>
    <x v="4"/>
    <n v="2986"/>
    <s v="LSDH LAIT ENTREPOT"/>
    <n v="101"/>
    <n v="0"/>
    <x v="0"/>
    <x v="2"/>
    <x v="0"/>
  </r>
  <r>
    <s v="AUCH"/>
    <s v="P03"/>
    <m/>
    <x v="45"/>
    <n v="1751960601"/>
    <d v="2022-08-16T00:00:00"/>
    <x v="4"/>
    <n v="2986"/>
    <s v="LSDH LAIT ENTREPOT"/>
    <n v="101"/>
    <n v="0"/>
    <x v="0"/>
    <x v="2"/>
    <x v="0"/>
  </r>
  <r>
    <s v="AUCH"/>
    <s v="P03"/>
    <m/>
    <x v="45"/>
    <n v="1751960601"/>
    <d v="2022-08-17T00:00:00"/>
    <x v="4"/>
    <n v="2986"/>
    <s v="LSDH LAIT ENTREPOT"/>
    <n v="101"/>
    <n v="0"/>
    <x v="0"/>
    <x v="2"/>
    <x v="0"/>
  </r>
  <r>
    <s v="AUCH"/>
    <s v="P03"/>
    <m/>
    <x v="45"/>
    <n v="1751960601"/>
    <d v="2022-08-18T00:00:00"/>
    <x v="4"/>
    <n v="2986"/>
    <s v="LSDH LAIT ENTREPOT"/>
    <n v="101"/>
    <n v="0"/>
    <x v="0"/>
    <x v="2"/>
    <x v="0"/>
  </r>
  <r>
    <s v="AUCH"/>
    <s v="P03"/>
    <m/>
    <x v="45"/>
    <n v="1751960601"/>
    <d v="2022-08-30T00:00:00"/>
    <x v="4"/>
    <n v="2986"/>
    <s v="LSDH LAIT ENTREPOT"/>
    <n v="101"/>
    <n v="0"/>
    <x v="0"/>
    <x v="2"/>
    <x v="0"/>
  </r>
  <r>
    <s v="AUCH"/>
    <s v="P03"/>
    <m/>
    <x v="45"/>
    <n v="1751960601"/>
    <d v="2022-09-06T00:00:00"/>
    <x v="4"/>
    <n v="2986"/>
    <s v="LSDH LAIT ENTREPOT"/>
    <n v="101"/>
    <n v="0"/>
    <x v="0"/>
    <x v="2"/>
    <x v="0"/>
  </r>
  <r>
    <s v="AUCH"/>
    <s v="P03"/>
    <m/>
    <x v="46"/>
    <n v="1751980401"/>
    <d v="2022-08-02T00:00:00"/>
    <x v="4"/>
    <n v="2986"/>
    <s v="LSDH LAIT ENTREPOT"/>
    <n v="101"/>
    <n v="0"/>
    <x v="0"/>
    <x v="2"/>
    <x v="0"/>
  </r>
  <r>
    <s v="AUCH"/>
    <s v="P03"/>
    <m/>
    <x v="46"/>
    <n v="1751980401"/>
    <d v="2022-08-04T00:00:00"/>
    <x v="4"/>
    <n v="2986"/>
    <s v="LSDH LAIT ENTREPOT"/>
    <n v="101"/>
    <n v="0"/>
    <x v="0"/>
    <x v="2"/>
    <x v="0"/>
  </r>
  <r>
    <s v="AUCH"/>
    <s v="P03"/>
    <m/>
    <x v="46"/>
    <n v="1751980401"/>
    <d v="2022-08-09T00:00:00"/>
    <x v="4"/>
    <n v="2986"/>
    <s v="LSDH LAIT ENTREPOT"/>
    <n v="101"/>
    <n v="0"/>
    <x v="0"/>
    <x v="2"/>
    <x v="0"/>
  </r>
  <r>
    <s v="AUCH"/>
    <s v="P03"/>
    <m/>
    <x v="46"/>
    <n v="1751980401"/>
    <d v="2022-08-11T00:00:00"/>
    <x v="4"/>
    <n v="2986"/>
    <s v="LSDH LAIT ENTREPOT"/>
    <n v="101"/>
    <n v="0"/>
    <x v="0"/>
    <x v="2"/>
    <x v="0"/>
  </r>
  <r>
    <s v="AUCH"/>
    <s v="P03"/>
    <m/>
    <x v="46"/>
    <n v="1751980401"/>
    <d v="2022-08-16T00:00:00"/>
    <x v="4"/>
    <n v="2986"/>
    <s v="LSDH LAIT ENTREPOT"/>
    <n v="101"/>
    <n v="0"/>
    <x v="0"/>
    <x v="2"/>
    <x v="0"/>
  </r>
  <r>
    <s v="AUCH"/>
    <s v="P03"/>
    <m/>
    <x v="46"/>
    <n v="1751980401"/>
    <d v="2022-08-17T00:00:00"/>
    <x v="4"/>
    <n v="2986"/>
    <s v="LSDH LAIT ENTREPOT"/>
    <n v="101"/>
    <n v="0"/>
    <x v="0"/>
    <x v="2"/>
    <x v="0"/>
  </r>
  <r>
    <s v="AUCH"/>
    <s v="P03"/>
    <m/>
    <x v="46"/>
    <n v="1751980401"/>
    <d v="2022-08-18T00:00:00"/>
    <x v="4"/>
    <n v="2986"/>
    <s v="LSDH LAIT ENTREPOT"/>
    <n v="101"/>
    <n v="0"/>
    <x v="0"/>
    <x v="2"/>
    <x v="0"/>
  </r>
  <r>
    <s v="AUCH"/>
    <s v="P03"/>
    <m/>
    <x v="46"/>
    <n v="1751980401"/>
    <d v="2022-08-30T00:00:00"/>
    <x v="4"/>
    <n v="2986"/>
    <s v="LSDH LAIT ENTREPOT"/>
    <n v="101"/>
    <n v="0"/>
    <x v="0"/>
    <x v="2"/>
    <x v="0"/>
  </r>
  <r>
    <s v="AUCH"/>
    <s v="P03"/>
    <m/>
    <x v="46"/>
    <n v="1751980401"/>
    <d v="2022-09-06T00:00:00"/>
    <x v="4"/>
    <n v="2986"/>
    <s v="LSDH LAIT ENTREPOT"/>
    <n v="101"/>
    <n v="0"/>
    <x v="0"/>
    <x v="2"/>
    <x v="0"/>
  </r>
  <r>
    <s v="AUCH"/>
    <s v="P03"/>
    <m/>
    <x v="46"/>
    <n v="1751980401"/>
    <d v="2022-09-08T00:00:00"/>
    <x v="4"/>
    <n v="2986"/>
    <s v="LSDH LAIT ENTREPOT"/>
    <n v="101"/>
    <n v="0"/>
    <x v="0"/>
    <x v="2"/>
    <x v="0"/>
  </r>
  <r>
    <s v="AUCH"/>
    <s v="P03"/>
    <m/>
    <x v="47"/>
    <n v="1752060501"/>
    <d v="2022-08-04T00:00:00"/>
    <x v="4"/>
    <n v="2986"/>
    <s v="LSDH LAIT ENTREPOT"/>
    <n v="101"/>
    <n v="0"/>
    <x v="0"/>
    <x v="2"/>
    <x v="0"/>
  </r>
  <r>
    <s v="AUCH"/>
    <s v="P03"/>
    <m/>
    <x v="47"/>
    <n v="1752060501"/>
    <d v="2022-08-11T00:00:00"/>
    <x v="4"/>
    <n v="2986"/>
    <s v="LSDH LAIT ENTREPOT"/>
    <n v="101"/>
    <n v="0"/>
    <x v="0"/>
    <x v="2"/>
    <x v="0"/>
  </r>
  <r>
    <s v="AUCH"/>
    <s v="P03"/>
    <m/>
    <x v="47"/>
    <n v="1752060501"/>
    <d v="2022-08-16T00:00:00"/>
    <x v="4"/>
    <n v="2986"/>
    <s v="LSDH LAIT ENTREPOT"/>
    <n v="101"/>
    <n v="0"/>
    <x v="0"/>
    <x v="2"/>
    <x v="0"/>
  </r>
  <r>
    <s v="AUCH"/>
    <s v="P03"/>
    <m/>
    <x v="47"/>
    <n v="1752060501"/>
    <d v="2022-08-17T00:00:00"/>
    <x v="4"/>
    <n v="2986"/>
    <s v="LSDH LAIT ENTREPOT"/>
    <n v="101"/>
    <n v="0"/>
    <x v="0"/>
    <x v="2"/>
    <x v="0"/>
  </r>
  <r>
    <s v="AUCH"/>
    <s v="P03"/>
    <m/>
    <x v="47"/>
    <n v="1752060501"/>
    <d v="2022-08-18T00:00:00"/>
    <x v="4"/>
    <n v="2986"/>
    <s v="LSDH LAIT ENTREPOT"/>
    <n v="101"/>
    <n v="0"/>
    <x v="0"/>
    <x v="2"/>
    <x v="0"/>
  </r>
  <r>
    <s v="AUCH"/>
    <s v="P03"/>
    <m/>
    <x v="47"/>
    <n v="1752060501"/>
    <d v="2022-09-01T00:00:00"/>
    <x v="4"/>
    <n v="2986"/>
    <s v="LSDH LAIT ENTREPOT"/>
    <n v="101"/>
    <n v="0"/>
    <x v="0"/>
    <x v="2"/>
    <x v="0"/>
  </r>
  <r>
    <s v="AUCH"/>
    <s v="P03"/>
    <m/>
    <x v="47"/>
    <n v="1752060501"/>
    <d v="2022-09-06T00:00:00"/>
    <x v="4"/>
    <n v="2986"/>
    <s v="LSDH LAIT ENTREPOT"/>
    <n v="101"/>
    <n v="0"/>
    <x v="0"/>
    <x v="2"/>
    <x v="0"/>
  </r>
  <r>
    <s v="AUCH"/>
    <s v="P03"/>
    <m/>
    <x v="32"/>
    <n v="1751950501"/>
    <d v="2022-08-02T00:00:00"/>
    <x v="4"/>
    <n v="2986"/>
    <s v="LSDH LAIT ENTREPOT"/>
    <n v="101"/>
    <n v="0"/>
    <x v="0"/>
    <x v="2"/>
    <x v="0"/>
  </r>
  <r>
    <s v="AUCH"/>
    <s v="P03"/>
    <m/>
    <x v="32"/>
    <n v="1751950501"/>
    <d v="2022-08-09T00:00:00"/>
    <x v="4"/>
    <n v="2986"/>
    <s v="LSDH LAIT ENTREPOT"/>
    <n v="101"/>
    <n v="0"/>
    <x v="0"/>
    <x v="2"/>
    <x v="0"/>
  </r>
  <r>
    <s v="AUCH"/>
    <s v="P03"/>
    <m/>
    <x v="32"/>
    <n v="1751950501"/>
    <d v="2022-08-16T00:00:00"/>
    <x v="4"/>
    <n v="2986"/>
    <s v="LSDH LAIT ENTREPOT"/>
    <n v="101"/>
    <n v="0"/>
    <x v="0"/>
    <x v="2"/>
    <x v="0"/>
  </r>
  <r>
    <s v="AUCH"/>
    <s v="P03"/>
    <m/>
    <x v="32"/>
    <n v="1751950501"/>
    <d v="2022-08-17T00:00:00"/>
    <x v="4"/>
    <n v="2986"/>
    <s v="LSDH LAIT ENTREPOT"/>
    <n v="101"/>
    <n v="0"/>
    <x v="0"/>
    <x v="2"/>
    <x v="0"/>
  </r>
  <r>
    <s v="AUCH"/>
    <s v="P03"/>
    <m/>
    <x v="32"/>
    <n v="1751950501"/>
    <d v="2022-08-23T00:00:00"/>
    <x v="4"/>
    <n v="2986"/>
    <s v="LSDH LAIT ENTREPOT"/>
    <n v="101"/>
    <n v="0"/>
    <x v="0"/>
    <x v="2"/>
    <x v="0"/>
  </r>
  <r>
    <s v="AUCH"/>
    <s v="P03"/>
    <m/>
    <x v="32"/>
    <n v="1751950501"/>
    <d v="2022-08-25T00:00:00"/>
    <x v="4"/>
    <n v="2986"/>
    <s v="LSDH LAIT ENTREPOT"/>
    <n v="101"/>
    <n v="0"/>
    <x v="0"/>
    <x v="2"/>
    <x v="0"/>
  </r>
  <r>
    <s v="AUCH"/>
    <s v="P03"/>
    <m/>
    <x v="32"/>
    <n v="1751950501"/>
    <d v="2022-08-29T00:00:00"/>
    <x v="4"/>
    <n v="2986"/>
    <s v="LSDH LAIT ENTREPOT"/>
    <n v="101"/>
    <n v="0"/>
    <x v="0"/>
    <x v="2"/>
    <x v="0"/>
  </r>
  <r>
    <s v="AUCH"/>
    <s v="P03"/>
    <m/>
    <x v="32"/>
    <n v="1751950501"/>
    <d v="2022-08-30T00:00:00"/>
    <x v="4"/>
    <n v="2986"/>
    <s v="LSDH LAIT ENTREPOT"/>
    <n v="101"/>
    <n v="0"/>
    <x v="0"/>
    <x v="2"/>
    <x v="0"/>
  </r>
  <r>
    <s v="AUCH"/>
    <s v="P03"/>
    <m/>
    <x v="32"/>
    <n v="1751950501"/>
    <d v="2022-09-06T00:00:00"/>
    <x v="4"/>
    <n v="2986"/>
    <s v="LSDH LAIT ENTREPOT"/>
    <n v="101"/>
    <n v="0"/>
    <x v="0"/>
    <x v="2"/>
    <x v="0"/>
  </r>
  <r>
    <s v="AUCH"/>
    <s v="P03"/>
    <m/>
    <x v="32"/>
    <n v="1751950501"/>
    <d v="2022-09-20T00:00:00"/>
    <x v="4"/>
    <n v="2986"/>
    <s v="LSDH LAIT ENTREPOT"/>
    <n v="101"/>
    <n v="0"/>
    <x v="0"/>
    <x v="2"/>
    <x v="0"/>
  </r>
  <r>
    <s v="AUCH"/>
    <s v="P03"/>
    <m/>
    <x v="48"/>
    <n v="1752080401"/>
    <d v="2022-08-02T00:00:00"/>
    <x v="4"/>
    <n v="2986"/>
    <s v="LSDH LAIT ENTREPOT"/>
    <n v="101"/>
    <n v="0"/>
    <x v="0"/>
    <x v="2"/>
    <x v="0"/>
  </r>
  <r>
    <s v="AUCH"/>
    <s v="P03"/>
    <m/>
    <x v="48"/>
    <n v="1752080401"/>
    <d v="2022-08-04T00:00:00"/>
    <x v="4"/>
    <n v="2986"/>
    <s v="LSDH LAIT ENTREPOT"/>
    <n v="101"/>
    <n v="0"/>
    <x v="0"/>
    <x v="2"/>
    <x v="0"/>
  </r>
  <r>
    <s v="AUCH"/>
    <s v="P03"/>
    <m/>
    <x v="48"/>
    <n v="1752080401"/>
    <d v="2022-08-09T00:00:00"/>
    <x v="4"/>
    <n v="2986"/>
    <s v="LSDH LAIT ENTREPOT"/>
    <n v="101"/>
    <n v="0"/>
    <x v="0"/>
    <x v="2"/>
    <x v="0"/>
  </r>
  <r>
    <s v="AUCH"/>
    <s v="P03"/>
    <m/>
    <x v="48"/>
    <n v="1752080401"/>
    <d v="2022-08-11T00:00:00"/>
    <x v="4"/>
    <n v="2986"/>
    <s v="LSDH LAIT ENTREPOT"/>
    <n v="101"/>
    <n v="0"/>
    <x v="0"/>
    <x v="2"/>
    <x v="0"/>
  </r>
  <r>
    <s v="AUCH"/>
    <s v="P03"/>
    <m/>
    <x v="48"/>
    <n v="1752080401"/>
    <d v="2022-08-16T00:00:00"/>
    <x v="4"/>
    <n v="2986"/>
    <s v="LSDH LAIT ENTREPOT"/>
    <n v="101"/>
    <n v="0"/>
    <x v="0"/>
    <x v="2"/>
    <x v="0"/>
  </r>
  <r>
    <s v="AUCH"/>
    <s v="P03"/>
    <m/>
    <x v="48"/>
    <n v="1752080401"/>
    <d v="2022-08-17T00:00:00"/>
    <x v="4"/>
    <n v="2986"/>
    <s v="LSDH LAIT ENTREPOT"/>
    <n v="101"/>
    <n v="0"/>
    <x v="0"/>
    <x v="2"/>
    <x v="0"/>
  </r>
  <r>
    <s v="AUCH"/>
    <s v="P03"/>
    <m/>
    <x v="48"/>
    <n v="1752080401"/>
    <d v="2022-08-18T00:00:00"/>
    <x v="4"/>
    <n v="2986"/>
    <s v="LSDH LAIT ENTREPOT"/>
    <n v="101"/>
    <n v="0"/>
    <x v="0"/>
    <x v="2"/>
    <x v="0"/>
  </r>
  <r>
    <s v="AUCH"/>
    <s v="P03"/>
    <m/>
    <x v="48"/>
    <n v="1752080401"/>
    <d v="2022-08-23T00:00:00"/>
    <x v="4"/>
    <n v="2986"/>
    <s v="LSDH LAIT ENTREPOT"/>
    <n v="101"/>
    <n v="0"/>
    <x v="0"/>
    <x v="2"/>
    <x v="0"/>
  </r>
  <r>
    <s v="AUCH"/>
    <s v="P03"/>
    <m/>
    <x v="48"/>
    <n v="1752080401"/>
    <d v="2022-08-30T00:00:00"/>
    <x v="4"/>
    <n v="2986"/>
    <s v="LSDH LAIT ENTREPOT"/>
    <n v="101"/>
    <n v="0"/>
    <x v="0"/>
    <x v="2"/>
    <x v="0"/>
  </r>
  <r>
    <s v="AUCH"/>
    <s v="P03"/>
    <m/>
    <x v="48"/>
    <n v="1752080401"/>
    <d v="2022-09-01T00:00:00"/>
    <x v="4"/>
    <n v="2986"/>
    <s v="LSDH LAIT ENTREPOT"/>
    <n v="101"/>
    <n v="0"/>
    <x v="0"/>
    <x v="2"/>
    <x v="0"/>
  </r>
  <r>
    <s v="AUCH"/>
    <s v="P03"/>
    <m/>
    <x v="48"/>
    <n v="1752080401"/>
    <d v="2022-09-06T00:00:00"/>
    <x v="4"/>
    <n v="2986"/>
    <s v="LSDH LAIT ENTREPOT"/>
    <n v="101"/>
    <n v="0"/>
    <x v="0"/>
    <x v="2"/>
    <x v="0"/>
  </r>
  <r>
    <s v="AUCH"/>
    <s v="P03"/>
    <m/>
    <x v="48"/>
    <n v="1752080401"/>
    <d v="2022-09-15T00:00:00"/>
    <x v="4"/>
    <n v="2986"/>
    <s v="LSDH LAIT ENTREPOT"/>
    <n v="101"/>
    <n v="0"/>
    <x v="0"/>
    <x v="2"/>
    <x v="0"/>
  </r>
  <r>
    <s v="AUCH"/>
    <s v="P03"/>
    <m/>
    <x v="48"/>
    <n v="1752080401"/>
    <d v="2022-09-20T00:00:00"/>
    <x v="4"/>
    <n v="2986"/>
    <s v="LSDH LAIT ENTREPOT"/>
    <n v="101"/>
    <n v="0"/>
    <x v="0"/>
    <x v="2"/>
    <x v="0"/>
  </r>
  <r>
    <s v="AUCH"/>
    <s v="P03"/>
    <m/>
    <x v="48"/>
    <n v="1752080401"/>
    <d v="2022-09-22T00:00:00"/>
    <x v="4"/>
    <n v="2986"/>
    <s v="LSDH LAIT ENTREPOT"/>
    <n v="101"/>
    <n v="0"/>
    <x v="0"/>
    <x v="2"/>
    <x v="0"/>
  </r>
  <r>
    <s v="AUCH"/>
    <s v="P03"/>
    <m/>
    <x v="80"/>
    <n v="1822571601"/>
    <d v="2022-09-06T00:00:00"/>
    <x v="14"/>
    <n v="2986"/>
    <s v="LSDH LAIT ENTREPOT"/>
    <n v="101"/>
    <n v="0"/>
    <x v="0"/>
    <x v="2"/>
    <x v="0"/>
  </r>
  <r>
    <s v="AUCH"/>
    <s v="P03"/>
    <m/>
    <x v="63"/>
    <n v="1827022402"/>
    <d v="2022-09-13T00:00:00"/>
    <x v="23"/>
    <n v="2986"/>
    <s v="LSDH LAIT ENTREPOT"/>
    <n v="98"/>
    <n v="0"/>
    <x v="0"/>
    <x v="3"/>
    <x v="0"/>
  </r>
  <r>
    <s v="AUCH"/>
    <s v="P03"/>
    <m/>
    <x v="49"/>
    <n v="1867540601"/>
    <d v="2022-08-02T00:00:00"/>
    <x v="11"/>
    <n v="2986"/>
    <s v="LSDH LAIT ENTREPOT"/>
    <n v="101"/>
    <n v="0"/>
    <x v="0"/>
    <x v="2"/>
    <x v="0"/>
  </r>
  <r>
    <s v="AUCH"/>
    <s v="P03"/>
    <m/>
    <x v="49"/>
    <n v="1867540601"/>
    <d v="2022-08-04T00:00:00"/>
    <x v="11"/>
    <n v="2986"/>
    <s v="LSDH LAIT ENTREPOT"/>
    <n v="101"/>
    <n v="0"/>
    <x v="0"/>
    <x v="2"/>
    <x v="0"/>
  </r>
  <r>
    <s v="AUCH"/>
    <s v="P03"/>
    <m/>
    <x v="49"/>
    <n v="1867540601"/>
    <d v="2022-08-09T00:00:00"/>
    <x v="11"/>
    <n v="2986"/>
    <s v="LSDH LAIT ENTREPOT"/>
    <n v="101"/>
    <n v="0"/>
    <x v="0"/>
    <x v="2"/>
    <x v="0"/>
  </r>
  <r>
    <s v="AUCH"/>
    <s v="P03"/>
    <m/>
    <x v="49"/>
    <n v="1867540601"/>
    <d v="2022-08-11T00:00:00"/>
    <x v="11"/>
    <n v="2986"/>
    <s v="LSDH LAIT ENTREPOT"/>
    <n v="101"/>
    <n v="0"/>
    <x v="0"/>
    <x v="2"/>
    <x v="0"/>
  </r>
  <r>
    <s v="AUCH"/>
    <s v="P03"/>
    <m/>
    <x v="49"/>
    <n v="1867540601"/>
    <d v="2022-08-16T00:00:00"/>
    <x v="11"/>
    <n v="2986"/>
    <s v="LSDH LAIT ENTREPOT"/>
    <n v="101"/>
    <n v="0"/>
    <x v="0"/>
    <x v="2"/>
    <x v="0"/>
  </r>
  <r>
    <s v="AUCH"/>
    <s v="P03"/>
    <m/>
    <x v="49"/>
    <n v="1867540601"/>
    <d v="2022-08-17T00:00:00"/>
    <x v="11"/>
    <n v="2986"/>
    <s v="LSDH LAIT ENTREPOT"/>
    <n v="101"/>
    <n v="0"/>
    <x v="0"/>
    <x v="2"/>
    <x v="0"/>
  </r>
  <r>
    <s v="AUCH"/>
    <s v="P03"/>
    <m/>
    <x v="49"/>
    <n v="1867540601"/>
    <d v="2022-08-18T00:00:00"/>
    <x v="11"/>
    <n v="2986"/>
    <s v="LSDH LAIT ENTREPOT"/>
    <n v="101"/>
    <n v="0"/>
    <x v="0"/>
    <x v="2"/>
    <x v="0"/>
  </r>
  <r>
    <s v="AUCH"/>
    <s v="P03"/>
    <m/>
    <x v="49"/>
    <n v="1867540601"/>
    <d v="2022-08-29T00:00:00"/>
    <x v="11"/>
    <n v="2986"/>
    <s v="LSDH LAIT ENTREPOT"/>
    <n v="101"/>
    <n v="0"/>
    <x v="0"/>
    <x v="2"/>
    <x v="0"/>
  </r>
  <r>
    <s v="AUCH"/>
    <s v="P03"/>
    <m/>
    <x v="49"/>
    <n v="1867540601"/>
    <d v="2022-08-30T00:00:00"/>
    <x v="11"/>
    <n v="2986"/>
    <s v="LSDH LAIT ENTREPOT"/>
    <n v="101"/>
    <n v="0"/>
    <x v="0"/>
    <x v="2"/>
    <x v="0"/>
  </r>
  <r>
    <s v="AUCH"/>
    <s v="P03"/>
    <m/>
    <x v="49"/>
    <n v="1867540601"/>
    <d v="2022-09-01T00:00:00"/>
    <x v="11"/>
    <n v="2986"/>
    <s v="LSDH LAIT ENTREPOT"/>
    <n v="101"/>
    <n v="0"/>
    <x v="0"/>
    <x v="2"/>
    <x v="0"/>
  </r>
  <r>
    <s v="AUCH"/>
    <s v="P03"/>
    <m/>
    <x v="49"/>
    <n v="1867540601"/>
    <d v="2022-09-06T00:00:00"/>
    <x v="11"/>
    <n v="2986"/>
    <s v="LSDH LAIT ENTREPOT"/>
    <n v="101"/>
    <n v="0"/>
    <x v="0"/>
    <x v="2"/>
    <x v="0"/>
  </r>
  <r>
    <s v="AUCH"/>
    <s v="P03"/>
    <m/>
    <x v="49"/>
    <n v="1867540601"/>
    <d v="2022-09-13T00:00:00"/>
    <x v="11"/>
    <n v="2986"/>
    <s v="LSDH LAIT ENTREPOT"/>
    <n v="101"/>
    <n v="0"/>
    <x v="0"/>
    <x v="2"/>
    <x v="0"/>
  </r>
  <r>
    <s v="AUCH"/>
    <s v="P03"/>
    <m/>
    <x v="49"/>
    <n v="1867540601"/>
    <d v="2022-09-20T00:00:00"/>
    <x v="11"/>
    <n v="2986"/>
    <s v="LSDH LAIT ENTREPOT"/>
    <n v="101"/>
    <n v="0"/>
    <x v="0"/>
    <x v="2"/>
    <x v="0"/>
  </r>
  <r>
    <s v="AUCH"/>
    <s v="P03"/>
    <m/>
    <x v="49"/>
    <n v="1867540601"/>
    <d v="2022-09-22T00:00:00"/>
    <x v="11"/>
    <n v="2986"/>
    <s v="LSDH LAIT ENTREPOT"/>
    <n v="101"/>
    <n v="0"/>
    <x v="0"/>
    <x v="2"/>
    <x v="0"/>
  </r>
  <r>
    <s v="AUCH"/>
    <s v="P03"/>
    <m/>
    <x v="49"/>
    <n v="1867540601"/>
    <d v="2022-09-27T00:00:00"/>
    <x v="11"/>
    <n v="2986"/>
    <s v="LSDH LAIT ENTREPOT"/>
    <n v="101"/>
    <n v="0"/>
    <x v="0"/>
    <x v="2"/>
    <x v="0"/>
  </r>
  <r>
    <s v="AUCH"/>
    <s v="P03"/>
    <m/>
    <x v="81"/>
    <n v="1827022403"/>
    <d v="2022-08-11T00:00:00"/>
    <x v="23"/>
    <n v="2986"/>
    <s v="LSDH LAIT ENTREPOT"/>
    <n v="1"/>
    <n v="0"/>
    <x v="1"/>
    <x v="3"/>
    <x v="3"/>
  </r>
  <r>
    <s v="AUCH"/>
    <s v="P03"/>
    <m/>
    <x v="81"/>
    <n v="1827022403"/>
    <d v="2022-08-16T00:00:00"/>
    <x v="23"/>
    <n v="2986"/>
    <s v="LSDH LAIT ENTREPOT"/>
    <n v="1"/>
    <n v="0"/>
    <x v="1"/>
    <x v="3"/>
    <x v="3"/>
  </r>
  <r>
    <s v="AUCH"/>
    <s v="P03"/>
    <m/>
    <x v="35"/>
    <n v="1658564801"/>
    <d v="2022-08-02T00:00:00"/>
    <x v="13"/>
    <n v="2986"/>
    <s v="LSDH LAIT ENTREPOT"/>
    <n v="98"/>
    <n v="0"/>
    <x v="0"/>
    <x v="3"/>
    <x v="0"/>
  </r>
  <r>
    <s v="AUCH"/>
    <s v="P03"/>
    <m/>
    <x v="35"/>
    <n v="1658564801"/>
    <d v="2022-08-04T00:00:00"/>
    <x v="13"/>
    <n v="2986"/>
    <s v="LSDH LAIT ENTREPOT"/>
    <n v="98"/>
    <n v="0"/>
    <x v="0"/>
    <x v="3"/>
    <x v="0"/>
  </r>
  <r>
    <s v="AUCH"/>
    <s v="P03"/>
    <m/>
    <x v="35"/>
    <n v="1658564801"/>
    <d v="2022-08-09T00:00:00"/>
    <x v="13"/>
    <n v="2986"/>
    <s v="LSDH LAIT ENTREPOT"/>
    <n v="98"/>
    <n v="0"/>
    <x v="0"/>
    <x v="3"/>
    <x v="0"/>
  </r>
  <r>
    <s v="AUCH"/>
    <s v="P03"/>
    <m/>
    <x v="35"/>
    <n v="1658564801"/>
    <d v="2022-08-16T00:00:00"/>
    <x v="13"/>
    <n v="2986"/>
    <s v="LSDH LAIT ENTREPOT"/>
    <n v="98"/>
    <n v="0"/>
    <x v="0"/>
    <x v="3"/>
    <x v="0"/>
  </r>
  <r>
    <s v="AUCH"/>
    <s v="P03"/>
    <m/>
    <x v="35"/>
    <n v="1658564801"/>
    <d v="2022-08-17T00:00:00"/>
    <x v="13"/>
    <n v="2986"/>
    <s v="LSDH LAIT ENTREPOT"/>
    <n v="98"/>
    <n v="0"/>
    <x v="0"/>
    <x v="3"/>
    <x v="0"/>
  </r>
  <r>
    <s v="AUCH"/>
    <s v="P03"/>
    <m/>
    <x v="35"/>
    <n v="1658564801"/>
    <d v="2022-08-23T00:00:00"/>
    <x v="13"/>
    <n v="2986"/>
    <s v="LSDH LAIT ENTREPOT"/>
    <n v="98"/>
    <n v="0"/>
    <x v="0"/>
    <x v="3"/>
    <x v="0"/>
  </r>
  <r>
    <s v="AUCH"/>
    <s v="P03"/>
    <m/>
    <x v="35"/>
    <n v="1658564801"/>
    <d v="2022-08-25T00:00:00"/>
    <x v="13"/>
    <n v="2986"/>
    <s v="LSDH LAIT ENTREPOT"/>
    <n v="98"/>
    <n v="0"/>
    <x v="0"/>
    <x v="3"/>
    <x v="0"/>
  </r>
  <r>
    <s v="AUCH"/>
    <s v="P03"/>
    <m/>
    <x v="35"/>
    <n v="1658564801"/>
    <d v="2022-08-29T00:00:00"/>
    <x v="13"/>
    <n v="2986"/>
    <s v="LSDH LAIT ENTREPOT"/>
    <n v="98"/>
    <n v="0"/>
    <x v="0"/>
    <x v="3"/>
    <x v="0"/>
  </r>
  <r>
    <s v="AUCH"/>
    <s v="P03"/>
    <m/>
    <x v="35"/>
    <n v="1658564801"/>
    <d v="2022-08-30T00:00:00"/>
    <x v="13"/>
    <n v="2986"/>
    <s v="LSDH LAIT ENTREPOT"/>
    <n v="98"/>
    <n v="0"/>
    <x v="0"/>
    <x v="3"/>
    <x v="0"/>
  </r>
  <r>
    <s v="AUCH"/>
    <s v="P03"/>
    <m/>
    <x v="35"/>
    <n v="1658564801"/>
    <d v="2022-09-06T00:00:00"/>
    <x v="13"/>
    <n v="2986"/>
    <s v="LSDH LAIT ENTREPOT"/>
    <n v="98"/>
    <n v="0"/>
    <x v="0"/>
    <x v="3"/>
    <x v="0"/>
  </r>
  <r>
    <s v="AUCH"/>
    <s v="P03"/>
    <m/>
    <x v="35"/>
    <n v="1658564801"/>
    <d v="2022-09-08T00:00:00"/>
    <x v="13"/>
    <n v="2986"/>
    <s v="LSDH LAIT ENTREPOT"/>
    <n v="98"/>
    <n v="0"/>
    <x v="0"/>
    <x v="3"/>
    <x v="0"/>
  </r>
  <r>
    <s v="AUCH"/>
    <s v="P03"/>
    <m/>
    <x v="35"/>
    <n v="1658564801"/>
    <d v="2022-09-13T00:00:00"/>
    <x v="13"/>
    <n v="2986"/>
    <s v="LSDH LAIT ENTREPOT"/>
    <n v="98"/>
    <n v="0"/>
    <x v="0"/>
    <x v="3"/>
    <x v="0"/>
  </r>
  <r>
    <s v="AUCH"/>
    <s v="P03"/>
    <m/>
    <x v="35"/>
    <n v="1658564801"/>
    <d v="2022-09-20T00:00:00"/>
    <x v="13"/>
    <n v="2986"/>
    <s v="LSDH LAIT ENTREPOT"/>
    <n v="98"/>
    <n v="0"/>
    <x v="0"/>
    <x v="3"/>
    <x v="0"/>
  </r>
  <r>
    <s v="AUCH"/>
    <s v="P03"/>
    <m/>
    <x v="35"/>
    <n v="1658564801"/>
    <d v="2022-09-27T00:00:00"/>
    <x v="13"/>
    <n v="2986"/>
    <s v="LSDH LAIT ENTREPOT"/>
    <n v="98"/>
    <n v="0"/>
    <x v="0"/>
    <x v="3"/>
    <x v="0"/>
  </r>
  <r>
    <s v="AUCH"/>
    <s v="P03"/>
    <m/>
    <x v="52"/>
    <n v="1752100501"/>
    <d v="2022-08-02T00:00:00"/>
    <x v="14"/>
    <n v="2986"/>
    <s v="LSDH LAIT ENTREPOT"/>
    <n v="1"/>
    <n v="0"/>
    <x v="1"/>
    <x v="2"/>
    <x v="2"/>
  </r>
  <r>
    <s v="AUCH"/>
    <s v="P03"/>
    <m/>
    <x v="52"/>
    <n v="1752100501"/>
    <d v="2022-08-04T00:00:00"/>
    <x v="14"/>
    <n v="2986"/>
    <s v="LSDH LAIT ENTREPOT"/>
    <n v="1"/>
    <n v="0"/>
    <x v="1"/>
    <x v="2"/>
    <x v="2"/>
  </r>
  <r>
    <s v="AUCH"/>
    <s v="P03"/>
    <m/>
    <x v="52"/>
    <n v="1752100501"/>
    <d v="2022-08-09T00:00:00"/>
    <x v="14"/>
    <n v="2986"/>
    <s v="LSDH LAIT ENTREPOT"/>
    <n v="1"/>
    <n v="0"/>
    <x v="1"/>
    <x v="2"/>
    <x v="2"/>
  </r>
  <r>
    <s v="AUCH"/>
    <s v="P03"/>
    <m/>
    <x v="52"/>
    <n v="1752100501"/>
    <d v="2022-08-11T00:00:00"/>
    <x v="14"/>
    <n v="2986"/>
    <s v="LSDH LAIT ENTREPOT"/>
    <n v="1"/>
    <n v="0"/>
    <x v="1"/>
    <x v="2"/>
    <x v="2"/>
  </r>
  <r>
    <s v="AUCH"/>
    <s v="P03"/>
    <m/>
    <x v="52"/>
    <n v="1752100501"/>
    <d v="2022-08-18T00:00:00"/>
    <x v="14"/>
    <n v="2986"/>
    <s v="LSDH LAIT ENTREPOT"/>
    <n v="1"/>
    <n v="0"/>
    <x v="1"/>
    <x v="2"/>
    <x v="2"/>
  </r>
  <r>
    <s v="AUCH"/>
    <s v="P03"/>
    <m/>
    <x v="52"/>
    <n v="1752100501"/>
    <d v="2022-08-30T00:00:00"/>
    <x v="14"/>
    <n v="2986"/>
    <s v="LSDH LAIT ENTREPOT"/>
    <n v="1"/>
    <n v="0"/>
    <x v="1"/>
    <x v="2"/>
    <x v="2"/>
  </r>
  <r>
    <s v="AUCH"/>
    <s v="P03"/>
    <m/>
    <x v="52"/>
    <n v="1752100501"/>
    <d v="2022-09-01T00:00:00"/>
    <x v="14"/>
    <n v="2986"/>
    <s v="LSDH LAIT ENTREPOT"/>
    <n v="1"/>
    <n v="0"/>
    <x v="1"/>
    <x v="2"/>
    <x v="2"/>
  </r>
  <r>
    <s v="AUCH"/>
    <s v="P03"/>
    <m/>
    <x v="52"/>
    <n v="1752100501"/>
    <d v="2022-09-06T00:00:00"/>
    <x v="14"/>
    <n v="2986"/>
    <s v="LSDH LAIT ENTREPOT"/>
    <n v="1"/>
    <n v="0"/>
    <x v="1"/>
    <x v="2"/>
    <x v="2"/>
  </r>
  <r>
    <s v="AUCH"/>
    <s v="P03"/>
    <m/>
    <x v="52"/>
    <n v="1752100501"/>
    <d v="2022-09-20T00:00:00"/>
    <x v="14"/>
    <n v="2986"/>
    <s v="LSDH LAIT ENTREPOT"/>
    <n v="1"/>
    <n v="0"/>
    <x v="1"/>
    <x v="2"/>
    <x v="2"/>
  </r>
  <r>
    <s v="AUCH"/>
    <s v="P03"/>
    <m/>
    <x v="52"/>
    <n v="1752100501"/>
    <d v="2022-09-22T00:00:00"/>
    <x v="14"/>
    <n v="2986"/>
    <s v="LSDH LAIT ENTREPOT"/>
    <n v="1"/>
    <n v="0"/>
    <x v="1"/>
    <x v="2"/>
    <x v="2"/>
  </r>
  <r>
    <s v="AUCH"/>
    <s v="P03"/>
    <m/>
    <x v="82"/>
    <n v="1751990101"/>
    <d v="2022-09-08T00:00:00"/>
    <x v="8"/>
    <n v="2986"/>
    <s v="LSDH LAIT ENTREPOT"/>
    <n v="1"/>
    <n v="0"/>
    <x v="0"/>
    <x v="0"/>
    <x v="0"/>
  </r>
  <r>
    <s v="AUCH"/>
    <s v="P03"/>
    <m/>
    <x v="82"/>
    <n v="1751990101"/>
    <d v="2022-09-29T00:00:00"/>
    <x v="8"/>
    <n v="2986"/>
    <s v="LSDH LAIT ENTREPOT"/>
    <n v="1"/>
    <n v="0"/>
    <x v="0"/>
    <x v="0"/>
    <x v="0"/>
  </r>
  <r>
    <s v="AUCH"/>
    <s v="P03"/>
    <m/>
    <x v="69"/>
    <n v="1751980501"/>
    <d v="2022-09-08T00:00:00"/>
    <x v="27"/>
    <n v="2986"/>
    <s v="LSDH LAIT ENTREPOT"/>
    <n v="101"/>
    <n v="0"/>
    <x v="0"/>
    <x v="2"/>
    <x v="0"/>
  </r>
  <r>
    <s v="AUCH"/>
    <s v="P03"/>
    <m/>
    <x v="69"/>
    <n v="1751980501"/>
    <d v="2022-09-20T00:00:00"/>
    <x v="27"/>
    <n v="2986"/>
    <s v="LSDH LAIT ENTREPOT"/>
    <n v="101"/>
    <n v="0"/>
    <x v="0"/>
    <x v="2"/>
    <x v="0"/>
  </r>
  <r>
    <s v="AUCH"/>
    <s v="P03"/>
    <m/>
    <x v="69"/>
    <n v="1751980501"/>
    <d v="2022-09-27T00:00:00"/>
    <x v="27"/>
    <n v="2986"/>
    <s v="LSDH LAIT ENTREPOT"/>
    <n v="101"/>
    <n v="0"/>
    <x v="0"/>
    <x v="2"/>
    <x v="0"/>
  </r>
  <r>
    <s v="AUCH"/>
    <s v="P03"/>
    <m/>
    <x v="74"/>
    <n v="1752101401"/>
    <d v="2022-09-08T00:00:00"/>
    <x v="27"/>
    <n v="2986"/>
    <s v="LSDH LAIT ENTREPOT"/>
    <n v="101"/>
    <n v="0"/>
    <x v="0"/>
    <x v="2"/>
    <x v="0"/>
  </r>
  <r>
    <s v="AUCH"/>
    <s v="P03"/>
    <m/>
    <x v="74"/>
    <n v="1752101401"/>
    <d v="2022-09-27T00:00:00"/>
    <x v="27"/>
    <n v="2986"/>
    <s v="LSDH LAIT ENTREPOT"/>
    <n v="101"/>
    <n v="0"/>
    <x v="0"/>
    <x v="2"/>
    <x v="0"/>
  </r>
  <r>
    <s v="AUCH"/>
    <s v="P03"/>
    <m/>
    <x v="75"/>
    <n v="1751950801"/>
    <d v="2022-09-20T00:00:00"/>
    <x v="27"/>
    <n v="2986"/>
    <s v="LSDH LAIT ENTREPOT"/>
    <n v="101"/>
    <n v="0"/>
    <x v="0"/>
    <x v="2"/>
    <x v="0"/>
  </r>
  <r>
    <s v="AUCH"/>
    <s v="P03"/>
    <m/>
    <x v="75"/>
    <n v="1751950801"/>
    <d v="2022-09-22T00:00:00"/>
    <x v="27"/>
    <n v="2986"/>
    <s v="LSDH LAIT ENTREPOT"/>
    <n v="101"/>
    <n v="0"/>
    <x v="0"/>
    <x v="2"/>
    <x v="0"/>
  </r>
  <r>
    <s v="AUCH"/>
    <s v="P03"/>
    <m/>
    <x v="75"/>
    <n v="1751950801"/>
    <d v="2022-09-27T00:00:00"/>
    <x v="27"/>
    <n v="2986"/>
    <s v="LSDH LAIT ENTREPOT"/>
    <n v="101"/>
    <n v="0"/>
    <x v="0"/>
    <x v="2"/>
    <x v="0"/>
  </r>
  <r>
    <s v="AUCH"/>
    <s v="P03"/>
    <m/>
    <x v="76"/>
    <n v="1751960901"/>
    <d v="2022-09-27T00:00:00"/>
    <x v="27"/>
    <n v="2986"/>
    <s v="LSDH LAIT ENTREPOT"/>
    <n v="101"/>
    <n v="0"/>
    <x v="0"/>
    <x v="2"/>
    <x v="0"/>
  </r>
  <r>
    <s v="AUCH"/>
    <s v="P03"/>
    <m/>
    <x v="83"/>
    <n v="1752060801"/>
    <d v="2022-09-29T00:00:00"/>
    <x v="27"/>
    <n v="2986"/>
    <s v="LSDH LAIT ENTREPOT"/>
    <n v="101"/>
    <n v="0"/>
    <x v="0"/>
    <x v="2"/>
    <x v="0"/>
  </r>
  <r>
    <s v="AUCH"/>
    <s v="P03"/>
    <m/>
    <x v="84"/>
    <n v="1752080801"/>
    <d v="2022-09-27T00:00:00"/>
    <x v="27"/>
    <n v="2986"/>
    <s v="LSDH LAIT ENTREPOT"/>
    <n v="101"/>
    <n v="0"/>
    <x v="0"/>
    <x v="2"/>
    <x v="0"/>
  </r>
  <r>
    <s v="AUCH"/>
    <s v="P03"/>
    <m/>
    <x v="84"/>
    <n v="1752080801"/>
    <d v="2022-09-29T00:00:00"/>
    <x v="27"/>
    <n v="2986"/>
    <s v="LSDH LAIT ENTREPOT"/>
    <n v="101"/>
    <n v="0"/>
    <x v="0"/>
    <x v="2"/>
    <x v="0"/>
  </r>
  <r>
    <m/>
    <m/>
    <m/>
    <x v="85"/>
    <m/>
    <m/>
    <x v="30"/>
    <m/>
    <m/>
    <m/>
    <m/>
    <x v="2"/>
    <x v="4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6" applyNumberFormats="0" applyBorderFormats="0" applyFontFormats="0" applyPatternFormats="0" applyAlignmentFormats="0" applyWidthHeightFormats="1" dataCaption="Valeurs" updatedVersion="6" minRefreshableVersion="3" showDrill="0" useAutoFormatting="1" pageWrap="3" itemPrintTitles="1" createdVersion="6" indent="0" compact="0" compactData="0">
  <location ref="A3:D36" firstHeaderRow="1" firstDataRow="1" firstDataCol="4" rowPageCount="1" colPageCount="1"/>
  <pivotFields count="14">
    <pivotField compact="0" outline="0" showAll="0"/>
    <pivotField compact="0" outline="0" showAll="0"/>
    <pivotField compact="0" outline="0" showAll="0"/>
    <pivotField axis="axisRow" compact="0" outline="0" showAll="0" defaultSubtotal="0">
      <items count="86">
        <item x="50"/>
        <item x="36"/>
        <item x="62"/>
        <item x="13"/>
        <item x="14"/>
        <item x="15"/>
        <item x="16"/>
        <item x="17"/>
        <item x="53"/>
        <item x="18"/>
        <item x="19"/>
        <item x="37"/>
        <item x="38"/>
        <item x="39"/>
        <item x="40"/>
        <item x="65"/>
        <item x="20"/>
        <item x="21"/>
        <item x="60"/>
        <item x="22"/>
        <item x="54"/>
        <item x="73"/>
        <item x="23"/>
        <item x="24"/>
        <item x="41"/>
        <item x="70"/>
        <item x="25"/>
        <item x="59"/>
        <item x="26"/>
        <item x="71"/>
        <item x="72"/>
        <item x="27"/>
        <item x="0"/>
        <item x="1"/>
        <item x="28"/>
        <item x="2"/>
        <item x="33"/>
        <item x="3"/>
        <item x="4"/>
        <item x="29"/>
        <item x="5"/>
        <item x="6"/>
        <item x="7"/>
        <item x="34"/>
        <item x="8"/>
        <item x="9"/>
        <item x="10"/>
        <item x="42"/>
        <item x="43"/>
        <item x="11"/>
        <item x="61"/>
        <item x="55"/>
        <item x="56"/>
        <item x="30"/>
        <item x="77"/>
        <item x="57"/>
        <item x="12"/>
        <item x="66"/>
        <item x="64"/>
        <item x="31"/>
        <item x="78"/>
        <item x="79"/>
        <item x="58"/>
        <item x="67"/>
        <item x="51"/>
        <item x="44"/>
        <item x="45"/>
        <item x="46"/>
        <item x="47"/>
        <item x="32"/>
        <item x="48"/>
        <item x="80"/>
        <item x="68"/>
        <item x="63"/>
        <item x="49"/>
        <item x="81"/>
        <item x="35"/>
        <item x="52"/>
        <item x="82"/>
        <item x="69"/>
        <item x="74"/>
        <item x="75"/>
        <item x="76"/>
        <item x="83"/>
        <item x="84"/>
        <item x="85"/>
      </items>
    </pivotField>
    <pivotField compact="0" outline="0" showAll="0"/>
    <pivotField compact="0" outline="0" showAll="0"/>
    <pivotField axis="axisRow" compact="0" outline="0" showAll="0" defaultSubtotal="0">
      <items count="31">
        <item x="1"/>
        <item x="2"/>
        <item x="10"/>
        <item x="0"/>
        <item x="8"/>
        <item x="7"/>
        <item x="9"/>
        <item x="6"/>
        <item x="12"/>
        <item x="22"/>
        <item x="14"/>
        <item x="3"/>
        <item x="4"/>
        <item x="28"/>
        <item x="16"/>
        <item x="27"/>
        <item x="17"/>
        <item x="11"/>
        <item x="29"/>
        <item x="26"/>
        <item x="21"/>
        <item x="5"/>
        <item x="20"/>
        <item x="25"/>
        <item x="24"/>
        <item x="19"/>
        <item x="13"/>
        <item x="18"/>
        <item x="15"/>
        <item x="23"/>
        <item x="30"/>
      </items>
    </pivotField>
    <pivotField compact="0" outline="0" showAll="0"/>
    <pivotField compact="0" outline="0" showAll="0"/>
    <pivotField compact="0" outline="0" showAll="0"/>
    <pivotField compact="0" outline="0" showAll="0"/>
    <pivotField axis="axisPage" compact="0" outline="0" multipleItemSelectionAllowed="1" showAll="0">
      <items count="4">
        <item x="1"/>
        <item h="1" x="0"/>
        <item h="1" x="2"/>
        <item t="default"/>
      </items>
    </pivotField>
    <pivotField axis="axisRow" compact="0" outline="0" showAll="0" defaultSubtotal="0">
      <items count="5">
        <item x="0"/>
        <item x="1"/>
        <item x="3"/>
        <item x="2"/>
        <item x="4"/>
      </items>
    </pivotField>
    <pivotField axis="axisRow" compact="0" outline="0" showAll="0" sortType="ascending" defaultSubtotal="0">
      <items count="5">
        <item x="0"/>
        <item x="2"/>
        <item x="1"/>
        <item x="3"/>
        <item x="4"/>
      </items>
    </pivotField>
  </pivotFields>
  <rowFields count="4">
    <field x="3"/>
    <field x="6"/>
    <field x="12"/>
    <field x="13"/>
  </rowFields>
  <rowItems count="33">
    <i>
      <x v="3"/>
      <x v="5"/>
      <x/>
      <x v="2"/>
    </i>
    <i>
      <x v="4"/>
      <x v="4"/>
      <x/>
      <x v="2"/>
    </i>
    <i>
      <x v="5"/>
      <x v="5"/>
      <x/>
      <x v="2"/>
    </i>
    <i>
      <x v="6"/>
      <x v="6"/>
      <x/>
      <x v="2"/>
    </i>
    <i>
      <x v="7"/>
      <x v="5"/>
      <x/>
      <x v="2"/>
    </i>
    <i>
      <x v="9"/>
      <x v="3"/>
      <x/>
      <x v="2"/>
    </i>
    <i>
      <x v="10"/>
      <x v="6"/>
      <x/>
      <x v="2"/>
    </i>
    <i>
      <x v="11"/>
      <x v="5"/>
      <x/>
      <x v="2"/>
    </i>
    <i>
      <x v="12"/>
      <x v="4"/>
      <x/>
      <x v="2"/>
    </i>
    <i>
      <x v="13"/>
      <x v="5"/>
      <x/>
      <x v="2"/>
    </i>
    <i>
      <x v="14"/>
      <x v="5"/>
      <x/>
      <x v="2"/>
    </i>
    <i>
      <x v="15"/>
      <x v="10"/>
      <x v="3"/>
      <x v="1"/>
    </i>
    <i>
      <x v="16"/>
      <x v="6"/>
      <x/>
      <x v="2"/>
    </i>
    <i>
      <x v="17"/>
      <x v="3"/>
      <x/>
      <x v="2"/>
    </i>
    <i>
      <x v="19"/>
      <x v="2"/>
      <x/>
      <x v="2"/>
    </i>
    <i>
      <x v="20"/>
      <x v="12"/>
      <x v="3"/>
      <x v="1"/>
    </i>
    <i>
      <x v="21"/>
      <x v="18"/>
      <x v="2"/>
      <x v="3"/>
    </i>
    <i>
      <x v="23"/>
      <x v="3"/>
      <x/>
      <x v="2"/>
    </i>
    <i>
      <x v="24"/>
      <x v="28"/>
      <x v="2"/>
      <x v="3"/>
    </i>
    <i>
      <x v="25"/>
      <x v="13"/>
      <x v="3"/>
      <x v="1"/>
    </i>
    <i>
      <x v="27"/>
      <x v="8"/>
      <x v="3"/>
      <x v="1"/>
    </i>
    <i>
      <x v="28"/>
      <x v="8"/>
      <x v="3"/>
      <x v="1"/>
    </i>
    <i>
      <x v="29"/>
      <x v="10"/>
      <x v="3"/>
      <x v="1"/>
    </i>
    <i>
      <x v="50"/>
      <x v="12"/>
      <x v="3"/>
      <x v="1"/>
    </i>
    <i>
      <x v="54"/>
      <x v="14"/>
      <x v="3"/>
      <x v="1"/>
    </i>
    <i>
      <x v="55"/>
      <x v="25"/>
      <x v="2"/>
      <x v="3"/>
    </i>
    <i>
      <x v="57"/>
      <x v="23"/>
      <x v="2"/>
      <x v="3"/>
    </i>
    <i>
      <x v="58"/>
      <x v="24"/>
      <x v="2"/>
      <x v="3"/>
    </i>
    <i>
      <x v="62"/>
      <x v="22"/>
      <x v="2"/>
      <x v="3"/>
    </i>
    <i>
      <x v="63"/>
      <x v="23"/>
      <x v="2"/>
      <x v="3"/>
    </i>
    <i>
      <x v="75"/>
      <x v="29"/>
      <x v="2"/>
      <x v="3"/>
    </i>
    <i>
      <x v="77"/>
      <x v="10"/>
      <x v="3"/>
      <x v="1"/>
    </i>
    <i t="grand">
      <x/>
    </i>
  </rowItems>
  <colItems count="1">
    <i/>
  </colItems>
  <pageFields count="1">
    <pageField fld="11" hier="-1"/>
  </pageFields>
  <formats count="415">
    <format dxfId="414">
      <pivotArea type="all" dataOnly="0" outline="0" fieldPosition="0"/>
    </format>
    <format dxfId="413">
      <pivotArea field="3" type="button" dataOnly="0" labelOnly="1" outline="0" axis="axisRow" fieldPosition="0"/>
    </format>
    <format dxfId="412">
      <pivotArea field="12" type="button" dataOnly="0" labelOnly="1" outline="0" axis="axisRow" fieldPosition="2"/>
    </format>
    <format dxfId="411">
      <pivotArea field="13" type="button" dataOnly="0" labelOnly="1" outline="0" axis="axisRow" fieldPosition="3"/>
    </format>
    <format dxfId="410">
      <pivotArea dataOnly="0" labelOnly="1" fieldPosition="0">
        <references count="1">
          <reference field="3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409">
      <pivotArea dataOnly="0" labelOnly="1" fieldPosition="0">
        <references count="1">
          <reference field="3" count="36"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  <x v="71"/>
            <x v="72"/>
            <x v="73"/>
            <x v="74"/>
            <x v="75"/>
            <x v="76"/>
            <x v="77"/>
            <x v="78"/>
            <x v="79"/>
            <x v="80"/>
            <x v="81"/>
            <x v="82"/>
            <x v="83"/>
            <x v="84"/>
            <x v="85"/>
          </reference>
        </references>
      </pivotArea>
    </format>
    <format dxfId="408">
      <pivotArea dataOnly="0" labelOnly="1" grandRow="1" outline="0" fieldPosition="0"/>
    </format>
    <format dxfId="407">
      <pivotArea dataOnly="0" labelOnly="1" fieldPosition="0">
        <references count="2">
          <reference field="3" count="1" selected="0">
            <x v="0"/>
          </reference>
          <reference field="12" count="1">
            <x v="3"/>
          </reference>
        </references>
      </pivotArea>
    </format>
    <format dxfId="406">
      <pivotArea dataOnly="0" labelOnly="1" fieldPosition="0">
        <references count="2">
          <reference field="3" count="1" selected="0">
            <x v="3"/>
          </reference>
          <reference field="12" count="1">
            <x v="0"/>
          </reference>
        </references>
      </pivotArea>
    </format>
    <format dxfId="405">
      <pivotArea dataOnly="0" labelOnly="1" fieldPosition="0">
        <references count="2">
          <reference field="3" count="1" selected="0">
            <x v="8"/>
          </reference>
          <reference field="12" count="1">
            <x v="3"/>
          </reference>
        </references>
      </pivotArea>
    </format>
    <format dxfId="404">
      <pivotArea dataOnly="0" labelOnly="1" fieldPosition="0">
        <references count="2">
          <reference field="3" count="1" selected="0">
            <x v="9"/>
          </reference>
          <reference field="12" count="1">
            <x v="0"/>
          </reference>
        </references>
      </pivotArea>
    </format>
    <format dxfId="403">
      <pivotArea dataOnly="0" labelOnly="1" fieldPosition="0">
        <references count="2">
          <reference field="3" count="1" selected="0">
            <x v="15"/>
          </reference>
          <reference field="12" count="1">
            <x v="3"/>
          </reference>
        </references>
      </pivotArea>
    </format>
    <format dxfId="402">
      <pivotArea dataOnly="0" labelOnly="1" fieldPosition="0">
        <references count="2">
          <reference field="3" count="1" selected="0">
            <x v="16"/>
          </reference>
          <reference field="12" count="1">
            <x v="0"/>
          </reference>
        </references>
      </pivotArea>
    </format>
    <format dxfId="401">
      <pivotArea dataOnly="0" labelOnly="1" fieldPosition="0">
        <references count="2">
          <reference field="3" count="1" selected="0">
            <x v="18"/>
          </reference>
          <reference field="12" count="1">
            <x v="2"/>
          </reference>
        </references>
      </pivotArea>
    </format>
    <format dxfId="400">
      <pivotArea dataOnly="0" labelOnly="1" fieldPosition="0">
        <references count="2">
          <reference field="3" count="1" selected="0">
            <x v="19"/>
          </reference>
          <reference field="12" count="1">
            <x v="0"/>
          </reference>
        </references>
      </pivotArea>
    </format>
    <format dxfId="399">
      <pivotArea dataOnly="0" labelOnly="1" fieldPosition="0">
        <references count="2">
          <reference field="3" count="1" selected="0">
            <x v="20"/>
          </reference>
          <reference field="12" count="1">
            <x v="3"/>
          </reference>
        </references>
      </pivotArea>
    </format>
    <format dxfId="398">
      <pivotArea dataOnly="0" labelOnly="1" fieldPosition="0">
        <references count="2">
          <reference field="3" count="1" selected="0">
            <x v="21"/>
          </reference>
          <reference field="12" count="1">
            <x v="2"/>
          </reference>
        </references>
      </pivotArea>
    </format>
    <format dxfId="397">
      <pivotArea dataOnly="0" labelOnly="1" fieldPosition="0">
        <references count="2">
          <reference field="3" count="1" selected="0">
            <x v="22"/>
          </reference>
          <reference field="12" count="1">
            <x v="3"/>
          </reference>
        </references>
      </pivotArea>
    </format>
    <format dxfId="396">
      <pivotArea dataOnly="0" labelOnly="1" fieldPosition="0">
        <references count="2">
          <reference field="3" count="1" selected="0">
            <x v="23"/>
          </reference>
          <reference field="12" count="1">
            <x v="0"/>
          </reference>
        </references>
      </pivotArea>
    </format>
    <format dxfId="395">
      <pivotArea dataOnly="0" labelOnly="1" fieldPosition="0">
        <references count="2">
          <reference field="3" count="1" selected="0">
            <x v="24"/>
          </reference>
          <reference field="12" count="1">
            <x v="2"/>
          </reference>
        </references>
      </pivotArea>
    </format>
    <format dxfId="394">
      <pivotArea dataOnly="0" labelOnly="1" fieldPosition="0">
        <references count="2">
          <reference field="3" count="1" selected="0">
            <x v="25"/>
          </reference>
          <reference field="12" count="1">
            <x v="3"/>
          </reference>
        </references>
      </pivotArea>
    </format>
    <format dxfId="393">
      <pivotArea dataOnly="0" labelOnly="1" fieldPosition="0">
        <references count="2">
          <reference field="3" count="1" selected="0">
            <x v="30"/>
          </reference>
          <reference field="12" count="1">
            <x v="0"/>
          </reference>
        </references>
      </pivotArea>
    </format>
    <format dxfId="392">
      <pivotArea dataOnly="0" labelOnly="1" fieldPosition="0">
        <references count="2">
          <reference field="3" count="1" selected="0">
            <x v="35"/>
          </reference>
          <reference field="12" count="1">
            <x v="1"/>
          </reference>
        </references>
      </pivotArea>
    </format>
    <format dxfId="391">
      <pivotArea dataOnly="0" labelOnly="1" fieldPosition="0">
        <references count="2">
          <reference field="3" count="1" selected="0">
            <x v="38"/>
          </reference>
          <reference field="12" count="1">
            <x v="0"/>
          </reference>
        </references>
      </pivotArea>
    </format>
    <format dxfId="390">
      <pivotArea dataOnly="0" labelOnly="1" fieldPosition="0">
        <references count="2">
          <reference field="3" count="1" selected="0">
            <x v="39"/>
          </reference>
          <reference field="12" count="1">
            <x v="1"/>
          </reference>
        </references>
      </pivotArea>
    </format>
    <format dxfId="389">
      <pivotArea dataOnly="0" labelOnly="1" fieldPosition="0">
        <references count="2">
          <reference field="3" count="1" selected="0">
            <x v="41"/>
          </reference>
          <reference field="12" count="1">
            <x v="0"/>
          </reference>
        </references>
      </pivotArea>
    </format>
    <format dxfId="388">
      <pivotArea dataOnly="0" labelOnly="1" fieldPosition="0">
        <references count="2">
          <reference field="3" count="1" selected="0">
            <x v="45"/>
          </reference>
          <reference field="12" count="1">
            <x v="3"/>
          </reference>
        </references>
      </pivotArea>
    </format>
    <format dxfId="387">
      <pivotArea dataOnly="0" labelOnly="1" fieldPosition="0">
        <references count="2">
          <reference field="3" count="1" selected="0">
            <x v="48"/>
          </reference>
          <reference field="12" count="1">
            <x v="0"/>
          </reference>
        </references>
      </pivotArea>
    </format>
    <format dxfId="386">
      <pivotArea dataOnly="0" labelOnly="1" fieldPosition="0">
        <references count="2">
          <reference field="3" count="1" selected="0">
            <x v="49"/>
          </reference>
          <reference field="12" count="1">
            <x v="2"/>
          </reference>
        </references>
      </pivotArea>
    </format>
    <format dxfId="385">
      <pivotArea dataOnly="0" labelOnly="1" fieldPosition="0">
        <references count="2">
          <reference field="3" count="1" selected="0">
            <x v="50"/>
          </reference>
          <reference field="12" count="1">
            <x v="3"/>
          </reference>
        </references>
      </pivotArea>
    </format>
    <format dxfId="384">
      <pivotArea dataOnly="0" labelOnly="1" fieldPosition="0">
        <references count="2">
          <reference field="3" count="1" selected="0">
            <x v="53"/>
          </reference>
          <reference field="12" count="1">
            <x v="0"/>
          </reference>
        </references>
      </pivotArea>
    </format>
    <format dxfId="383">
      <pivotArea dataOnly="0" labelOnly="1" fieldPosition="0">
        <references count="2">
          <reference field="3" count="1" selected="0">
            <x v="54"/>
          </reference>
          <reference field="12" count="1">
            <x v="3"/>
          </reference>
        </references>
      </pivotArea>
    </format>
    <format dxfId="382">
      <pivotArea dataOnly="0" labelOnly="1" fieldPosition="0">
        <references count="2">
          <reference field="3" count="1" selected="0">
            <x v="55"/>
          </reference>
          <reference field="12" count="1">
            <x v="2"/>
          </reference>
        </references>
      </pivotArea>
    </format>
    <format dxfId="381">
      <pivotArea dataOnly="0" labelOnly="1" fieldPosition="0">
        <references count="2">
          <reference field="3" count="1" selected="0">
            <x v="56"/>
          </reference>
          <reference field="12" count="1">
            <x v="0"/>
          </reference>
        </references>
      </pivotArea>
    </format>
    <format dxfId="380">
      <pivotArea dataOnly="0" labelOnly="1" fieldPosition="0">
        <references count="2">
          <reference field="3" count="1" selected="0">
            <x v="57"/>
          </reference>
          <reference field="12" count="1">
            <x v="2"/>
          </reference>
        </references>
      </pivotArea>
    </format>
    <format dxfId="379">
      <pivotArea dataOnly="0" labelOnly="1" fieldPosition="0">
        <references count="2">
          <reference field="3" count="1" selected="0">
            <x v="59"/>
          </reference>
          <reference field="12" count="1">
            <x v="0"/>
          </reference>
        </references>
      </pivotArea>
    </format>
    <format dxfId="378">
      <pivotArea dataOnly="0" labelOnly="1" fieldPosition="0">
        <references count="2">
          <reference field="3" count="1" selected="0">
            <x v="62"/>
          </reference>
          <reference field="12" count="1">
            <x v="2"/>
          </reference>
        </references>
      </pivotArea>
    </format>
    <format dxfId="377">
      <pivotArea dataOnly="0" labelOnly="1" fieldPosition="0">
        <references count="2">
          <reference field="3" count="1" selected="0">
            <x v="65"/>
          </reference>
          <reference field="12" count="1">
            <x v="3"/>
          </reference>
        </references>
      </pivotArea>
    </format>
    <format dxfId="376">
      <pivotArea dataOnly="0" labelOnly="1" fieldPosition="0">
        <references count="2">
          <reference field="3" count="1" selected="0">
            <x v="72"/>
          </reference>
          <reference field="12" count="1">
            <x v="2"/>
          </reference>
        </references>
      </pivotArea>
    </format>
    <format dxfId="375">
      <pivotArea dataOnly="0" labelOnly="1" fieldPosition="0">
        <references count="2">
          <reference field="3" count="1" selected="0">
            <x v="74"/>
          </reference>
          <reference field="12" count="1">
            <x v="3"/>
          </reference>
        </references>
      </pivotArea>
    </format>
    <format dxfId="374">
      <pivotArea dataOnly="0" labelOnly="1" fieldPosition="0">
        <references count="2">
          <reference field="3" count="1" selected="0">
            <x v="75"/>
          </reference>
          <reference field="12" count="1">
            <x v="2"/>
          </reference>
        </references>
      </pivotArea>
    </format>
    <format dxfId="373">
      <pivotArea dataOnly="0" labelOnly="1" fieldPosition="0">
        <references count="2">
          <reference field="3" count="1" selected="0">
            <x v="77"/>
          </reference>
          <reference field="12" count="1">
            <x v="3"/>
          </reference>
        </references>
      </pivotArea>
    </format>
    <format dxfId="372">
      <pivotArea dataOnly="0" labelOnly="1" fieldPosition="0">
        <references count="2">
          <reference field="3" count="1" selected="0">
            <x v="78"/>
          </reference>
          <reference field="12" count="1">
            <x v="0"/>
          </reference>
        </references>
      </pivotArea>
    </format>
    <format dxfId="371">
      <pivotArea dataOnly="0" labelOnly="1" fieldPosition="0">
        <references count="2">
          <reference field="3" count="1" selected="0">
            <x v="79"/>
          </reference>
          <reference field="12" count="1">
            <x v="3"/>
          </reference>
        </references>
      </pivotArea>
    </format>
    <format dxfId="370">
      <pivotArea dataOnly="0" labelOnly="1" fieldPosition="0">
        <references count="2">
          <reference field="3" count="1" selected="0">
            <x v="85"/>
          </reference>
          <reference field="12" count="1">
            <x v="4"/>
          </reference>
        </references>
      </pivotArea>
    </format>
    <format dxfId="369">
      <pivotArea dataOnly="0" labelOnly="1" fieldPosition="0">
        <references count="3">
          <reference field="3" count="1" selected="0">
            <x v="0"/>
          </reference>
          <reference field="12" count="1" selected="0">
            <x v="3"/>
          </reference>
          <reference field="13" count="1">
            <x v="0"/>
          </reference>
        </references>
      </pivotArea>
    </format>
    <format dxfId="368">
      <pivotArea dataOnly="0" labelOnly="1" fieldPosition="0">
        <references count="3">
          <reference field="3" count="1" selected="0">
            <x v="1"/>
          </reference>
          <reference field="12" count="1" selected="0">
            <x v="3"/>
          </reference>
          <reference field="13" count="1">
            <x v="0"/>
          </reference>
        </references>
      </pivotArea>
    </format>
    <format dxfId="367">
      <pivotArea dataOnly="0" labelOnly="1" fieldPosition="0">
        <references count="3">
          <reference field="3" count="1" selected="0">
            <x v="2"/>
          </reference>
          <reference field="12" count="1" selected="0">
            <x v="3"/>
          </reference>
          <reference field="13" count="1">
            <x v="0"/>
          </reference>
        </references>
      </pivotArea>
    </format>
    <format dxfId="366">
      <pivotArea dataOnly="0" labelOnly="1" fieldPosition="0">
        <references count="3">
          <reference field="3" count="1" selected="0">
            <x v="3"/>
          </reference>
          <reference field="12" count="1" selected="0">
            <x v="0"/>
          </reference>
          <reference field="13" count="1">
            <x v="2"/>
          </reference>
        </references>
      </pivotArea>
    </format>
    <format dxfId="365">
      <pivotArea dataOnly="0" labelOnly="1" fieldPosition="0">
        <references count="3">
          <reference field="3" count="1" selected="0">
            <x v="4"/>
          </reference>
          <reference field="12" count="1" selected="0">
            <x v="0"/>
          </reference>
          <reference field="13" count="1">
            <x v="2"/>
          </reference>
        </references>
      </pivotArea>
    </format>
    <format dxfId="364">
      <pivotArea dataOnly="0" labelOnly="1" fieldPosition="0">
        <references count="3">
          <reference field="3" count="1" selected="0">
            <x v="5"/>
          </reference>
          <reference field="12" count="1" selected="0">
            <x v="0"/>
          </reference>
          <reference field="13" count="1">
            <x v="2"/>
          </reference>
        </references>
      </pivotArea>
    </format>
    <format dxfId="363">
      <pivotArea dataOnly="0" labelOnly="1" fieldPosition="0">
        <references count="3">
          <reference field="3" count="1" selected="0">
            <x v="6"/>
          </reference>
          <reference field="12" count="1" selected="0">
            <x v="0"/>
          </reference>
          <reference field="13" count="1">
            <x v="2"/>
          </reference>
        </references>
      </pivotArea>
    </format>
    <format dxfId="362">
      <pivotArea dataOnly="0" labelOnly="1" fieldPosition="0">
        <references count="3">
          <reference field="3" count="1" selected="0">
            <x v="7"/>
          </reference>
          <reference field="12" count="1" selected="0">
            <x v="0"/>
          </reference>
          <reference field="13" count="1">
            <x v="2"/>
          </reference>
        </references>
      </pivotArea>
    </format>
    <format dxfId="361">
      <pivotArea dataOnly="0" labelOnly="1" fieldPosition="0">
        <references count="3">
          <reference field="3" count="1" selected="0">
            <x v="8"/>
          </reference>
          <reference field="12" count="1" selected="0">
            <x v="3"/>
          </reference>
          <reference field="13" count="1">
            <x v="0"/>
          </reference>
        </references>
      </pivotArea>
    </format>
    <format dxfId="360">
      <pivotArea dataOnly="0" labelOnly="1" fieldPosition="0">
        <references count="3">
          <reference field="3" count="1" selected="0">
            <x v="9"/>
          </reference>
          <reference field="12" count="1" selected="0">
            <x v="0"/>
          </reference>
          <reference field="13" count="1">
            <x v="2"/>
          </reference>
        </references>
      </pivotArea>
    </format>
    <format dxfId="359">
      <pivotArea dataOnly="0" labelOnly="1" fieldPosition="0">
        <references count="3">
          <reference field="3" count="1" selected="0">
            <x v="10"/>
          </reference>
          <reference field="12" count="1" selected="0">
            <x v="0"/>
          </reference>
          <reference field="13" count="1">
            <x v="2"/>
          </reference>
        </references>
      </pivotArea>
    </format>
    <format dxfId="358">
      <pivotArea dataOnly="0" labelOnly="1" fieldPosition="0">
        <references count="3">
          <reference field="3" count="1" selected="0">
            <x v="11"/>
          </reference>
          <reference field="12" count="1" selected="0">
            <x v="0"/>
          </reference>
          <reference field="13" count="1">
            <x v="2"/>
          </reference>
        </references>
      </pivotArea>
    </format>
    <format dxfId="357">
      <pivotArea dataOnly="0" labelOnly="1" fieldPosition="0">
        <references count="3">
          <reference field="3" count="1" selected="0">
            <x v="12"/>
          </reference>
          <reference field="12" count="1" selected="0">
            <x v="0"/>
          </reference>
          <reference field="13" count="1">
            <x v="2"/>
          </reference>
        </references>
      </pivotArea>
    </format>
    <format dxfId="356">
      <pivotArea dataOnly="0" labelOnly="1" fieldPosition="0">
        <references count="3">
          <reference field="3" count="1" selected="0">
            <x v="13"/>
          </reference>
          <reference field="12" count="1" selected="0">
            <x v="0"/>
          </reference>
          <reference field="13" count="1">
            <x v="2"/>
          </reference>
        </references>
      </pivotArea>
    </format>
    <format dxfId="355">
      <pivotArea dataOnly="0" labelOnly="1" fieldPosition="0">
        <references count="3">
          <reference field="3" count="1" selected="0">
            <x v="14"/>
          </reference>
          <reference field="12" count="1" selected="0">
            <x v="0"/>
          </reference>
          <reference field="13" count="1">
            <x v="2"/>
          </reference>
        </references>
      </pivotArea>
    </format>
    <format dxfId="354">
      <pivotArea dataOnly="0" labelOnly="1" fieldPosition="0">
        <references count="3">
          <reference field="3" count="1" selected="0">
            <x v="15"/>
          </reference>
          <reference field="12" count="1" selected="0">
            <x v="3"/>
          </reference>
          <reference field="13" count="1">
            <x v="1"/>
          </reference>
        </references>
      </pivotArea>
    </format>
    <format dxfId="353">
      <pivotArea dataOnly="0" labelOnly="1" fieldPosition="0">
        <references count="3">
          <reference field="3" count="1" selected="0">
            <x v="16"/>
          </reference>
          <reference field="12" count="1" selected="0">
            <x v="0"/>
          </reference>
          <reference field="13" count="1">
            <x v="2"/>
          </reference>
        </references>
      </pivotArea>
    </format>
    <format dxfId="352">
      <pivotArea dataOnly="0" labelOnly="1" fieldPosition="0">
        <references count="3">
          <reference field="3" count="1" selected="0">
            <x v="17"/>
          </reference>
          <reference field="12" count="1" selected="0">
            <x v="0"/>
          </reference>
          <reference field="13" count="1">
            <x v="2"/>
          </reference>
        </references>
      </pivotArea>
    </format>
    <format dxfId="351">
      <pivotArea dataOnly="0" labelOnly="1" fieldPosition="0">
        <references count="3">
          <reference field="3" count="1" selected="0">
            <x v="18"/>
          </reference>
          <reference field="12" count="1" selected="0">
            <x v="2"/>
          </reference>
          <reference field="13" count="1">
            <x v="0"/>
          </reference>
        </references>
      </pivotArea>
    </format>
    <format dxfId="350">
      <pivotArea dataOnly="0" labelOnly="1" fieldPosition="0">
        <references count="3">
          <reference field="3" count="1" selected="0">
            <x v="19"/>
          </reference>
          <reference field="12" count="1" selected="0">
            <x v="0"/>
          </reference>
          <reference field="13" count="1">
            <x v="2"/>
          </reference>
        </references>
      </pivotArea>
    </format>
    <format dxfId="349">
      <pivotArea dataOnly="0" labelOnly="1" fieldPosition="0">
        <references count="3">
          <reference field="3" count="1" selected="0">
            <x v="20"/>
          </reference>
          <reference field="12" count="1" selected="0">
            <x v="3"/>
          </reference>
          <reference field="13" count="1">
            <x v="1"/>
          </reference>
        </references>
      </pivotArea>
    </format>
    <format dxfId="348">
      <pivotArea dataOnly="0" labelOnly="1" fieldPosition="0">
        <references count="3">
          <reference field="3" count="1" selected="0">
            <x v="21"/>
          </reference>
          <reference field="12" count="1" selected="0">
            <x v="2"/>
          </reference>
          <reference field="13" count="1">
            <x v="3"/>
          </reference>
        </references>
      </pivotArea>
    </format>
    <format dxfId="347">
      <pivotArea dataOnly="0" labelOnly="1" fieldPosition="0">
        <references count="3">
          <reference field="3" count="1" selected="0">
            <x v="22"/>
          </reference>
          <reference field="12" count="1" selected="0">
            <x v="3"/>
          </reference>
          <reference field="13" count="1">
            <x v="0"/>
          </reference>
        </references>
      </pivotArea>
    </format>
    <format dxfId="346">
      <pivotArea dataOnly="0" labelOnly="1" fieldPosition="0">
        <references count="3">
          <reference field="3" count="1" selected="0">
            <x v="23"/>
          </reference>
          <reference field="12" count="1" selected="0">
            <x v="0"/>
          </reference>
          <reference field="13" count="1">
            <x v="2"/>
          </reference>
        </references>
      </pivotArea>
    </format>
    <format dxfId="345">
      <pivotArea dataOnly="0" labelOnly="1" fieldPosition="0">
        <references count="3">
          <reference field="3" count="1" selected="0">
            <x v="24"/>
          </reference>
          <reference field="12" count="1" selected="0">
            <x v="2"/>
          </reference>
          <reference field="13" count="1">
            <x v="3"/>
          </reference>
        </references>
      </pivotArea>
    </format>
    <format dxfId="344">
      <pivotArea dataOnly="0" labelOnly="1" fieldPosition="0">
        <references count="3">
          <reference field="3" count="1" selected="0">
            <x v="25"/>
          </reference>
          <reference field="12" count="1" selected="0">
            <x v="3"/>
          </reference>
          <reference field="13" count="1">
            <x v="1"/>
          </reference>
        </references>
      </pivotArea>
    </format>
    <format dxfId="343">
      <pivotArea dataOnly="0" labelOnly="1" fieldPosition="0">
        <references count="3">
          <reference field="3" count="1" selected="0">
            <x v="26"/>
          </reference>
          <reference field="12" count="1" selected="0">
            <x v="3"/>
          </reference>
          <reference field="13" count="1">
            <x v="0"/>
          </reference>
        </references>
      </pivotArea>
    </format>
    <format dxfId="342">
      <pivotArea dataOnly="0" labelOnly="1" fieldPosition="0">
        <references count="3">
          <reference field="3" count="1" selected="0">
            <x v="27"/>
          </reference>
          <reference field="12" count="1" selected="0">
            <x v="3"/>
          </reference>
          <reference field="13" count="1">
            <x v="1"/>
          </reference>
        </references>
      </pivotArea>
    </format>
    <format dxfId="341">
      <pivotArea dataOnly="0" labelOnly="1" fieldPosition="0">
        <references count="3">
          <reference field="3" count="1" selected="0">
            <x v="28"/>
          </reference>
          <reference field="12" count="1" selected="0">
            <x v="3"/>
          </reference>
          <reference field="13" count="1">
            <x v="1"/>
          </reference>
        </references>
      </pivotArea>
    </format>
    <format dxfId="340">
      <pivotArea dataOnly="0" labelOnly="1" fieldPosition="0">
        <references count="3">
          <reference field="3" count="1" selected="0">
            <x v="29"/>
          </reference>
          <reference field="12" count="1" selected="0">
            <x v="3"/>
          </reference>
          <reference field="13" count="1">
            <x v="1"/>
          </reference>
        </references>
      </pivotArea>
    </format>
    <format dxfId="339">
      <pivotArea dataOnly="0" labelOnly="1" fieldPosition="0">
        <references count="3">
          <reference field="3" count="1" selected="0">
            <x v="30"/>
          </reference>
          <reference field="12" count="1" selected="0">
            <x v="0"/>
          </reference>
          <reference field="13" count="1">
            <x v="0"/>
          </reference>
        </references>
      </pivotArea>
    </format>
    <format dxfId="338">
      <pivotArea dataOnly="0" labelOnly="1" fieldPosition="0">
        <references count="3">
          <reference field="3" count="1" selected="0">
            <x v="31"/>
          </reference>
          <reference field="12" count="1" selected="0">
            <x v="0"/>
          </reference>
          <reference field="13" count="1">
            <x v="0"/>
          </reference>
        </references>
      </pivotArea>
    </format>
    <format dxfId="337">
      <pivotArea dataOnly="0" labelOnly="1" fieldPosition="0">
        <references count="3">
          <reference field="3" count="1" selected="0">
            <x v="32"/>
          </reference>
          <reference field="12" count="1" selected="0">
            <x v="0"/>
          </reference>
          <reference field="13" count="1">
            <x v="0"/>
          </reference>
        </references>
      </pivotArea>
    </format>
    <format dxfId="336">
      <pivotArea dataOnly="0" labelOnly="1" fieldPosition="0">
        <references count="3">
          <reference field="3" count="1" selected="0">
            <x v="33"/>
          </reference>
          <reference field="12" count="1" selected="0">
            <x v="0"/>
          </reference>
          <reference field="13" count="1">
            <x v="0"/>
          </reference>
        </references>
      </pivotArea>
    </format>
    <format dxfId="335">
      <pivotArea dataOnly="0" labelOnly="1" fieldPosition="0">
        <references count="3">
          <reference field="3" count="1" selected="0">
            <x v="34"/>
          </reference>
          <reference field="12" count="1" selected="0">
            <x v="0"/>
          </reference>
          <reference field="13" count="1">
            <x v="0"/>
          </reference>
        </references>
      </pivotArea>
    </format>
    <format dxfId="334">
      <pivotArea dataOnly="0" labelOnly="1" fieldPosition="0">
        <references count="3">
          <reference field="3" count="1" selected="0">
            <x v="35"/>
          </reference>
          <reference field="12" count="1" selected="0">
            <x v="1"/>
          </reference>
          <reference field="13" count="1">
            <x v="0"/>
          </reference>
        </references>
      </pivotArea>
    </format>
    <format dxfId="333">
      <pivotArea dataOnly="0" labelOnly="1" fieldPosition="0">
        <references count="3">
          <reference field="3" count="1" selected="0">
            <x v="36"/>
          </reference>
          <reference field="12" count="1" selected="0">
            <x v="1"/>
          </reference>
          <reference field="13" count="1">
            <x v="0"/>
          </reference>
        </references>
      </pivotArea>
    </format>
    <format dxfId="332">
      <pivotArea dataOnly="0" labelOnly="1" fieldPosition="0">
        <references count="3">
          <reference field="3" count="1" selected="0">
            <x v="37"/>
          </reference>
          <reference field="12" count="1" selected="0">
            <x v="1"/>
          </reference>
          <reference field="13" count="1">
            <x v="0"/>
          </reference>
        </references>
      </pivotArea>
    </format>
    <format dxfId="331">
      <pivotArea dataOnly="0" labelOnly="1" fieldPosition="0">
        <references count="3">
          <reference field="3" count="1" selected="0">
            <x v="38"/>
          </reference>
          <reference field="12" count="1" selected="0">
            <x v="0"/>
          </reference>
          <reference field="13" count="1">
            <x v="0"/>
          </reference>
        </references>
      </pivotArea>
    </format>
    <format dxfId="330">
      <pivotArea dataOnly="0" labelOnly="1" fieldPosition="0">
        <references count="3">
          <reference field="3" count="1" selected="0">
            <x v="39"/>
          </reference>
          <reference field="12" count="1" selected="0">
            <x v="1"/>
          </reference>
          <reference field="13" count="1">
            <x v="0"/>
          </reference>
        </references>
      </pivotArea>
    </format>
    <format dxfId="329">
      <pivotArea dataOnly="0" labelOnly="1" fieldPosition="0">
        <references count="3">
          <reference field="3" count="1" selected="0">
            <x v="40"/>
          </reference>
          <reference field="12" count="1" selected="0">
            <x v="1"/>
          </reference>
          <reference field="13" count="1">
            <x v="0"/>
          </reference>
        </references>
      </pivotArea>
    </format>
    <format dxfId="328">
      <pivotArea dataOnly="0" labelOnly="1" fieldPosition="0">
        <references count="3">
          <reference field="3" count="1" selected="0">
            <x v="41"/>
          </reference>
          <reference field="12" count="1" selected="0">
            <x v="0"/>
          </reference>
          <reference field="13" count="1">
            <x v="0"/>
          </reference>
        </references>
      </pivotArea>
    </format>
    <format dxfId="327">
      <pivotArea dataOnly="0" labelOnly="1" fieldPosition="0">
        <references count="3">
          <reference field="3" count="1" selected="0">
            <x v="42"/>
          </reference>
          <reference field="12" count="1" selected="0">
            <x v="0"/>
          </reference>
          <reference field="13" count="1">
            <x v="0"/>
          </reference>
        </references>
      </pivotArea>
    </format>
    <format dxfId="326">
      <pivotArea dataOnly="0" labelOnly="1" fieldPosition="0">
        <references count="3">
          <reference field="3" count="1" selected="0">
            <x v="43"/>
          </reference>
          <reference field="12" count="1" selected="0">
            <x v="0"/>
          </reference>
          <reference field="13" count="1">
            <x v="0"/>
          </reference>
        </references>
      </pivotArea>
    </format>
    <format dxfId="325">
      <pivotArea dataOnly="0" labelOnly="1" fieldPosition="0">
        <references count="3">
          <reference field="3" count="1" selected="0">
            <x v="44"/>
          </reference>
          <reference field="12" count="1" selected="0">
            <x v="0"/>
          </reference>
          <reference field="13" count="1">
            <x v="0"/>
          </reference>
        </references>
      </pivotArea>
    </format>
    <format dxfId="324">
      <pivotArea dataOnly="0" labelOnly="1" fieldPosition="0">
        <references count="3">
          <reference field="3" count="1" selected="0">
            <x v="45"/>
          </reference>
          <reference field="12" count="1" selected="0">
            <x v="3"/>
          </reference>
          <reference field="13" count="1">
            <x v="0"/>
          </reference>
        </references>
      </pivotArea>
    </format>
    <format dxfId="323">
      <pivotArea dataOnly="0" labelOnly="1" fieldPosition="0">
        <references count="3">
          <reference field="3" count="1" selected="0">
            <x v="46"/>
          </reference>
          <reference field="12" count="1" selected="0">
            <x v="3"/>
          </reference>
          <reference field="13" count="1">
            <x v="0"/>
          </reference>
        </references>
      </pivotArea>
    </format>
    <format dxfId="322">
      <pivotArea dataOnly="0" labelOnly="1" fieldPosition="0">
        <references count="3">
          <reference field="3" count="1" selected="0">
            <x v="47"/>
          </reference>
          <reference field="12" count="1" selected="0">
            <x v="3"/>
          </reference>
          <reference field="13" count="1">
            <x v="0"/>
          </reference>
        </references>
      </pivotArea>
    </format>
    <format dxfId="321">
      <pivotArea dataOnly="0" labelOnly="1" fieldPosition="0">
        <references count="3">
          <reference field="3" count="1" selected="0">
            <x v="48"/>
          </reference>
          <reference field="12" count="1" selected="0">
            <x v="0"/>
          </reference>
          <reference field="13" count="1">
            <x v="0"/>
          </reference>
        </references>
      </pivotArea>
    </format>
    <format dxfId="320">
      <pivotArea dataOnly="0" labelOnly="1" fieldPosition="0">
        <references count="3">
          <reference field="3" count="1" selected="0">
            <x v="49"/>
          </reference>
          <reference field="12" count="1" selected="0">
            <x v="2"/>
          </reference>
          <reference field="13" count="1">
            <x v="0"/>
          </reference>
        </references>
      </pivotArea>
    </format>
    <format dxfId="319">
      <pivotArea dataOnly="0" labelOnly="1" fieldPosition="0">
        <references count="3">
          <reference field="3" count="1" selected="0">
            <x v="50"/>
          </reference>
          <reference field="12" count="1" selected="0">
            <x v="3"/>
          </reference>
          <reference field="13" count="1">
            <x v="1"/>
          </reference>
        </references>
      </pivotArea>
    </format>
    <format dxfId="318">
      <pivotArea dataOnly="0" labelOnly="1" fieldPosition="0">
        <references count="3">
          <reference field="3" count="1" selected="0">
            <x v="51"/>
          </reference>
          <reference field="12" count="1" selected="0">
            <x v="3"/>
          </reference>
          <reference field="13" count="1">
            <x v="0"/>
          </reference>
        </references>
      </pivotArea>
    </format>
    <format dxfId="317">
      <pivotArea dataOnly="0" labelOnly="1" fieldPosition="0">
        <references count="3">
          <reference field="3" count="1" selected="0">
            <x v="52"/>
          </reference>
          <reference field="12" count="1" selected="0">
            <x v="3"/>
          </reference>
          <reference field="13" count="1">
            <x v="0"/>
          </reference>
        </references>
      </pivotArea>
    </format>
    <format dxfId="316">
      <pivotArea dataOnly="0" labelOnly="1" fieldPosition="0">
        <references count="3">
          <reference field="3" count="1" selected="0">
            <x v="53"/>
          </reference>
          <reference field="12" count="1" selected="0">
            <x v="0"/>
          </reference>
          <reference field="13" count="1">
            <x v="0"/>
          </reference>
        </references>
      </pivotArea>
    </format>
    <format dxfId="315">
      <pivotArea dataOnly="0" labelOnly="1" fieldPosition="0">
        <references count="3">
          <reference field="3" count="1" selected="0">
            <x v="54"/>
          </reference>
          <reference field="12" count="1" selected="0">
            <x v="3"/>
          </reference>
          <reference field="13" count="1">
            <x v="1"/>
          </reference>
        </references>
      </pivotArea>
    </format>
    <format dxfId="314">
      <pivotArea dataOnly="0" labelOnly="1" fieldPosition="0">
        <references count="3">
          <reference field="3" count="1" selected="0">
            <x v="55"/>
          </reference>
          <reference field="12" count="1" selected="0">
            <x v="2"/>
          </reference>
          <reference field="13" count="1">
            <x v="3"/>
          </reference>
        </references>
      </pivotArea>
    </format>
    <format dxfId="313">
      <pivotArea dataOnly="0" labelOnly="1" fieldPosition="0">
        <references count="3">
          <reference field="3" count="1" selected="0">
            <x v="56"/>
          </reference>
          <reference field="12" count="1" selected="0">
            <x v="0"/>
          </reference>
          <reference field="13" count="1">
            <x v="0"/>
          </reference>
        </references>
      </pivotArea>
    </format>
    <format dxfId="312">
      <pivotArea dataOnly="0" labelOnly="1" fieldPosition="0">
        <references count="3">
          <reference field="3" count="1" selected="0">
            <x v="57"/>
          </reference>
          <reference field="12" count="1" selected="0">
            <x v="2"/>
          </reference>
          <reference field="13" count="1">
            <x v="3"/>
          </reference>
        </references>
      </pivotArea>
    </format>
    <format dxfId="311">
      <pivotArea dataOnly="0" labelOnly="1" fieldPosition="0">
        <references count="3">
          <reference field="3" count="1" selected="0">
            <x v="58"/>
          </reference>
          <reference field="12" count="1" selected="0">
            <x v="2"/>
          </reference>
          <reference field="13" count="1">
            <x v="3"/>
          </reference>
        </references>
      </pivotArea>
    </format>
    <format dxfId="310">
      <pivotArea dataOnly="0" labelOnly="1" fieldPosition="0">
        <references count="3">
          <reference field="3" count="1" selected="0">
            <x v="59"/>
          </reference>
          <reference field="12" count="1" selected="0">
            <x v="0"/>
          </reference>
          <reference field="13" count="1">
            <x v="0"/>
          </reference>
        </references>
      </pivotArea>
    </format>
    <format dxfId="309">
      <pivotArea dataOnly="0" labelOnly="1" fieldPosition="0">
        <references count="3">
          <reference field="3" count="1" selected="0">
            <x v="60"/>
          </reference>
          <reference field="12" count="1" selected="0">
            <x v="0"/>
          </reference>
          <reference field="13" count="1">
            <x v="0"/>
          </reference>
        </references>
      </pivotArea>
    </format>
    <format dxfId="308">
      <pivotArea dataOnly="0" labelOnly="1" fieldPosition="0">
        <references count="3">
          <reference field="3" count="1" selected="0">
            <x v="61"/>
          </reference>
          <reference field="12" count="1" selected="0">
            <x v="0"/>
          </reference>
          <reference field="13" count="1">
            <x v="0"/>
          </reference>
        </references>
      </pivotArea>
    </format>
    <format dxfId="307">
      <pivotArea dataOnly="0" labelOnly="1" fieldPosition="0">
        <references count="3">
          <reference field="3" count="1" selected="0">
            <x v="62"/>
          </reference>
          <reference field="12" count="1" selected="0">
            <x v="2"/>
          </reference>
          <reference field="13" count="1">
            <x v="3"/>
          </reference>
        </references>
      </pivotArea>
    </format>
    <format dxfId="306">
      <pivotArea dataOnly="0" labelOnly="1" fieldPosition="0">
        <references count="3">
          <reference field="3" count="1" selected="0">
            <x v="63"/>
          </reference>
          <reference field="12" count="1" selected="0">
            <x v="2"/>
          </reference>
          <reference field="13" count="1">
            <x v="3"/>
          </reference>
        </references>
      </pivotArea>
    </format>
    <format dxfId="305">
      <pivotArea dataOnly="0" labelOnly="1" fieldPosition="0">
        <references count="3">
          <reference field="3" count="1" selected="0">
            <x v="64"/>
          </reference>
          <reference field="12" count="1" selected="0">
            <x v="2"/>
          </reference>
          <reference field="13" count="1">
            <x v="0"/>
          </reference>
        </references>
      </pivotArea>
    </format>
    <format dxfId="304">
      <pivotArea dataOnly="0" labelOnly="1" fieldPosition="0">
        <references count="3">
          <reference field="3" count="1" selected="0">
            <x v="65"/>
          </reference>
          <reference field="12" count="1" selected="0">
            <x v="3"/>
          </reference>
          <reference field="13" count="1">
            <x v="0"/>
          </reference>
        </references>
      </pivotArea>
    </format>
    <format dxfId="303">
      <pivotArea dataOnly="0" labelOnly="1" fieldPosition="0">
        <references count="3">
          <reference field="3" count="1" selected="0">
            <x v="66"/>
          </reference>
          <reference field="12" count="1" selected="0">
            <x v="3"/>
          </reference>
          <reference field="13" count="1">
            <x v="0"/>
          </reference>
        </references>
      </pivotArea>
    </format>
    <format dxfId="302">
      <pivotArea dataOnly="0" labelOnly="1" fieldPosition="0">
        <references count="3">
          <reference field="3" count="1" selected="0">
            <x v="67"/>
          </reference>
          <reference field="12" count="1" selected="0">
            <x v="3"/>
          </reference>
          <reference field="13" count="1">
            <x v="0"/>
          </reference>
        </references>
      </pivotArea>
    </format>
    <format dxfId="301">
      <pivotArea dataOnly="0" labelOnly="1" fieldPosition="0">
        <references count="3">
          <reference field="3" count="1" selected="0">
            <x v="68"/>
          </reference>
          <reference field="12" count="1" selected="0">
            <x v="3"/>
          </reference>
          <reference field="13" count="1">
            <x v="0"/>
          </reference>
        </references>
      </pivotArea>
    </format>
    <format dxfId="300">
      <pivotArea dataOnly="0" labelOnly="1" fieldPosition="0">
        <references count="3">
          <reference field="3" count="1" selected="0">
            <x v="69"/>
          </reference>
          <reference field="12" count="1" selected="0">
            <x v="3"/>
          </reference>
          <reference field="13" count="1">
            <x v="0"/>
          </reference>
        </references>
      </pivotArea>
    </format>
    <format dxfId="299">
      <pivotArea dataOnly="0" labelOnly="1" fieldPosition="0">
        <references count="3">
          <reference field="3" count="1" selected="0">
            <x v="70"/>
          </reference>
          <reference field="12" count="1" selected="0">
            <x v="3"/>
          </reference>
          <reference field="13" count="1">
            <x v="0"/>
          </reference>
        </references>
      </pivotArea>
    </format>
    <format dxfId="298">
      <pivotArea dataOnly="0" labelOnly="1" fieldPosition="0">
        <references count="3">
          <reference field="3" count="1" selected="0">
            <x v="71"/>
          </reference>
          <reference field="12" count="1" selected="0">
            <x v="3"/>
          </reference>
          <reference field="13" count="1">
            <x v="0"/>
          </reference>
        </references>
      </pivotArea>
    </format>
    <format dxfId="297">
      <pivotArea dataOnly="0" labelOnly="1" fieldPosition="0">
        <references count="3">
          <reference field="3" count="1" selected="0">
            <x v="72"/>
          </reference>
          <reference field="12" count="1" selected="0">
            <x v="2"/>
          </reference>
          <reference field="13" count="1">
            <x v="0"/>
          </reference>
        </references>
      </pivotArea>
    </format>
    <format dxfId="296">
      <pivotArea dataOnly="0" labelOnly="1" fieldPosition="0">
        <references count="3">
          <reference field="3" count="1" selected="0">
            <x v="73"/>
          </reference>
          <reference field="12" count="1" selected="0">
            <x v="2"/>
          </reference>
          <reference field="13" count="1">
            <x v="0"/>
          </reference>
        </references>
      </pivotArea>
    </format>
    <format dxfId="295">
      <pivotArea dataOnly="0" labelOnly="1" fieldPosition="0">
        <references count="3">
          <reference field="3" count="1" selected="0">
            <x v="74"/>
          </reference>
          <reference field="12" count="1" selected="0">
            <x v="3"/>
          </reference>
          <reference field="13" count="1">
            <x v="0"/>
          </reference>
        </references>
      </pivotArea>
    </format>
    <format dxfId="294">
      <pivotArea dataOnly="0" labelOnly="1" fieldPosition="0">
        <references count="3">
          <reference field="3" count="1" selected="0">
            <x v="75"/>
          </reference>
          <reference field="12" count="1" selected="0">
            <x v="2"/>
          </reference>
          <reference field="13" count="1">
            <x v="3"/>
          </reference>
        </references>
      </pivotArea>
    </format>
    <format dxfId="293">
      <pivotArea dataOnly="0" labelOnly="1" fieldPosition="0">
        <references count="3">
          <reference field="3" count="1" selected="0">
            <x v="76"/>
          </reference>
          <reference field="12" count="1" selected="0">
            <x v="2"/>
          </reference>
          <reference field="13" count="1">
            <x v="0"/>
          </reference>
        </references>
      </pivotArea>
    </format>
    <format dxfId="292">
      <pivotArea dataOnly="0" labelOnly="1" fieldPosition="0">
        <references count="3">
          <reference field="3" count="1" selected="0">
            <x v="77"/>
          </reference>
          <reference field="12" count="1" selected="0">
            <x v="3"/>
          </reference>
          <reference field="13" count="1">
            <x v="1"/>
          </reference>
        </references>
      </pivotArea>
    </format>
    <format dxfId="291">
      <pivotArea dataOnly="0" labelOnly="1" fieldPosition="0">
        <references count="3">
          <reference field="3" count="1" selected="0">
            <x v="78"/>
          </reference>
          <reference field="12" count="1" selected="0">
            <x v="0"/>
          </reference>
          <reference field="13" count="1">
            <x v="0"/>
          </reference>
        </references>
      </pivotArea>
    </format>
    <format dxfId="290">
      <pivotArea dataOnly="0" labelOnly="1" fieldPosition="0">
        <references count="3">
          <reference field="3" count="1" selected="0">
            <x v="79"/>
          </reference>
          <reference field="12" count="1" selected="0">
            <x v="3"/>
          </reference>
          <reference field="13" count="1">
            <x v="0"/>
          </reference>
        </references>
      </pivotArea>
    </format>
    <format dxfId="289">
      <pivotArea dataOnly="0" labelOnly="1" fieldPosition="0">
        <references count="3">
          <reference field="3" count="1" selected="0">
            <x v="80"/>
          </reference>
          <reference field="12" count="1" selected="0">
            <x v="3"/>
          </reference>
          <reference field="13" count="1">
            <x v="0"/>
          </reference>
        </references>
      </pivotArea>
    </format>
    <format dxfId="288">
      <pivotArea dataOnly="0" labelOnly="1" fieldPosition="0">
        <references count="3">
          <reference field="3" count="1" selected="0">
            <x v="81"/>
          </reference>
          <reference field="12" count="1" selected="0">
            <x v="3"/>
          </reference>
          <reference field="13" count="1">
            <x v="0"/>
          </reference>
        </references>
      </pivotArea>
    </format>
    <format dxfId="287">
      <pivotArea dataOnly="0" labelOnly="1" fieldPosition="0">
        <references count="3">
          <reference field="3" count="1" selected="0">
            <x v="82"/>
          </reference>
          <reference field="12" count="1" selected="0">
            <x v="3"/>
          </reference>
          <reference field="13" count="1">
            <x v="0"/>
          </reference>
        </references>
      </pivotArea>
    </format>
    <format dxfId="286">
      <pivotArea dataOnly="0" labelOnly="1" fieldPosition="0">
        <references count="3">
          <reference field="3" count="1" selected="0">
            <x v="83"/>
          </reference>
          <reference field="12" count="1" selected="0">
            <x v="3"/>
          </reference>
          <reference field="13" count="1">
            <x v="0"/>
          </reference>
        </references>
      </pivotArea>
    </format>
    <format dxfId="285">
      <pivotArea dataOnly="0" labelOnly="1" fieldPosition="0">
        <references count="3">
          <reference field="3" count="1" selected="0">
            <x v="84"/>
          </reference>
          <reference field="12" count="1" selected="0">
            <x v="3"/>
          </reference>
          <reference field="13" count="1">
            <x v="0"/>
          </reference>
        </references>
      </pivotArea>
    </format>
    <format dxfId="284">
      <pivotArea dataOnly="0" labelOnly="1" fieldPosition="0">
        <references count="3">
          <reference field="3" count="1" selected="0">
            <x v="85"/>
          </reference>
          <reference field="12" count="1" selected="0">
            <x v="4"/>
          </reference>
          <reference field="13" count="1">
            <x v="4"/>
          </reference>
        </references>
      </pivotArea>
    </format>
    <format dxfId="283">
      <pivotArea type="all" dataOnly="0" outline="0" fieldPosition="0"/>
    </format>
    <format dxfId="282">
      <pivotArea field="3" type="button" dataOnly="0" labelOnly="1" outline="0" axis="axisRow" fieldPosition="0"/>
    </format>
    <format dxfId="281">
      <pivotArea field="12" type="button" dataOnly="0" labelOnly="1" outline="0" axis="axisRow" fieldPosition="2"/>
    </format>
    <format dxfId="280">
      <pivotArea field="13" type="button" dataOnly="0" labelOnly="1" outline="0" axis="axisRow" fieldPosition="3"/>
    </format>
    <format dxfId="279">
      <pivotArea dataOnly="0" labelOnly="1" fieldPosition="0">
        <references count="1">
          <reference field="3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278">
      <pivotArea dataOnly="0" labelOnly="1" fieldPosition="0">
        <references count="1">
          <reference field="3" count="36"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  <x v="71"/>
            <x v="72"/>
            <x v="73"/>
            <x v="74"/>
            <x v="75"/>
            <x v="76"/>
            <x v="77"/>
            <x v="78"/>
            <x v="79"/>
            <x v="80"/>
            <x v="81"/>
            <x v="82"/>
            <x v="83"/>
            <x v="84"/>
            <x v="85"/>
          </reference>
        </references>
      </pivotArea>
    </format>
    <format dxfId="277">
      <pivotArea dataOnly="0" labelOnly="1" grandRow="1" outline="0" fieldPosition="0"/>
    </format>
    <format dxfId="276">
      <pivotArea dataOnly="0" labelOnly="1" fieldPosition="0">
        <references count="2">
          <reference field="3" count="1" selected="0">
            <x v="0"/>
          </reference>
          <reference field="12" count="1">
            <x v="3"/>
          </reference>
        </references>
      </pivotArea>
    </format>
    <format dxfId="275">
      <pivotArea dataOnly="0" labelOnly="1" fieldPosition="0">
        <references count="2">
          <reference field="3" count="1" selected="0">
            <x v="3"/>
          </reference>
          <reference field="12" count="1">
            <x v="0"/>
          </reference>
        </references>
      </pivotArea>
    </format>
    <format dxfId="274">
      <pivotArea dataOnly="0" labelOnly="1" fieldPosition="0">
        <references count="2">
          <reference field="3" count="1" selected="0">
            <x v="8"/>
          </reference>
          <reference field="12" count="1">
            <x v="3"/>
          </reference>
        </references>
      </pivotArea>
    </format>
    <format dxfId="273">
      <pivotArea dataOnly="0" labelOnly="1" fieldPosition="0">
        <references count="2">
          <reference field="3" count="1" selected="0">
            <x v="9"/>
          </reference>
          <reference field="12" count="1">
            <x v="0"/>
          </reference>
        </references>
      </pivotArea>
    </format>
    <format dxfId="272">
      <pivotArea dataOnly="0" labelOnly="1" fieldPosition="0">
        <references count="2">
          <reference field="3" count="1" selected="0">
            <x v="15"/>
          </reference>
          <reference field="12" count="1">
            <x v="3"/>
          </reference>
        </references>
      </pivotArea>
    </format>
    <format dxfId="271">
      <pivotArea dataOnly="0" labelOnly="1" fieldPosition="0">
        <references count="2">
          <reference field="3" count="1" selected="0">
            <x v="16"/>
          </reference>
          <reference field="12" count="1">
            <x v="0"/>
          </reference>
        </references>
      </pivotArea>
    </format>
    <format dxfId="270">
      <pivotArea dataOnly="0" labelOnly="1" fieldPosition="0">
        <references count="2">
          <reference field="3" count="1" selected="0">
            <x v="18"/>
          </reference>
          <reference field="12" count="1">
            <x v="2"/>
          </reference>
        </references>
      </pivotArea>
    </format>
    <format dxfId="269">
      <pivotArea dataOnly="0" labelOnly="1" fieldPosition="0">
        <references count="2">
          <reference field="3" count="1" selected="0">
            <x v="19"/>
          </reference>
          <reference field="12" count="1">
            <x v="0"/>
          </reference>
        </references>
      </pivotArea>
    </format>
    <format dxfId="268">
      <pivotArea dataOnly="0" labelOnly="1" fieldPosition="0">
        <references count="2">
          <reference field="3" count="1" selected="0">
            <x v="20"/>
          </reference>
          <reference field="12" count="1">
            <x v="3"/>
          </reference>
        </references>
      </pivotArea>
    </format>
    <format dxfId="267">
      <pivotArea dataOnly="0" labelOnly="1" fieldPosition="0">
        <references count="2">
          <reference field="3" count="1" selected="0">
            <x v="21"/>
          </reference>
          <reference field="12" count="1">
            <x v="2"/>
          </reference>
        </references>
      </pivotArea>
    </format>
    <format dxfId="266">
      <pivotArea dataOnly="0" labelOnly="1" fieldPosition="0">
        <references count="2">
          <reference field="3" count="1" selected="0">
            <x v="22"/>
          </reference>
          <reference field="12" count="1">
            <x v="3"/>
          </reference>
        </references>
      </pivotArea>
    </format>
    <format dxfId="265">
      <pivotArea dataOnly="0" labelOnly="1" fieldPosition="0">
        <references count="2">
          <reference field="3" count="1" selected="0">
            <x v="23"/>
          </reference>
          <reference field="12" count="1">
            <x v="0"/>
          </reference>
        </references>
      </pivotArea>
    </format>
    <format dxfId="264">
      <pivotArea dataOnly="0" labelOnly="1" fieldPosition="0">
        <references count="2">
          <reference field="3" count="1" selected="0">
            <x v="24"/>
          </reference>
          <reference field="12" count="1">
            <x v="2"/>
          </reference>
        </references>
      </pivotArea>
    </format>
    <format dxfId="263">
      <pivotArea dataOnly="0" labelOnly="1" fieldPosition="0">
        <references count="2">
          <reference field="3" count="1" selected="0">
            <x v="25"/>
          </reference>
          <reference field="12" count="1">
            <x v="3"/>
          </reference>
        </references>
      </pivotArea>
    </format>
    <format dxfId="262">
      <pivotArea dataOnly="0" labelOnly="1" fieldPosition="0">
        <references count="2">
          <reference field="3" count="1" selected="0">
            <x v="30"/>
          </reference>
          <reference field="12" count="1">
            <x v="0"/>
          </reference>
        </references>
      </pivotArea>
    </format>
    <format dxfId="261">
      <pivotArea dataOnly="0" labelOnly="1" fieldPosition="0">
        <references count="2">
          <reference field="3" count="1" selected="0">
            <x v="35"/>
          </reference>
          <reference field="12" count="1">
            <x v="1"/>
          </reference>
        </references>
      </pivotArea>
    </format>
    <format dxfId="260">
      <pivotArea dataOnly="0" labelOnly="1" fieldPosition="0">
        <references count="2">
          <reference field="3" count="1" selected="0">
            <x v="38"/>
          </reference>
          <reference field="12" count="1">
            <x v="0"/>
          </reference>
        </references>
      </pivotArea>
    </format>
    <format dxfId="259">
      <pivotArea dataOnly="0" labelOnly="1" fieldPosition="0">
        <references count="2">
          <reference field="3" count="1" selected="0">
            <x v="39"/>
          </reference>
          <reference field="12" count="1">
            <x v="1"/>
          </reference>
        </references>
      </pivotArea>
    </format>
    <format dxfId="258">
      <pivotArea dataOnly="0" labelOnly="1" fieldPosition="0">
        <references count="2">
          <reference field="3" count="1" selected="0">
            <x v="41"/>
          </reference>
          <reference field="12" count="1">
            <x v="0"/>
          </reference>
        </references>
      </pivotArea>
    </format>
    <format dxfId="257">
      <pivotArea dataOnly="0" labelOnly="1" fieldPosition="0">
        <references count="2">
          <reference field="3" count="1" selected="0">
            <x v="45"/>
          </reference>
          <reference field="12" count="1">
            <x v="3"/>
          </reference>
        </references>
      </pivotArea>
    </format>
    <format dxfId="256">
      <pivotArea dataOnly="0" labelOnly="1" fieldPosition="0">
        <references count="2">
          <reference field="3" count="1" selected="0">
            <x v="48"/>
          </reference>
          <reference field="12" count="1">
            <x v="0"/>
          </reference>
        </references>
      </pivotArea>
    </format>
    <format dxfId="255">
      <pivotArea dataOnly="0" labelOnly="1" fieldPosition="0">
        <references count="2">
          <reference field="3" count="1" selected="0">
            <x v="49"/>
          </reference>
          <reference field="12" count="1">
            <x v="2"/>
          </reference>
        </references>
      </pivotArea>
    </format>
    <format dxfId="254">
      <pivotArea dataOnly="0" labelOnly="1" fieldPosition="0">
        <references count="2">
          <reference field="3" count="1" selected="0">
            <x v="50"/>
          </reference>
          <reference field="12" count="1">
            <x v="3"/>
          </reference>
        </references>
      </pivotArea>
    </format>
    <format dxfId="253">
      <pivotArea dataOnly="0" labelOnly="1" fieldPosition="0">
        <references count="2">
          <reference field="3" count="1" selected="0">
            <x v="53"/>
          </reference>
          <reference field="12" count="1">
            <x v="0"/>
          </reference>
        </references>
      </pivotArea>
    </format>
    <format dxfId="252">
      <pivotArea dataOnly="0" labelOnly="1" fieldPosition="0">
        <references count="2">
          <reference field="3" count="1" selected="0">
            <x v="54"/>
          </reference>
          <reference field="12" count="1">
            <x v="3"/>
          </reference>
        </references>
      </pivotArea>
    </format>
    <format dxfId="251">
      <pivotArea dataOnly="0" labelOnly="1" fieldPosition="0">
        <references count="2">
          <reference field="3" count="1" selected="0">
            <x v="55"/>
          </reference>
          <reference field="12" count="1">
            <x v="2"/>
          </reference>
        </references>
      </pivotArea>
    </format>
    <format dxfId="250">
      <pivotArea dataOnly="0" labelOnly="1" fieldPosition="0">
        <references count="2">
          <reference field="3" count="1" selected="0">
            <x v="56"/>
          </reference>
          <reference field="12" count="1">
            <x v="0"/>
          </reference>
        </references>
      </pivotArea>
    </format>
    <format dxfId="249">
      <pivotArea dataOnly="0" labelOnly="1" fieldPosition="0">
        <references count="2">
          <reference field="3" count="1" selected="0">
            <x v="57"/>
          </reference>
          <reference field="12" count="1">
            <x v="2"/>
          </reference>
        </references>
      </pivotArea>
    </format>
    <format dxfId="248">
      <pivotArea dataOnly="0" labelOnly="1" fieldPosition="0">
        <references count="2">
          <reference field="3" count="1" selected="0">
            <x v="59"/>
          </reference>
          <reference field="12" count="1">
            <x v="0"/>
          </reference>
        </references>
      </pivotArea>
    </format>
    <format dxfId="247">
      <pivotArea dataOnly="0" labelOnly="1" fieldPosition="0">
        <references count="2">
          <reference field="3" count="1" selected="0">
            <x v="62"/>
          </reference>
          <reference field="12" count="1">
            <x v="2"/>
          </reference>
        </references>
      </pivotArea>
    </format>
    <format dxfId="246">
      <pivotArea dataOnly="0" labelOnly="1" fieldPosition="0">
        <references count="2">
          <reference field="3" count="1" selected="0">
            <x v="65"/>
          </reference>
          <reference field="12" count="1">
            <x v="3"/>
          </reference>
        </references>
      </pivotArea>
    </format>
    <format dxfId="245">
      <pivotArea dataOnly="0" labelOnly="1" fieldPosition="0">
        <references count="2">
          <reference field="3" count="1" selected="0">
            <x v="72"/>
          </reference>
          <reference field="12" count="1">
            <x v="2"/>
          </reference>
        </references>
      </pivotArea>
    </format>
    <format dxfId="244">
      <pivotArea dataOnly="0" labelOnly="1" fieldPosition="0">
        <references count="2">
          <reference field="3" count="1" selected="0">
            <x v="74"/>
          </reference>
          <reference field="12" count="1">
            <x v="3"/>
          </reference>
        </references>
      </pivotArea>
    </format>
    <format dxfId="243">
      <pivotArea dataOnly="0" labelOnly="1" fieldPosition="0">
        <references count="2">
          <reference field="3" count="1" selected="0">
            <x v="75"/>
          </reference>
          <reference field="12" count="1">
            <x v="2"/>
          </reference>
        </references>
      </pivotArea>
    </format>
    <format dxfId="242">
      <pivotArea dataOnly="0" labelOnly="1" fieldPosition="0">
        <references count="2">
          <reference field="3" count="1" selected="0">
            <x v="77"/>
          </reference>
          <reference field="12" count="1">
            <x v="3"/>
          </reference>
        </references>
      </pivotArea>
    </format>
    <format dxfId="241">
      <pivotArea dataOnly="0" labelOnly="1" fieldPosition="0">
        <references count="2">
          <reference field="3" count="1" selected="0">
            <x v="78"/>
          </reference>
          <reference field="12" count="1">
            <x v="0"/>
          </reference>
        </references>
      </pivotArea>
    </format>
    <format dxfId="240">
      <pivotArea dataOnly="0" labelOnly="1" fieldPosition="0">
        <references count="2">
          <reference field="3" count="1" selected="0">
            <x v="79"/>
          </reference>
          <reference field="12" count="1">
            <x v="3"/>
          </reference>
        </references>
      </pivotArea>
    </format>
    <format dxfId="239">
      <pivotArea dataOnly="0" labelOnly="1" fieldPosition="0">
        <references count="2">
          <reference field="3" count="1" selected="0">
            <x v="85"/>
          </reference>
          <reference field="12" count="1">
            <x v="4"/>
          </reference>
        </references>
      </pivotArea>
    </format>
    <format dxfId="238">
      <pivotArea dataOnly="0" labelOnly="1" fieldPosition="0">
        <references count="3">
          <reference field="3" count="1" selected="0">
            <x v="0"/>
          </reference>
          <reference field="12" count="1" selected="0">
            <x v="3"/>
          </reference>
          <reference field="13" count="1">
            <x v="0"/>
          </reference>
        </references>
      </pivotArea>
    </format>
    <format dxfId="237">
      <pivotArea dataOnly="0" labelOnly="1" fieldPosition="0">
        <references count="3">
          <reference field="3" count="1" selected="0">
            <x v="1"/>
          </reference>
          <reference field="12" count="1" selected="0">
            <x v="3"/>
          </reference>
          <reference field="13" count="1">
            <x v="0"/>
          </reference>
        </references>
      </pivotArea>
    </format>
    <format dxfId="236">
      <pivotArea dataOnly="0" labelOnly="1" fieldPosition="0">
        <references count="3">
          <reference field="3" count="1" selected="0">
            <x v="2"/>
          </reference>
          <reference field="12" count="1" selected="0">
            <x v="3"/>
          </reference>
          <reference field="13" count="1">
            <x v="0"/>
          </reference>
        </references>
      </pivotArea>
    </format>
    <format dxfId="235">
      <pivotArea dataOnly="0" labelOnly="1" fieldPosition="0">
        <references count="3">
          <reference field="3" count="1" selected="0">
            <x v="3"/>
          </reference>
          <reference field="12" count="1" selected="0">
            <x v="0"/>
          </reference>
          <reference field="13" count="1">
            <x v="2"/>
          </reference>
        </references>
      </pivotArea>
    </format>
    <format dxfId="234">
      <pivotArea dataOnly="0" labelOnly="1" fieldPosition="0">
        <references count="3">
          <reference field="3" count="1" selected="0">
            <x v="4"/>
          </reference>
          <reference field="12" count="1" selected="0">
            <x v="0"/>
          </reference>
          <reference field="13" count="1">
            <x v="2"/>
          </reference>
        </references>
      </pivotArea>
    </format>
    <format dxfId="233">
      <pivotArea dataOnly="0" labelOnly="1" fieldPosition="0">
        <references count="3">
          <reference field="3" count="1" selected="0">
            <x v="5"/>
          </reference>
          <reference field="12" count="1" selected="0">
            <x v="0"/>
          </reference>
          <reference field="13" count="1">
            <x v="2"/>
          </reference>
        </references>
      </pivotArea>
    </format>
    <format dxfId="232">
      <pivotArea dataOnly="0" labelOnly="1" fieldPosition="0">
        <references count="3">
          <reference field="3" count="1" selected="0">
            <x v="6"/>
          </reference>
          <reference field="12" count="1" selected="0">
            <x v="0"/>
          </reference>
          <reference field="13" count="1">
            <x v="2"/>
          </reference>
        </references>
      </pivotArea>
    </format>
    <format dxfId="231">
      <pivotArea dataOnly="0" labelOnly="1" fieldPosition="0">
        <references count="3">
          <reference field="3" count="1" selected="0">
            <x v="7"/>
          </reference>
          <reference field="12" count="1" selected="0">
            <x v="0"/>
          </reference>
          <reference field="13" count="1">
            <x v="2"/>
          </reference>
        </references>
      </pivotArea>
    </format>
    <format dxfId="230">
      <pivotArea dataOnly="0" labelOnly="1" fieldPosition="0">
        <references count="3">
          <reference field="3" count="1" selected="0">
            <x v="8"/>
          </reference>
          <reference field="12" count="1" selected="0">
            <x v="3"/>
          </reference>
          <reference field="13" count="1">
            <x v="0"/>
          </reference>
        </references>
      </pivotArea>
    </format>
    <format dxfId="229">
      <pivotArea dataOnly="0" labelOnly="1" fieldPosition="0">
        <references count="3">
          <reference field="3" count="1" selected="0">
            <x v="9"/>
          </reference>
          <reference field="12" count="1" selected="0">
            <x v="0"/>
          </reference>
          <reference field="13" count="1">
            <x v="2"/>
          </reference>
        </references>
      </pivotArea>
    </format>
    <format dxfId="228">
      <pivotArea dataOnly="0" labelOnly="1" fieldPosition="0">
        <references count="3">
          <reference field="3" count="1" selected="0">
            <x v="10"/>
          </reference>
          <reference field="12" count="1" selected="0">
            <x v="0"/>
          </reference>
          <reference field="13" count="1">
            <x v="2"/>
          </reference>
        </references>
      </pivotArea>
    </format>
    <format dxfId="227">
      <pivotArea dataOnly="0" labelOnly="1" fieldPosition="0">
        <references count="3">
          <reference field="3" count="1" selected="0">
            <x v="11"/>
          </reference>
          <reference field="12" count="1" selected="0">
            <x v="0"/>
          </reference>
          <reference field="13" count="1">
            <x v="2"/>
          </reference>
        </references>
      </pivotArea>
    </format>
    <format dxfId="226">
      <pivotArea dataOnly="0" labelOnly="1" fieldPosition="0">
        <references count="3">
          <reference field="3" count="1" selected="0">
            <x v="12"/>
          </reference>
          <reference field="12" count="1" selected="0">
            <x v="0"/>
          </reference>
          <reference field="13" count="1">
            <x v="2"/>
          </reference>
        </references>
      </pivotArea>
    </format>
    <format dxfId="225">
      <pivotArea dataOnly="0" labelOnly="1" fieldPosition="0">
        <references count="3">
          <reference field="3" count="1" selected="0">
            <x v="13"/>
          </reference>
          <reference field="12" count="1" selected="0">
            <x v="0"/>
          </reference>
          <reference field="13" count="1">
            <x v="2"/>
          </reference>
        </references>
      </pivotArea>
    </format>
    <format dxfId="224">
      <pivotArea dataOnly="0" labelOnly="1" fieldPosition="0">
        <references count="3">
          <reference field="3" count="1" selected="0">
            <x v="14"/>
          </reference>
          <reference field="12" count="1" selected="0">
            <x v="0"/>
          </reference>
          <reference field="13" count="1">
            <x v="2"/>
          </reference>
        </references>
      </pivotArea>
    </format>
    <format dxfId="223">
      <pivotArea dataOnly="0" labelOnly="1" fieldPosition="0">
        <references count="3">
          <reference field="3" count="1" selected="0">
            <x v="15"/>
          </reference>
          <reference field="12" count="1" selected="0">
            <x v="3"/>
          </reference>
          <reference field="13" count="1">
            <x v="1"/>
          </reference>
        </references>
      </pivotArea>
    </format>
    <format dxfId="222">
      <pivotArea dataOnly="0" labelOnly="1" fieldPosition="0">
        <references count="3">
          <reference field="3" count="1" selected="0">
            <x v="16"/>
          </reference>
          <reference field="12" count="1" selected="0">
            <x v="0"/>
          </reference>
          <reference field="13" count="1">
            <x v="2"/>
          </reference>
        </references>
      </pivotArea>
    </format>
    <format dxfId="221">
      <pivotArea dataOnly="0" labelOnly="1" fieldPosition="0">
        <references count="3">
          <reference field="3" count="1" selected="0">
            <x v="17"/>
          </reference>
          <reference field="12" count="1" selected="0">
            <x v="0"/>
          </reference>
          <reference field="13" count="1">
            <x v="2"/>
          </reference>
        </references>
      </pivotArea>
    </format>
    <format dxfId="220">
      <pivotArea dataOnly="0" labelOnly="1" fieldPosition="0">
        <references count="3">
          <reference field="3" count="1" selected="0">
            <x v="18"/>
          </reference>
          <reference field="12" count="1" selected="0">
            <x v="2"/>
          </reference>
          <reference field="13" count="1">
            <x v="0"/>
          </reference>
        </references>
      </pivotArea>
    </format>
    <format dxfId="219">
      <pivotArea dataOnly="0" labelOnly="1" fieldPosition="0">
        <references count="3">
          <reference field="3" count="1" selected="0">
            <x v="19"/>
          </reference>
          <reference field="12" count="1" selected="0">
            <x v="0"/>
          </reference>
          <reference field="13" count="1">
            <x v="2"/>
          </reference>
        </references>
      </pivotArea>
    </format>
    <format dxfId="218">
      <pivotArea dataOnly="0" labelOnly="1" fieldPosition="0">
        <references count="3">
          <reference field="3" count="1" selected="0">
            <x v="20"/>
          </reference>
          <reference field="12" count="1" selected="0">
            <x v="3"/>
          </reference>
          <reference field="13" count="1">
            <x v="1"/>
          </reference>
        </references>
      </pivotArea>
    </format>
    <format dxfId="217">
      <pivotArea dataOnly="0" labelOnly="1" fieldPosition="0">
        <references count="3">
          <reference field="3" count="1" selected="0">
            <x v="21"/>
          </reference>
          <reference field="12" count="1" selected="0">
            <x v="2"/>
          </reference>
          <reference field="13" count="1">
            <x v="3"/>
          </reference>
        </references>
      </pivotArea>
    </format>
    <format dxfId="216">
      <pivotArea dataOnly="0" labelOnly="1" fieldPosition="0">
        <references count="3">
          <reference field="3" count="1" selected="0">
            <x v="22"/>
          </reference>
          <reference field="12" count="1" selected="0">
            <x v="3"/>
          </reference>
          <reference field="13" count="1">
            <x v="0"/>
          </reference>
        </references>
      </pivotArea>
    </format>
    <format dxfId="215">
      <pivotArea dataOnly="0" labelOnly="1" fieldPosition="0">
        <references count="3">
          <reference field="3" count="1" selected="0">
            <x v="23"/>
          </reference>
          <reference field="12" count="1" selected="0">
            <x v="0"/>
          </reference>
          <reference field="13" count="1">
            <x v="2"/>
          </reference>
        </references>
      </pivotArea>
    </format>
    <format dxfId="214">
      <pivotArea dataOnly="0" labelOnly="1" fieldPosition="0">
        <references count="3">
          <reference field="3" count="1" selected="0">
            <x v="24"/>
          </reference>
          <reference field="12" count="1" selected="0">
            <x v="2"/>
          </reference>
          <reference field="13" count="1">
            <x v="3"/>
          </reference>
        </references>
      </pivotArea>
    </format>
    <format dxfId="213">
      <pivotArea dataOnly="0" labelOnly="1" fieldPosition="0">
        <references count="3">
          <reference field="3" count="1" selected="0">
            <x v="25"/>
          </reference>
          <reference field="12" count="1" selected="0">
            <x v="3"/>
          </reference>
          <reference field="13" count="1">
            <x v="1"/>
          </reference>
        </references>
      </pivotArea>
    </format>
    <format dxfId="212">
      <pivotArea dataOnly="0" labelOnly="1" fieldPosition="0">
        <references count="3">
          <reference field="3" count="1" selected="0">
            <x v="26"/>
          </reference>
          <reference field="12" count="1" selected="0">
            <x v="3"/>
          </reference>
          <reference field="13" count="1">
            <x v="0"/>
          </reference>
        </references>
      </pivotArea>
    </format>
    <format dxfId="211">
      <pivotArea dataOnly="0" labelOnly="1" fieldPosition="0">
        <references count="3">
          <reference field="3" count="1" selected="0">
            <x v="27"/>
          </reference>
          <reference field="12" count="1" selected="0">
            <x v="3"/>
          </reference>
          <reference field="13" count="1">
            <x v="1"/>
          </reference>
        </references>
      </pivotArea>
    </format>
    <format dxfId="210">
      <pivotArea dataOnly="0" labelOnly="1" fieldPosition="0">
        <references count="3">
          <reference field="3" count="1" selected="0">
            <x v="28"/>
          </reference>
          <reference field="12" count="1" selected="0">
            <x v="3"/>
          </reference>
          <reference field="13" count="1">
            <x v="1"/>
          </reference>
        </references>
      </pivotArea>
    </format>
    <format dxfId="209">
      <pivotArea dataOnly="0" labelOnly="1" fieldPosition="0">
        <references count="3">
          <reference field="3" count="1" selected="0">
            <x v="29"/>
          </reference>
          <reference field="12" count="1" selected="0">
            <x v="3"/>
          </reference>
          <reference field="13" count="1">
            <x v="1"/>
          </reference>
        </references>
      </pivotArea>
    </format>
    <format dxfId="208">
      <pivotArea dataOnly="0" labelOnly="1" fieldPosition="0">
        <references count="3">
          <reference field="3" count="1" selected="0">
            <x v="30"/>
          </reference>
          <reference field="12" count="1" selected="0">
            <x v="0"/>
          </reference>
          <reference field="13" count="1">
            <x v="0"/>
          </reference>
        </references>
      </pivotArea>
    </format>
    <format dxfId="207">
      <pivotArea dataOnly="0" labelOnly="1" fieldPosition="0">
        <references count="3">
          <reference field="3" count="1" selected="0">
            <x v="31"/>
          </reference>
          <reference field="12" count="1" selected="0">
            <x v="0"/>
          </reference>
          <reference field="13" count="1">
            <x v="0"/>
          </reference>
        </references>
      </pivotArea>
    </format>
    <format dxfId="206">
      <pivotArea dataOnly="0" labelOnly="1" fieldPosition="0">
        <references count="3">
          <reference field="3" count="1" selected="0">
            <x v="32"/>
          </reference>
          <reference field="12" count="1" selected="0">
            <x v="0"/>
          </reference>
          <reference field="13" count="1">
            <x v="0"/>
          </reference>
        </references>
      </pivotArea>
    </format>
    <format dxfId="205">
      <pivotArea dataOnly="0" labelOnly="1" fieldPosition="0">
        <references count="3">
          <reference field="3" count="1" selected="0">
            <x v="33"/>
          </reference>
          <reference field="12" count="1" selected="0">
            <x v="0"/>
          </reference>
          <reference field="13" count="1">
            <x v="0"/>
          </reference>
        </references>
      </pivotArea>
    </format>
    <format dxfId="204">
      <pivotArea dataOnly="0" labelOnly="1" fieldPosition="0">
        <references count="3">
          <reference field="3" count="1" selected="0">
            <x v="34"/>
          </reference>
          <reference field="12" count="1" selected="0">
            <x v="0"/>
          </reference>
          <reference field="13" count="1">
            <x v="0"/>
          </reference>
        </references>
      </pivotArea>
    </format>
    <format dxfId="203">
      <pivotArea dataOnly="0" labelOnly="1" fieldPosition="0">
        <references count="3">
          <reference field="3" count="1" selected="0">
            <x v="35"/>
          </reference>
          <reference field="12" count="1" selected="0">
            <x v="1"/>
          </reference>
          <reference field="13" count="1">
            <x v="0"/>
          </reference>
        </references>
      </pivotArea>
    </format>
    <format dxfId="202">
      <pivotArea dataOnly="0" labelOnly="1" fieldPosition="0">
        <references count="3">
          <reference field="3" count="1" selected="0">
            <x v="36"/>
          </reference>
          <reference field="12" count="1" selected="0">
            <x v="1"/>
          </reference>
          <reference field="13" count="1">
            <x v="0"/>
          </reference>
        </references>
      </pivotArea>
    </format>
    <format dxfId="201">
      <pivotArea dataOnly="0" labelOnly="1" fieldPosition="0">
        <references count="3">
          <reference field="3" count="1" selected="0">
            <x v="37"/>
          </reference>
          <reference field="12" count="1" selected="0">
            <x v="1"/>
          </reference>
          <reference field="13" count="1">
            <x v="0"/>
          </reference>
        </references>
      </pivotArea>
    </format>
    <format dxfId="200">
      <pivotArea dataOnly="0" labelOnly="1" fieldPosition="0">
        <references count="3">
          <reference field="3" count="1" selected="0">
            <x v="38"/>
          </reference>
          <reference field="12" count="1" selected="0">
            <x v="0"/>
          </reference>
          <reference field="13" count="1">
            <x v="0"/>
          </reference>
        </references>
      </pivotArea>
    </format>
    <format dxfId="199">
      <pivotArea dataOnly="0" labelOnly="1" fieldPosition="0">
        <references count="3">
          <reference field="3" count="1" selected="0">
            <x v="39"/>
          </reference>
          <reference field="12" count="1" selected="0">
            <x v="1"/>
          </reference>
          <reference field="13" count="1">
            <x v="0"/>
          </reference>
        </references>
      </pivotArea>
    </format>
    <format dxfId="198">
      <pivotArea dataOnly="0" labelOnly="1" fieldPosition="0">
        <references count="3">
          <reference field="3" count="1" selected="0">
            <x v="40"/>
          </reference>
          <reference field="12" count="1" selected="0">
            <x v="1"/>
          </reference>
          <reference field="13" count="1">
            <x v="0"/>
          </reference>
        </references>
      </pivotArea>
    </format>
    <format dxfId="197">
      <pivotArea dataOnly="0" labelOnly="1" fieldPosition="0">
        <references count="3">
          <reference field="3" count="1" selected="0">
            <x v="41"/>
          </reference>
          <reference field="12" count="1" selected="0">
            <x v="0"/>
          </reference>
          <reference field="13" count="1">
            <x v="0"/>
          </reference>
        </references>
      </pivotArea>
    </format>
    <format dxfId="196">
      <pivotArea dataOnly="0" labelOnly="1" fieldPosition="0">
        <references count="3">
          <reference field="3" count="1" selected="0">
            <x v="42"/>
          </reference>
          <reference field="12" count="1" selected="0">
            <x v="0"/>
          </reference>
          <reference field="13" count="1">
            <x v="0"/>
          </reference>
        </references>
      </pivotArea>
    </format>
    <format dxfId="195">
      <pivotArea dataOnly="0" labelOnly="1" fieldPosition="0">
        <references count="3">
          <reference field="3" count="1" selected="0">
            <x v="43"/>
          </reference>
          <reference field="12" count="1" selected="0">
            <x v="0"/>
          </reference>
          <reference field="13" count="1">
            <x v="0"/>
          </reference>
        </references>
      </pivotArea>
    </format>
    <format dxfId="194">
      <pivotArea dataOnly="0" labelOnly="1" fieldPosition="0">
        <references count="3">
          <reference field="3" count="1" selected="0">
            <x v="44"/>
          </reference>
          <reference field="12" count="1" selected="0">
            <x v="0"/>
          </reference>
          <reference field="13" count="1">
            <x v="0"/>
          </reference>
        </references>
      </pivotArea>
    </format>
    <format dxfId="193">
      <pivotArea dataOnly="0" labelOnly="1" fieldPosition="0">
        <references count="3">
          <reference field="3" count="1" selected="0">
            <x v="45"/>
          </reference>
          <reference field="12" count="1" selected="0">
            <x v="3"/>
          </reference>
          <reference field="13" count="1">
            <x v="0"/>
          </reference>
        </references>
      </pivotArea>
    </format>
    <format dxfId="192">
      <pivotArea dataOnly="0" labelOnly="1" fieldPosition="0">
        <references count="3">
          <reference field="3" count="1" selected="0">
            <x v="46"/>
          </reference>
          <reference field="12" count="1" selected="0">
            <x v="3"/>
          </reference>
          <reference field="13" count="1">
            <x v="0"/>
          </reference>
        </references>
      </pivotArea>
    </format>
    <format dxfId="191">
      <pivotArea dataOnly="0" labelOnly="1" fieldPosition="0">
        <references count="3">
          <reference field="3" count="1" selected="0">
            <x v="47"/>
          </reference>
          <reference field="12" count="1" selected="0">
            <x v="3"/>
          </reference>
          <reference field="13" count="1">
            <x v="0"/>
          </reference>
        </references>
      </pivotArea>
    </format>
    <format dxfId="190">
      <pivotArea dataOnly="0" labelOnly="1" fieldPosition="0">
        <references count="3">
          <reference field="3" count="1" selected="0">
            <x v="48"/>
          </reference>
          <reference field="12" count="1" selected="0">
            <x v="0"/>
          </reference>
          <reference field="13" count="1">
            <x v="0"/>
          </reference>
        </references>
      </pivotArea>
    </format>
    <format dxfId="189">
      <pivotArea dataOnly="0" labelOnly="1" fieldPosition="0">
        <references count="3">
          <reference field="3" count="1" selected="0">
            <x v="49"/>
          </reference>
          <reference field="12" count="1" selected="0">
            <x v="2"/>
          </reference>
          <reference field="13" count="1">
            <x v="0"/>
          </reference>
        </references>
      </pivotArea>
    </format>
    <format dxfId="188">
      <pivotArea dataOnly="0" labelOnly="1" fieldPosition="0">
        <references count="3">
          <reference field="3" count="1" selected="0">
            <x v="50"/>
          </reference>
          <reference field="12" count="1" selected="0">
            <x v="3"/>
          </reference>
          <reference field="13" count="1">
            <x v="1"/>
          </reference>
        </references>
      </pivotArea>
    </format>
    <format dxfId="187">
      <pivotArea dataOnly="0" labelOnly="1" fieldPosition="0">
        <references count="3">
          <reference field="3" count="1" selected="0">
            <x v="51"/>
          </reference>
          <reference field="12" count="1" selected="0">
            <x v="3"/>
          </reference>
          <reference field="13" count="1">
            <x v="0"/>
          </reference>
        </references>
      </pivotArea>
    </format>
    <format dxfId="186">
      <pivotArea dataOnly="0" labelOnly="1" fieldPosition="0">
        <references count="3">
          <reference field="3" count="1" selected="0">
            <x v="52"/>
          </reference>
          <reference field="12" count="1" selected="0">
            <x v="3"/>
          </reference>
          <reference field="13" count="1">
            <x v="0"/>
          </reference>
        </references>
      </pivotArea>
    </format>
    <format dxfId="185">
      <pivotArea dataOnly="0" labelOnly="1" fieldPosition="0">
        <references count="3">
          <reference field="3" count="1" selected="0">
            <x v="53"/>
          </reference>
          <reference field="12" count="1" selected="0">
            <x v="0"/>
          </reference>
          <reference field="13" count="1">
            <x v="0"/>
          </reference>
        </references>
      </pivotArea>
    </format>
    <format dxfId="184">
      <pivotArea dataOnly="0" labelOnly="1" fieldPosition="0">
        <references count="3">
          <reference field="3" count="1" selected="0">
            <x v="54"/>
          </reference>
          <reference field="12" count="1" selected="0">
            <x v="3"/>
          </reference>
          <reference field="13" count="1">
            <x v="1"/>
          </reference>
        </references>
      </pivotArea>
    </format>
    <format dxfId="183">
      <pivotArea dataOnly="0" labelOnly="1" fieldPosition="0">
        <references count="3">
          <reference field="3" count="1" selected="0">
            <x v="55"/>
          </reference>
          <reference field="12" count="1" selected="0">
            <x v="2"/>
          </reference>
          <reference field="13" count="1">
            <x v="3"/>
          </reference>
        </references>
      </pivotArea>
    </format>
    <format dxfId="182">
      <pivotArea dataOnly="0" labelOnly="1" fieldPosition="0">
        <references count="3">
          <reference field="3" count="1" selected="0">
            <x v="56"/>
          </reference>
          <reference field="12" count="1" selected="0">
            <x v="0"/>
          </reference>
          <reference field="13" count="1">
            <x v="0"/>
          </reference>
        </references>
      </pivotArea>
    </format>
    <format dxfId="181">
      <pivotArea dataOnly="0" labelOnly="1" fieldPosition="0">
        <references count="3">
          <reference field="3" count="1" selected="0">
            <x v="57"/>
          </reference>
          <reference field="12" count="1" selected="0">
            <x v="2"/>
          </reference>
          <reference field="13" count="1">
            <x v="3"/>
          </reference>
        </references>
      </pivotArea>
    </format>
    <format dxfId="180">
      <pivotArea dataOnly="0" labelOnly="1" fieldPosition="0">
        <references count="3">
          <reference field="3" count="1" selected="0">
            <x v="58"/>
          </reference>
          <reference field="12" count="1" selected="0">
            <x v="2"/>
          </reference>
          <reference field="13" count="1">
            <x v="3"/>
          </reference>
        </references>
      </pivotArea>
    </format>
    <format dxfId="179">
      <pivotArea dataOnly="0" labelOnly="1" fieldPosition="0">
        <references count="3">
          <reference field="3" count="1" selected="0">
            <x v="59"/>
          </reference>
          <reference field="12" count="1" selected="0">
            <x v="0"/>
          </reference>
          <reference field="13" count="1">
            <x v="0"/>
          </reference>
        </references>
      </pivotArea>
    </format>
    <format dxfId="178">
      <pivotArea dataOnly="0" labelOnly="1" fieldPosition="0">
        <references count="3">
          <reference field="3" count="1" selected="0">
            <x v="60"/>
          </reference>
          <reference field="12" count="1" selected="0">
            <x v="0"/>
          </reference>
          <reference field="13" count="1">
            <x v="0"/>
          </reference>
        </references>
      </pivotArea>
    </format>
    <format dxfId="177">
      <pivotArea dataOnly="0" labelOnly="1" fieldPosition="0">
        <references count="3">
          <reference field="3" count="1" selected="0">
            <x v="61"/>
          </reference>
          <reference field="12" count="1" selected="0">
            <x v="0"/>
          </reference>
          <reference field="13" count="1">
            <x v="0"/>
          </reference>
        </references>
      </pivotArea>
    </format>
    <format dxfId="176">
      <pivotArea dataOnly="0" labelOnly="1" fieldPosition="0">
        <references count="3">
          <reference field="3" count="1" selected="0">
            <x v="62"/>
          </reference>
          <reference field="12" count="1" selected="0">
            <x v="2"/>
          </reference>
          <reference field="13" count="1">
            <x v="3"/>
          </reference>
        </references>
      </pivotArea>
    </format>
    <format dxfId="175">
      <pivotArea dataOnly="0" labelOnly="1" fieldPosition="0">
        <references count="3">
          <reference field="3" count="1" selected="0">
            <x v="63"/>
          </reference>
          <reference field="12" count="1" selected="0">
            <x v="2"/>
          </reference>
          <reference field="13" count="1">
            <x v="3"/>
          </reference>
        </references>
      </pivotArea>
    </format>
    <format dxfId="174">
      <pivotArea dataOnly="0" labelOnly="1" fieldPosition="0">
        <references count="3">
          <reference field="3" count="1" selected="0">
            <x v="64"/>
          </reference>
          <reference field="12" count="1" selected="0">
            <x v="2"/>
          </reference>
          <reference field="13" count="1">
            <x v="0"/>
          </reference>
        </references>
      </pivotArea>
    </format>
    <format dxfId="173">
      <pivotArea dataOnly="0" labelOnly="1" fieldPosition="0">
        <references count="3">
          <reference field="3" count="1" selected="0">
            <x v="65"/>
          </reference>
          <reference field="12" count="1" selected="0">
            <x v="3"/>
          </reference>
          <reference field="13" count="1">
            <x v="0"/>
          </reference>
        </references>
      </pivotArea>
    </format>
    <format dxfId="172">
      <pivotArea dataOnly="0" labelOnly="1" fieldPosition="0">
        <references count="3">
          <reference field="3" count="1" selected="0">
            <x v="66"/>
          </reference>
          <reference field="12" count="1" selected="0">
            <x v="3"/>
          </reference>
          <reference field="13" count="1">
            <x v="0"/>
          </reference>
        </references>
      </pivotArea>
    </format>
    <format dxfId="171">
      <pivotArea dataOnly="0" labelOnly="1" fieldPosition="0">
        <references count="3">
          <reference field="3" count="1" selected="0">
            <x v="67"/>
          </reference>
          <reference field="12" count="1" selected="0">
            <x v="3"/>
          </reference>
          <reference field="13" count="1">
            <x v="0"/>
          </reference>
        </references>
      </pivotArea>
    </format>
    <format dxfId="170">
      <pivotArea dataOnly="0" labelOnly="1" fieldPosition="0">
        <references count="3">
          <reference field="3" count="1" selected="0">
            <x v="68"/>
          </reference>
          <reference field="12" count="1" selected="0">
            <x v="3"/>
          </reference>
          <reference field="13" count="1">
            <x v="0"/>
          </reference>
        </references>
      </pivotArea>
    </format>
    <format dxfId="169">
      <pivotArea dataOnly="0" labelOnly="1" fieldPosition="0">
        <references count="3">
          <reference field="3" count="1" selected="0">
            <x v="69"/>
          </reference>
          <reference field="12" count="1" selected="0">
            <x v="3"/>
          </reference>
          <reference field="13" count="1">
            <x v="0"/>
          </reference>
        </references>
      </pivotArea>
    </format>
    <format dxfId="168">
      <pivotArea dataOnly="0" labelOnly="1" fieldPosition="0">
        <references count="3">
          <reference field="3" count="1" selected="0">
            <x v="70"/>
          </reference>
          <reference field="12" count="1" selected="0">
            <x v="3"/>
          </reference>
          <reference field="13" count="1">
            <x v="0"/>
          </reference>
        </references>
      </pivotArea>
    </format>
    <format dxfId="167">
      <pivotArea dataOnly="0" labelOnly="1" fieldPosition="0">
        <references count="3">
          <reference field="3" count="1" selected="0">
            <x v="71"/>
          </reference>
          <reference field="12" count="1" selected="0">
            <x v="3"/>
          </reference>
          <reference field="13" count="1">
            <x v="0"/>
          </reference>
        </references>
      </pivotArea>
    </format>
    <format dxfId="166">
      <pivotArea dataOnly="0" labelOnly="1" fieldPosition="0">
        <references count="3">
          <reference field="3" count="1" selected="0">
            <x v="72"/>
          </reference>
          <reference field="12" count="1" selected="0">
            <x v="2"/>
          </reference>
          <reference field="13" count="1">
            <x v="0"/>
          </reference>
        </references>
      </pivotArea>
    </format>
    <format dxfId="165">
      <pivotArea dataOnly="0" labelOnly="1" fieldPosition="0">
        <references count="3">
          <reference field="3" count="1" selected="0">
            <x v="73"/>
          </reference>
          <reference field="12" count="1" selected="0">
            <x v="2"/>
          </reference>
          <reference field="13" count="1">
            <x v="0"/>
          </reference>
        </references>
      </pivotArea>
    </format>
    <format dxfId="164">
      <pivotArea dataOnly="0" labelOnly="1" fieldPosition="0">
        <references count="3">
          <reference field="3" count="1" selected="0">
            <x v="74"/>
          </reference>
          <reference field="12" count="1" selected="0">
            <x v="3"/>
          </reference>
          <reference field="13" count="1">
            <x v="0"/>
          </reference>
        </references>
      </pivotArea>
    </format>
    <format dxfId="163">
      <pivotArea dataOnly="0" labelOnly="1" fieldPosition="0">
        <references count="3">
          <reference field="3" count="1" selected="0">
            <x v="75"/>
          </reference>
          <reference field="12" count="1" selected="0">
            <x v="2"/>
          </reference>
          <reference field="13" count="1">
            <x v="3"/>
          </reference>
        </references>
      </pivotArea>
    </format>
    <format dxfId="162">
      <pivotArea dataOnly="0" labelOnly="1" fieldPosition="0">
        <references count="3">
          <reference field="3" count="1" selected="0">
            <x v="76"/>
          </reference>
          <reference field="12" count="1" selected="0">
            <x v="2"/>
          </reference>
          <reference field="13" count="1">
            <x v="0"/>
          </reference>
        </references>
      </pivotArea>
    </format>
    <format dxfId="161">
      <pivotArea dataOnly="0" labelOnly="1" fieldPosition="0">
        <references count="3">
          <reference field="3" count="1" selected="0">
            <x v="77"/>
          </reference>
          <reference field="12" count="1" selected="0">
            <x v="3"/>
          </reference>
          <reference field="13" count="1">
            <x v="1"/>
          </reference>
        </references>
      </pivotArea>
    </format>
    <format dxfId="160">
      <pivotArea dataOnly="0" labelOnly="1" fieldPosition="0">
        <references count="3">
          <reference field="3" count="1" selected="0">
            <x v="78"/>
          </reference>
          <reference field="12" count="1" selected="0">
            <x v="0"/>
          </reference>
          <reference field="13" count="1">
            <x v="0"/>
          </reference>
        </references>
      </pivotArea>
    </format>
    <format dxfId="159">
      <pivotArea dataOnly="0" labelOnly="1" fieldPosition="0">
        <references count="3">
          <reference field="3" count="1" selected="0">
            <x v="79"/>
          </reference>
          <reference field="12" count="1" selected="0">
            <x v="3"/>
          </reference>
          <reference field="13" count="1">
            <x v="0"/>
          </reference>
        </references>
      </pivotArea>
    </format>
    <format dxfId="158">
      <pivotArea dataOnly="0" labelOnly="1" fieldPosition="0">
        <references count="3">
          <reference field="3" count="1" selected="0">
            <x v="80"/>
          </reference>
          <reference field="12" count="1" selected="0">
            <x v="3"/>
          </reference>
          <reference field="13" count="1">
            <x v="0"/>
          </reference>
        </references>
      </pivotArea>
    </format>
    <format dxfId="157">
      <pivotArea dataOnly="0" labelOnly="1" fieldPosition="0">
        <references count="3">
          <reference field="3" count="1" selected="0">
            <x v="81"/>
          </reference>
          <reference field="12" count="1" selected="0">
            <x v="3"/>
          </reference>
          <reference field="13" count="1">
            <x v="0"/>
          </reference>
        </references>
      </pivotArea>
    </format>
    <format dxfId="156">
      <pivotArea dataOnly="0" labelOnly="1" fieldPosition="0">
        <references count="3">
          <reference field="3" count="1" selected="0">
            <x v="82"/>
          </reference>
          <reference field="12" count="1" selected="0">
            <x v="3"/>
          </reference>
          <reference field="13" count="1">
            <x v="0"/>
          </reference>
        </references>
      </pivotArea>
    </format>
    <format dxfId="155">
      <pivotArea dataOnly="0" labelOnly="1" fieldPosition="0">
        <references count="3">
          <reference field="3" count="1" selected="0">
            <x v="83"/>
          </reference>
          <reference field="12" count="1" selected="0">
            <x v="3"/>
          </reference>
          <reference field="13" count="1">
            <x v="0"/>
          </reference>
        </references>
      </pivotArea>
    </format>
    <format dxfId="154">
      <pivotArea dataOnly="0" labelOnly="1" fieldPosition="0">
        <references count="3">
          <reference field="3" count="1" selected="0">
            <x v="84"/>
          </reference>
          <reference field="12" count="1" selected="0">
            <x v="3"/>
          </reference>
          <reference field="13" count="1">
            <x v="0"/>
          </reference>
        </references>
      </pivotArea>
    </format>
    <format dxfId="153">
      <pivotArea dataOnly="0" labelOnly="1" fieldPosition="0">
        <references count="3">
          <reference field="3" count="1" selected="0">
            <x v="85"/>
          </reference>
          <reference field="12" count="1" selected="0">
            <x v="4"/>
          </reference>
          <reference field="13" count="1">
            <x v="4"/>
          </reference>
        </references>
      </pivotArea>
    </format>
    <format dxfId="152">
      <pivotArea dataOnly="0" labelOnly="1" fieldPosition="0">
        <references count="2">
          <reference field="3" count="1" selected="0">
            <x v="0"/>
          </reference>
          <reference field="6" count="1">
            <x v="10"/>
          </reference>
        </references>
      </pivotArea>
    </format>
    <format dxfId="151">
      <pivotArea dataOnly="0" labelOnly="1" fieldPosition="0">
        <references count="2">
          <reference field="3" count="1" selected="0">
            <x v="2"/>
          </reference>
          <reference field="6" count="1">
            <x v="9"/>
          </reference>
        </references>
      </pivotArea>
    </format>
    <format dxfId="150">
      <pivotArea dataOnly="0" labelOnly="1" fieldPosition="0">
        <references count="2">
          <reference field="3" count="1" selected="0">
            <x v="3"/>
          </reference>
          <reference field="6" count="1">
            <x v="5"/>
          </reference>
        </references>
      </pivotArea>
    </format>
    <format dxfId="149">
      <pivotArea dataOnly="0" labelOnly="1" fieldPosition="0">
        <references count="2">
          <reference field="3" count="1" selected="0">
            <x v="4"/>
          </reference>
          <reference field="6" count="1">
            <x v="4"/>
          </reference>
        </references>
      </pivotArea>
    </format>
    <format dxfId="148">
      <pivotArea dataOnly="0" labelOnly="1" fieldPosition="0">
        <references count="2">
          <reference field="3" count="1" selected="0">
            <x v="5"/>
          </reference>
          <reference field="6" count="1">
            <x v="5"/>
          </reference>
        </references>
      </pivotArea>
    </format>
    <format dxfId="147">
      <pivotArea dataOnly="0" labelOnly="1" fieldPosition="0">
        <references count="2">
          <reference field="3" count="1" selected="0">
            <x v="6"/>
          </reference>
          <reference field="6" count="1">
            <x v="6"/>
          </reference>
        </references>
      </pivotArea>
    </format>
    <format dxfId="146">
      <pivotArea dataOnly="0" labelOnly="1" fieldPosition="0">
        <references count="2">
          <reference field="3" count="1" selected="0">
            <x v="7"/>
          </reference>
          <reference field="6" count="1">
            <x v="5"/>
          </reference>
        </references>
      </pivotArea>
    </format>
    <format dxfId="145">
      <pivotArea dataOnly="0" labelOnly="1" fieldPosition="0">
        <references count="2">
          <reference field="3" count="1" selected="0">
            <x v="8"/>
          </reference>
          <reference field="6" count="1">
            <x v="16"/>
          </reference>
        </references>
      </pivotArea>
    </format>
    <format dxfId="144">
      <pivotArea dataOnly="0" labelOnly="1" fieldPosition="0">
        <references count="2">
          <reference field="3" count="1" selected="0">
            <x v="9"/>
          </reference>
          <reference field="6" count="1">
            <x v="3"/>
          </reference>
        </references>
      </pivotArea>
    </format>
    <format dxfId="143">
      <pivotArea dataOnly="0" labelOnly="1" fieldPosition="0">
        <references count="2">
          <reference field="3" count="1" selected="0">
            <x v="10"/>
          </reference>
          <reference field="6" count="1">
            <x v="6"/>
          </reference>
        </references>
      </pivotArea>
    </format>
    <format dxfId="142">
      <pivotArea dataOnly="0" labelOnly="1" fieldPosition="0">
        <references count="2">
          <reference field="3" count="1" selected="0">
            <x v="11"/>
          </reference>
          <reference field="6" count="1">
            <x v="5"/>
          </reference>
        </references>
      </pivotArea>
    </format>
    <format dxfId="141">
      <pivotArea dataOnly="0" labelOnly="1" fieldPosition="0">
        <references count="2">
          <reference field="3" count="1" selected="0">
            <x v="12"/>
          </reference>
          <reference field="6" count="1">
            <x v="4"/>
          </reference>
        </references>
      </pivotArea>
    </format>
    <format dxfId="140">
      <pivotArea dataOnly="0" labelOnly="1" fieldPosition="0">
        <references count="2">
          <reference field="3" count="1" selected="0">
            <x v="13"/>
          </reference>
          <reference field="6" count="1">
            <x v="5"/>
          </reference>
        </references>
      </pivotArea>
    </format>
    <format dxfId="139">
      <pivotArea dataOnly="0" labelOnly="1" fieldPosition="0">
        <references count="2">
          <reference field="3" count="1" selected="0">
            <x v="15"/>
          </reference>
          <reference field="6" count="1">
            <x v="10"/>
          </reference>
        </references>
      </pivotArea>
    </format>
    <format dxfId="138">
      <pivotArea dataOnly="0" labelOnly="1" fieldPosition="0">
        <references count="2">
          <reference field="3" count="1" selected="0">
            <x v="16"/>
          </reference>
          <reference field="6" count="1">
            <x v="6"/>
          </reference>
        </references>
      </pivotArea>
    </format>
    <format dxfId="137">
      <pivotArea dataOnly="0" labelOnly="1" fieldPosition="0">
        <references count="2">
          <reference field="3" count="1" selected="0">
            <x v="17"/>
          </reference>
          <reference field="6" count="1">
            <x v="3"/>
          </reference>
        </references>
      </pivotArea>
    </format>
    <format dxfId="136">
      <pivotArea dataOnly="0" labelOnly="1" fieldPosition="0">
        <references count="2">
          <reference field="3" count="1" selected="0">
            <x v="18"/>
          </reference>
          <reference field="6" count="1">
            <x v="20"/>
          </reference>
        </references>
      </pivotArea>
    </format>
    <format dxfId="135">
      <pivotArea dataOnly="0" labelOnly="1" fieldPosition="0">
        <references count="2">
          <reference field="3" count="1" selected="0">
            <x v="19"/>
          </reference>
          <reference field="6" count="1">
            <x v="2"/>
          </reference>
        </references>
      </pivotArea>
    </format>
    <format dxfId="134">
      <pivotArea dataOnly="0" labelOnly="1" fieldPosition="0">
        <references count="2">
          <reference field="3" count="1" selected="0">
            <x v="20"/>
          </reference>
          <reference field="6" count="1">
            <x v="12"/>
          </reference>
        </references>
      </pivotArea>
    </format>
    <format dxfId="133">
      <pivotArea dataOnly="0" labelOnly="1" fieldPosition="0">
        <references count="2">
          <reference field="3" count="1" selected="0">
            <x v="21"/>
          </reference>
          <reference field="6" count="1">
            <x v="18"/>
          </reference>
        </references>
      </pivotArea>
    </format>
    <format dxfId="132">
      <pivotArea dataOnly="0" labelOnly="1" fieldPosition="0">
        <references count="2">
          <reference field="3" count="1" selected="0">
            <x v="22"/>
          </reference>
          <reference field="6" count="1">
            <x v="17"/>
          </reference>
        </references>
      </pivotArea>
    </format>
    <format dxfId="131">
      <pivotArea dataOnly="0" labelOnly="1" fieldPosition="0">
        <references count="2">
          <reference field="3" count="1" selected="0">
            <x v="23"/>
          </reference>
          <reference field="6" count="1">
            <x v="3"/>
          </reference>
        </references>
      </pivotArea>
    </format>
    <format dxfId="130">
      <pivotArea dataOnly="0" labelOnly="1" fieldPosition="0">
        <references count="2">
          <reference field="3" count="1" selected="0">
            <x v="24"/>
          </reference>
          <reference field="6" count="1">
            <x v="28"/>
          </reference>
        </references>
      </pivotArea>
    </format>
    <format dxfId="129">
      <pivotArea dataOnly="0" labelOnly="1" fieldPosition="0">
        <references count="2">
          <reference field="3" count="1" selected="0">
            <x v="25"/>
          </reference>
          <reference field="6" count="1">
            <x v="13"/>
          </reference>
        </references>
      </pivotArea>
    </format>
    <format dxfId="128">
      <pivotArea dataOnly="0" labelOnly="1" fieldPosition="0">
        <references count="2">
          <reference field="3" count="1" selected="0">
            <x v="26"/>
          </reference>
          <reference field="6" count="1">
            <x v="12"/>
          </reference>
        </references>
      </pivotArea>
    </format>
    <format dxfId="127">
      <pivotArea dataOnly="0" labelOnly="1" fieldPosition="0">
        <references count="2">
          <reference field="3" count="1" selected="0">
            <x v="27"/>
          </reference>
          <reference field="6" count="1">
            <x v="8"/>
          </reference>
        </references>
      </pivotArea>
    </format>
    <format dxfId="126">
      <pivotArea dataOnly="0" labelOnly="1" fieldPosition="0">
        <references count="2">
          <reference field="3" count="1" selected="0">
            <x v="29"/>
          </reference>
          <reference field="6" count="1">
            <x v="10"/>
          </reference>
        </references>
      </pivotArea>
    </format>
    <format dxfId="125">
      <pivotArea dataOnly="0" labelOnly="1" fieldPosition="0">
        <references count="2">
          <reference field="3" count="1" selected="0">
            <x v="30"/>
          </reference>
          <reference field="6" count="1">
            <x v="3"/>
          </reference>
        </references>
      </pivotArea>
    </format>
    <format dxfId="124">
      <pivotArea dataOnly="0" labelOnly="1" fieldPosition="0">
        <references count="2">
          <reference field="3" count="1" selected="0">
            <x v="33"/>
          </reference>
          <reference field="6" count="1">
            <x v="0"/>
          </reference>
        </references>
      </pivotArea>
    </format>
    <format dxfId="123">
      <pivotArea dataOnly="0" labelOnly="1" fieldPosition="0">
        <references count="2">
          <reference field="3" count="1" selected="0">
            <x v="34"/>
          </reference>
          <reference field="6" count="1">
            <x v="1"/>
          </reference>
        </references>
      </pivotArea>
    </format>
    <format dxfId="122">
      <pivotArea dataOnly="0" labelOnly="1" fieldPosition="0">
        <references count="2">
          <reference field="3" count="1" selected="0">
            <x v="35"/>
          </reference>
          <reference field="6" count="1">
            <x v="3"/>
          </reference>
        </references>
      </pivotArea>
    </format>
    <format dxfId="121">
      <pivotArea dataOnly="0" labelOnly="1" fieldPosition="0">
        <references count="2">
          <reference field="3" count="1" selected="0">
            <x v="39"/>
          </reference>
          <reference field="6" count="1">
            <x v="0"/>
          </reference>
        </references>
      </pivotArea>
    </format>
    <format dxfId="120">
      <pivotArea dataOnly="0" labelOnly="1" fieldPosition="0">
        <references count="2">
          <reference field="3" count="1" selected="0">
            <x v="40"/>
          </reference>
          <reference field="6" count="1">
            <x v="1"/>
          </reference>
        </references>
      </pivotArea>
    </format>
    <format dxfId="119">
      <pivotArea dataOnly="0" labelOnly="1" fieldPosition="0">
        <references count="2">
          <reference field="3" count="1" selected="0">
            <x v="41"/>
          </reference>
          <reference field="6" count="1">
            <x v="3"/>
          </reference>
        </references>
      </pivotArea>
    </format>
    <format dxfId="118">
      <pivotArea dataOnly="0" labelOnly="1" fieldPosition="0">
        <references count="2">
          <reference field="3" count="1" selected="0">
            <x v="42"/>
          </reference>
          <reference field="6" count="1">
            <x v="1"/>
          </reference>
        </references>
      </pivotArea>
    </format>
    <format dxfId="117">
      <pivotArea dataOnly="0" labelOnly="1" fieldPosition="0">
        <references count="2">
          <reference field="3" count="1" selected="0">
            <x v="44"/>
          </reference>
          <reference field="6" count="1">
            <x v="3"/>
          </reference>
        </references>
      </pivotArea>
    </format>
    <format dxfId="116">
      <pivotArea dataOnly="0" labelOnly="1" fieldPosition="0">
        <references count="2">
          <reference field="3" count="1" selected="0">
            <x v="45"/>
          </reference>
          <reference field="6" count="1">
            <x v="11"/>
          </reference>
        </references>
      </pivotArea>
    </format>
    <format dxfId="115">
      <pivotArea dataOnly="0" labelOnly="1" fieldPosition="0">
        <references count="2">
          <reference field="3" count="1" selected="0">
            <x v="46"/>
          </reference>
          <reference field="6" count="1">
            <x v="12"/>
          </reference>
        </references>
      </pivotArea>
    </format>
    <format dxfId="114">
      <pivotArea dataOnly="0" labelOnly="1" fieldPosition="0">
        <references count="2">
          <reference field="3" count="1" selected="0">
            <x v="47"/>
          </reference>
          <reference field="6" count="1">
            <x v="14"/>
          </reference>
        </references>
      </pivotArea>
    </format>
    <format dxfId="113">
      <pivotArea dataOnly="0" labelOnly="1" fieldPosition="0">
        <references count="2">
          <reference field="3" count="1" selected="0">
            <x v="48"/>
          </reference>
          <reference field="6" count="1">
            <x v="1"/>
          </reference>
        </references>
      </pivotArea>
    </format>
    <format dxfId="112">
      <pivotArea dataOnly="0" labelOnly="1" fieldPosition="0">
        <references count="2">
          <reference field="3" count="1" selected="0">
            <x v="49"/>
          </reference>
          <reference field="6" count="1">
            <x v="21"/>
          </reference>
        </references>
      </pivotArea>
    </format>
    <format dxfId="111">
      <pivotArea dataOnly="0" labelOnly="1" fieldPosition="0">
        <references count="2">
          <reference field="3" count="1" selected="0">
            <x v="50"/>
          </reference>
          <reference field="6" count="1">
            <x v="12"/>
          </reference>
        </references>
      </pivotArea>
    </format>
    <format dxfId="110">
      <pivotArea dataOnly="0" labelOnly="1" fieldPosition="0">
        <references count="2">
          <reference field="3" count="1" selected="0">
            <x v="51"/>
          </reference>
          <reference field="6" count="1">
            <x v="14"/>
          </reference>
        </references>
      </pivotArea>
    </format>
    <format dxfId="109">
      <pivotArea dataOnly="0" labelOnly="1" fieldPosition="0">
        <references count="2">
          <reference field="3" count="1" selected="0">
            <x v="53"/>
          </reference>
          <reference field="6" count="1">
            <x v="3"/>
          </reference>
        </references>
      </pivotArea>
    </format>
    <format dxfId="108">
      <pivotArea dataOnly="0" labelOnly="1" fieldPosition="0">
        <references count="2">
          <reference field="3" count="1" selected="0">
            <x v="54"/>
          </reference>
          <reference field="6" count="1">
            <x v="14"/>
          </reference>
        </references>
      </pivotArea>
    </format>
    <format dxfId="107">
      <pivotArea dataOnly="0" labelOnly="1" fieldPosition="0">
        <references count="2">
          <reference field="3" count="1" selected="0">
            <x v="55"/>
          </reference>
          <reference field="6" count="1">
            <x v="25"/>
          </reference>
        </references>
      </pivotArea>
    </format>
    <format dxfId="106">
      <pivotArea dataOnly="0" labelOnly="1" fieldPosition="0">
        <references count="2">
          <reference field="3" count="1" selected="0">
            <x v="56"/>
          </reference>
          <reference field="6" count="1">
            <x v="7"/>
          </reference>
        </references>
      </pivotArea>
    </format>
    <format dxfId="105">
      <pivotArea dataOnly="0" labelOnly="1" fieldPosition="0">
        <references count="2">
          <reference field="3" count="1" selected="0">
            <x v="57"/>
          </reference>
          <reference field="6" count="1">
            <x v="23"/>
          </reference>
        </references>
      </pivotArea>
    </format>
    <format dxfId="104">
      <pivotArea dataOnly="0" labelOnly="1" fieldPosition="0">
        <references count="2">
          <reference field="3" count="1" selected="0">
            <x v="58"/>
          </reference>
          <reference field="6" count="1">
            <x v="24"/>
          </reference>
        </references>
      </pivotArea>
    </format>
    <format dxfId="103">
      <pivotArea dataOnly="0" labelOnly="1" fieldPosition="0">
        <references count="2">
          <reference field="3" count="1" selected="0">
            <x v="59"/>
          </reference>
          <reference field="6" count="1">
            <x v="3"/>
          </reference>
        </references>
      </pivotArea>
    </format>
    <format dxfId="102">
      <pivotArea dataOnly="0" labelOnly="1" fieldPosition="0">
        <references count="2">
          <reference field="3" count="1" selected="0">
            <x v="62"/>
          </reference>
          <reference field="6" count="1">
            <x v="22"/>
          </reference>
        </references>
      </pivotArea>
    </format>
    <format dxfId="101">
      <pivotArea dataOnly="0" labelOnly="1" fieldPosition="0">
        <references count="2">
          <reference field="3" count="1" selected="0">
            <x v="63"/>
          </reference>
          <reference field="6" count="1">
            <x v="23"/>
          </reference>
        </references>
      </pivotArea>
    </format>
    <format dxfId="100">
      <pivotArea dataOnly="0" labelOnly="1" fieldPosition="0">
        <references count="2">
          <reference field="3" count="1" selected="0">
            <x v="64"/>
          </reference>
          <reference field="6" count="1">
            <x v="27"/>
          </reference>
        </references>
      </pivotArea>
    </format>
    <format dxfId="99">
      <pivotArea dataOnly="0" labelOnly="1" fieldPosition="0">
        <references count="2">
          <reference field="3" count="1" selected="0">
            <x v="65"/>
          </reference>
          <reference field="6" count="1">
            <x v="16"/>
          </reference>
        </references>
      </pivotArea>
    </format>
    <format dxfId="98">
      <pivotArea dataOnly="0" labelOnly="1" fieldPosition="0">
        <references count="2">
          <reference field="3" count="1" selected="0">
            <x v="66"/>
          </reference>
          <reference field="6" count="1">
            <x v="12"/>
          </reference>
        </references>
      </pivotArea>
    </format>
    <format dxfId="97">
      <pivotArea dataOnly="0" labelOnly="1" fieldPosition="0">
        <references count="2">
          <reference field="3" count="1" selected="0">
            <x v="71"/>
          </reference>
          <reference field="6" count="1">
            <x v="10"/>
          </reference>
        </references>
      </pivotArea>
    </format>
    <format dxfId="96">
      <pivotArea dataOnly="0" labelOnly="1" fieldPosition="0">
        <references count="2">
          <reference field="3" count="1" selected="0">
            <x v="72"/>
          </reference>
          <reference field="6" count="1">
            <x v="19"/>
          </reference>
        </references>
      </pivotArea>
    </format>
    <format dxfId="95">
      <pivotArea dataOnly="0" labelOnly="1" fieldPosition="0">
        <references count="2">
          <reference field="3" count="1" selected="0">
            <x v="73"/>
          </reference>
          <reference field="6" count="1">
            <x v="29"/>
          </reference>
        </references>
      </pivotArea>
    </format>
    <format dxfId="94">
      <pivotArea dataOnly="0" labelOnly="1" fieldPosition="0">
        <references count="2">
          <reference field="3" count="1" selected="0">
            <x v="74"/>
          </reference>
          <reference field="6" count="1">
            <x v="17"/>
          </reference>
        </references>
      </pivotArea>
    </format>
    <format dxfId="93">
      <pivotArea dataOnly="0" labelOnly="1" fieldPosition="0">
        <references count="2">
          <reference field="3" count="1" selected="0">
            <x v="75"/>
          </reference>
          <reference field="6" count="1">
            <x v="29"/>
          </reference>
        </references>
      </pivotArea>
    </format>
    <format dxfId="92">
      <pivotArea dataOnly="0" labelOnly="1" fieldPosition="0">
        <references count="2">
          <reference field="3" count="1" selected="0">
            <x v="76"/>
          </reference>
          <reference field="6" count="1">
            <x v="26"/>
          </reference>
        </references>
      </pivotArea>
    </format>
    <format dxfId="91">
      <pivotArea dataOnly="0" labelOnly="1" fieldPosition="0">
        <references count="2">
          <reference field="3" count="1" selected="0">
            <x v="77"/>
          </reference>
          <reference field="6" count="1">
            <x v="10"/>
          </reference>
        </references>
      </pivotArea>
    </format>
    <format dxfId="90">
      <pivotArea dataOnly="0" labelOnly="1" fieldPosition="0">
        <references count="2">
          <reference field="3" count="1" selected="0">
            <x v="78"/>
          </reference>
          <reference field="6" count="1">
            <x v="4"/>
          </reference>
        </references>
      </pivotArea>
    </format>
    <format dxfId="89">
      <pivotArea dataOnly="0" labelOnly="1" fieldPosition="0">
        <references count="2">
          <reference field="3" count="1" selected="0">
            <x v="79"/>
          </reference>
          <reference field="6" count="1">
            <x v="15"/>
          </reference>
        </references>
      </pivotArea>
    </format>
    <format dxfId="88">
      <pivotArea dataOnly="0" labelOnly="1" fieldPosition="0">
        <references count="2">
          <reference field="3" count="1" selected="0">
            <x v="85"/>
          </reference>
          <reference field="6" count="1">
            <x v="30"/>
          </reference>
        </references>
      </pivotArea>
    </format>
    <format dxfId="87">
      <pivotArea dataOnly="0" labelOnly="1" fieldPosition="0">
        <references count="2">
          <reference field="3" count="1" selected="0">
            <x v="0"/>
          </reference>
          <reference field="6" count="1">
            <x v="10"/>
          </reference>
        </references>
      </pivotArea>
    </format>
    <format dxfId="86">
      <pivotArea dataOnly="0" labelOnly="1" fieldPosition="0">
        <references count="2">
          <reference field="3" count="1" selected="0">
            <x v="2"/>
          </reference>
          <reference field="6" count="1">
            <x v="9"/>
          </reference>
        </references>
      </pivotArea>
    </format>
    <format dxfId="85">
      <pivotArea dataOnly="0" labelOnly="1" fieldPosition="0">
        <references count="2">
          <reference field="3" count="1" selected="0">
            <x v="3"/>
          </reference>
          <reference field="6" count="1">
            <x v="5"/>
          </reference>
        </references>
      </pivotArea>
    </format>
    <format dxfId="84">
      <pivotArea dataOnly="0" labelOnly="1" fieldPosition="0">
        <references count="2">
          <reference field="3" count="1" selected="0">
            <x v="4"/>
          </reference>
          <reference field="6" count="1">
            <x v="4"/>
          </reference>
        </references>
      </pivotArea>
    </format>
    <format dxfId="83">
      <pivotArea dataOnly="0" labelOnly="1" fieldPosition="0">
        <references count="2">
          <reference field="3" count="1" selected="0">
            <x v="5"/>
          </reference>
          <reference field="6" count="1">
            <x v="5"/>
          </reference>
        </references>
      </pivotArea>
    </format>
    <format dxfId="82">
      <pivotArea dataOnly="0" labelOnly="1" fieldPosition="0">
        <references count="2">
          <reference field="3" count="1" selected="0">
            <x v="6"/>
          </reference>
          <reference field="6" count="1">
            <x v="6"/>
          </reference>
        </references>
      </pivotArea>
    </format>
    <format dxfId="81">
      <pivotArea dataOnly="0" labelOnly="1" fieldPosition="0">
        <references count="2">
          <reference field="3" count="1" selected="0">
            <x v="7"/>
          </reference>
          <reference field="6" count="1">
            <x v="5"/>
          </reference>
        </references>
      </pivotArea>
    </format>
    <format dxfId="80">
      <pivotArea dataOnly="0" labelOnly="1" fieldPosition="0">
        <references count="2">
          <reference field="3" count="1" selected="0">
            <x v="8"/>
          </reference>
          <reference field="6" count="1">
            <x v="16"/>
          </reference>
        </references>
      </pivotArea>
    </format>
    <format dxfId="79">
      <pivotArea dataOnly="0" labelOnly="1" fieldPosition="0">
        <references count="2">
          <reference field="3" count="1" selected="0">
            <x v="9"/>
          </reference>
          <reference field="6" count="1">
            <x v="3"/>
          </reference>
        </references>
      </pivotArea>
    </format>
    <format dxfId="78">
      <pivotArea dataOnly="0" labelOnly="1" fieldPosition="0">
        <references count="2">
          <reference field="3" count="1" selected="0">
            <x v="10"/>
          </reference>
          <reference field="6" count="1">
            <x v="6"/>
          </reference>
        </references>
      </pivotArea>
    </format>
    <format dxfId="77">
      <pivotArea dataOnly="0" labelOnly="1" fieldPosition="0">
        <references count="2">
          <reference field="3" count="1" selected="0">
            <x v="11"/>
          </reference>
          <reference field="6" count="1">
            <x v="5"/>
          </reference>
        </references>
      </pivotArea>
    </format>
    <format dxfId="76">
      <pivotArea dataOnly="0" labelOnly="1" fieldPosition="0">
        <references count="2">
          <reference field="3" count="1" selected="0">
            <x v="12"/>
          </reference>
          <reference field="6" count="1">
            <x v="4"/>
          </reference>
        </references>
      </pivotArea>
    </format>
    <format dxfId="75">
      <pivotArea dataOnly="0" labelOnly="1" fieldPosition="0">
        <references count="2">
          <reference field="3" count="1" selected="0">
            <x v="13"/>
          </reference>
          <reference field="6" count="1">
            <x v="5"/>
          </reference>
        </references>
      </pivotArea>
    </format>
    <format dxfId="74">
      <pivotArea dataOnly="0" labelOnly="1" fieldPosition="0">
        <references count="2">
          <reference field="3" count="1" selected="0">
            <x v="15"/>
          </reference>
          <reference field="6" count="1">
            <x v="10"/>
          </reference>
        </references>
      </pivotArea>
    </format>
    <format dxfId="73">
      <pivotArea dataOnly="0" labelOnly="1" fieldPosition="0">
        <references count="2">
          <reference field="3" count="1" selected="0">
            <x v="16"/>
          </reference>
          <reference field="6" count="1">
            <x v="6"/>
          </reference>
        </references>
      </pivotArea>
    </format>
    <format dxfId="72">
      <pivotArea dataOnly="0" labelOnly="1" fieldPosition="0">
        <references count="2">
          <reference field="3" count="1" selected="0">
            <x v="17"/>
          </reference>
          <reference field="6" count="1">
            <x v="3"/>
          </reference>
        </references>
      </pivotArea>
    </format>
    <format dxfId="71">
      <pivotArea dataOnly="0" labelOnly="1" fieldPosition="0">
        <references count="2">
          <reference field="3" count="1" selected="0">
            <x v="18"/>
          </reference>
          <reference field="6" count="1">
            <x v="20"/>
          </reference>
        </references>
      </pivotArea>
    </format>
    <format dxfId="70">
      <pivotArea dataOnly="0" labelOnly="1" fieldPosition="0">
        <references count="2">
          <reference field="3" count="1" selected="0">
            <x v="19"/>
          </reference>
          <reference field="6" count="1">
            <x v="2"/>
          </reference>
        </references>
      </pivotArea>
    </format>
    <format dxfId="69">
      <pivotArea dataOnly="0" labelOnly="1" fieldPosition="0">
        <references count="2">
          <reference field="3" count="1" selected="0">
            <x v="20"/>
          </reference>
          <reference field="6" count="1">
            <x v="12"/>
          </reference>
        </references>
      </pivotArea>
    </format>
    <format dxfId="68">
      <pivotArea dataOnly="0" labelOnly="1" fieldPosition="0">
        <references count="2">
          <reference field="3" count="1" selected="0">
            <x v="21"/>
          </reference>
          <reference field="6" count="1">
            <x v="18"/>
          </reference>
        </references>
      </pivotArea>
    </format>
    <format dxfId="67">
      <pivotArea dataOnly="0" labelOnly="1" fieldPosition="0">
        <references count="2">
          <reference field="3" count="1" selected="0">
            <x v="22"/>
          </reference>
          <reference field="6" count="1">
            <x v="17"/>
          </reference>
        </references>
      </pivotArea>
    </format>
    <format dxfId="66">
      <pivotArea dataOnly="0" labelOnly="1" fieldPosition="0">
        <references count="2">
          <reference field="3" count="1" selected="0">
            <x v="23"/>
          </reference>
          <reference field="6" count="1">
            <x v="3"/>
          </reference>
        </references>
      </pivotArea>
    </format>
    <format dxfId="65">
      <pivotArea dataOnly="0" labelOnly="1" fieldPosition="0">
        <references count="2">
          <reference field="3" count="1" selected="0">
            <x v="24"/>
          </reference>
          <reference field="6" count="1">
            <x v="28"/>
          </reference>
        </references>
      </pivotArea>
    </format>
    <format dxfId="64">
      <pivotArea dataOnly="0" labelOnly="1" fieldPosition="0">
        <references count="2">
          <reference field="3" count="1" selected="0">
            <x v="25"/>
          </reference>
          <reference field="6" count="1">
            <x v="13"/>
          </reference>
        </references>
      </pivotArea>
    </format>
    <format dxfId="63">
      <pivotArea dataOnly="0" labelOnly="1" fieldPosition="0">
        <references count="2">
          <reference field="3" count="1" selected="0">
            <x v="26"/>
          </reference>
          <reference field="6" count="1">
            <x v="12"/>
          </reference>
        </references>
      </pivotArea>
    </format>
    <format dxfId="62">
      <pivotArea dataOnly="0" labelOnly="1" fieldPosition="0">
        <references count="2">
          <reference field="3" count="1" selected="0">
            <x v="27"/>
          </reference>
          <reference field="6" count="1">
            <x v="8"/>
          </reference>
        </references>
      </pivotArea>
    </format>
    <format dxfId="61">
      <pivotArea dataOnly="0" labelOnly="1" fieldPosition="0">
        <references count="2">
          <reference field="3" count="1" selected="0">
            <x v="29"/>
          </reference>
          <reference field="6" count="1">
            <x v="10"/>
          </reference>
        </references>
      </pivotArea>
    </format>
    <format dxfId="60">
      <pivotArea dataOnly="0" labelOnly="1" fieldPosition="0">
        <references count="2">
          <reference field="3" count="1" selected="0">
            <x v="30"/>
          </reference>
          <reference field="6" count="1">
            <x v="3"/>
          </reference>
        </references>
      </pivotArea>
    </format>
    <format dxfId="59">
      <pivotArea dataOnly="0" labelOnly="1" fieldPosition="0">
        <references count="2">
          <reference field="3" count="1" selected="0">
            <x v="33"/>
          </reference>
          <reference field="6" count="1">
            <x v="0"/>
          </reference>
        </references>
      </pivotArea>
    </format>
    <format dxfId="58">
      <pivotArea dataOnly="0" labelOnly="1" fieldPosition="0">
        <references count="2">
          <reference field="3" count="1" selected="0">
            <x v="34"/>
          </reference>
          <reference field="6" count="1">
            <x v="1"/>
          </reference>
        </references>
      </pivotArea>
    </format>
    <format dxfId="57">
      <pivotArea dataOnly="0" labelOnly="1" fieldPosition="0">
        <references count="2">
          <reference field="3" count="1" selected="0">
            <x v="35"/>
          </reference>
          <reference field="6" count="1">
            <x v="3"/>
          </reference>
        </references>
      </pivotArea>
    </format>
    <format dxfId="56">
      <pivotArea dataOnly="0" labelOnly="1" fieldPosition="0">
        <references count="2">
          <reference field="3" count="1" selected="0">
            <x v="39"/>
          </reference>
          <reference field="6" count="1">
            <x v="0"/>
          </reference>
        </references>
      </pivotArea>
    </format>
    <format dxfId="55">
      <pivotArea dataOnly="0" labelOnly="1" fieldPosition="0">
        <references count="2">
          <reference field="3" count="1" selected="0">
            <x v="40"/>
          </reference>
          <reference field="6" count="1">
            <x v="1"/>
          </reference>
        </references>
      </pivotArea>
    </format>
    <format dxfId="54">
      <pivotArea dataOnly="0" labelOnly="1" fieldPosition="0">
        <references count="2">
          <reference field="3" count="1" selected="0">
            <x v="41"/>
          </reference>
          <reference field="6" count="1">
            <x v="3"/>
          </reference>
        </references>
      </pivotArea>
    </format>
    <format dxfId="53">
      <pivotArea dataOnly="0" labelOnly="1" fieldPosition="0">
        <references count="2">
          <reference field="3" count="1" selected="0">
            <x v="42"/>
          </reference>
          <reference field="6" count="1">
            <x v="1"/>
          </reference>
        </references>
      </pivotArea>
    </format>
    <format dxfId="52">
      <pivotArea dataOnly="0" labelOnly="1" fieldPosition="0">
        <references count="2">
          <reference field="3" count="1" selected="0">
            <x v="44"/>
          </reference>
          <reference field="6" count="1">
            <x v="3"/>
          </reference>
        </references>
      </pivotArea>
    </format>
    <format dxfId="51">
      <pivotArea dataOnly="0" labelOnly="1" fieldPosition="0">
        <references count="2">
          <reference field="3" count="1" selected="0">
            <x v="45"/>
          </reference>
          <reference field="6" count="1">
            <x v="11"/>
          </reference>
        </references>
      </pivotArea>
    </format>
    <format dxfId="50">
      <pivotArea dataOnly="0" labelOnly="1" fieldPosition="0">
        <references count="2">
          <reference field="3" count="1" selected="0">
            <x v="46"/>
          </reference>
          <reference field="6" count="1">
            <x v="12"/>
          </reference>
        </references>
      </pivotArea>
    </format>
    <format dxfId="49">
      <pivotArea dataOnly="0" labelOnly="1" fieldPosition="0">
        <references count="2">
          <reference field="3" count="1" selected="0">
            <x v="47"/>
          </reference>
          <reference field="6" count="1">
            <x v="14"/>
          </reference>
        </references>
      </pivotArea>
    </format>
    <format dxfId="48">
      <pivotArea dataOnly="0" labelOnly="1" fieldPosition="0">
        <references count="2">
          <reference field="3" count="1" selected="0">
            <x v="48"/>
          </reference>
          <reference field="6" count="1">
            <x v="1"/>
          </reference>
        </references>
      </pivotArea>
    </format>
    <format dxfId="47">
      <pivotArea dataOnly="0" labelOnly="1" fieldPosition="0">
        <references count="2">
          <reference field="3" count="1" selected="0">
            <x v="49"/>
          </reference>
          <reference field="6" count="1">
            <x v="21"/>
          </reference>
        </references>
      </pivotArea>
    </format>
    <format dxfId="46">
      <pivotArea dataOnly="0" labelOnly="1" fieldPosition="0">
        <references count="2">
          <reference field="3" count="1" selected="0">
            <x v="50"/>
          </reference>
          <reference field="6" count="1">
            <x v="12"/>
          </reference>
        </references>
      </pivotArea>
    </format>
    <format dxfId="45">
      <pivotArea dataOnly="0" labelOnly="1" fieldPosition="0">
        <references count="2">
          <reference field="3" count="1" selected="0">
            <x v="51"/>
          </reference>
          <reference field="6" count="1">
            <x v="14"/>
          </reference>
        </references>
      </pivotArea>
    </format>
    <format dxfId="44">
      <pivotArea dataOnly="0" labelOnly="1" fieldPosition="0">
        <references count="2">
          <reference field="3" count="1" selected="0">
            <x v="53"/>
          </reference>
          <reference field="6" count="1">
            <x v="3"/>
          </reference>
        </references>
      </pivotArea>
    </format>
    <format dxfId="43">
      <pivotArea dataOnly="0" labelOnly="1" fieldPosition="0">
        <references count="2">
          <reference field="3" count="1" selected="0">
            <x v="54"/>
          </reference>
          <reference field="6" count="1">
            <x v="14"/>
          </reference>
        </references>
      </pivotArea>
    </format>
    <format dxfId="42">
      <pivotArea dataOnly="0" labelOnly="1" fieldPosition="0">
        <references count="2">
          <reference field="3" count="1" selected="0">
            <x v="55"/>
          </reference>
          <reference field="6" count="1">
            <x v="25"/>
          </reference>
        </references>
      </pivotArea>
    </format>
    <format dxfId="41">
      <pivotArea dataOnly="0" labelOnly="1" fieldPosition="0">
        <references count="2">
          <reference field="3" count="1" selected="0">
            <x v="56"/>
          </reference>
          <reference field="6" count="1">
            <x v="7"/>
          </reference>
        </references>
      </pivotArea>
    </format>
    <format dxfId="40">
      <pivotArea dataOnly="0" labelOnly="1" fieldPosition="0">
        <references count="2">
          <reference field="3" count="1" selected="0">
            <x v="57"/>
          </reference>
          <reference field="6" count="1">
            <x v="23"/>
          </reference>
        </references>
      </pivotArea>
    </format>
    <format dxfId="39">
      <pivotArea dataOnly="0" labelOnly="1" fieldPosition="0">
        <references count="2">
          <reference field="3" count="1" selected="0">
            <x v="58"/>
          </reference>
          <reference field="6" count="1">
            <x v="24"/>
          </reference>
        </references>
      </pivotArea>
    </format>
    <format dxfId="38">
      <pivotArea dataOnly="0" labelOnly="1" fieldPosition="0">
        <references count="2">
          <reference field="3" count="1" selected="0">
            <x v="59"/>
          </reference>
          <reference field="6" count="1">
            <x v="3"/>
          </reference>
        </references>
      </pivotArea>
    </format>
    <format dxfId="37">
      <pivotArea dataOnly="0" labelOnly="1" fieldPosition="0">
        <references count="2">
          <reference field="3" count="1" selected="0">
            <x v="62"/>
          </reference>
          <reference field="6" count="1">
            <x v="22"/>
          </reference>
        </references>
      </pivotArea>
    </format>
    <format dxfId="36">
      <pivotArea dataOnly="0" labelOnly="1" fieldPosition="0">
        <references count="2">
          <reference field="3" count="1" selected="0">
            <x v="63"/>
          </reference>
          <reference field="6" count="1">
            <x v="23"/>
          </reference>
        </references>
      </pivotArea>
    </format>
    <format dxfId="35">
      <pivotArea dataOnly="0" labelOnly="1" fieldPosition="0">
        <references count="2">
          <reference field="3" count="1" selected="0">
            <x v="64"/>
          </reference>
          <reference field="6" count="1">
            <x v="27"/>
          </reference>
        </references>
      </pivotArea>
    </format>
    <format dxfId="34">
      <pivotArea dataOnly="0" labelOnly="1" fieldPosition="0">
        <references count="2">
          <reference field="3" count="1" selected="0">
            <x v="65"/>
          </reference>
          <reference field="6" count="1">
            <x v="16"/>
          </reference>
        </references>
      </pivotArea>
    </format>
    <format dxfId="33">
      <pivotArea dataOnly="0" labelOnly="1" fieldPosition="0">
        <references count="2">
          <reference field="3" count="1" selected="0">
            <x v="66"/>
          </reference>
          <reference field="6" count="1">
            <x v="12"/>
          </reference>
        </references>
      </pivotArea>
    </format>
    <format dxfId="32">
      <pivotArea dataOnly="0" labelOnly="1" fieldPosition="0">
        <references count="2">
          <reference field="3" count="1" selected="0">
            <x v="71"/>
          </reference>
          <reference field="6" count="1">
            <x v="10"/>
          </reference>
        </references>
      </pivotArea>
    </format>
    <format dxfId="31">
      <pivotArea dataOnly="0" labelOnly="1" fieldPosition="0">
        <references count="2">
          <reference field="3" count="1" selected="0">
            <x v="72"/>
          </reference>
          <reference field="6" count="1">
            <x v="19"/>
          </reference>
        </references>
      </pivotArea>
    </format>
    <format dxfId="30">
      <pivotArea dataOnly="0" labelOnly="1" fieldPosition="0">
        <references count="2">
          <reference field="3" count="1" selected="0">
            <x v="73"/>
          </reference>
          <reference field="6" count="1">
            <x v="29"/>
          </reference>
        </references>
      </pivotArea>
    </format>
    <format dxfId="29">
      <pivotArea dataOnly="0" labelOnly="1" fieldPosition="0">
        <references count="2">
          <reference field="3" count="1" selected="0">
            <x v="74"/>
          </reference>
          <reference field="6" count="1">
            <x v="17"/>
          </reference>
        </references>
      </pivotArea>
    </format>
    <format dxfId="28">
      <pivotArea dataOnly="0" labelOnly="1" fieldPosition="0">
        <references count="2">
          <reference field="3" count="1" selected="0">
            <x v="75"/>
          </reference>
          <reference field="6" count="1">
            <x v="29"/>
          </reference>
        </references>
      </pivotArea>
    </format>
    <format dxfId="27">
      <pivotArea dataOnly="0" labelOnly="1" fieldPosition="0">
        <references count="2">
          <reference field="3" count="1" selected="0">
            <x v="76"/>
          </reference>
          <reference field="6" count="1">
            <x v="26"/>
          </reference>
        </references>
      </pivotArea>
    </format>
    <format dxfId="26">
      <pivotArea dataOnly="0" labelOnly="1" fieldPosition="0">
        <references count="2">
          <reference field="3" count="1" selected="0">
            <x v="77"/>
          </reference>
          <reference field="6" count="1">
            <x v="10"/>
          </reference>
        </references>
      </pivotArea>
    </format>
    <format dxfId="25">
      <pivotArea dataOnly="0" labelOnly="1" fieldPosition="0">
        <references count="2">
          <reference field="3" count="1" selected="0">
            <x v="78"/>
          </reference>
          <reference field="6" count="1">
            <x v="4"/>
          </reference>
        </references>
      </pivotArea>
    </format>
    <format dxfId="24">
      <pivotArea dataOnly="0" labelOnly="1" fieldPosition="0">
        <references count="2">
          <reference field="3" count="1" selected="0">
            <x v="79"/>
          </reference>
          <reference field="6" count="1">
            <x v="15"/>
          </reference>
        </references>
      </pivotArea>
    </format>
    <format dxfId="23">
      <pivotArea dataOnly="0" labelOnly="1" fieldPosition="0">
        <references count="2">
          <reference field="3" count="1" selected="0">
            <x v="85"/>
          </reference>
          <reference field="6" count="1">
            <x v="30"/>
          </reference>
        </references>
      </pivotArea>
    </format>
    <format dxfId="22">
      <pivotArea field="6" type="button" dataOnly="0" labelOnly="1" outline="0" axis="axisRow" fieldPosition="1"/>
    </format>
    <format dxfId="21">
      <pivotArea field="12" type="button" dataOnly="0" labelOnly="1" outline="0" axis="axisRow" fieldPosition="2"/>
    </format>
    <format dxfId="20">
      <pivotArea field="3" type="button" dataOnly="0" labelOnly="1" outline="0" axis="axisRow" fieldPosition="0"/>
    </format>
    <format dxfId="19">
      <pivotArea field="6" type="button" dataOnly="0" labelOnly="1" outline="0" axis="axisRow" fieldPosition="1"/>
    </format>
    <format dxfId="18">
      <pivotArea field="12" type="button" dataOnly="0" labelOnly="1" outline="0" axis="axisRow" fieldPosition="2"/>
    </format>
    <format dxfId="17">
      <pivotArea field="13" type="button" dataOnly="0" labelOnly="1" outline="0" axis="axisRow" fieldPosition="3"/>
    </format>
    <format dxfId="16">
      <pivotArea field="3" type="button" dataOnly="0" labelOnly="1" outline="0" axis="axisRow" fieldPosition="0"/>
    </format>
    <format dxfId="15">
      <pivotArea field="6" type="button" dataOnly="0" labelOnly="1" outline="0" axis="axisRow" fieldPosition="1"/>
    </format>
    <format dxfId="14">
      <pivotArea field="12" type="button" dataOnly="0" labelOnly="1" outline="0" axis="axisRow" fieldPosition="2"/>
    </format>
    <format dxfId="13">
      <pivotArea field="13" type="button" dataOnly="0" labelOnly="1" outline="0" axis="axisRow" fieldPosition="3"/>
    </format>
    <format dxfId="12">
      <pivotArea field="3" type="button" dataOnly="0" labelOnly="1" outline="0" axis="axisRow" fieldPosition="0"/>
    </format>
    <format dxfId="11">
      <pivotArea field="6" type="button" dataOnly="0" labelOnly="1" outline="0" axis="axisRow" fieldPosition="1"/>
    </format>
    <format dxfId="10">
      <pivotArea field="12" type="button" dataOnly="0" labelOnly="1" outline="0" axis="axisRow" fieldPosition="2"/>
    </format>
    <format dxfId="9">
      <pivotArea field="13" type="button" dataOnly="0" labelOnly="1" outline="0" axis="axisRow" fieldPosition="3"/>
    </format>
    <format dxfId="8">
      <pivotArea field="3" type="button" dataOnly="0" labelOnly="1" outline="0" axis="axisRow" fieldPosition="0"/>
    </format>
    <format dxfId="7">
      <pivotArea field="6" type="button" dataOnly="0" labelOnly="1" outline="0" axis="axisRow" fieldPosition="1"/>
    </format>
    <format dxfId="6">
      <pivotArea field="12" type="button" dataOnly="0" labelOnly="1" outline="0" axis="axisRow" fieldPosition="2"/>
    </format>
    <format dxfId="5">
      <pivotArea field="13" type="button" dataOnly="0" labelOnly="1" outline="0" axis="axisRow" fieldPosition="3"/>
    </format>
    <format dxfId="4">
      <pivotArea field="3" type="button" dataOnly="0" labelOnly="1" outline="0" axis="axisRow" fieldPosition="0"/>
    </format>
    <format dxfId="3">
      <pivotArea field="6" type="button" dataOnly="0" labelOnly="1" outline="0" axis="axisRow" fieldPosition="1"/>
    </format>
    <format dxfId="2">
      <pivotArea field="12" type="button" dataOnly="0" labelOnly="1" outline="0" axis="axisRow" fieldPosition="2"/>
    </format>
    <format dxfId="1">
      <pivotArea field="13" type="button" dataOnly="0" labelOnly="1" outline="0" axis="axisRow" fieldPosition="3"/>
    </format>
    <format dxfId="0">
      <pivotArea field="13" type="button" dataOnly="0" labelOnly="1" outline="0" axis="axisRow" fieldPosition="3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showGridLines="0" zoomScale="145" zoomScaleNormal="145" workbookViewId="0">
      <selection activeCell="B23" sqref="B23"/>
    </sheetView>
  </sheetViews>
  <sheetFormatPr baseColWidth="10" defaultRowHeight="15" x14ac:dyDescent="0.25"/>
  <cols>
    <col min="1" max="1" width="17.28515625" bestFit="1" customWidth="1"/>
    <col min="2" max="2" width="12.5703125" bestFit="1" customWidth="1"/>
  </cols>
  <sheetData>
    <row r="1" spans="1:4" x14ac:dyDescent="0.25">
      <c r="A1" s="6" t="s">
        <v>100</v>
      </c>
    </row>
    <row r="2" spans="1:4" ht="15.75" x14ac:dyDescent="0.25">
      <c r="A2" s="3" t="s">
        <v>95</v>
      </c>
      <c r="B2" s="3" t="s">
        <v>93</v>
      </c>
      <c r="C2" s="3" t="s">
        <v>96</v>
      </c>
      <c r="D2" s="3" t="s">
        <v>97</v>
      </c>
    </row>
    <row r="3" spans="1:4" ht="15.75" x14ac:dyDescent="0.25">
      <c r="A3" s="4">
        <v>1</v>
      </c>
      <c r="B3" s="5" t="s">
        <v>94</v>
      </c>
      <c r="C3" s="2">
        <v>0</v>
      </c>
      <c r="D3" s="2">
        <v>200</v>
      </c>
    </row>
    <row r="4" spans="1:4" ht="15.75" x14ac:dyDescent="0.25">
      <c r="A4" s="4">
        <v>101</v>
      </c>
      <c r="B4" s="5" t="s">
        <v>91</v>
      </c>
      <c r="C4" s="2">
        <v>200</v>
      </c>
      <c r="D4" s="2">
        <v>500</v>
      </c>
    </row>
    <row r="5" spans="1:4" ht="15.75" x14ac:dyDescent="0.25">
      <c r="A5" s="4">
        <v>98</v>
      </c>
      <c r="B5" s="5" t="s">
        <v>92</v>
      </c>
      <c r="C5" s="2">
        <v>500</v>
      </c>
      <c r="D5" s="2"/>
    </row>
    <row r="6" spans="1:4" ht="15.75" x14ac:dyDescent="0.25">
      <c r="A6" s="4">
        <v>83</v>
      </c>
      <c r="B6" s="5" t="s">
        <v>99</v>
      </c>
      <c r="C6" s="2"/>
      <c r="D6" s="2"/>
    </row>
    <row r="7" spans="1:4" ht="15.75" x14ac:dyDescent="0.25">
      <c r="A7" s="4">
        <v>90</v>
      </c>
      <c r="B7" s="5" t="s">
        <v>90</v>
      </c>
      <c r="C7" s="2"/>
      <c r="D7" s="2"/>
    </row>
    <row r="8" spans="1:4" x14ac:dyDescent="0.25">
      <c r="C8" s="2"/>
      <c r="D8" s="2"/>
    </row>
    <row r="9" spans="1:4" ht="15.75" x14ac:dyDescent="0.25">
      <c r="A9" s="4"/>
      <c r="B9" s="5"/>
      <c r="C9" s="2"/>
      <c r="D9" s="2"/>
    </row>
    <row r="10" spans="1:4" ht="15.75" x14ac:dyDescent="0.25">
      <c r="A10" s="4"/>
      <c r="B10" s="5"/>
      <c r="C10" s="2"/>
      <c r="D10" s="2"/>
    </row>
  </sheetData>
  <autoFilter ref="A2:D2">
    <sortState ref="A2:D6">
      <sortCondition ref="C1"/>
    </sortState>
  </autoFilter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05"/>
  <sheetViews>
    <sheetView showGridLines="0" topLeftCell="A668" zoomScale="130" zoomScaleNormal="130" workbookViewId="0">
      <selection activeCell="D75" sqref="D75:D705"/>
    </sheetView>
  </sheetViews>
  <sheetFormatPr baseColWidth="10" defaultRowHeight="15" x14ac:dyDescent="0.25"/>
  <cols>
    <col min="3" max="3" width="14" customWidth="1"/>
    <col min="6" max="6" width="15.42578125" customWidth="1"/>
    <col min="9" max="9" width="24.140625" customWidth="1"/>
    <col min="10" max="10" width="16.42578125" customWidth="1"/>
    <col min="12" max="12" width="12.7109375" bestFit="1" customWidth="1"/>
    <col min="14" max="14" width="15.85546875" customWidth="1"/>
  </cols>
  <sheetData>
    <row r="1" spans="1:14" x14ac:dyDescent="0.25">
      <c r="A1" s="8" t="s">
        <v>103</v>
      </c>
    </row>
    <row r="4" spans="1:14" ht="31.5" customHeight="1" x14ac:dyDescent="0.25">
      <c r="D4" t="s">
        <v>0</v>
      </c>
      <c r="G4" t="s">
        <v>1</v>
      </c>
      <c r="J4" t="s">
        <v>2</v>
      </c>
      <c r="K4" t="s">
        <v>3</v>
      </c>
      <c r="L4" s="7" t="s">
        <v>98</v>
      </c>
      <c r="M4" s="7" t="s">
        <v>101</v>
      </c>
      <c r="N4" s="7" t="s">
        <v>102</v>
      </c>
    </row>
    <row r="5" spans="1:14" x14ac:dyDescent="0.25">
      <c r="C5" s="1"/>
      <c r="D5" t="s">
        <v>4</v>
      </c>
      <c r="F5" s="1"/>
      <c r="G5">
        <v>6</v>
      </c>
      <c r="J5">
        <v>1</v>
      </c>
      <c r="K5">
        <v>55</v>
      </c>
      <c r="L5" t="str">
        <f t="shared" ref="L5:L68" si="0">IF(J5=M5,"ok","A paramétrer")</f>
        <v>ok</v>
      </c>
      <c r="M5">
        <f>IF(AND(J5=83,G5&lt;200),83,INDEX(Paramètres!$A$3:$A$5,MATCH(BDD!G5,Paramètres!$C$3:$C$5)))</f>
        <v>1</v>
      </c>
      <c r="N5" t="str">
        <f>IF(L5="ok","",VLOOKUP(M5,Paramètres!$A$3:$B$5,2,FALSE))</f>
        <v/>
      </c>
    </row>
    <row r="6" spans="1:14" x14ac:dyDescent="0.25">
      <c r="C6" s="1"/>
      <c r="D6" t="s">
        <v>5</v>
      </c>
      <c r="F6" s="1"/>
      <c r="G6">
        <v>2</v>
      </c>
      <c r="J6">
        <v>1</v>
      </c>
      <c r="K6">
        <v>43</v>
      </c>
      <c r="L6" t="str">
        <f t="shared" si="0"/>
        <v>ok</v>
      </c>
      <c r="M6">
        <f>IF(AND(J6=83,G6&lt;200),83,INDEX(Paramètres!$A$3:$A$5,MATCH(BDD!G6,Paramètres!$C$3:$C$5)))</f>
        <v>1</v>
      </c>
      <c r="N6" t="str">
        <f>IF(L6="ok","",VLOOKUP(M6,Paramètres!$A$3:$B$5,2,FALSE))</f>
        <v/>
      </c>
    </row>
    <row r="7" spans="1:14" x14ac:dyDescent="0.25">
      <c r="C7" s="1"/>
      <c r="D7" t="s">
        <v>6</v>
      </c>
      <c r="F7" s="1"/>
      <c r="G7">
        <v>6</v>
      </c>
      <c r="J7">
        <v>83</v>
      </c>
      <c r="K7">
        <v>220</v>
      </c>
      <c r="L7" t="str">
        <f t="shared" si="0"/>
        <v>ok</v>
      </c>
      <c r="M7">
        <f>IF(AND(J7=83,G7&lt;200),83,INDEX(Paramètres!$A$3:$A$5,MATCH(BDD!G7,Paramètres!$C$3:$C$5)))</f>
        <v>83</v>
      </c>
      <c r="N7" t="str">
        <f>IF(L7="ok","",VLOOKUP(M7,Paramètres!$A$3:$B$5,2,FALSE))</f>
        <v/>
      </c>
    </row>
    <row r="8" spans="1:14" x14ac:dyDescent="0.25">
      <c r="C8" s="1"/>
      <c r="D8" t="s">
        <v>7</v>
      </c>
      <c r="F8" s="1"/>
      <c r="G8">
        <v>6</v>
      </c>
      <c r="J8">
        <v>83</v>
      </c>
      <c r="K8">
        <v>11</v>
      </c>
      <c r="L8" t="str">
        <f t="shared" si="0"/>
        <v>ok</v>
      </c>
      <c r="M8">
        <f>IF(AND(J8=83,G8&lt;200),83,INDEX(Paramètres!$A$3:$A$5,MATCH(BDD!G8,Paramètres!$C$3:$C$5)))</f>
        <v>83</v>
      </c>
      <c r="N8" t="str">
        <f>IF(L8="ok","",VLOOKUP(M8,Paramètres!$A$3:$B$5,2,FALSE))</f>
        <v/>
      </c>
    </row>
    <row r="9" spans="1:14" x14ac:dyDescent="0.25">
      <c r="C9" s="1"/>
      <c r="D9" t="s">
        <v>8</v>
      </c>
      <c r="F9" s="1"/>
      <c r="G9">
        <v>6</v>
      </c>
      <c r="J9">
        <v>1</v>
      </c>
      <c r="K9">
        <v>44</v>
      </c>
      <c r="L9" t="str">
        <f t="shared" si="0"/>
        <v>ok</v>
      </c>
      <c r="M9">
        <f>IF(AND(J9=83,G9&lt;200),83,INDEX(Paramètres!$A$3:$A$5,MATCH(BDD!G9,Paramètres!$C$3:$C$5)))</f>
        <v>1</v>
      </c>
      <c r="N9" t="str">
        <f>IF(L9="ok","",VLOOKUP(M9,Paramètres!$A$3:$B$5,2,FALSE))</f>
        <v/>
      </c>
    </row>
    <row r="10" spans="1:14" x14ac:dyDescent="0.25">
      <c r="C10" s="1"/>
      <c r="D10" t="s">
        <v>9</v>
      </c>
      <c r="F10" s="1"/>
      <c r="G10">
        <v>3</v>
      </c>
      <c r="J10">
        <v>83</v>
      </c>
      <c r="K10">
        <v>72</v>
      </c>
      <c r="L10" t="str">
        <f t="shared" si="0"/>
        <v>ok</v>
      </c>
      <c r="M10">
        <f>IF(AND(J10=83,G10&lt;200),83,INDEX(Paramètres!$A$3:$A$5,MATCH(BDD!G10,Paramètres!$C$3:$C$5)))</f>
        <v>83</v>
      </c>
      <c r="N10" t="str">
        <f>IF(L10="ok","",VLOOKUP(M10,Paramètres!$A$3:$B$5,2,FALSE))</f>
        <v/>
      </c>
    </row>
    <row r="11" spans="1:14" x14ac:dyDescent="0.25">
      <c r="C11" s="1"/>
      <c r="D11" t="s">
        <v>10</v>
      </c>
      <c r="F11" s="1"/>
      <c r="G11">
        <v>6</v>
      </c>
      <c r="J11">
        <v>1</v>
      </c>
      <c r="K11">
        <v>55</v>
      </c>
      <c r="L11" t="str">
        <f t="shared" si="0"/>
        <v>ok</v>
      </c>
      <c r="M11">
        <f>IF(AND(J11=83,G11&lt;200),83,INDEX(Paramètres!$A$3:$A$5,MATCH(BDD!G11,Paramètres!$C$3:$C$5)))</f>
        <v>1</v>
      </c>
      <c r="N11" t="str">
        <f>IF(L11="ok","",VLOOKUP(M11,Paramètres!$A$3:$B$5,2,FALSE))</f>
        <v/>
      </c>
    </row>
    <row r="12" spans="1:14" x14ac:dyDescent="0.25">
      <c r="C12" s="1"/>
      <c r="D12" t="s">
        <v>11</v>
      </c>
      <c r="F12" s="1"/>
      <c r="G12">
        <v>3</v>
      </c>
      <c r="J12">
        <v>1</v>
      </c>
      <c r="K12">
        <v>36</v>
      </c>
      <c r="L12" t="str">
        <f t="shared" si="0"/>
        <v>ok</v>
      </c>
      <c r="M12">
        <f>IF(AND(J12=83,G12&lt;200),83,INDEX(Paramètres!$A$3:$A$5,MATCH(BDD!G12,Paramètres!$C$3:$C$5)))</f>
        <v>1</v>
      </c>
      <c r="N12" t="str">
        <f>IF(L12="ok","",VLOOKUP(M12,Paramètres!$A$3:$B$5,2,FALSE))</f>
        <v/>
      </c>
    </row>
    <row r="13" spans="1:14" x14ac:dyDescent="0.25">
      <c r="C13" s="1"/>
      <c r="D13" t="s">
        <v>12</v>
      </c>
      <c r="F13" s="1"/>
      <c r="G13">
        <v>6</v>
      </c>
      <c r="J13">
        <v>1</v>
      </c>
      <c r="K13">
        <v>11</v>
      </c>
      <c r="L13" t="str">
        <f t="shared" si="0"/>
        <v>ok</v>
      </c>
      <c r="M13">
        <f>IF(AND(J13=83,G13&lt;200),83,INDEX(Paramètres!$A$3:$A$5,MATCH(BDD!G13,Paramètres!$C$3:$C$5)))</f>
        <v>1</v>
      </c>
      <c r="N13" t="str">
        <f>IF(L13="ok","",VLOOKUP(M13,Paramètres!$A$3:$B$5,2,FALSE))</f>
        <v/>
      </c>
    </row>
    <row r="14" spans="1:14" x14ac:dyDescent="0.25">
      <c r="C14" s="1"/>
      <c r="D14" t="s">
        <v>13</v>
      </c>
      <c r="F14" s="1"/>
      <c r="G14">
        <v>324</v>
      </c>
      <c r="J14">
        <v>101</v>
      </c>
      <c r="K14">
        <v>1</v>
      </c>
      <c r="L14" t="str">
        <f t="shared" si="0"/>
        <v>ok</v>
      </c>
      <c r="M14">
        <f>IF(AND(J14=83,G14&lt;200),83,INDEX(Paramètres!$A$3:$A$5,MATCH(BDD!G14,Paramètres!$C$3:$C$5)))</f>
        <v>101</v>
      </c>
      <c r="N14" t="str">
        <f>IF(L14="ok","",VLOOKUP(M14,Paramètres!$A$3:$B$5,2,FALSE))</f>
        <v/>
      </c>
    </row>
    <row r="15" spans="1:14" x14ac:dyDescent="0.25">
      <c r="C15" s="1"/>
      <c r="D15" t="s">
        <v>14</v>
      </c>
      <c r="F15" s="1"/>
      <c r="G15">
        <v>330</v>
      </c>
      <c r="J15">
        <v>101</v>
      </c>
      <c r="K15">
        <v>1</v>
      </c>
      <c r="L15" t="str">
        <f t="shared" si="0"/>
        <v>ok</v>
      </c>
      <c r="M15">
        <f>IF(AND(J15=83,G15&lt;200),83,INDEX(Paramètres!$A$3:$A$5,MATCH(BDD!G15,Paramètres!$C$3:$C$5)))</f>
        <v>101</v>
      </c>
      <c r="N15" t="str">
        <f>IF(L15="ok","",VLOOKUP(M15,Paramètres!$A$3:$B$5,2,FALSE))</f>
        <v/>
      </c>
    </row>
    <row r="16" spans="1:14" x14ac:dyDescent="0.25">
      <c r="C16" s="1"/>
      <c r="D16" t="s">
        <v>15</v>
      </c>
      <c r="F16" s="1"/>
      <c r="G16">
        <v>690</v>
      </c>
      <c r="J16">
        <v>98</v>
      </c>
      <c r="K16">
        <v>3</v>
      </c>
      <c r="L16" t="str">
        <f t="shared" si="0"/>
        <v>ok</v>
      </c>
      <c r="M16">
        <f>IF(AND(J16=83,G16&lt;200),83,INDEX(Paramètres!$A$3:$A$5,MATCH(BDD!G16,Paramètres!$C$3:$C$5)))</f>
        <v>98</v>
      </c>
      <c r="N16" t="str">
        <f>IF(L16="ok","",VLOOKUP(M16,Paramètres!$A$3:$B$5,2,FALSE))</f>
        <v/>
      </c>
    </row>
    <row r="17" spans="3:14" x14ac:dyDescent="0.25">
      <c r="C17" s="1"/>
      <c r="D17" t="s">
        <v>16</v>
      </c>
      <c r="F17" s="1"/>
      <c r="G17">
        <v>66</v>
      </c>
      <c r="J17">
        <v>1</v>
      </c>
      <c r="K17">
        <v>1</v>
      </c>
      <c r="L17" t="str">
        <f t="shared" si="0"/>
        <v>ok</v>
      </c>
      <c r="M17">
        <f>IF(AND(J17=83,G17&lt;200),83,INDEX(Paramètres!$A$3:$A$5,MATCH(BDD!G17,Paramètres!$C$3:$C$5)))</f>
        <v>1</v>
      </c>
      <c r="N17" t="str">
        <f>IF(L17="ok","",VLOOKUP(M17,Paramètres!$A$3:$B$5,2,FALSE))</f>
        <v/>
      </c>
    </row>
    <row r="18" spans="3:14" x14ac:dyDescent="0.25">
      <c r="C18" s="1"/>
      <c r="D18" t="s">
        <v>17</v>
      </c>
      <c r="F18" s="1"/>
      <c r="G18">
        <v>8</v>
      </c>
      <c r="K18">
        <v>205</v>
      </c>
      <c r="L18" t="str">
        <f t="shared" si="0"/>
        <v>A paramétrer</v>
      </c>
      <c r="M18">
        <f>IF(AND(J18=83,G18&lt;200),83,INDEX(Paramètres!$A$3:$A$5,MATCH(BDD!G18,Paramètres!$C$3:$C$5)))</f>
        <v>1</v>
      </c>
      <c r="N18" t="str">
        <f>IF(L18="ok","",VLOOKUP(M18,Paramètres!$A$3:$B$5,2,FALSE))</f>
        <v>Colis</v>
      </c>
    </row>
    <row r="19" spans="3:14" x14ac:dyDescent="0.25">
      <c r="C19" s="1"/>
      <c r="D19" t="s">
        <v>18</v>
      </c>
      <c r="F19" s="1"/>
      <c r="G19">
        <v>7</v>
      </c>
      <c r="K19">
        <v>79</v>
      </c>
      <c r="L19" t="str">
        <f t="shared" si="0"/>
        <v>A paramétrer</v>
      </c>
      <c r="M19">
        <f>IF(AND(J19=83,G19&lt;200),83,INDEX(Paramètres!$A$3:$A$5,MATCH(BDD!G19,Paramètres!$C$3:$C$5)))</f>
        <v>1</v>
      </c>
      <c r="N19" t="str">
        <f>IF(L19="ok","",VLOOKUP(M19,Paramètres!$A$3:$B$5,2,FALSE))</f>
        <v>Colis</v>
      </c>
    </row>
    <row r="20" spans="3:14" x14ac:dyDescent="0.25">
      <c r="C20" s="1"/>
      <c r="D20" t="s">
        <v>19</v>
      </c>
      <c r="F20" s="1"/>
      <c r="G20">
        <v>8</v>
      </c>
      <c r="K20">
        <v>59</v>
      </c>
      <c r="L20" t="str">
        <f t="shared" si="0"/>
        <v>A paramétrer</v>
      </c>
      <c r="M20">
        <f>IF(AND(J20=83,G20&lt;200),83,INDEX(Paramètres!$A$3:$A$5,MATCH(BDD!G20,Paramètres!$C$3:$C$5)))</f>
        <v>1</v>
      </c>
      <c r="N20" t="str">
        <f>IF(L20="ok","",VLOOKUP(M20,Paramètres!$A$3:$B$5,2,FALSE))</f>
        <v>Colis</v>
      </c>
    </row>
    <row r="21" spans="3:14" x14ac:dyDescent="0.25">
      <c r="C21" s="1"/>
      <c r="D21" t="s">
        <v>20</v>
      </c>
      <c r="F21" s="1"/>
      <c r="G21">
        <v>12</v>
      </c>
      <c r="K21">
        <v>1</v>
      </c>
      <c r="L21" t="str">
        <f t="shared" si="0"/>
        <v>A paramétrer</v>
      </c>
      <c r="M21">
        <f>IF(AND(J21=83,G21&lt;200),83,INDEX(Paramètres!$A$3:$A$5,MATCH(BDD!G21,Paramètres!$C$3:$C$5)))</f>
        <v>1</v>
      </c>
      <c r="N21" t="str">
        <f>IF(L21="ok","",VLOOKUP(M21,Paramètres!$A$3:$B$5,2,FALSE))</f>
        <v>Colis</v>
      </c>
    </row>
    <row r="22" spans="3:14" x14ac:dyDescent="0.25">
      <c r="C22" s="1"/>
      <c r="D22" t="s">
        <v>21</v>
      </c>
      <c r="F22" s="1"/>
      <c r="G22">
        <v>8</v>
      </c>
      <c r="K22">
        <v>18</v>
      </c>
      <c r="L22" t="str">
        <f t="shared" si="0"/>
        <v>A paramétrer</v>
      </c>
      <c r="M22">
        <f>IF(AND(J22=83,G22&lt;200),83,INDEX(Paramètres!$A$3:$A$5,MATCH(BDD!G22,Paramètres!$C$3:$C$5)))</f>
        <v>1</v>
      </c>
      <c r="N22" t="str">
        <f>IF(L22="ok","",VLOOKUP(M22,Paramètres!$A$3:$B$5,2,FALSE))</f>
        <v>Colis</v>
      </c>
    </row>
    <row r="23" spans="3:14" x14ac:dyDescent="0.25">
      <c r="C23" s="1"/>
      <c r="D23" t="s">
        <v>22</v>
      </c>
      <c r="F23" s="1"/>
      <c r="G23">
        <v>6</v>
      </c>
      <c r="K23">
        <v>29</v>
      </c>
      <c r="L23" t="str">
        <f t="shared" si="0"/>
        <v>A paramétrer</v>
      </c>
      <c r="M23">
        <f>IF(AND(J23=83,G23&lt;200),83,INDEX(Paramètres!$A$3:$A$5,MATCH(BDD!G23,Paramètres!$C$3:$C$5)))</f>
        <v>1</v>
      </c>
      <c r="N23" t="str">
        <f>IF(L23="ok","",VLOOKUP(M23,Paramètres!$A$3:$B$5,2,FALSE))</f>
        <v>Colis</v>
      </c>
    </row>
    <row r="24" spans="3:14" x14ac:dyDescent="0.25">
      <c r="C24" s="1"/>
      <c r="D24" t="s">
        <v>23</v>
      </c>
      <c r="F24" s="1"/>
      <c r="G24">
        <v>12</v>
      </c>
      <c r="K24">
        <v>6</v>
      </c>
      <c r="L24" t="str">
        <f t="shared" si="0"/>
        <v>A paramétrer</v>
      </c>
      <c r="M24">
        <f>IF(AND(J24=83,G24&lt;200),83,INDEX(Paramètres!$A$3:$A$5,MATCH(BDD!G24,Paramètres!$C$3:$C$5)))</f>
        <v>1</v>
      </c>
      <c r="N24" t="str">
        <f>IF(L24="ok","",VLOOKUP(M24,Paramètres!$A$3:$B$5,2,FALSE))</f>
        <v>Colis</v>
      </c>
    </row>
    <row r="25" spans="3:14" x14ac:dyDescent="0.25">
      <c r="C25" s="1"/>
      <c r="D25" t="s">
        <v>24</v>
      </c>
      <c r="F25" s="1"/>
      <c r="G25">
        <v>12</v>
      </c>
      <c r="K25">
        <v>4</v>
      </c>
      <c r="L25" t="str">
        <f t="shared" si="0"/>
        <v>A paramétrer</v>
      </c>
      <c r="M25">
        <f>IF(AND(J25=83,G25&lt;200),83,INDEX(Paramètres!$A$3:$A$5,MATCH(BDD!G25,Paramètres!$C$3:$C$5)))</f>
        <v>1</v>
      </c>
      <c r="N25" t="str">
        <f>IF(L25="ok","",VLOOKUP(M25,Paramètres!$A$3:$B$5,2,FALSE))</f>
        <v>Colis</v>
      </c>
    </row>
    <row r="26" spans="3:14" x14ac:dyDescent="0.25">
      <c r="C26" s="1"/>
      <c r="D26" t="s">
        <v>25</v>
      </c>
      <c r="F26" s="1"/>
      <c r="G26">
        <v>6</v>
      </c>
      <c r="K26">
        <v>30</v>
      </c>
      <c r="L26" t="str">
        <f t="shared" si="0"/>
        <v>A paramétrer</v>
      </c>
      <c r="M26">
        <f>IF(AND(J26=83,G26&lt;200),83,INDEX(Paramètres!$A$3:$A$5,MATCH(BDD!G26,Paramètres!$C$3:$C$5)))</f>
        <v>1</v>
      </c>
      <c r="N26" t="str">
        <f>IF(L26="ok","",VLOOKUP(M26,Paramètres!$A$3:$B$5,2,FALSE))</f>
        <v>Colis</v>
      </c>
    </row>
    <row r="27" spans="3:14" x14ac:dyDescent="0.25">
      <c r="C27" s="1"/>
      <c r="D27" t="s">
        <v>26</v>
      </c>
      <c r="F27" s="1"/>
      <c r="G27">
        <v>5</v>
      </c>
      <c r="K27">
        <v>5</v>
      </c>
      <c r="L27" t="str">
        <f t="shared" si="0"/>
        <v>A paramétrer</v>
      </c>
      <c r="M27">
        <f>IF(AND(J27=83,G27&lt;200),83,INDEX(Paramètres!$A$3:$A$5,MATCH(BDD!G27,Paramètres!$C$3:$C$5)))</f>
        <v>1</v>
      </c>
      <c r="N27" t="str">
        <f>IF(L27="ok","",VLOOKUP(M27,Paramètres!$A$3:$B$5,2,FALSE))</f>
        <v>Colis</v>
      </c>
    </row>
    <row r="28" spans="3:14" x14ac:dyDescent="0.25">
      <c r="C28" s="1"/>
      <c r="D28" t="s">
        <v>27</v>
      </c>
      <c r="F28" s="1"/>
      <c r="G28">
        <v>462</v>
      </c>
      <c r="J28">
        <v>101</v>
      </c>
      <c r="K28">
        <v>6</v>
      </c>
      <c r="L28" t="str">
        <f t="shared" si="0"/>
        <v>ok</v>
      </c>
      <c r="M28">
        <f>IF(AND(J28=83,G28&lt;200),83,INDEX(Paramètres!$A$3:$A$5,MATCH(BDD!G28,Paramètres!$C$3:$C$5)))</f>
        <v>101</v>
      </c>
      <c r="N28" t="str">
        <f>IF(L28="ok","",VLOOKUP(M28,Paramètres!$A$3:$B$5,2,FALSE))</f>
        <v/>
      </c>
    </row>
    <row r="29" spans="3:14" x14ac:dyDescent="0.25">
      <c r="C29" s="1"/>
      <c r="D29" t="s">
        <v>28</v>
      </c>
      <c r="F29" s="1"/>
      <c r="G29">
        <v>6</v>
      </c>
      <c r="K29">
        <v>8</v>
      </c>
      <c r="L29" t="str">
        <f t="shared" si="0"/>
        <v>A paramétrer</v>
      </c>
      <c r="M29">
        <f>IF(AND(J29=83,G29&lt;200),83,INDEX(Paramètres!$A$3:$A$5,MATCH(BDD!G29,Paramètres!$C$3:$C$5)))</f>
        <v>1</v>
      </c>
      <c r="N29" t="str">
        <f>IF(L29="ok","",VLOOKUP(M29,Paramètres!$A$3:$B$5,2,FALSE))</f>
        <v>Colis</v>
      </c>
    </row>
    <row r="30" spans="3:14" x14ac:dyDescent="0.25">
      <c r="C30" s="1"/>
      <c r="D30" t="s">
        <v>29</v>
      </c>
      <c r="F30" s="1"/>
      <c r="G30">
        <v>330</v>
      </c>
      <c r="J30">
        <v>101</v>
      </c>
      <c r="K30">
        <v>11</v>
      </c>
      <c r="L30" t="str">
        <f t="shared" si="0"/>
        <v>ok</v>
      </c>
      <c r="M30">
        <f>IF(AND(J30=83,G30&lt;200),83,INDEX(Paramètres!$A$3:$A$5,MATCH(BDD!G30,Paramètres!$C$3:$C$5)))</f>
        <v>101</v>
      </c>
      <c r="N30" t="str">
        <f>IF(L30="ok","",VLOOKUP(M30,Paramètres!$A$3:$B$5,2,FALSE))</f>
        <v/>
      </c>
    </row>
    <row r="31" spans="3:14" x14ac:dyDescent="0.25">
      <c r="C31" s="1"/>
      <c r="D31" t="s">
        <v>30</v>
      </c>
      <c r="F31" s="1"/>
      <c r="G31">
        <v>228</v>
      </c>
      <c r="J31">
        <v>1</v>
      </c>
      <c r="K31">
        <v>1</v>
      </c>
      <c r="L31" t="str">
        <f t="shared" si="0"/>
        <v>A paramétrer</v>
      </c>
      <c r="M31">
        <f>IF(AND(J31=83,G31&lt;200),83,INDEX(Paramètres!$A$3:$A$5,MATCH(BDD!G31,Paramètres!$C$3:$C$5)))</f>
        <v>101</v>
      </c>
      <c r="N31" t="str">
        <f>IF(L31="ok","",VLOOKUP(M31,Paramètres!$A$3:$B$5,2,FALSE))</f>
        <v>1/2 palette</v>
      </c>
    </row>
    <row r="32" spans="3:14" x14ac:dyDescent="0.25">
      <c r="C32" s="1"/>
      <c r="D32" t="s">
        <v>31</v>
      </c>
      <c r="F32" s="1"/>
      <c r="G32">
        <v>6</v>
      </c>
      <c r="J32">
        <v>1</v>
      </c>
      <c r="K32">
        <v>110</v>
      </c>
      <c r="L32" t="str">
        <f t="shared" si="0"/>
        <v>ok</v>
      </c>
      <c r="M32">
        <f>IF(AND(J32=83,G32&lt;200),83,INDEX(Paramètres!$A$3:$A$5,MATCH(BDD!G32,Paramètres!$C$3:$C$5)))</f>
        <v>1</v>
      </c>
      <c r="N32" t="str">
        <f>IF(L32="ok","",VLOOKUP(M32,Paramètres!$A$3:$B$5,2,FALSE))</f>
        <v/>
      </c>
    </row>
    <row r="33" spans="3:14" x14ac:dyDescent="0.25">
      <c r="C33" s="1"/>
      <c r="D33" t="s">
        <v>4</v>
      </c>
      <c r="F33" s="1"/>
      <c r="G33">
        <v>6</v>
      </c>
      <c r="J33">
        <v>1</v>
      </c>
      <c r="K33">
        <v>55</v>
      </c>
      <c r="L33" t="str">
        <f t="shared" si="0"/>
        <v>ok</v>
      </c>
      <c r="M33">
        <f>IF(AND(J33=83,G33&lt;200),83,INDEX(Paramètres!$A$3:$A$5,MATCH(BDD!G33,Paramètres!$C$3:$C$5)))</f>
        <v>1</v>
      </c>
      <c r="N33" t="str">
        <f>IF(L33="ok","",VLOOKUP(M33,Paramètres!$A$3:$B$5,2,FALSE))</f>
        <v/>
      </c>
    </row>
    <row r="34" spans="3:14" x14ac:dyDescent="0.25">
      <c r="C34" s="1"/>
      <c r="D34" t="s">
        <v>5</v>
      </c>
      <c r="F34" s="1"/>
      <c r="G34">
        <v>2</v>
      </c>
      <c r="J34">
        <v>1</v>
      </c>
      <c r="K34">
        <v>194</v>
      </c>
      <c r="L34" t="str">
        <f t="shared" si="0"/>
        <v>ok</v>
      </c>
      <c r="M34">
        <f>IF(AND(J34=83,G34&lt;200),83,INDEX(Paramètres!$A$3:$A$5,MATCH(BDD!G34,Paramètres!$C$3:$C$5)))</f>
        <v>1</v>
      </c>
      <c r="N34" t="str">
        <f>IF(L34="ok","",VLOOKUP(M34,Paramètres!$A$3:$B$5,2,FALSE))</f>
        <v/>
      </c>
    </row>
    <row r="35" spans="3:14" x14ac:dyDescent="0.25">
      <c r="C35" s="1"/>
      <c r="D35" t="s">
        <v>32</v>
      </c>
      <c r="F35" s="1"/>
      <c r="G35">
        <v>3</v>
      </c>
      <c r="J35">
        <v>1</v>
      </c>
      <c r="K35">
        <v>72</v>
      </c>
      <c r="L35" t="str">
        <f t="shared" si="0"/>
        <v>ok</v>
      </c>
      <c r="M35">
        <f>IF(AND(J35=83,G35&lt;200),83,INDEX(Paramètres!$A$3:$A$5,MATCH(BDD!G35,Paramètres!$C$3:$C$5)))</f>
        <v>1</v>
      </c>
      <c r="N35" t="str">
        <f>IF(L35="ok","",VLOOKUP(M35,Paramètres!$A$3:$B$5,2,FALSE))</f>
        <v/>
      </c>
    </row>
    <row r="36" spans="3:14" x14ac:dyDescent="0.25">
      <c r="C36" s="1"/>
      <c r="D36" t="s">
        <v>6</v>
      </c>
      <c r="F36" s="1"/>
      <c r="G36">
        <v>6</v>
      </c>
      <c r="J36">
        <v>83</v>
      </c>
      <c r="K36">
        <v>275</v>
      </c>
      <c r="L36" t="str">
        <f t="shared" si="0"/>
        <v>ok</v>
      </c>
      <c r="M36">
        <f>IF(AND(J36=83,G36&lt;200),83,INDEX(Paramètres!$A$3:$A$5,MATCH(BDD!G36,Paramètres!$C$3:$C$5)))</f>
        <v>83</v>
      </c>
      <c r="N36" t="str">
        <f>IF(L36="ok","",VLOOKUP(M36,Paramètres!$A$3:$B$5,2,FALSE))</f>
        <v/>
      </c>
    </row>
    <row r="37" spans="3:14" x14ac:dyDescent="0.25">
      <c r="C37" s="1"/>
      <c r="D37" t="s">
        <v>7</v>
      </c>
      <c r="F37" s="1"/>
      <c r="G37">
        <v>6</v>
      </c>
      <c r="J37">
        <v>83</v>
      </c>
      <c r="K37">
        <v>33</v>
      </c>
      <c r="L37" t="str">
        <f t="shared" si="0"/>
        <v>ok</v>
      </c>
      <c r="M37">
        <f>IF(AND(J37=83,G37&lt;200),83,INDEX(Paramètres!$A$3:$A$5,MATCH(BDD!G37,Paramètres!$C$3:$C$5)))</f>
        <v>83</v>
      </c>
      <c r="N37" t="str">
        <f>IF(L37="ok","",VLOOKUP(M37,Paramètres!$A$3:$B$5,2,FALSE))</f>
        <v/>
      </c>
    </row>
    <row r="38" spans="3:14" x14ac:dyDescent="0.25">
      <c r="C38" s="1"/>
      <c r="D38" t="s">
        <v>8</v>
      </c>
      <c r="F38" s="1"/>
      <c r="G38">
        <v>6</v>
      </c>
      <c r="J38">
        <v>1</v>
      </c>
      <c r="K38">
        <v>209</v>
      </c>
      <c r="L38" t="str">
        <f t="shared" si="0"/>
        <v>ok</v>
      </c>
      <c r="M38">
        <f>IF(AND(J38=83,G38&lt;200),83,INDEX(Paramètres!$A$3:$A$5,MATCH(BDD!G38,Paramètres!$C$3:$C$5)))</f>
        <v>1</v>
      </c>
      <c r="N38" t="str">
        <f>IF(L38="ok","",VLOOKUP(M38,Paramètres!$A$3:$B$5,2,FALSE))</f>
        <v/>
      </c>
    </row>
    <row r="39" spans="3:14" x14ac:dyDescent="0.25">
      <c r="C39" s="1"/>
      <c r="D39" t="s">
        <v>33</v>
      </c>
      <c r="F39" s="1"/>
      <c r="G39">
        <v>2</v>
      </c>
      <c r="J39">
        <v>83</v>
      </c>
      <c r="K39">
        <v>8</v>
      </c>
      <c r="L39" t="str">
        <f t="shared" si="0"/>
        <v>ok</v>
      </c>
      <c r="M39">
        <f>IF(AND(J39=83,G39&lt;200),83,INDEX(Paramètres!$A$3:$A$5,MATCH(BDD!G39,Paramètres!$C$3:$C$5)))</f>
        <v>83</v>
      </c>
      <c r="N39" t="str">
        <f>IF(L39="ok","",VLOOKUP(M39,Paramètres!$A$3:$B$5,2,FALSE))</f>
        <v/>
      </c>
    </row>
    <row r="40" spans="3:14" x14ac:dyDescent="0.25">
      <c r="C40" s="1"/>
      <c r="D40" t="s">
        <v>9</v>
      </c>
      <c r="F40" s="1"/>
      <c r="G40">
        <v>3</v>
      </c>
      <c r="J40">
        <v>83</v>
      </c>
      <c r="K40">
        <v>108</v>
      </c>
      <c r="L40" t="str">
        <f t="shared" si="0"/>
        <v>ok</v>
      </c>
      <c r="M40">
        <f>IF(AND(J40=83,G40&lt;200),83,INDEX(Paramètres!$A$3:$A$5,MATCH(BDD!G40,Paramètres!$C$3:$C$5)))</f>
        <v>83</v>
      </c>
      <c r="N40" t="str">
        <f>IF(L40="ok","",VLOOKUP(M40,Paramètres!$A$3:$B$5,2,FALSE))</f>
        <v/>
      </c>
    </row>
    <row r="41" spans="3:14" x14ac:dyDescent="0.25">
      <c r="C41" s="1"/>
      <c r="D41" t="s">
        <v>10</v>
      </c>
      <c r="F41" s="1"/>
      <c r="G41">
        <v>6</v>
      </c>
      <c r="J41">
        <v>1</v>
      </c>
      <c r="K41">
        <v>605</v>
      </c>
      <c r="L41" t="str">
        <f t="shared" si="0"/>
        <v>ok</v>
      </c>
      <c r="M41">
        <f>IF(AND(J41=83,G41&lt;200),83,INDEX(Paramètres!$A$3:$A$5,MATCH(BDD!G41,Paramètres!$C$3:$C$5)))</f>
        <v>1</v>
      </c>
      <c r="N41" t="str">
        <f>IF(L41="ok","",VLOOKUP(M41,Paramètres!$A$3:$B$5,2,FALSE))</f>
        <v/>
      </c>
    </row>
    <row r="42" spans="3:14" x14ac:dyDescent="0.25">
      <c r="C42" s="1"/>
      <c r="D42" t="s">
        <v>11</v>
      </c>
      <c r="F42" s="1"/>
      <c r="G42">
        <v>3</v>
      </c>
      <c r="J42">
        <v>1</v>
      </c>
      <c r="K42">
        <v>108</v>
      </c>
      <c r="L42" t="str">
        <f t="shared" si="0"/>
        <v>ok</v>
      </c>
      <c r="M42">
        <f>IF(AND(J42=83,G42&lt;200),83,INDEX(Paramètres!$A$3:$A$5,MATCH(BDD!G42,Paramètres!$C$3:$C$5)))</f>
        <v>1</v>
      </c>
      <c r="N42" t="str">
        <f>IF(L42="ok","",VLOOKUP(M42,Paramètres!$A$3:$B$5,2,FALSE))</f>
        <v/>
      </c>
    </row>
    <row r="43" spans="3:14" x14ac:dyDescent="0.25">
      <c r="C43" s="1"/>
      <c r="D43" t="s">
        <v>12</v>
      </c>
      <c r="F43" s="1"/>
      <c r="G43">
        <v>6</v>
      </c>
      <c r="J43">
        <v>1</v>
      </c>
      <c r="K43">
        <v>143</v>
      </c>
      <c r="L43" t="str">
        <f t="shared" si="0"/>
        <v>ok</v>
      </c>
      <c r="M43">
        <f>IF(AND(J43=83,G43&lt;200),83,INDEX(Paramètres!$A$3:$A$5,MATCH(BDD!G43,Paramètres!$C$3:$C$5)))</f>
        <v>1</v>
      </c>
      <c r="N43" t="str">
        <f>IF(L43="ok","",VLOOKUP(M43,Paramètres!$A$3:$B$5,2,FALSE))</f>
        <v/>
      </c>
    </row>
    <row r="44" spans="3:14" x14ac:dyDescent="0.25">
      <c r="C44" s="1"/>
      <c r="D44" t="s">
        <v>13</v>
      </c>
      <c r="F44" s="1"/>
      <c r="G44">
        <v>324</v>
      </c>
      <c r="J44">
        <v>101</v>
      </c>
      <c r="K44">
        <v>9</v>
      </c>
      <c r="L44" t="str">
        <f t="shared" si="0"/>
        <v>ok</v>
      </c>
      <c r="M44">
        <f>IF(AND(J44=83,G44&lt;200),83,INDEX(Paramètres!$A$3:$A$5,MATCH(BDD!G44,Paramètres!$C$3:$C$5)))</f>
        <v>101</v>
      </c>
      <c r="N44" t="str">
        <f>IF(L44="ok","",VLOOKUP(M44,Paramètres!$A$3:$B$5,2,FALSE))</f>
        <v/>
      </c>
    </row>
    <row r="45" spans="3:14" x14ac:dyDescent="0.25">
      <c r="C45" s="1"/>
      <c r="D45" t="s">
        <v>14</v>
      </c>
      <c r="F45" s="1"/>
      <c r="G45">
        <v>330</v>
      </c>
      <c r="J45">
        <v>101</v>
      </c>
      <c r="K45">
        <v>15</v>
      </c>
      <c r="L45" t="str">
        <f t="shared" si="0"/>
        <v>ok</v>
      </c>
      <c r="M45">
        <f>IF(AND(J45=83,G45&lt;200),83,INDEX(Paramètres!$A$3:$A$5,MATCH(BDD!G45,Paramètres!$C$3:$C$5)))</f>
        <v>101</v>
      </c>
      <c r="N45" t="str">
        <f>IF(L45="ok","",VLOOKUP(M45,Paramètres!$A$3:$B$5,2,FALSE))</f>
        <v/>
      </c>
    </row>
    <row r="46" spans="3:14" x14ac:dyDescent="0.25">
      <c r="C46" s="1"/>
      <c r="D46" t="s">
        <v>15</v>
      </c>
      <c r="F46" s="1"/>
      <c r="G46">
        <v>690</v>
      </c>
      <c r="J46">
        <v>98</v>
      </c>
      <c r="K46">
        <v>16</v>
      </c>
      <c r="L46" t="str">
        <f t="shared" si="0"/>
        <v>ok</v>
      </c>
      <c r="M46">
        <f>IF(AND(J46=83,G46&lt;200),83,INDEX(Paramètres!$A$3:$A$5,MATCH(BDD!G46,Paramètres!$C$3:$C$5)))</f>
        <v>98</v>
      </c>
      <c r="N46" t="str">
        <f>IF(L46="ok","",VLOOKUP(M46,Paramètres!$A$3:$B$5,2,FALSE))</f>
        <v/>
      </c>
    </row>
    <row r="47" spans="3:14" x14ac:dyDescent="0.25">
      <c r="C47" s="1"/>
      <c r="D47" t="s">
        <v>34</v>
      </c>
      <c r="F47" s="1"/>
      <c r="G47">
        <v>6</v>
      </c>
      <c r="J47">
        <v>1</v>
      </c>
      <c r="K47">
        <v>6</v>
      </c>
      <c r="L47" t="str">
        <f t="shared" si="0"/>
        <v>ok</v>
      </c>
      <c r="M47">
        <f>IF(AND(J47=83,G47&lt;200),83,INDEX(Paramètres!$A$3:$A$5,MATCH(BDD!G47,Paramètres!$C$3:$C$5)))</f>
        <v>1</v>
      </c>
      <c r="N47" t="str">
        <f>IF(L47="ok","",VLOOKUP(M47,Paramètres!$A$3:$B$5,2,FALSE))</f>
        <v/>
      </c>
    </row>
    <row r="48" spans="3:14" x14ac:dyDescent="0.25">
      <c r="C48" s="1"/>
      <c r="D48" t="s">
        <v>16</v>
      </c>
      <c r="F48" s="1"/>
      <c r="G48">
        <v>66</v>
      </c>
      <c r="J48">
        <v>1</v>
      </c>
      <c r="K48">
        <v>6</v>
      </c>
      <c r="L48" t="str">
        <f t="shared" si="0"/>
        <v>ok</v>
      </c>
      <c r="M48">
        <f>IF(AND(J48=83,G48&lt;200),83,INDEX(Paramètres!$A$3:$A$5,MATCH(BDD!G48,Paramètres!$C$3:$C$5)))</f>
        <v>1</v>
      </c>
      <c r="N48" t="str">
        <f>IF(L48="ok","",VLOOKUP(M48,Paramètres!$A$3:$B$5,2,FALSE))</f>
        <v/>
      </c>
    </row>
    <row r="49" spans="3:14" x14ac:dyDescent="0.25">
      <c r="C49" s="1"/>
      <c r="D49" t="s">
        <v>35</v>
      </c>
      <c r="F49" s="1"/>
      <c r="G49">
        <v>6</v>
      </c>
      <c r="J49">
        <v>1</v>
      </c>
      <c r="K49">
        <v>1</v>
      </c>
      <c r="L49" t="str">
        <f t="shared" si="0"/>
        <v>ok</v>
      </c>
      <c r="M49">
        <f>IF(AND(J49=83,G49&lt;200),83,INDEX(Paramètres!$A$3:$A$5,MATCH(BDD!G49,Paramètres!$C$3:$C$5)))</f>
        <v>1</v>
      </c>
      <c r="N49" t="str">
        <f>IF(L49="ok","",VLOOKUP(M49,Paramètres!$A$3:$B$5,2,FALSE))</f>
        <v/>
      </c>
    </row>
    <row r="50" spans="3:14" x14ac:dyDescent="0.25">
      <c r="C50" s="1"/>
      <c r="D50" t="s">
        <v>36</v>
      </c>
      <c r="F50" s="1"/>
      <c r="G50">
        <v>330</v>
      </c>
      <c r="J50">
        <v>101</v>
      </c>
      <c r="K50">
        <v>30</v>
      </c>
      <c r="L50" t="str">
        <f t="shared" si="0"/>
        <v>ok</v>
      </c>
      <c r="M50">
        <f>IF(AND(J50=83,G50&lt;200),83,INDEX(Paramètres!$A$3:$A$5,MATCH(BDD!G50,Paramètres!$C$3:$C$5)))</f>
        <v>101</v>
      </c>
      <c r="N50" t="str">
        <f>IF(L50="ok","",VLOOKUP(M50,Paramètres!$A$3:$B$5,2,FALSE))</f>
        <v/>
      </c>
    </row>
    <row r="51" spans="3:14" x14ac:dyDescent="0.25">
      <c r="C51" s="1"/>
      <c r="D51" t="s">
        <v>5</v>
      </c>
      <c r="F51" s="1"/>
      <c r="G51">
        <v>2</v>
      </c>
      <c r="J51">
        <v>1</v>
      </c>
      <c r="K51">
        <v>33</v>
      </c>
      <c r="L51" t="str">
        <f t="shared" si="0"/>
        <v>ok</v>
      </c>
      <c r="M51">
        <f>IF(AND(J51=83,G51&lt;200),83,INDEX(Paramètres!$A$3:$A$5,MATCH(BDD!G51,Paramètres!$C$3:$C$5)))</f>
        <v>1</v>
      </c>
      <c r="N51" t="str">
        <f>IF(L51="ok","",VLOOKUP(M51,Paramètres!$A$3:$B$5,2,FALSE))</f>
        <v/>
      </c>
    </row>
    <row r="52" spans="3:14" x14ac:dyDescent="0.25">
      <c r="C52" s="1"/>
      <c r="D52" t="s">
        <v>32</v>
      </c>
      <c r="F52" s="1"/>
      <c r="G52">
        <v>3</v>
      </c>
      <c r="J52">
        <v>1</v>
      </c>
      <c r="K52">
        <v>36</v>
      </c>
      <c r="L52" t="str">
        <f t="shared" si="0"/>
        <v>ok</v>
      </c>
      <c r="M52">
        <f>IF(AND(J52=83,G52&lt;200),83,INDEX(Paramètres!$A$3:$A$5,MATCH(BDD!G52,Paramètres!$C$3:$C$5)))</f>
        <v>1</v>
      </c>
      <c r="N52" t="str">
        <f>IF(L52="ok","",VLOOKUP(M52,Paramètres!$A$3:$B$5,2,FALSE))</f>
        <v/>
      </c>
    </row>
    <row r="53" spans="3:14" x14ac:dyDescent="0.25">
      <c r="C53" s="1"/>
      <c r="D53" t="s">
        <v>6</v>
      </c>
      <c r="F53" s="1"/>
      <c r="G53">
        <v>6</v>
      </c>
      <c r="J53">
        <v>83</v>
      </c>
      <c r="K53">
        <v>55</v>
      </c>
      <c r="L53" t="str">
        <f t="shared" si="0"/>
        <v>ok</v>
      </c>
      <c r="M53">
        <f>IF(AND(J53=83,G53&lt;200),83,INDEX(Paramètres!$A$3:$A$5,MATCH(BDD!G53,Paramètres!$C$3:$C$5)))</f>
        <v>83</v>
      </c>
      <c r="N53" t="str">
        <f>IF(L53="ok","",VLOOKUP(M53,Paramètres!$A$3:$B$5,2,FALSE))</f>
        <v/>
      </c>
    </row>
    <row r="54" spans="3:14" x14ac:dyDescent="0.25">
      <c r="C54" s="1"/>
      <c r="D54" t="s">
        <v>37</v>
      </c>
      <c r="F54" s="1"/>
      <c r="G54">
        <v>6</v>
      </c>
      <c r="J54">
        <v>83</v>
      </c>
      <c r="K54">
        <v>55</v>
      </c>
      <c r="L54" t="str">
        <f t="shared" si="0"/>
        <v>ok</v>
      </c>
      <c r="M54">
        <f>IF(AND(J54=83,G54&lt;200),83,INDEX(Paramètres!$A$3:$A$5,MATCH(BDD!G54,Paramètres!$C$3:$C$5)))</f>
        <v>83</v>
      </c>
      <c r="N54" t="str">
        <f>IF(L54="ok","",VLOOKUP(M54,Paramètres!$A$3:$B$5,2,FALSE))</f>
        <v/>
      </c>
    </row>
    <row r="55" spans="3:14" x14ac:dyDescent="0.25">
      <c r="C55" s="1"/>
      <c r="D55" t="s">
        <v>8</v>
      </c>
      <c r="F55" s="1"/>
      <c r="G55">
        <v>6</v>
      </c>
      <c r="J55">
        <v>1</v>
      </c>
      <c r="K55">
        <v>22</v>
      </c>
      <c r="L55" t="str">
        <f t="shared" si="0"/>
        <v>ok</v>
      </c>
      <c r="M55">
        <f>IF(AND(J55=83,G55&lt;200),83,INDEX(Paramètres!$A$3:$A$5,MATCH(BDD!G55,Paramètres!$C$3:$C$5)))</f>
        <v>1</v>
      </c>
      <c r="N55" t="str">
        <f>IF(L55="ok","",VLOOKUP(M55,Paramètres!$A$3:$B$5,2,FALSE))</f>
        <v/>
      </c>
    </row>
    <row r="56" spans="3:14" x14ac:dyDescent="0.25">
      <c r="C56" s="1"/>
      <c r="D56" t="s">
        <v>33</v>
      </c>
      <c r="F56" s="1"/>
      <c r="G56">
        <v>2</v>
      </c>
      <c r="J56">
        <v>83</v>
      </c>
      <c r="K56">
        <v>8</v>
      </c>
      <c r="L56" t="str">
        <f t="shared" si="0"/>
        <v>ok</v>
      </c>
      <c r="M56">
        <f>IF(AND(J56=83,G56&lt;200),83,INDEX(Paramètres!$A$3:$A$5,MATCH(BDD!G56,Paramètres!$C$3:$C$5)))</f>
        <v>83</v>
      </c>
      <c r="N56" t="str">
        <f>IF(L56="ok","",VLOOKUP(M56,Paramètres!$A$3:$B$5,2,FALSE))</f>
        <v/>
      </c>
    </row>
    <row r="57" spans="3:14" x14ac:dyDescent="0.25">
      <c r="C57" s="1"/>
      <c r="D57" t="s">
        <v>9</v>
      </c>
      <c r="F57" s="1"/>
      <c r="G57">
        <v>3</v>
      </c>
      <c r="J57">
        <v>83</v>
      </c>
      <c r="K57">
        <v>36</v>
      </c>
      <c r="L57" t="str">
        <f t="shared" si="0"/>
        <v>ok</v>
      </c>
      <c r="M57">
        <f>IF(AND(J57=83,G57&lt;200),83,INDEX(Paramètres!$A$3:$A$5,MATCH(BDD!G57,Paramètres!$C$3:$C$5)))</f>
        <v>83</v>
      </c>
      <c r="N57" t="str">
        <f>IF(L57="ok","",VLOOKUP(M57,Paramètres!$A$3:$B$5,2,FALSE))</f>
        <v/>
      </c>
    </row>
    <row r="58" spans="3:14" x14ac:dyDescent="0.25">
      <c r="C58" s="1"/>
      <c r="D58" t="s">
        <v>11</v>
      </c>
      <c r="F58" s="1"/>
      <c r="G58">
        <v>3</v>
      </c>
      <c r="J58">
        <v>1</v>
      </c>
      <c r="K58">
        <v>72</v>
      </c>
      <c r="L58" t="str">
        <f t="shared" si="0"/>
        <v>ok</v>
      </c>
      <c r="M58">
        <f>IF(AND(J58=83,G58&lt;200),83,INDEX(Paramètres!$A$3:$A$5,MATCH(BDD!G58,Paramètres!$C$3:$C$5)))</f>
        <v>1</v>
      </c>
      <c r="N58" t="str">
        <f>IF(L58="ok","",VLOOKUP(M58,Paramètres!$A$3:$B$5,2,FALSE))</f>
        <v/>
      </c>
    </row>
    <row r="59" spans="3:14" x14ac:dyDescent="0.25">
      <c r="C59" s="1"/>
      <c r="D59" t="s">
        <v>38</v>
      </c>
      <c r="F59" s="1"/>
      <c r="G59">
        <v>3</v>
      </c>
      <c r="J59">
        <v>1</v>
      </c>
      <c r="K59">
        <v>36</v>
      </c>
      <c r="L59" t="str">
        <f t="shared" si="0"/>
        <v>ok</v>
      </c>
      <c r="M59">
        <f>IF(AND(J59=83,G59&lt;200),83,INDEX(Paramètres!$A$3:$A$5,MATCH(BDD!G59,Paramètres!$C$3:$C$5)))</f>
        <v>1</v>
      </c>
      <c r="N59" t="str">
        <f>IF(L59="ok","",VLOOKUP(M59,Paramètres!$A$3:$B$5,2,FALSE))</f>
        <v/>
      </c>
    </row>
    <row r="60" spans="3:14" x14ac:dyDescent="0.25">
      <c r="C60" s="1"/>
      <c r="D60" t="s">
        <v>12</v>
      </c>
      <c r="F60" s="1"/>
      <c r="G60">
        <v>6</v>
      </c>
      <c r="J60">
        <v>1</v>
      </c>
      <c r="K60">
        <v>22</v>
      </c>
      <c r="L60" t="str">
        <f t="shared" si="0"/>
        <v>ok</v>
      </c>
      <c r="M60">
        <f>IF(AND(J60=83,G60&lt;200),83,INDEX(Paramètres!$A$3:$A$5,MATCH(BDD!G60,Paramètres!$C$3:$C$5)))</f>
        <v>1</v>
      </c>
      <c r="N60" t="str">
        <f>IF(L60="ok","",VLOOKUP(M60,Paramètres!$A$3:$B$5,2,FALSE))</f>
        <v/>
      </c>
    </row>
    <row r="61" spans="3:14" x14ac:dyDescent="0.25">
      <c r="C61" s="1"/>
      <c r="D61" t="s">
        <v>14</v>
      </c>
      <c r="F61" s="1"/>
      <c r="G61">
        <v>330</v>
      </c>
      <c r="J61">
        <v>101</v>
      </c>
      <c r="K61">
        <v>4</v>
      </c>
      <c r="L61" t="str">
        <f t="shared" si="0"/>
        <v>ok</v>
      </c>
      <c r="M61">
        <f>IF(AND(J61=83,G61&lt;200),83,INDEX(Paramètres!$A$3:$A$5,MATCH(BDD!G61,Paramètres!$C$3:$C$5)))</f>
        <v>101</v>
      </c>
      <c r="N61" t="str">
        <f>IF(L61="ok","",VLOOKUP(M61,Paramètres!$A$3:$B$5,2,FALSE))</f>
        <v/>
      </c>
    </row>
    <row r="62" spans="3:14" x14ac:dyDescent="0.25">
      <c r="C62" s="1"/>
      <c r="D62" t="s">
        <v>15</v>
      </c>
      <c r="F62" s="1"/>
      <c r="G62">
        <v>690</v>
      </c>
      <c r="J62">
        <v>98</v>
      </c>
      <c r="K62">
        <v>3</v>
      </c>
      <c r="L62" t="str">
        <f t="shared" si="0"/>
        <v>ok</v>
      </c>
      <c r="M62">
        <f>IF(AND(J62=83,G62&lt;200),83,INDEX(Paramètres!$A$3:$A$5,MATCH(BDD!G62,Paramètres!$C$3:$C$5)))</f>
        <v>98</v>
      </c>
      <c r="N62" t="str">
        <f>IF(L62="ok","",VLOOKUP(M62,Paramètres!$A$3:$B$5,2,FALSE))</f>
        <v/>
      </c>
    </row>
    <row r="63" spans="3:14" x14ac:dyDescent="0.25">
      <c r="C63" s="1"/>
      <c r="D63" t="s">
        <v>34</v>
      </c>
      <c r="F63" s="1"/>
      <c r="G63">
        <v>6</v>
      </c>
      <c r="J63">
        <v>1</v>
      </c>
      <c r="K63">
        <v>3</v>
      </c>
      <c r="L63" t="str">
        <f t="shared" si="0"/>
        <v>ok</v>
      </c>
      <c r="M63">
        <f>IF(AND(J63=83,G63&lt;200),83,INDEX(Paramètres!$A$3:$A$5,MATCH(BDD!G63,Paramètres!$C$3:$C$5)))</f>
        <v>1</v>
      </c>
      <c r="N63" t="str">
        <f>IF(L63="ok","",VLOOKUP(M63,Paramètres!$A$3:$B$5,2,FALSE))</f>
        <v/>
      </c>
    </row>
    <row r="64" spans="3:14" x14ac:dyDescent="0.25">
      <c r="C64" s="1"/>
      <c r="D64" t="s">
        <v>16</v>
      </c>
      <c r="F64" s="1"/>
      <c r="G64">
        <v>66</v>
      </c>
      <c r="J64">
        <v>1</v>
      </c>
      <c r="K64">
        <v>2</v>
      </c>
      <c r="L64" t="str">
        <f t="shared" si="0"/>
        <v>ok</v>
      </c>
      <c r="M64">
        <f>IF(AND(J64=83,G64&lt;200),83,INDEX(Paramètres!$A$3:$A$5,MATCH(BDD!G64,Paramètres!$C$3:$C$5)))</f>
        <v>1</v>
      </c>
      <c r="N64" t="str">
        <f>IF(L64="ok","",VLOOKUP(M64,Paramètres!$A$3:$B$5,2,FALSE))</f>
        <v/>
      </c>
    </row>
    <row r="65" spans="3:14" x14ac:dyDescent="0.25">
      <c r="C65" s="1"/>
      <c r="D65" t="s">
        <v>35</v>
      </c>
      <c r="F65" s="1"/>
      <c r="G65">
        <v>6</v>
      </c>
      <c r="J65">
        <v>1</v>
      </c>
      <c r="K65">
        <v>2</v>
      </c>
      <c r="L65" t="str">
        <f t="shared" si="0"/>
        <v>ok</v>
      </c>
      <c r="M65">
        <f>IF(AND(J65=83,G65&lt;200),83,INDEX(Paramètres!$A$3:$A$5,MATCH(BDD!G65,Paramètres!$C$3:$C$5)))</f>
        <v>1</v>
      </c>
      <c r="N65" t="str">
        <f>IF(L65="ok","",VLOOKUP(M65,Paramètres!$A$3:$B$5,2,FALSE))</f>
        <v/>
      </c>
    </row>
    <row r="66" spans="3:14" x14ac:dyDescent="0.25">
      <c r="C66" s="1"/>
      <c r="D66" t="s">
        <v>36</v>
      </c>
      <c r="F66" s="1"/>
      <c r="G66">
        <v>330</v>
      </c>
      <c r="J66">
        <v>101</v>
      </c>
      <c r="K66">
        <v>8</v>
      </c>
      <c r="L66" t="str">
        <f t="shared" si="0"/>
        <v>ok</v>
      </c>
      <c r="M66">
        <f>IF(AND(J66=83,G66&lt;200),83,INDEX(Paramètres!$A$3:$A$5,MATCH(BDD!G66,Paramètres!$C$3:$C$5)))</f>
        <v>101</v>
      </c>
      <c r="N66" t="str">
        <f>IF(L66="ok","",VLOOKUP(M66,Paramètres!$A$3:$B$5,2,FALSE))</f>
        <v/>
      </c>
    </row>
    <row r="67" spans="3:14" x14ac:dyDescent="0.25">
      <c r="C67" s="1"/>
      <c r="D67" t="s">
        <v>39</v>
      </c>
      <c r="F67" s="1"/>
      <c r="G67">
        <v>800</v>
      </c>
      <c r="J67">
        <v>98</v>
      </c>
      <c r="K67">
        <v>24</v>
      </c>
      <c r="L67" t="str">
        <f t="shared" si="0"/>
        <v>ok</v>
      </c>
      <c r="M67">
        <f>IF(AND(J67=83,G67&lt;200),83,INDEX(Paramètres!$A$3:$A$5,MATCH(BDD!G67,Paramètres!$C$3:$C$5)))</f>
        <v>98</v>
      </c>
      <c r="N67" t="str">
        <f>IF(L67="ok","",VLOOKUP(M67,Paramètres!$A$3:$B$5,2,FALSE))</f>
        <v/>
      </c>
    </row>
    <row r="68" spans="3:14" x14ac:dyDescent="0.25">
      <c r="C68" s="1"/>
      <c r="D68" t="s">
        <v>5</v>
      </c>
      <c r="F68" s="1"/>
      <c r="G68">
        <v>2</v>
      </c>
      <c r="J68">
        <v>1</v>
      </c>
      <c r="K68">
        <v>27</v>
      </c>
      <c r="L68" t="str">
        <f t="shared" si="0"/>
        <v>ok</v>
      </c>
      <c r="M68">
        <f>IF(AND(J68=83,G68&lt;200),83,INDEX(Paramètres!$A$3:$A$5,MATCH(BDD!G68,Paramètres!$C$3:$C$5)))</f>
        <v>1</v>
      </c>
      <c r="N68" t="str">
        <f>IF(L68="ok","",VLOOKUP(M68,Paramètres!$A$3:$B$5,2,FALSE))</f>
        <v/>
      </c>
    </row>
    <row r="69" spans="3:14" x14ac:dyDescent="0.25">
      <c r="C69" s="1"/>
      <c r="D69" t="s">
        <v>32</v>
      </c>
      <c r="F69" s="1"/>
      <c r="G69">
        <v>3</v>
      </c>
      <c r="J69">
        <v>1</v>
      </c>
      <c r="K69">
        <v>36</v>
      </c>
      <c r="L69" t="str">
        <f t="shared" ref="L69:L132" si="1">IF(J69=M69,"ok","A paramétrer")</f>
        <v>ok</v>
      </c>
      <c r="M69">
        <f>IF(AND(J69=83,G69&lt;200),83,INDEX(Paramètres!$A$3:$A$5,MATCH(BDD!G69,Paramètres!$C$3:$C$5)))</f>
        <v>1</v>
      </c>
      <c r="N69" t="str">
        <f>IF(L69="ok","",VLOOKUP(M69,Paramètres!$A$3:$B$5,2,FALSE))</f>
        <v/>
      </c>
    </row>
    <row r="70" spans="3:14" x14ac:dyDescent="0.25">
      <c r="C70" s="1"/>
      <c r="D70" t="s">
        <v>6</v>
      </c>
      <c r="F70" s="1"/>
      <c r="G70">
        <v>6</v>
      </c>
      <c r="J70">
        <v>83</v>
      </c>
      <c r="K70">
        <v>165</v>
      </c>
      <c r="L70" t="str">
        <f t="shared" si="1"/>
        <v>ok</v>
      </c>
      <c r="M70">
        <f>IF(AND(J70=83,G70&lt;200),83,INDEX(Paramètres!$A$3:$A$5,MATCH(BDD!G70,Paramètres!$C$3:$C$5)))</f>
        <v>83</v>
      </c>
      <c r="N70" t="str">
        <f>IF(L70="ok","",VLOOKUP(M70,Paramètres!$A$3:$B$5,2,FALSE))</f>
        <v/>
      </c>
    </row>
    <row r="71" spans="3:14" x14ac:dyDescent="0.25">
      <c r="C71" s="1"/>
      <c r="D71" t="s">
        <v>7</v>
      </c>
      <c r="F71" s="1"/>
      <c r="G71">
        <v>6</v>
      </c>
      <c r="J71">
        <v>83</v>
      </c>
      <c r="K71">
        <v>33</v>
      </c>
      <c r="L71" t="str">
        <f t="shared" si="1"/>
        <v>ok</v>
      </c>
      <c r="M71">
        <f>IF(AND(J71=83,G71&lt;200),83,INDEX(Paramètres!$A$3:$A$5,MATCH(BDD!G71,Paramètres!$C$3:$C$5)))</f>
        <v>83</v>
      </c>
      <c r="N71" t="str">
        <f>IF(L71="ok","",VLOOKUP(M71,Paramètres!$A$3:$B$5,2,FALSE))</f>
        <v/>
      </c>
    </row>
    <row r="72" spans="3:14" x14ac:dyDescent="0.25">
      <c r="C72" s="1"/>
      <c r="D72" t="s">
        <v>8</v>
      </c>
      <c r="F72" s="1"/>
      <c r="G72">
        <v>6</v>
      </c>
      <c r="J72">
        <v>1</v>
      </c>
      <c r="K72">
        <v>33</v>
      </c>
      <c r="L72" t="str">
        <f t="shared" si="1"/>
        <v>ok</v>
      </c>
      <c r="M72">
        <f>IF(AND(J72=83,G72&lt;200),83,INDEX(Paramètres!$A$3:$A$5,MATCH(BDD!G72,Paramètres!$C$3:$C$5)))</f>
        <v>1</v>
      </c>
      <c r="N72" t="str">
        <f>IF(L72="ok","",VLOOKUP(M72,Paramètres!$A$3:$B$5,2,FALSE))</f>
        <v/>
      </c>
    </row>
    <row r="73" spans="3:14" x14ac:dyDescent="0.25">
      <c r="C73" s="1"/>
      <c r="D73" t="s">
        <v>33</v>
      </c>
      <c r="F73" s="1"/>
      <c r="G73">
        <v>2</v>
      </c>
      <c r="J73">
        <v>83</v>
      </c>
      <c r="K73">
        <v>32</v>
      </c>
      <c r="L73" t="str">
        <f t="shared" si="1"/>
        <v>ok</v>
      </c>
      <c r="M73">
        <f>IF(AND(J73=83,G73&lt;200),83,INDEX(Paramètres!$A$3:$A$5,MATCH(BDD!G73,Paramètres!$C$3:$C$5)))</f>
        <v>83</v>
      </c>
      <c r="N73" t="str">
        <f>IF(L73="ok","",VLOOKUP(M73,Paramètres!$A$3:$B$5,2,FALSE))</f>
        <v/>
      </c>
    </row>
    <row r="74" spans="3:14" x14ac:dyDescent="0.25">
      <c r="C74" s="1"/>
      <c r="D74" t="s">
        <v>9</v>
      </c>
      <c r="F74" s="1"/>
      <c r="G74">
        <v>3</v>
      </c>
      <c r="J74">
        <v>83</v>
      </c>
      <c r="K74">
        <v>108</v>
      </c>
      <c r="L74" t="str">
        <f t="shared" si="1"/>
        <v>ok</v>
      </c>
      <c r="M74">
        <f>IF(AND(J74=83,G74&lt;200),83,INDEX(Paramètres!$A$3:$A$5,MATCH(BDD!G74,Paramètres!$C$3:$C$5)))</f>
        <v>83</v>
      </c>
      <c r="N74" t="str">
        <f>IF(L74="ok","",VLOOKUP(M74,Paramètres!$A$3:$B$5,2,FALSE))</f>
        <v/>
      </c>
    </row>
    <row r="75" spans="3:14" x14ac:dyDescent="0.25">
      <c r="C75" s="1"/>
      <c r="D75" t="s">
        <v>11</v>
      </c>
      <c r="F75" s="1"/>
      <c r="G75">
        <v>3</v>
      </c>
      <c r="J75">
        <v>1</v>
      </c>
      <c r="K75">
        <v>36</v>
      </c>
      <c r="L75" t="str">
        <f t="shared" si="1"/>
        <v>ok</v>
      </c>
      <c r="M75">
        <f>IF(AND(J75=83,G75&lt;200),83,INDEX(Paramètres!$A$3:$A$5,MATCH(BDD!G75,Paramètres!$C$3:$C$5)))</f>
        <v>1</v>
      </c>
      <c r="N75" t="str">
        <f>IF(L75="ok","",VLOOKUP(M75,Paramètres!$A$3:$B$5,2,FALSE))</f>
        <v/>
      </c>
    </row>
    <row r="76" spans="3:14" x14ac:dyDescent="0.25">
      <c r="C76" s="1"/>
      <c r="D76" t="s">
        <v>38</v>
      </c>
      <c r="F76" s="1"/>
      <c r="G76">
        <v>3</v>
      </c>
      <c r="J76">
        <v>1</v>
      </c>
      <c r="K76">
        <v>36</v>
      </c>
      <c r="L76" t="str">
        <f t="shared" si="1"/>
        <v>ok</v>
      </c>
      <c r="M76">
        <f>IF(AND(J76=83,G76&lt;200),83,INDEX(Paramètres!$A$3:$A$5,MATCH(BDD!G76,Paramètres!$C$3:$C$5)))</f>
        <v>1</v>
      </c>
      <c r="N76" t="str">
        <f>IF(L76="ok","",VLOOKUP(M76,Paramètres!$A$3:$B$5,2,FALSE))</f>
        <v/>
      </c>
    </row>
    <row r="77" spans="3:14" x14ac:dyDescent="0.25">
      <c r="C77" s="1"/>
      <c r="D77" t="s">
        <v>12</v>
      </c>
      <c r="F77" s="1"/>
      <c r="G77">
        <v>6</v>
      </c>
      <c r="J77">
        <v>1</v>
      </c>
      <c r="K77">
        <v>22</v>
      </c>
      <c r="L77" t="str">
        <f t="shared" si="1"/>
        <v>ok</v>
      </c>
      <c r="M77">
        <f>IF(AND(J77=83,G77&lt;200),83,INDEX(Paramètres!$A$3:$A$5,MATCH(BDD!G77,Paramètres!$C$3:$C$5)))</f>
        <v>1</v>
      </c>
      <c r="N77" t="str">
        <f>IF(L77="ok","",VLOOKUP(M77,Paramètres!$A$3:$B$5,2,FALSE))</f>
        <v/>
      </c>
    </row>
    <row r="78" spans="3:14" x14ac:dyDescent="0.25">
      <c r="C78" s="1"/>
      <c r="D78" t="s">
        <v>13</v>
      </c>
      <c r="F78" s="1"/>
      <c r="G78">
        <v>324</v>
      </c>
      <c r="J78">
        <v>101</v>
      </c>
      <c r="K78">
        <v>2</v>
      </c>
      <c r="L78" t="str">
        <f t="shared" si="1"/>
        <v>ok</v>
      </c>
      <c r="M78">
        <f>IF(AND(J78=83,G78&lt;200),83,INDEX(Paramètres!$A$3:$A$5,MATCH(BDD!G78,Paramètres!$C$3:$C$5)))</f>
        <v>101</v>
      </c>
      <c r="N78" t="str">
        <f>IF(L78="ok","",VLOOKUP(M78,Paramètres!$A$3:$B$5,2,FALSE))</f>
        <v/>
      </c>
    </row>
    <row r="79" spans="3:14" x14ac:dyDescent="0.25">
      <c r="C79" s="1"/>
      <c r="D79" t="s">
        <v>14</v>
      </c>
      <c r="F79" s="1"/>
      <c r="G79">
        <v>330</v>
      </c>
      <c r="J79">
        <v>101</v>
      </c>
      <c r="K79">
        <v>6</v>
      </c>
      <c r="L79" t="str">
        <f t="shared" si="1"/>
        <v>ok</v>
      </c>
      <c r="M79">
        <f>IF(AND(J79=83,G79&lt;200),83,INDEX(Paramètres!$A$3:$A$5,MATCH(BDD!G79,Paramètres!$C$3:$C$5)))</f>
        <v>101</v>
      </c>
      <c r="N79" t="str">
        <f>IF(L79="ok","",VLOOKUP(M79,Paramètres!$A$3:$B$5,2,FALSE))</f>
        <v/>
      </c>
    </row>
    <row r="80" spans="3:14" x14ac:dyDescent="0.25">
      <c r="C80" s="1"/>
      <c r="D80" t="s">
        <v>15</v>
      </c>
      <c r="F80" s="1"/>
      <c r="G80">
        <v>690</v>
      </c>
      <c r="J80">
        <v>98</v>
      </c>
      <c r="K80">
        <v>2</v>
      </c>
      <c r="L80" t="str">
        <f t="shared" si="1"/>
        <v>ok</v>
      </c>
      <c r="M80">
        <f>IF(AND(J80=83,G80&lt;200),83,INDEX(Paramètres!$A$3:$A$5,MATCH(BDD!G80,Paramètres!$C$3:$C$5)))</f>
        <v>98</v>
      </c>
      <c r="N80" t="str">
        <f>IF(L80="ok","",VLOOKUP(M80,Paramètres!$A$3:$B$5,2,FALSE))</f>
        <v/>
      </c>
    </row>
    <row r="81" spans="3:14" x14ac:dyDescent="0.25">
      <c r="C81" s="1"/>
      <c r="D81" t="s">
        <v>40</v>
      </c>
      <c r="F81" s="1"/>
      <c r="G81">
        <v>300</v>
      </c>
      <c r="J81">
        <v>101</v>
      </c>
      <c r="K81">
        <v>4</v>
      </c>
      <c r="L81" t="str">
        <f t="shared" si="1"/>
        <v>ok</v>
      </c>
      <c r="M81">
        <f>IF(AND(J81=83,G81&lt;200),83,INDEX(Paramètres!$A$3:$A$5,MATCH(BDD!G81,Paramètres!$C$3:$C$5)))</f>
        <v>101</v>
      </c>
      <c r="N81" t="str">
        <f>IF(L81="ok","",VLOOKUP(M81,Paramètres!$A$3:$B$5,2,FALSE))</f>
        <v/>
      </c>
    </row>
    <row r="82" spans="3:14" x14ac:dyDescent="0.25">
      <c r="C82" s="1"/>
      <c r="D82" t="s">
        <v>18</v>
      </c>
      <c r="F82" s="1"/>
      <c r="G82">
        <v>7</v>
      </c>
      <c r="K82">
        <v>6</v>
      </c>
      <c r="L82" t="str">
        <f t="shared" si="1"/>
        <v>A paramétrer</v>
      </c>
      <c r="M82">
        <f>IF(AND(J82=83,G82&lt;200),83,INDEX(Paramètres!$A$3:$A$5,MATCH(BDD!G82,Paramètres!$C$3:$C$5)))</f>
        <v>1</v>
      </c>
      <c r="N82" t="str">
        <f>IF(L82="ok","",VLOOKUP(M82,Paramètres!$A$3:$B$5,2,FALSE))</f>
        <v>Colis</v>
      </c>
    </row>
    <row r="83" spans="3:14" x14ac:dyDescent="0.25">
      <c r="C83" s="1"/>
      <c r="D83" t="s">
        <v>22</v>
      </c>
      <c r="F83" s="1"/>
      <c r="G83">
        <v>6</v>
      </c>
      <c r="K83">
        <v>36</v>
      </c>
      <c r="L83" t="str">
        <f t="shared" si="1"/>
        <v>A paramétrer</v>
      </c>
      <c r="M83">
        <f>IF(AND(J83=83,G83&lt;200),83,INDEX(Paramètres!$A$3:$A$5,MATCH(BDD!G83,Paramètres!$C$3:$C$5)))</f>
        <v>1</v>
      </c>
      <c r="N83" t="str">
        <f>IF(L83="ok","",VLOOKUP(M83,Paramètres!$A$3:$B$5,2,FALSE))</f>
        <v>Colis</v>
      </c>
    </row>
    <row r="84" spans="3:14" x14ac:dyDescent="0.25">
      <c r="C84" s="1"/>
      <c r="D84" t="s">
        <v>41</v>
      </c>
      <c r="F84" s="1"/>
      <c r="G84">
        <v>8</v>
      </c>
      <c r="K84">
        <v>63</v>
      </c>
      <c r="L84" t="str">
        <f t="shared" si="1"/>
        <v>A paramétrer</v>
      </c>
      <c r="M84">
        <f>IF(AND(J84=83,G84&lt;200),83,INDEX(Paramètres!$A$3:$A$5,MATCH(BDD!G84,Paramètres!$C$3:$C$5)))</f>
        <v>1</v>
      </c>
      <c r="N84" t="str">
        <f>IF(L84="ok","",VLOOKUP(M84,Paramètres!$A$3:$B$5,2,FALSE))</f>
        <v>Colis</v>
      </c>
    </row>
    <row r="85" spans="3:14" x14ac:dyDescent="0.25">
      <c r="C85" s="1"/>
      <c r="D85" t="s">
        <v>42</v>
      </c>
      <c r="F85" s="1"/>
      <c r="G85">
        <v>7</v>
      </c>
      <c r="K85">
        <v>40</v>
      </c>
      <c r="L85" t="str">
        <f t="shared" si="1"/>
        <v>A paramétrer</v>
      </c>
      <c r="M85">
        <f>IF(AND(J85=83,G85&lt;200),83,INDEX(Paramètres!$A$3:$A$5,MATCH(BDD!G85,Paramètres!$C$3:$C$5)))</f>
        <v>1</v>
      </c>
      <c r="N85" t="str">
        <f>IF(L85="ok","",VLOOKUP(M85,Paramètres!$A$3:$B$5,2,FALSE))</f>
        <v>Colis</v>
      </c>
    </row>
    <row r="86" spans="3:14" x14ac:dyDescent="0.25">
      <c r="C86" s="1"/>
      <c r="D86" t="s">
        <v>43</v>
      </c>
      <c r="F86" s="1"/>
      <c r="G86">
        <v>8</v>
      </c>
      <c r="K86">
        <v>29</v>
      </c>
      <c r="L86" t="str">
        <f t="shared" si="1"/>
        <v>A paramétrer</v>
      </c>
      <c r="M86">
        <f>IF(AND(J86=83,G86&lt;200),83,INDEX(Paramètres!$A$3:$A$5,MATCH(BDD!G86,Paramètres!$C$3:$C$5)))</f>
        <v>1</v>
      </c>
      <c r="N86" t="str">
        <f>IF(L86="ok","",VLOOKUP(M86,Paramètres!$A$3:$B$5,2,FALSE))</f>
        <v>Colis</v>
      </c>
    </row>
    <row r="87" spans="3:14" x14ac:dyDescent="0.25">
      <c r="C87" s="1"/>
      <c r="D87" t="s">
        <v>44</v>
      </c>
      <c r="F87" s="1"/>
      <c r="G87">
        <v>8</v>
      </c>
      <c r="K87">
        <v>9</v>
      </c>
      <c r="L87" t="str">
        <f t="shared" si="1"/>
        <v>A paramétrer</v>
      </c>
      <c r="M87">
        <f>IF(AND(J87=83,G87&lt;200),83,INDEX(Paramètres!$A$3:$A$5,MATCH(BDD!G87,Paramètres!$C$3:$C$5)))</f>
        <v>1</v>
      </c>
      <c r="N87" t="str">
        <f>IF(L87="ok","",VLOOKUP(M87,Paramètres!$A$3:$B$5,2,FALSE))</f>
        <v>Colis</v>
      </c>
    </row>
    <row r="88" spans="3:14" x14ac:dyDescent="0.25">
      <c r="C88" s="1"/>
      <c r="D88" t="s">
        <v>24</v>
      </c>
      <c r="F88" s="1"/>
      <c r="G88">
        <v>12</v>
      </c>
      <c r="K88">
        <v>5</v>
      </c>
      <c r="L88" t="str">
        <f t="shared" si="1"/>
        <v>A paramétrer</v>
      </c>
      <c r="M88">
        <f>IF(AND(J88=83,G88&lt;200),83,INDEX(Paramètres!$A$3:$A$5,MATCH(BDD!G88,Paramètres!$C$3:$C$5)))</f>
        <v>1</v>
      </c>
      <c r="N88" t="str">
        <f>IF(L88="ok","",VLOOKUP(M88,Paramètres!$A$3:$B$5,2,FALSE))</f>
        <v>Colis</v>
      </c>
    </row>
    <row r="89" spans="3:14" x14ac:dyDescent="0.25">
      <c r="C89" s="1"/>
      <c r="D89" t="s">
        <v>25</v>
      </c>
      <c r="F89" s="1"/>
      <c r="G89">
        <v>6</v>
      </c>
      <c r="K89">
        <v>10</v>
      </c>
      <c r="L89" t="str">
        <f t="shared" si="1"/>
        <v>A paramétrer</v>
      </c>
      <c r="M89">
        <f>IF(AND(J89=83,G89&lt;200),83,INDEX(Paramètres!$A$3:$A$5,MATCH(BDD!G89,Paramètres!$C$3:$C$5)))</f>
        <v>1</v>
      </c>
      <c r="N89" t="str">
        <f>IF(L89="ok","",VLOOKUP(M89,Paramètres!$A$3:$B$5,2,FALSE))</f>
        <v>Colis</v>
      </c>
    </row>
    <row r="90" spans="3:14" x14ac:dyDescent="0.25">
      <c r="C90" s="1"/>
      <c r="D90" t="s">
        <v>26</v>
      </c>
      <c r="F90" s="1"/>
      <c r="G90">
        <v>5</v>
      </c>
      <c r="K90">
        <v>6</v>
      </c>
      <c r="L90" t="str">
        <f t="shared" si="1"/>
        <v>A paramétrer</v>
      </c>
      <c r="M90">
        <f>IF(AND(J90=83,G90&lt;200),83,INDEX(Paramètres!$A$3:$A$5,MATCH(BDD!G90,Paramètres!$C$3:$C$5)))</f>
        <v>1</v>
      </c>
      <c r="N90" t="str">
        <f>IF(L90="ok","",VLOOKUP(M90,Paramètres!$A$3:$B$5,2,FALSE))</f>
        <v>Colis</v>
      </c>
    </row>
    <row r="91" spans="3:14" x14ac:dyDescent="0.25">
      <c r="C91" s="1"/>
      <c r="D91" t="s">
        <v>28</v>
      </c>
      <c r="F91" s="1"/>
      <c r="G91">
        <v>6</v>
      </c>
      <c r="K91">
        <v>15</v>
      </c>
      <c r="L91" t="str">
        <f t="shared" si="1"/>
        <v>A paramétrer</v>
      </c>
      <c r="M91">
        <f>IF(AND(J91=83,G91&lt;200),83,INDEX(Paramètres!$A$3:$A$5,MATCH(BDD!G91,Paramètres!$C$3:$C$5)))</f>
        <v>1</v>
      </c>
      <c r="N91" t="str">
        <f>IF(L91="ok","",VLOOKUP(M91,Paramètres!$A$3:$B$5,2,FALSE))</f>
        <v>Colis</v>
      </c>
    </row>
    <row r="92" spans="3:14" x14ac:dyDescent="0.25">
      <c r="C92" s="1"/>
      <c r="D92" t="s">
        <v>45</v>
      </c>
      <c r="F92" s="1"/>
      <c r="G92">
        <v>853</v>
      </c>
      <c r="K92">
        <v>13</v>
      </c>
      <c r="L92" t="str">
        <f t="shared" si="1"/>
        <v>A paramétrer</v>
      </c>
      <c r="M92">
        <f>IF(AND(J92=83,G92&lt;200),83,INDEX(Paramètres!$A$3:$A$5,MATCH(BDD!G92,Paramètres!$C$3:$C$5)))</f>
        <v>98</v>
      </c>
      <c r="N92" t="str">
        <f>IF(L92="ok","",VLOOKUP(M92,Paramètres!$A$3:$B$5,2,FALSE))</f>
        <v>Palette</v>
      </c>
    </row>
    <row r="93" spans="3:14" x14ac:dyDescent="0.25">
      <c r="C93" s="1"/>
      <c r="D93" t="s">
        <v>29</v>
      </c>
      <c r="F93" s="1"/>
      <c r="G93">
        <v>330</v>
      </c>
      <c r="J93">
        <v>101</v>
      </c>
      <c r="K93">
        <v>8</v>
      </c>
      <c r="L93" t="str">
        <f t="shared" si="1"/>
        <v>ok</v>
      </c>
      <c r="M93">
        <f>IF(AND(J93=83,G93&lt;200),83,INDEX(Paramètres!$A$3:$A$5,MATCH(BDD!G93,Paramètres!$C$3:$C$5)))</f>
        <v>101</v>
      </c>
      <c r="N93" t="str">
        <f>IF(L93="ok","",VLOOKUP(M93,Paramètres!$A$3:$B$5,2,FALSE))</f>
        <v/>
      </c>
    </row>
    <row r="94" spans="3:14" x14ac:dyDescent="0.25">
      <c r="C94" s="1"/>
      <c r="D94" t="s">
        <v>31</v>
      </c>
      <c r="F94" s="1"/>
      <c r="G94">
        <v>6</v>
      </c>
      <c r="J94">
        <v>1</v>
      </c>
      <c r="K94">
        <v>55</v>
      </c>
      <c r="L94" t="str">
        <f t="shared" si="1"/>
        <v>ok</v>
      </c>
      <c r="M94">
        <f>IF(AND(J94=83,G94&lt;200),83,INDEX(Paramètres!$A$3:$A$5,MATCH(BDD!G94,Paramètres!$C$3:$C$5)))</f>
        <v>1</v>
      </c>
      <c r="N94" t="str">
        <f>IF(L94="ok","",VLOOKUP(M94,Paramètres!$A$3:$B$5,2,FALSE))</f>
        <v/>
      </c>
    </row>
    <row r="95" spans="3:14" x14ac:dyDescent="0.25">
      <c r="C95" s="1"/>
      <c r="D95" t="s">
        <v>5</v>
      </c>
      <c r="F95" s="1"/>
      <c r="G95">
        <v>2</v>
      </c>
      <c r="J95">
        <v>1</v>
      </c>
      <c r="K95">
        <v>71</v>
      </c>
      <c r="L95" t="str">
        <f t="shared" si="1"/>
        <v>ok</v>
      </c>
      <c r="M95">
        <f>IF(AND(J95=83,G95&lt;200),83,INDEX(Paramètres!$A$3:$A$5,MATCH(BDD!G95,Paramètres!$C$3:$C$5)))</f>
        <v>1</v>
      </c>
      <c r="N95" t="str">
        <f>IF(L95="ok","",VLOOKUP(M95,Paramètres!$A$3:$B$5,2,FALSE))</f>
        <v/>
      </c>
    </row>
    <row r="96" spans="3:14" x14ac:dyDescent="0.25">
      <c r="C96" s="1"/>
      <c r="D96" t="s">
        <v>32</v>
      </c>
      <c r="F96" s="1"/>
      <c r="G96">
        <v>3</v>
      </c>
      <c r="J96">
        <v>1</v>
      </c>
      <c r="K96">
        <v>36</v>
      </c>
      <c r="L96" t="str">
        <f t="shared" si="1"/>
        <v>ok</v>
      </c>
      <c r="M96">
        <f>IF(AND(J96=83,G96&lt;200),83,INDEX(Paramètres!$A$3:$A$5,MATCH(BDD!G96,Paramètres!$C$3:$C$5)))</f>
        <v>1</v>
      </c>
      <c r="N96" t="str">
        <f>IF(L96="ok","",VLOOKUP(M96,Paramètres!$A$3:$B$5,2,FALSE))</f>
        <v/>
      </c>
    </row>
    <row r="97" spans="3:14" x14ac:dyDescent="0.25">
      <c r="C97" s="1"/>
      <c r="D97" t="s">
        <v>6</v>
      </c>
      <c r="F97" s="1"/>
      <c r="G97">
        <v>6</v>
      </c>
      <c r="J97">
        <v>83</v>
      </c>
      <c r="K97">
        <v>275</v>
      </c>
      <c r="L97" t="str">
        <f t="shared" si="1"/>
        <v>ok</v>
      </c>
      <c r="M97">
        <f>IF(AND(J97=83,G97&lt;200),83,INDEX(Paramètres!$A$3:$A$5,MATCH(BDD!G97,Paramètres!$C$3:$C$5)))</f>
        <v>83</v>
      </c>
      <c r="N97" t="str">
        <f>IF(L97="ok","",VLOOKUP(M97,Paramètres!$A$3:$B$5,2,FALSE))</f>
        <v/>
      </c>
    </row>
    <row r="98" spans="3:14" x14ac:dyDescent="0.25">
      <c r="C98" s="1"/>
      <c r="D98" t="s">
        <v>7</v>
      </c>
      <c r="F98" s="1"/>
      <c r="G98">
        <v>6</v>
      </c>
      <c r="J98">
        <v>83</v>
      </c>
      <c r="K98">
        <v>44</v>
      </c>
      <c r="L98" t="str">
        <f t="shared" si="1"/>
        <v>ok</v>
      </c>
      <c r="M98">
        <f>IF(AND(J98=83,G98&lt;200),83,INDEX(Paramètres!$A$3:$A$5,MATCH(BDD!G98,Paramètres!$C$3:$C$5)))</f>
        <v>83</v>
      </c>
      <c r="N98" t="str">
        <f>IF(L98="ok","",VLOOKUP(M98,Paramètres!$A$3:$B$5,2,FALSE))</f>
        <v/>
      </c>
    </row>
    <row r="99" spans="3:14" x14ac:dyDescent="0.25">
      <c r="C99" s="1"/>
      <c r="D99" t="s">
        <v>8</v>
      </c>
      <c r="F99" s="1"/>
      <c r="G99">
        <v>6</v>
      </c>
      <c r="J99">
        <v>1</v>
      </c>
      <c r="K99">
        <v>110</v>
      </c>
      <c r="L99" t="str">
        <f t="shared" si="1"/>
        <v>ok</v>
      </c>
      <c r="M99">
        <f>IF(AND(J99=83,G99&lt;200),83,INDEX(Paramètres!$A$3:$A$5,MATCH(BDD!G99,Paramètres!$C$3:$C$5)))</f>
        <v>1</v>
      </c>
      <c r="N99" t="str">
        <f>IF(L99="ok","",VLOOKUP(M99,Paramètres!$A$3:$B$5,2,FALSE))</f>
        <v/>
      </c>
    </row>
    <row r="100" spans="3:14" x14ac:dyDescent="0.25">
      <c r="C100" s="1"/>
      <c r="D100" t="s">
        <v>33</v>
      </c>
      <c r="F100" s="1"/>
      <c r="G100">
        <v>2</v>
      </c>
      <c r="J100">
        <v>83</v>
      </c>
      <c r="K100">
        <v>48</v>
      </c>
      <c r="L100" t="str">
        <f t="shared" si="1"/>
        <v>ok</v>
      </c>
      <c r="M100">
        <f>IF(AND(J100=83,G100&lt;200),83,INDEX(Paramètres!$A$3:$A$5,MATCH(BDD!G100,Paramètres!$C$3:$C$5)))</f>
        <v>83</v>
      </c>
      <c r="N100" t="str">
        <f>IF(L100="ok","",VLOOKUP(M100,Paramètres!$A$3:$B$5,2,FALSE))</f>
        <v/>
      </c>
    </row>
    <row r="101" spans="3:14" x14ac:dyDescent="0.25">
      <c r="C101" s="1"/>
      <c r="D101" t="s">
        <v>9</v>
      </c>
      <c r="F101" s="1"/>
      <c r="G101">
        <v>3</v>
      </c>
      <c r="J101">
        <v>83</v>
      </c>
      <c r="K101">
        <v>108</v>
      </c>
      <c r="L101" t="str">
        <f t="shared" si="1"/>
        <v>ok</v>
      </c>
      <c r="M101">
        <f>IF(AND(J101=83,G101&lt;200),83,INDEX(Paramètres!$A$3:$A$5,MATCH(BDD!G101,Paramètres!$C$3:$C$5)))</f>
        <v>83</v>
      </c>
      <c r="N101" t="str">
        <f>IF(L101="ok","",VLOOKUP(M101,Paramètres!$A$3:$B$5,2,FALSE))</f>
        <v/>
      </c>
    </row>
    <row r="102" spans="3:14" x14ac:dyDescent="0.25">
      <c r="C102" s="1"/>
      <c r="D102" t="s">
        <v>10</v>
      </c>
      <c r="F102" s="1"/>
      <c r="G102">
        <v>6</v>
      </c>
      <c r="J102">
        <v>1</v>
      </c>
      <c r="K102">
        <v>275</v>
      </c>
      <c r="L102" t="str">
        <f t="shared" si="1"/>
        <v>ok</v>
      </c>
      <c r="M102">
        <f>IF(AND(J102=83,G102&lt;200),83,INDEX(Paramètres!$A$3:$A$5,MATCH(BDD!G102,Paramètres!$C$3:$C$5)))</f>
        <v>1</v>
      </c>
      <c r="N102" t="str">
        <f>IF(L102="ok","",VLOOKUP(M102,Paramètres!$A$3:$B$5,2,FALSE))</f>
        <v/>
      </c>
    </row>
    <row r="103" spans="3:14" x14ac:dyDescent="0.25">
      <c r="C103" s="1"/>
      <c r="D103" t="s">
        <v>11</v>
      </c>
      <c r="F103" s="1"/>
      <c r="G103">
        <v>3</v>
      </c>
      <c r="J103">
        <v>1</v>
      </c>
      <c r="K103">
        <v>108</v>
      </c>
      <c r="L103" t="str">
        <f t="shared" si="1"/>
        <v>ok</v>
      </c>
      <c r="M103">
        <f>IF(AND(J103=83,G103&lt;200),83,INDEX(Paramètres!$A$3:$A$5,MATCH(BDD!G103,Paramètres!$C$3:$C$5)))</f>
        <v>1</v>
      </c>
      <c r="N103" t="str">
        <f>IF(L103="ok","",VLOOKUP(M103,Paramètres!$A$3:$B$5,2,FALSE))</f>
        <v/>
      </c>
    </row>
    <row r="104" spans="3:14" x14ac:dyDescent="0.25">
      <c r="C104" s="1"/>
      <c r="D104" t="s">
        <v>12</v>
      </c>
      <c r="F104" s="1"/>
      <c r="G104">
        <v>6</v>
      </c>
      <c r="J104">
        <v>1</v>
      </c>
      <c r="K104">
        <v>66</v>
      </c>
      <c r="L104" t="str">
        <f t="shared" si="1"/>
        <v>ok</v>
      </c>
      <c r="M104">
        <f>IF(AND(J104=83,G104&lt;200),83,INDEX(Paramètres!$A$3:$A$5,MATCH(BDD!G104,Paramètres!$C$3:$C$5)))</f>
        <v>1</v>
      </c>
      <c r="N104" t="str">
        <f>IF(L104="ok","",VLOOKUP(M104,Paramètres!$A$3:$B$5,2,FALSE))</f>
        <v/>
      </c>
    </row>
    <row r="105" spans="3:14" x14ac:dyDescent="0.25">
      <c r="C105" s="1"/>
      <c r="D105" t="s">
        <v>13</v>
      </c>
      <c r="F105" s="1"/>
      <c r="G105">
        <v>324</v>
      </c>
      <c r="J105">
        <v>101</v>
      </c>
      <c r="K105">
        <v>5</v>
      </c>
      <c r="L105" t="str">
        <f t="shared" si="1"/>
        <v>ok</v>
      </c>
      <c r="M105">
        <f>IF(AND(J105=83,G105&lt;200),83,INDEX(Paramètres!$A$3:$A$5,MATCH(BDD!G105,Paramètres!$C$3:$C$5)))</f>
        <v>101</v>
      </c>
      <c r="N105" t="str">
        <f>IF(L105="ok","",VLOOKUP(M105,Paramètres!$A$3:$B$5,2,FALSE))</f>
        <v/>
      </c>
    </row>
    <row r="106" spans="3:14" x14ac:dyDescent="0.25">
      <c r="C106" s="1"/>
      <c r="D106" t="s">
        <v>14</v>
      </c>
      <c r="F106" s="1"/>
      <c r="G106">
        <v>330</v>
      </c>
      <c r="J106">
        <v>101</v>
      </c>
      <c r="K106">
        <v>6</v>
      </c>
      <c r="L106" t="str">
        <f t="shared" si="1"/>
        <v>ok</v>
      </c>
      <c r="M106">
        <f>IF(AND(J106=83,G106&lt;200),83,INDEX(Paramètres!$A$3:$A$5,MATCH(BDD!G106,Paramètres!$C$3:$C$5)))</f>
        <v>101</v>
      </c>
      <c r="N106" t="str">
        <f>IF(L106="ok","",VLOOKUP(M106,Paramètres!$A$3:$B$5,2,FALSE))</f>
        <v/>
      </c>
    </row>
    <row r="107" spans="3:14" x14ac:dyDescent="0.25">
      <c r="C107" s="1"/>
      <c r="D107" t="s">
        <v>46</v>
      </c>
      <c r="F107" s="1"/>
      <c r="G107">
        <v>350</v>
      </c>
      <c r="J107">
        <v>101</v>
      </c>
      <c r="K107">
        <v>2</v>
      </c>
      <c r="L107" t="str">
        <f t="shared" si="1"/>
        <v>ok</v>
      </c>
      <c r="M107">
        <f>IF(AND(J107=83,G107&lt;200),83,INDEX(Paramètres!$A$3:$A$5,MATCH(BDD!G107,Paramètres!$C$3:$C$5)))</f>
        <v>101</v>
      </c>
      <c r="N107" t="str">
        <f>IF(L107="ok","",VLOOKUP(M107,Paramètres!$A$3:$B$5,2,FALSE))</f>
        <v/>
      </c>
    </row>
    <row r="108" spans="3:14" x14ac:dyDescent="0.25">
      <c r="C108" s="1"/>
      <c r="D108" t="s">
        <v>47</v>
      </c>
      <c r="F108" s="1"/>
      <c r="G108">
        <v>3</v>
      </c>
      <c r="J108">
        <v>1</v>
      </c>
      <c r="K108">
        <v>96</v>
      </c>
      <c r="L108" t="str">
        <f t="shared" si="1"/>
        <v>ok</v>
      </c>
      <c r="M108">
        <f>IF(AND(J108=83,G108&lt;200),83,INDEX(Paramètres!$A$3:$A$5,MATCH(BDD!G108,Paramètres!$C$3:$C$5)))</f>
        <v>1</v>
      </c>
      <c r="N108" t="str">
        <f>IF(L108="ok","",VLOOKUP(M108,Paramètres!$A$3:$B$5,2,FALSE))</f>
        <v/>
      </c>
    </row>
    <row r="109" spans="3:14" x14ac:dyDescent="0.25">
      <c r="C109" s="1"/>
      <c r="D109" t="s">
        <v>15</v>
      </c>
      <c r="F109" s="1"/>
      <c r="G109">
        <v>690</v>
      </c>
      <c r="J109">
        <v>98</v>
      </c>
      <c r="K109">
        <v>9</v>
      </c>
      <c r="L109" t="str">
        <f t="shared" si="1"/>
        <v>ok</v>
      </c>
      <c r="M109">
        <f>IF(AND(J109=83,G109&lt;200),83,INDEX(Paramètres!$A$3:$A$5,MATCH(BDD!G109,Paramètres!$C$3:$C$5)))</f>
        <v>98</v>
      </c>
      <c r="N109" t="str">
        <f>IF(L109="ok","",VLOOKUP(M109,Paramètres!$A$3:$B$5,2,FALSE))</f>
        <v/>
      </c>
    </row>
    <row r="110" spans="3:14" x14ac:dyDescent="0.25">
      <c r="C110" s="1"/>
      <c r="D110" t="s">
        <v>34</v>
      </c>
      <c r="F110" s="1"/>
      <c r="G110">
        <v>6</v>
      </c>
      <c r="J110">
        <v>1</v>
      </c>
      <c r="K110">
        <v>2</v>
      </c>
      <c r="L110" t="str">
        <f t="shared" si="1"/>
        <v>ok</v>
      </c>
      <c r="M110">
        <f>IF(AND(J110=83,G110&lt;200),83,INDEX(Paramètres!$A$3:$A$5,MATCH(BDD!G110,Paramètres!$C$3:$C$5)))</f>
        <v>1</v>
      </c>
      <c r="N110" t="str">
        <f>IF(L110="ok","",VLOOKUP(M110,Paramètres!$A$3:$B$5,2,FALSE))</f>
        <v/>
      </c>
    </row>
    <row r="111" spans="3:14" x14ac:dyDescent="0.25">
      <c r="C111" s="1"/>
      <c r="D111" t="s">
        <v>16</v>
      </c>
      <c r="F111" s="1"/>
      <c r="G111">
        <v>66</v>
      </c>
      <c r="J111">
        <v>1</v>
      </c>
      <c r="K111">
        <v>1</v>
      </c>
      <c r="L111" t="str">
        <f t="shared" si="1"/>
        <v>ok</v>
      </c>
      <c r="M111">
        <f>IF(AND(J111=83,G111&lt;200),83,INDEX(Paramètres!$A$3:$A$5,MATCH(BDD!G111,Paramètres!$C$3:$C$5)))</f>
        <v>1</v>
      </c>
      <c r="N111" t="str">
        <f>IF(L111="ok","",VLOOKUP(M111,Paramètres!$A$3:$B$5,2,FALSE))</f>
        <v/>
      </c>
    </row>
    <row r="112" spans="3:14" x14ac:dyDescent="0.25">
      <c r="C112" s="1"/>
      <c r="D112" t="s">
        <v>48</v>
      </c>
      <c r="F112" s="1"/>
      <c r="G112">
        <v>420</v>
      </c>
      <c r="J112">
        <v>101</v>
      </c>
      <c r="K112">
        <v>4</v>
      </c>
      <c r="L112" t="str">
        <f t="shared" si="1"/>
        <v>ok</v>
      </c>
      <c r="M112">
        <f>IF(AND(J112=83,G112&lt;200),83,INDEX(Paramètres!$A$3:$A$5,MATCH(BDD!G112,Paramètres!$C$3:$C$5)))</f>
        <v>101</v>
      </c>
      <c r="N112" t="str">
        <f>IF(L112="ok","",VLOOKUP(M112,Paramètres!$A$3:$B$5,2,FALSE))</f>
        <v/>
      </c>
    </row>
    <row r="113" spans="3:14" x14ac:dyDescent="0.25">
      <c r="C113" s="1"/>
      <c r="D113" t="s">
        <v>49</v>
      </c>
      <c r="F113" s="1"/>
      <c r="G113">
        <v>330</v>
      </c>
      <c r="J113">
        <v>101</v>
      </c>
      <c r="K113">
        <v>4</v>
      </c>
      <c r="L113" t="str">
        <f t="shared" si="1"/>
        <v>ok</v>
      </c>
      <c r="M113">
        <f>IF(AND(J113=83,G113&lt;200),83,INDEX(Paramètres!$A$3:$A$5,MATCH(BDD!G113,Paramètres!$C$3:$C$5)))</f>
        <v>101</v>
      </c>
      <c r="N113" t="str">
        <f>IF(L113="ok","",VLOOKUP(M113,Paramètres!$A$3:$B$5,2,FALSE))</f>
        <v/>
      </c>
    </row>
    <row r="114" spans="3:14" x14ac:dyDescent="0.25">
      <c r="C114" s="1"/>
      <c r="D114" t="s">
        <v>50</v>
      </c>
      <c r="F114" s="1"/>
      <c r="G114">
        <v>330</v>
      </c>
      <c r="J114">
        <v>101</v>
      </c>
      <c r="K114">
        <v>6</v>
      </c>
      <c r="L114" t="str">
        <f t="shared" si="1"/>
        <v>ok</v>
      </c>
      <c r="M114">
        <f>IF(AND(J114=83,G114&lt;200),83,INDEX(Paramètres!$A$3:$A$5,MATCH(BDD!G114,Paramètres!$C$3:$C$5)))</f>
        <v>101</v>
      </c>
      <c r="N114" t="str">
        <f>IF(L114="ok","",VLOOKUP(M114,Paramètres!$A$3:$B$5,2,FALSE))</f>
        <v/>
      </c>
    </row>
    <row r="115" spans="3:14" x14ac:dyDescent="0.25">
      <c r="C115" s="1"/>
      <c r="D115" t="s">
        <v>51</v>
      </c>
      <c r="F115" s="1"/>
      <c r="G115">
        <v>330</v>
      </c>
      <c r="J115">
        <v>101</v>
      </c>
      <c r="K115">
        <v>2</v>
      </c>
      <c r="L115" t="str">
        <f t="shared" si="1"/>
        <v>ok</v>
      </c>
      <c r="M115">
        <f>IF(AND(J115=83,G115&lt;200),83,INDEX(Paramètres!$A$3:$A$5,MATCH(BDD!G115,Paramètres!$C$3:$C$5)))</f>
        <v>101</v>
      </c>
      <c r="N115" t="str">
        <f>IF(L115="ok","",VLOOKUP(M115,Paramètres!$A$3:$B$5,2,FALSE))</f>
        <v/>
      </c>
    </row>
    <row r="116" spans="3:14" x14ac:dyDescent="0.25">
      <c r="C116" s="1"/>
      <c r="D116" t="s">
        <v>36</v>
      </c>
      <c r="F116" s="1"/>
      <c r="G116">
        <v>330</v>
      </c>
      <c r="J116">
        <v>101</v>
      </c>
      <c r="K116">
        <v>28</v>
      </c>
      <c r="L116" t="str">
        <f t="shared" si="1"/>
        <v>ok</v>
      </c>
      <c r="M116">
        <f>IF(AND(J116=83,G116&lt;200),83,INDEX(Paramètres!$A$3:$A$5,MATCH(BDD!G116,Paramètres!$C$3:$C$5)))</f>
        <v>101</v>
      </c>
      <c r="N116" t="str">
        <f>IF(L116="ok","",VLOOKUP(M116,Paramètres!$A$3:$B$5,2,FALSE))</f>
        <v/>
      </c>
    </row>
    <row r="117" spans="3:14" x14ac:dyDescent="0.25">
      <c r="C117" s="1"/>
      <c r="D117" t="s">
        <v>52</v>
      </c>
      <c r="F117" s="1"/>
      <c r="G117">
        <v>330</v>
      </c>
      <c r="J117">
        <v>101</v>
      </c>
      <c r="K117">
        <v>6</v>
      </c>
      <c r="L117" t="str">
        <f t="shared" si="1"/>
        <v>ok</v>
      </c>
      <c r="M117">
        <f>IF(AND(J117=83,G117&lt;200),83,INDEX(Paramètres!$A$3:$A$5,MATCH(BDD!G117,Paramètres!$C$3:$C$5)))</f>
        <v>101</v>
      </c>
      <c r="N117" t="str">
        <f>IF(L117="ok","",VLOOKUP(M117,Paramètres!$A$3:$B$5,2,FALSE))</f>
        <v/>
      </c>
    </row>
    <row r="118" spans="3:14" x14ac:dyDescent="0.25">
      <c r="C118" s="1"/>
      <c r="D118" t="s">
        <v>53</v>
      </c>
      <c r="F118" s="1"/>
      <c r="G118">
        <v>462</v>
      </c>
      <c r="J118">
        <v>101</v>
      </c>
      <c r="K118">
        <v>2</v>
      </c>
      <c r="L118" t="str">
        <f t="shared" si="1"/>
        <v>ok</v>
      </c>
      <c r="M118">
        <f>IF(AND(J118=83,G118&lt;200),83,INDEX(Paramètres!$A$3:$A$5,MATCH(BDD!G118,Paramètres!$C$3:$C$5)))</f>
        <v>101</v>
      </c>
      <c r="N118" t="str">
        <f>IF(L118="ok","",VLOOKUP(M118,Paramètres!$A$3:$B$5,2,FALSE))</f>
        <v/>
      </c>
    </row>
    <row r="119" spans="3:14" x14ac:dyDescent="0.25">
      <c r="C119" s="1"/>
      <c r="D119" t="s">
        <v>39</v>
      </c>
      <c r="F119" s="1"/>
      <c r="G119">
        <v>800</v>
      </c>
      <c r="J119">
        <v>98</v>
      </c>
      <c r="K119">
        <v>12</v>
      </c>
      <c r="L119" t="str">
        <f t="shared" si="1"/>
        <v>ok</v>
      </c>
      <c r="M119">
        <f>IF(AND(J119=83,G119&lt;200),83,INDEX(Paramètres!$A$3:$A$5,MATCH(BDD!G119,Paramètres!$C$3:$C$5)))</f>
        <v>98</v>
      </c>
      <c r="N119" t="str">
        <f>IF(L119="ok","",VLOOKUP(M119,Paramètres!$A$3:$B$5,2,FALSE))</f>
        <v/>
      </c>
    </row>
    <row r="120" spans="3:14" x14ac:dyDescent="0.25">
      <c r="C120" s="1"/>
      <c r="D120" t="s">
        <v>54</v>
      </c>
      <c r="F120" s="1"/>
      <c r="G120">
        <v>300</v>
      </c>
      <c r="J120">
        <v>101</v>
      </c>
      <c r="K120">
        <v>1</v>
      </c>
      <c r="L120" t="str">
        <f t="shared" si="1"/>
        <v>ok</v>
      </c>
      <c r="M120">
        <f>IF(AND(J120=83,G120&lt;200),83,INDEX(Paramètres!$A$3:$A$5,MATCH(BDD!G120,Paramètres!$C$3:$C$5)))</f>
        <v>101</v>
      </c>
      <c r="N120" t="str">
        <f>IF(L120="ok","",VLOOKUP(M120,Paramètres!$A$3:$B$5,2,FALSE))</f>
        <v/>
      </c>
    </row>
    <row r="121" spans="3:14" x14ac:dyDescent="0.25">
      <c r="C121" s="1"/>
      <c r="D121" t="s">
        <v>22</v>
      </c>
      <c r="F121" s="1"/>
      <c r="G121">
        <v>6</v>
      </c>
      <c r="K121">
        <v>1</v>
      </c>
      <c r="L121" t="str">
        <f t="shared" si="1"/>
        <v>A paramétrer</v>
      </c>
      <c r="M121">
        <f>IF(AND(J121=83,G121&lt;200),83,INDEX(Paramètres!$A$3:$A$5,MATCH(BDD!G121,Paramètres!$C$3:$C$5)))</f>
        <v>1</v>
      </c>
      <c r="N121" t="str">
        <f>IF(L121="ok","",VLOOKUP(M121,Paramètres!$A$3:$B$5,2,FALSE))</f>
        <v>Colis</v>
      </c>
    </row>
    <row r="122" spans="3:14" x14ac:dyDescent="0.25">
      <c r="C122" s="1"/>
      <c r="D122" t="s">
        <v>41</v>
      </c>
      <c r="F122" s="1"/>
      <c r="G122">
        <v>8</v>
      </c>
      <c r="K122">
        <v>93</v>
      </c>
      <c r="L122" t="str">
        <f t="shared" si="1"/>
        <v>A paramétrer</v>
      </c>
      <c r="M122">
        <f>IF(AND(J122=83,G122&lt;200),83,INDEX(Paramètres!$A$3:$A$5,MATCH(BDD!G122,Paramètres!$C$3:$C$5)))</f>
        <v>1</v>
      </c>
      <c r="N122" t="str">
        <f>IF(L122="ok","",VLOOKUP(M122,Paramètres!$A$3:$B$5,2,FALSE))</f>
        <v>Colis</v>
      </c>
    </row>
    <row r="123" spans="3:14" x14ac:dyDescent="0.25">
      <c r="C123" s="1"/>
      <c r="D123" t="s">
        <v>42</v>
      </c>
      <c r="F123" s="1"/>
      <c r="G123">
        <v>7</v>
      </c>
      <c r="K123">
        <v>53</v>
      </c>
      <c r="L123" t="str">
        <f t="shared" si="1"/>
        <v>A paramétrer</v>
      </c>
      <c r="M123">
        <f>IF(AND(J123=83,G123&lt;200),83,INDEX(Paramètres!$A$3:$A$5,MATCH(BDD!G123,Paramètres!$C$3:$C$5)))</f>
        <v>1</v>
      </c>
      <c r="N123" t="str">
        <f>IF(L123="ok","",VLOOKUP(M123,Paramètres!$A$3:$B$5,2,FALSE))</f>
        <v>Colis</v>
      </c>
    </row>
    <row r="124" spans="3:14" x14ac:dyDescent="0.25">
      <c r="C124" s="1"/>
      <c r="D124" t="s">
        <v>43</v>
      </c>
      <c r="F124" s="1"/>
      <c r="G124">
        <v>8</v>
      </c>
      <c r="K124">
        <v>41</v>
      </c>
      <c r="L124" t="str">
        <f t="shared" si="1"/>
        <v>A paramétrer</v>
      </c>
      <c r="M124">
        <f>IF(AND(J124=83,G124&lt;200),83,INDEX(Paramètres!$A$3:$A$5,MATCH(BDD!G124,Paramètres!$C$3:$C$5)))</f>
        <v>1</v>
      </c>
      <c r="N124" t="str">
        <f>IF(L124="ok","",VLOOKUP(M124,Paramètres!$A$3:$B$5,2,FALSE))</f>
        <v>Colis</v>
      </c>
    </row>
    <row r="125" spans="3:14" x14ac:dyDescent="0.25">
      <c r="C125" s="1"/>
      <c r="D125" t="s">
        <v>44</v>
      </c>
      <c r="F125" s="1"/>
      <c r="G125">
        <v>8</v>
      </c>
      <c r="K125">
        <v>8</v>
      </c>
      <c r="L125" t="str">
        <f t="shared" si="1"/>
        <v>A paramétrer</v>
      </c>
      <c r="M125">
        <f>IF(AND(J125=83,G125&lt;200),83,INDEX(Paramètres!$A$3:$A$5,MATCH(BDD!G125,Paramètres!$C$3:$C$5)))</f>
        <v>1</v>
      </c>
      <c r="N125" t="str">
        <f>IF(L125="ok","",VLOOKUP(M125,Paramètres!$A$3:$B$5,2,FALSE))</f>
        <v>Colis</v>
      </c>
    </row>
    <row r="126" spans="3:14" x14ac:dyDescent="0.25">
      <c r="C126" s="1"/>
      <c r="D126" t="s">
        <v>25</v>
      </c>
      <c r="F126" s="1"/>
      <c r="G126">
        <v>6</v>
      </c>
      <c r="K126">
        <v>9</v>
      </c>
      <c r="L126" t="str">
        <f t="shared" si="1"/>
        <v>A paramétrer</v>
      </c>
      <c r="M126">
        <f>IF(AND(J126=83,G126&lt;200),83,INDEX(Paramètres!$A$3:$A$5,MATCH(BDD!G126,Paramètres!$C$3:$C$5)))</f>
        <v>1</v>
      </c>
      <c r="N126" t="str">
        <f>IF(L126="ok","",VLOOKUP(M126,Paramètres!$A$3:$B$5,2,FALSE))</f>
        <v>Colis</v>
      </c>
    </row>
    <row r="127" spans="3:14" x14ac:dyDescent="0.25">
      <c r="C127" s="1"/>
      <c r="D127" t="s">
        <v>26</v>
      </c>
      <c r="F127" s="1"/>
      <c r="G127">
        <v>5</v>
      </c>
      <c r="K127">
        <v>1</v>
      </c>
      <c r="L127" t="str">
        <f t="shared" si="1"/>
        <v>A paramétrer</v>
      </c>
      <c r="M127">
        <f>IF(AND(J127=83,G127&lt;200),83,INDEX(Paramètres!$A$3:$A$5,MATCH(BDD!G127,Paramètres!$C$3:$C$5)))</f>
        <v>1</v>
      </c>
      <c r="N127" t="str">
        <f>IF(L127="ok","",VLOOKUP(M127,Paramètres!$A$3:$B$5,2,FALSE))</f>
        <v>Colis</v>
      </c>
    </row>
    <row r="128" spans="3:14" x14ac:dyDescent="0.25">
      <c r="C128" s="1"/>
      <c r="D128" t="s">
        <v>45</v>
      </c>
      <c r="F128" s="1"/>
      <c r="G128">
        <v>853</v>
      </c>
      <c r="K128">
        <v>2</v>
      </c>
      <c r="L128" t="str">
        <f t="shared" si="1"/>
        <v>A paramétrer</v>
      </c>
      <c r="M128">
        <f>IF(AND(J128=83,G128&lt;200),83,INDEX(Paramètres!$A$3:$A$5,MATCH(BDD!G128,Paramètres!$C$3:$C$5)))</f>
        <v>98</v>
      </c>
      <c r="N128" t="str">
        <f>IF(L128="ok","",VLOOKUP(M128,Paramètres!$A$3:$B$5,2,FALSE))</f>
        <v>Palette</v>
      </c>
    </row>
    <row r="129" spans="3:14" x14ac:dyDescent="0.25">
      <c r="C129" s="1"/>
      <c r="D129" t="s">
        <v>29</v>
      </c>
      <c r="F129" s="1"/>
      <c r="G129">
        <v>330</v>
      </c>
      <c r="J129">
        <v>101</v>
      </c>
      <c r="K129">
        <v>11</v>
      </c>
      <c r="L129" t="str">
        <f t="shared" si="1"/>
        <v>ok</v>
      </c>
      <c r="M129">
        <f>IF(AND(J129=83,G129&lt;200),83,INDEX(Paramètres!$A$3:$A$5,MATCH(BDD!G129,Paramètres!$C$3:$C$5)))</f>
        <v>101</v>
      </c>
      <c r="N129" t="str">
        <f>IF(L129="ok","",VLOOKUP(M129,Paramètres!$A$3:$B$5,2,FALSE))</f>
        <v/>
      </c>
    </row>
    <row r="130" spans="3:14" x14ac:dyDescent="0.25">
      <c r="C130" s="1"/>
      <c r="D130" t="s">
        <v>31</v>
      </c>
      <c r="F130" s="1"/>
      <c r="G130">
        <v>6</v>
      </c>
      <c r="J130">
        <v>1</v>
      </c>
      <c r="K130">
        <v>110</v>
      </c>
      <c r="L130" t="str">
        <f t="shared" si="1"/>
        <v>ok</v>
      </c>
      <c r="M130">
        <f>IF(AND(J130=83,G130&lt;200),83,INDEX(Paramètres!$A$3:$A$5,MATCH(BDD!G130,Paramètres!$C$3:$C$5)))</f>
        <v>1</v>
      </c>
      <c r="N130" t="str">
        <f>IF(L130="ok","",VLOOKUP(M130,Paramètres!$A$3:$B$5,2,FALSE))</f>
        <v/>
      </c>
    </row>
    <row r="131" spans="3:14" x14ac:dyDescent="0.25">
      <c r="C131" s="1"/>
      <c r="D131" t="s">
        <v>4</v>
      </c>
      <c r="F131" s="1"/>
      <c r="G131">
        <v>6</v>
      </c>
      <c r="J131">
        <v>1</v>
      </c>
      <c r="K131">
        <v>110</v>
      </c>
      <c r="L131" t="str">
        <f t="shared" si="1"/>
        <v>ok</v>
      </c>
      <c r="M131">
        <f>IF(AND(J131=83,G131&lt;200),83,INDEX(Paramètres!$A$3:$A$5,MATCH(BDD!G131,Paramètres!$C$3:$C$5)))</f>
        <v>1</v>
      </c>
      <c r="N131" t="str">
        <f>IF(L131="ok","",VLOOKUP(M131,Paramètres!$A$3:$B$5,2,FALSE))</f>
        <v/>
      </c>
    </row>
    <row r="132" spans="3:14" x14ac:dyDescent="0.25">
      <c r="C132" s="1"/>
      <c r="D132" t="s">
        <v>5</v>
      </c>
      <c r="F132" s="1"/>
      <c r="G132">
        <v>2</v>
      </c>
      <c r="J132">
        <v>1</v>
      </c>
      <c r="K132">
        <v>145</v>
      </c>
      <c r="L132" t="str">
        <f t="shared" si="1"/>
        <v>ok</v>
      </c>
      <c r="M132">
        <f>IF(AND(J132=83,G132&lt;200),83,INDEX(Paramètres!$A$3:$A$5,MATCH(BDD!G132,Paramètres!$C$3:$C$5)))</f>
        <v>1</v>
      </c>
      <c r="N132" t="str">
        <f>IF(L132="ok","",VLOOKUP(M132,Paramètres!$A$3:$B$5,2,FALSE))</f>
        <v/>
      </c>
    </row>
    <row r="133" spans="3:14" x14ac:dyDescent="0.25">
      <c r="C133" s="1"/>
      <c r="D133" t="s">
        <v>32</v>
      </c>
      <c r="F133" s="1"/>
      <c r="G133">
        <v>3</v>
      </c>
      <c r="J133">
        <v>1</v>
      </c>
      <c r="K133">
        <v>36</v>
      </c>
      <c r="L133" t="str">
        <f t="shared" ref="L133:L196" si="2">IF(J133=M133,"ok","A paramétrer")</f>
        <v>ok</v>
      </c>
      <c r="M133">
        <f>IF(AND(J133=83,G133&lt;200),83,INDEX(Paramètres!$A$3:$A$5,MATCH(BDD!G133,Paramètres!$C$3:$C$5)))</f>
        <v>1</v>
      </c>
      <c r="N133" t="str">
        <f>IF(L133="ok","",VLOOKUP(M133,Paramètres!$A$3:$B$5,2,FALSE))</f>
        <v/>
      </c>
    </row>
    <row r="134" spans="3:14" x14ac:dyDescent="0.25">
      <c r="C134" s="1"/>
      <c r="D134" t="s">
        <v>6</v>
      </c>
      <c r="F134" s="1"/>
      <c r="G134">
        <v>6</v>
      </c>
      <c r="J134">
        <v>83</v>
      </c>
      <c r="K134">
        <v>275</v>
      </c>
      <c r="L134" t="str">
        <f t="shared" si="2"/>
        <v>ok</v>
      </c>
      <c r="M134">
        <f>IF(AND(J134=83,G134&lt;200),83,INDEX(Paramètres!$A$3:$A$5,MATCH(BDD!G134,Paramètres!$C$3:$C$5)))</f>
        <v>83</v>
      </c>
      <c r="N134" t="str">
        <f>IF(L134="ok","",VLOOKUP(M134,Paramètres!$A$3:$B$5,2,FALSE))</f>
        <v/>
      </c>
    </row>
    <row r="135" spans="3:14" x14ac:dyDescent="0.25">
      <c r="C135" s="1"/>
      <c r="D135" t="s">
        <v>37</v>
      </c>
      <c r="F135" s="1"/>
      <c r="G135">
        <v>6</v>
      </c>
      <c r="J135">
        <v>83</v>
      </c>
      <c r="K135">
        <v>55</v>
      </c>
      <c r="L135" t="str">
        <f t="shared" si="2"/>
        <v>ok</v>
      </c>
      <c r="M135">
        <f>IF(AND(J135=83,G135&lt;200),83,INDEX(Paramètres!$A$3:$A$5,MATCH(BDD!G135,Paramètres!$C$3:$C$5)))</f>
        <v>83</v>
      </c>
      <c r="N135" t="str">
        <f>IF(L135="ok","",VLOOKUP(M135,Paramètres!$A$3:$B$5,2,FALSE))</f>
        <v/>
      </c>
    </row>
    <row r="136" spans="3:14" x14ac:dyDescent="0.25">
      <c r="C136" s="1"/>
      <c r="D136" t="s">
        <v>7</v>
      </c>
      <c r="F136" s="1"/>
      <c r="G136">
        <v>6</v>
      </c>
      <c r="J136">
        <v>83</v>
      </c>
      <c r="K136">
        <v>77</v>
      </c>
      <c r="L136" t="str">
        <f t="shared" si="2"/>
        <v>ok</v>
      </c>
      <c r="M136">
        <f>IF(AND(J136=83,G136&lt;200),83,INDEX(Paramètres!$A$3:$A$5,MATCH(BDD!G136,Paramètres!$C$3:$C$5)))</f>
        <v>83</v>
      </c>
      <c r="N136" t="str">
        <f>IF(L136="ok","",VLOOKUP(M136,Paramètres!$A$3:$B$5,2,FALSE))</f>
        <v/>
      </c>
    </row>
    <row r="137" spans="3:14" x14ac:dyDescent="0.25">
      <c r="C137" s="1"/>
      <c r="D137" t="s">
        <v>8</v>
      </c>
      <c r="F137" s="1"/>
      <c r="G137">
        <v>6</v>
      </c>
      <c r="J137">
        <v>1</v>
      </c>
      <c r="K137">
        <v>176</v>
      </c>
      <c r="L137" t="str">
        <f t="shared" si="2"/>
        <v>ok</v>
      </c>
      <c r="M137">
        <f>IF(AND(J137=83,G137&lt;200),83,INDEX(Paramètres!$A$3:$A$5,MATCH(BDD!G137,Paramètres!$C$3:$C$5)))</f>
        <v>1</v>
      </c>
      <c r="N137" t="str">
        <f>IF(L137="ok","",VLOOKUP(M137,Paramètres!$A$3:$B$5,2,FALSE))</f>
        <v/>
      </c>
    </row>
    <row r="138" spans="3:14" x14ac:dyDescent="0.25">
      <c r="C138" s="1"/>
      <c r="D138" t="s">
        <v>33</v>
      </c>
      <c r="F138" s="1"/>
      <c r="G138">
        <v>2</v>
      </c>
      <c r="J138">
        <v>83</v>
      </c>
      <c r="K138">
        <v>24</v>
      </c>
      <c r="L138" t="str">
        <f t="shared" si="2"/>
        <v>ok</v>
      </c>
      <c r="M138">
        <f>IF(AND(J138=83,G138&lt;200),83,INDEX(Paramètres!$A$3:$A$5,MATCH(BDD!G138,Paramètres!$C$3:$C$5)))</f>
        <v>83</v>
      </c>
      <c r="N138" t="str">
        <f>IF(L138="ok","",VLOOKUP(M138,Paramètres!$A$3:$B$5,2,FALSE))</f>
        <v/>
      </c>
    </row>
    <row r="139" spans="3:14" x14ac:dyDescent="0.25">
      <c r="C139" s="1"/>
      <c r="D139" t="s">
        <v>9</v>
      </c>
      <c r="F139" s="1"/>
      <c r="G139">
        <v>3</v>
      </c>
      <c r="J139">
        <v>83</v>
      </c>
      <c r="K139">
        <v>144</v>
      </c>
      <c r="L139" t="str">
        <f t="shared" si="2"/>
        <v>ok</v>
      </c>
      <c r="M139">
        <f>IF(AND(J139=83,G139&lt;200),83,INDEX(Paramètres!$A$3:$A$5,MATCH(BDD!G139,Paramètres!$C$3:$C$5)))</f>
        <v>83</v>
      </c>
      <c r="N139" t="str">
        <f>IF(L139="ok","",VLOOKUP(M139,Paramètres!$A$3:$B$5,2,FALSE))</f>
        <v/>
      </c>
    </row>
    <row r="140" spans="3:14" x14ac:dyDescent="0.25">
      <c r="C140" s="1"/>
      <c r="D140" t="s">
        <v>10</v>
      </c>
      <c r="F140" s="1"/>
      <c r="G140">
        <v>6</v>
      </c>
      <c r="J140">
        <v>1</v>
      </c>
      <c r="K140">
        <v>275</v>
      </c>
      <c r="L140" t="str">
        <f t="shared" si="2"/>
        <v>ok</v>
      </c>
      <c r="M140">
        <f>IF(AND(J140=83,G140&lt;200),83,INDEX(Paramètres!$A$3:$A$5,MATCH(BDD!G140,Paramètres!$C$3:$C$5)))</f>
        <v>1</v>
      </c>
      <c r="N140" t="str">
        <f>IF(L140="ok","",VLOOKUP(M140,Paramètres!$A$3:$B$5,2,FALSE))</f>
        <v/>
      </c>
    </row>
    <row r="141" spans="3:14" x14ac:dyDescent="0.25">
      <c r="C141" s="1"/>
      <c r="D141" t="s">
        <v>11</v>
      </c>
      <c r="F141" s="1"/>
      <c r="G141">
        <v>3</v>
      </c>
      <c r="J141">
        <v>1</v>
      </c>
      <c r="K141">
        <v>36</v>
      </c>
      <c r="L141" t="str">
        <f t="shared" si="2"/>
        <v>ok</v>
      </c>
      <c r="M141">
        <f>IF(AND(J141=83,G141&lt;200),83,INDEX(Paramètres!$A$3:$A$5,MATCH(BDD!G141,Paramètres!$C$3:$C$5)))</f>
        <v>1</v>
      </c>
      <c r="N141" t="str">
        <f>IF(L141="ok","",VLOOKUP(M141,Paramètres!$A$3:$B$5,2,FALSE))</f>
        <v/>
      </c>
    </row>
    <row r="142" spans="3:14" x14ac:dyDescent="0.25">
      <c r="C142" s="1"/>
      <c r="D142" t="s">
        <v>38</v>
      </c>
      <c r="F142" s="1"/>
      <c r="G142">
        <v>3</v>
      </c>
      <c r="J142">
        <v>1</v>
      </c>
      <c r="K142">
        <v>36</v>
      </c>
      <c r="L142" t="str">
        <f t="shared" si="2"/>
        <v>ok</v>
      </c>
      <c r="M142">
        <f>IF(AND(J142=83,G142&lt;200),83,INDEX(Paramètres!$A$3:$A$5,MATCH(BDD!G142,Paramètres!$C$3:$C$5)))</f>
        <v>1</v>
      </c>
      <c r="N142" t="str">
        <f>IF(L142="ok","",VLOOKUP(M142,Paramètres!$A$3:$B$5,2,FALSE))</f>
        <v/>
      </c>
    </row>
    <row r="143" spans="3:14" x14ac:dyDescent="0.25">
      <c r="C143" s="1"/>
      <c r="D143" t="s">
        <v>12</v>
      </c>
      <c r="F143" s="1"/>
      <c r="G143">
        <v>6</v>
      </c>
      <c r="J143">
        <v>1</v>
      </c>
      <c r="K143">
        <v>66</v>
      </c>
      <c r="L143" t="str">
        <f t="shared" si="2"/>
        <v>ok</v>
      </c>
      <c r="M143">
        <f>IF(AND(J143=83,G143&lt;200),83,INDEX(Paramètres!$A$3:$A$5,MATCH(BDD!G143,Paramètres!$C$3:$C$5)))</f>
        <v>1</v>
      </c>
      <c r="N143" t="str">
        <f>IF(L143="ok","",VLOOKUP(M143,Paramètres!$A$3:$B$5,2,FALSE))</f>
        <v/>
      </c>
    </row>
    <row r="144" spans="3:14" x14ac:dyDescent="0.25">
      <c r="C144" s="1"/>
      <c r="D144" t="s">
        <v>13</v>
      </c>
      <c r="F144" s="1"/>
      <c r="G144">
        <v>324</v>
      </c>
      <c r="J144">
        <v>101</v>
      </c>
      <c r="K144">
        <v>6</v>
      </c>
      <c r="L144" t="str">
        <f t="shared" si="2"/>
        <v>ok</v>
      </c>
      <c r="M144">
        <f>IF(AND(J144=83,G144&lt;200),83,INDEX(Paramètres!$A$3:$A$5,MATCH(BDD!G144,Paramètres!$C$3:$C$5)))</f>
        <v>101</v>
      </c>
      <c r="N144" t="str">
        <f>IF(L144="ok","",VLOOKUP(M144,Paramètres!$A$3:$B$5,2,FALSE))</f>
        <v/>
      </c>
    </row>
    <row r="145" spans="3:14" x14ac:dyDescent="0.25">
      <c r="C145" s="1"/>
      <c r="D145" t="s">
        <v>14</v>
      </c>
      <c r="F145" s="1"/>
      <c r="G145">
        <v>330</v>
      </c>
      <c r="J145">
        <v>101</v>
      </c>
      <c r="K145">
        <v>18</v>
      </c>
      <c r="L145" t="str">
        <f t="shared" si="2"/>
        <v>ok</v>
      </c>
      <c r="M145">
        <f>IF(AND(J145=83,G145&lt;200),83,INDEX(Paramètres!$A$3:$A$5,MATCH(BDD!G145,Paramètres!$C$3:$C$5)))</f>
        <v>101</v>
      </c>
      <c r="N145" t="str">
        <f>IF(L145="ok","",VLOOKUP(M145,Paramètres!$A$3:$B$5,2,FALSE))</f>
        <v/>
      </c>
    </row>
    <row r="146" spans="3:14" x14ac:dyDescent="0.25">
      <c r="C146" s="1"/>
      <c r="D146" t="s">
        <v>47</v>
      </c>
      <c r="F146" s="1"/>
      <c r="G146">
        <v>3</v>
      </c>
      <c r="J146">
        <v>1</v>
      </c>
      <c r="K146">
        <v>11</v>
      </c>
      <c r="L146" t="str">
        <f t="shared" si="2"/>
        <v>ok</v>
      </c>
      <c r="M146">
        <f>IF(AND(J146=83,G146&lt;200),83,INDEX(Paramètres!$A$3:$A$5,MATCH(BDD!G146,Paramètres!$C$3:$C$5)))</f>
        <v>1</v>
      </c>
      <c r="N146" t="str">
        <f>IF(L146="ok","",VLOOKUP(M146,Paramètres!$A$3:$B$5,2,FALSE))</f>
        <v/>
      </c>
    </row>
    <row r="147" spans="3:14" x14ac:dyDescent="0.25">
      <c r="C147" s="1"/>
      <c r="D147" t="s">
        <v>15</v>
      </c>
      <c r="F147" s="1"/>
      <c r="G147">
        <v>690</v>
      </c>
      <c r="J147">
        <v>98</v>
      </c>
      <c r="K147">
        <v>9</v>
      </c>
      <c r="L147" t="str">
        <f t="shared" si="2"/>
        <v>ok</v>
      </c>
      <c r="M147">
        <f>IF(AND(J147=83,G147&lt;200),83,INDEX(Paramètres!$A$3:$A$5,MATCH(BDD!G147,Paramètres!$C$3:$C$5)))</f>
        <v>98</v>
      </c>
      <c r="N147" t="str">
        <f>IF(L147="ok","",VLOOKUP(M147,Paramètres!$A$3:$B$5,2,FALSE))</f>
        <v/>
      </c>
    </row>
    <row r="148" spans="3:14" x14ac:dyDescent="0.25">
      <c r="C148" s="1"/>
      <c r="D148" t="s">
        <v>34</v>
      </c>
      <c r="F148" s="1"/>
      <c r="G148">
        <v>6</v>
      </c>
      <c r="J148">
        <v>1</v>
      </c>
      <c r="K148">
        <v>6</v>
      </c>
      <c r="L148" t="str">
        <f t="shared" si="2"/>
        <v>ok</v>
      </c>
      <c r="M148">
        <f>IF(AND(J148=83,G148&lt;200),83,INDEX(Paramètres!$A$3:$A$5,MATCH(BDD!G148,Paramètres!$C$3:$C$5)))</f>
        <v>1</v>
      </c>
      <c r="N148" t="str">
        <f>IF(L148="ok","",VLOOKUP(M148,Paramètres!$A$3:$B$5,2,FALSE))</f>
        <v/>
      </c>
    </row>
    <row r="149" spans="3:14" x14ac:dyDescent="0.25">
      <c r="C149" s="1"/>
      <c r="D149" t="s">
        <v>16</v>
      </c>
      <c r="F149" s="1"/>
      <c r="G149">
        <v>66</v>
      </c>
      <c r="J149">
        <v>1</v>
      </c>
      <c r="K149">
        <v>5</v>
      </c>
      <c r="L149" t="str">
        <f t="shared" si="2"/>
        <v>ok</v>
      </c>
      <c r="M149">
        <f>IF(AND(J149=83,G149&lt;200),83,INDEX(Paramètres!$A$3:$A$5,MATCH(BDD!G149,Paramètres!$C$3:$C$5)))</f>
        <v>1</v>
      </c>
      <c r="N149" t="str">
        <f>IF(L149="ok","",VLOOKUP(M149,Paramètres!$A$3:$B$5,2,FALSE))</f>
        <v/>
      </c>
    </row>
    <row r="150" spans="3:14" x14ac:dyDescent="0.25">
      <c r="C150" s="1"/>
      <c r="D150" t="s">
        <v>55</v>
      </c>
      <c r="F150" s="1"/>
      <c r="G150">
        <v>840</v>
      </c>
      <c r="J150">
        <v>98</v>
      </c>
      <c r="K150">
        <v>11</v>
      </c>
      <c r="L150" t="str">
        <f t="shared" si="2"/>
        <v>ok</v>
      </c>
      <c r="M150">
        <f>IF(AND(J150=83,G150&lt;200),83,INDEX(Paramètres!$A$3:$A$5,MATCH(BDD!G150,Paramètres!$C$3:$C$5)))</f>
        <v>98</v>
      </c>
      <c r="N150" t="str">
        <f>IF(L150="ok","",VLOOKUP(M150,Paramètres!$A$3:$B$5,2,FALSE))</f>
        <v/>
      </c>
    </row>
    <row r="151" spans="3:14" x14ac:dyDescent="0.25">
      <c r="C151" s="1"/>
      <c r="D151" t="s">
        <v>49</v>
      </c>
      <c r="F151" s="1"/>
      <c r="G151">
        <v>330</v>
      </c>
      <c r="J151">
        <v>101</v>
      </c>
      <c r="K151">
        <v>10</v>
      </c>
      <c r="L151" t="str">
        <f t="shared" si="2"/>
        <v>ok</v>
      </c>
      <c r="M151">
        <f>IF(AND(J151=83,G151&lt;200),83,INDEX(Paramètres!$A$3:$A$5,MATCH(BDD!G151,Paramètres!$C$3:$C$5)))</f>
        <v>101</v>
      </c>
      <c r="N151" t="str">
        <f>IF(L151="ok","",VLOOKUP(M151,Paramètres!$A$3:$B$5,2,FALSE))</f>
        <v/>
      </c>
    </row>
    <row r="152" spans="3:14" x14ac:dyDescent="0.25">
      <c r="C152" s="1"/>
      <c r="D152" t="s">
        <v>50</v>
      </c>
      <c r="F152" s="1"/>
      <c r="G152">
        <v>330</v>
      </c>
      <c r="J152">
        <v>101</v>
      </c>
      <c r="K152">
        <v>18</v>
      </c>
      <c r="L152" t="str">
        <f t="shared" si="2"/>
        <v>ok</v>
      </c>
      <c r="M152">
        <f>IF(AND(J152=83,G152&lt;200),83,INDEX(Paramètres!$A$3:$A$5,MATCH(BDD!G152,Paramètres!$C$3:$C$5)))</f>
        <v>101</v>
      </c>
      <c r="N152" t="str">
        <f>IF(L152="ok","",VLOOKUP(M152,Paramètres!$A$3:$B$5,2,FALSE))</f>
        <v/>
      </c>
    </row>
    <row r="153" spans="3:14" x14ac:dyDescent="0.25">
      <c r="C153" s="1"/>
      <c r="D153" t="s">
        <v>51</v>
      </c>
      <c r="F153" s="1"/>
      <c r="G153">
        <v>330</v>
      </c>
      <c r="J153">
        <v>101</v>
      </c>
      <c r="K153">
        <v>8</v>
      </c>
      <c r="L153" t="str">
        <f t="shared" si="2"/>
        <v>ok</v>
      </c>
      <c r="M153">
        <f>IF(AND(J153=83,G153&lt;200),83,INDEX(Paramètres!$A$3:$A$5,MATCH(BDD!G153,Paramètres!$C$3:$C$5)))</f>
        <v>101</v>
      </c>
      <c r="N153" t="str">
        <f>IF(L153="ok","",VLOOKUP(M153,Paramètres!$A$3:$B$5,2,FALSE))</f>
        <v/>
      </c>
    </row>
    <row r="154" spans="3:14" x14ac:dyDescent="0.25">
      <c r="C154" s="1"/>
      <c r="D154" t="s">
        <v>53</v>
      </c>
      <c r="F154" s="1"/>
      <c r="G154">
        <v>462</v>
      </c>
      <c r="J154">
        <v>101</v>
      </c>
      <c r="K154">
        <v>18</v>
      </c>
      <c r="L154" t="str">
        <f t="shared" si="2"/>
        <v>ok</v>
      </c>
      <c r="M154">
        <f>IF(AND(J154=83,G154&lt;200),83,INDEX(Paramètres!$A$3:$A$5,MATCH(BDD!G154,Paramètres!$C$3:$C$5)))</f>
        <v>101</v>
      </c>
      <c r="N154" t="str">
        <f>IF(L154="ok","",VLOOKUP(M154,Paramètres!$A$3:$B$5,2,FALSE))</f>
        <v/>
      </c>
    </row>
    <row r="155" spans="3:14" x14ac:dyDescent="0.25">
      <c r="C155" s="1"/>
      <c r="D155" t="s">
        <v>56</v>
      </c>
      <c r="F155" s="1"/>
      <c r="G155">
        <v>300</v>
      </c>
      <c r="J155">
        <v>1</v>
      </c>
      <c r="K155">
        <v>20</v>
      </c>
      <c r="L155" t="str">
        <f t="shared" si="2"/>
        <v>A paramétrer</v>
      </c>
      <c r="M155">
        <f>IF(AND(J155=83,G155&lt;200),83,INDEX(Paramètres!$A$3:$A$5,MATCH(BDD!G155,Paramètres!$C$3:$C$5)))</f>
        <v>101</v>
      </c>
      <c r="N155" t="str">
        <f>IF(L155="ok","",VLOOKUP(M155,Paramètres!$A$3:$B$5,2,FALSE))</f>
        <v>1/2 palette</v>
      </c>
    </row>
    <row r="156" spans="3:14" x14ac:dyDescent="0.25">
      <c r="C156" s="1"/>
      <c r="D156" t="s">
        <v>54</v>
      </c>
      <c r="F156" s="1"/>
      <c r="G156">
        <v>300</v>
      </c>
      <c r="J156">
        <v>101</v>
      </c>
      <c r="K156">
        <v>1</v>
      </c>
      <c r="L156" t="str">
        <f t="shared" si="2"/>
        <v>ok</v>
      </c>
      <c r="M156">
        <f>IF(AND(J156=83,G156&lt;200),83,INDEX(Paramètres!$A$3:$A$5,MATCH(BDD!G156,Paramètres!$C$3:$C$5)))</f>
        <v>101</v>
      </c>
      <c r="N156" t="str">
        <f>IF(L156="ok","",VLOOKUP(M156,Paramètres!$A$3:$B$5,2,FALSE))</f>
        <v/>
      </c>
    </row>
    <row r="157" spans="3:14" x14ac:dyDescent="0.25">
      <c r="C157" s="1"/>
      <c r="D157" t="s">
        <v>20</v>
      </c>
      <c r="F157" s="1"/>
      <c r="G157">
        <v>12</v>
      </c>
      <c r="K157">
        <v>8</v>
      </c>
      <c r="L157" t="str">
        <f t="shared" si="2"/>
        <v>A paramétrer</v>
      </c>
      <c r="M157">
        <f>IF(AND(J157=83,G157&lt;200),83,INDEX(Paramètres!$A$3:$A$5,MATCH(BDD!G157,Paramètres!$C$3:$C$5)))</f>
        <v>1</v>
      </c>
      <c r="N157" t="str">
        <f>IF(L157="ok","",VLOOKUP(M157,Paramètres!$A$3:$B$5,2,FALSE))</f>
        <v>Colis</v>
      </c>
    </row>
    <row r="158" spans="3:14" x14ac:dyDescent="0.25">
      <c r="C158" s="1"/>
      <c r="D158" t="s">
        <v>57</v>
      </c>
      <c r="F158" s="1"/>
      <c r="G158">
        <v>420</v>
      </c>
      <c r="J158">
        <v>101</v>
      </c>
      <c r="K158">
        <v>1</v>
      </c>
      <c r="L158" t="str">
        <f t="shared" si="2"/>
        <v>ok</v>
      </c>
      <c r="M158">
        <f>IF(AND(J158=83,G158&lt;200),83,INDEX(Paramètres!$A$3:$A$5,MATCH(BDD!G158,Paramètres!$C$3:$C$5)))</f>
        <v>101</v>
      </c>
      <c r="N158" t="str">
        <f>IF(L158="ok","",VLOOKUP(M158,Paramètres!$A$3:$B$5,2,FALSE))</f>
        <v/>
      </c>
    </row>
    <row r="159" spans="3:14" x14ac:dyDescent="0.25">
      <c r="C159" s="1"/>
      <c r="D159" t="s">
        <v>22</v>
      </c>
      <c r="F159" s="1"/>
      <c r="G159">
        <v>6</v>
      </c>
      <c r="K159">
        <v>21</v>
      </c>
      <c r="L159" t="str">
        <f t="shared" si="2"/>
        <v>A paramétrer</v>
      </c>
      <c r="M159">
        <f>IF(AND(J159=83,G159&lt;200),83,INDEX(Paramètres!$A$3:$A$5,MATCH(BDD!G159,Paramètres!$C$3:$C$5)))</f>
        <v>1</v>
      </c>
      <c r="N159" t="str">
        <f>IF(L159="ok","",VLOOKUP(M159,Paramètres!$A$3:$B$5,2,FALSE))</f>
        <v>Colis</v>
      </c>
    </row>
    <row r="160" spans="3:14" x14ac:dyDescent="0.25">
      <c r="C160" s="1"/>
      <c r="D160" t="s">
        <v>41</v>
      </c>
      <c r="F160" s="1"/>
      <c r="G160">
        <v>8</v>
      </c>
      <c r="K160">
        <v>2</v>
      </c>
      <c r="L160" t="str">
        <f t="shared" si="2"/>
        <v>A paramétrer</v>
      </c>
      <c r="M160">
        <f>IF(AND(J160=83,G160&lt;200),83,INDEX(Paramètres!$A$3:$A$5,MATCH(BDD!G160,Paramètres!$C$3:$C$5)))</f>
        <v>1</v>
      </c>
      <c r="N160" t="str">
        <f>IF(L160="ok","",VLOOKUP(M160,Paramètres!$A$3:$B$5,2,FALSE))</f>
        <v>Colis</v>
      </c>
    </row>
    <row r="161" spans="3:14" x14ac:dyDescent="0.25">
      <c r="C161" s="1"/>
      <c r="D161" t="s">
        <v>42</v>
      </c>
      <c r="F161" s="1"/>
      <c r="G161">
        <v>7</v>
      </c>
      <c r="K161">
        <v>8</v>
      </c>
      <c r="L161" t="str">
        <f t="shared" si="2"/>
        <v>A paramétrer</v>
      </c>
      <c r="M161">
        <f>IF(AND(J161=83,G161&lt;200),83,INDEX(Paramètres!$A$3:$A$5,MATCH(BDD!G161,Paramètres!$C$3:$C$5)))</f>
        <v>1</v>
      </c>
      <c r="N161" t="str">
        <f>IF(L161="ok","",VLOOKUP(M161,Paramètres!$A$3:$B$5,2,FALSE))</f>
        <v>Colis</v>
      </c>
    </row>
    <row r="162" spans="3:14" x14ac:dyDescent="0.25">
      <c r="C162" s="1"/>
      <c r="D162" t="s">
        <v>43</v>
      </c>
      <c r="F162" s="1"/>
      <c r="G162">
        <v>8</v>
      </c>
      <c r="K162">
        <v>7</v>
      </c>
      <c r="L162" t="str">
        <f t="shared" si="2"/>
        <v>A paramétrer</v>
      </c>
      <c r="M162">
        <f>IF(AND(J162=83,G162&lt;200),83,INDEX(Paramètres!$A$3:$A$5,MATCH(BDD!G162,Paramètres!$C$3:$C$5)))</f>
        <v>1</v>
      </c>
      <c r="N162" t="str">
        <f>IF(L162="ok","",VLOOKUP(M162,Paramètres!$A$3:$B$5,2,FALSE))</f>
        <v>Colis</v>
      </c>
    </row>
    <row r="163" spans="3:14" x14ac:dyDescent="0.25">
      <c r="C163" s="1"/>
      <c r="D163" t="s">
        <v>25</v>
      </c>
      <c r="F163" s="1"/>
      <c r="G163">
        <v>6</v>
      </c>
      <c r="K163">
        <v>54</v>
      </c>
      <c r="L163" t="str">
        <f t="shared" si="2"/>
        <v>A paramétrer</v>
      </c>
      <c r="M163">
        <f>IF(AND(J163=83,G163&lt;200),83,INDEX(Paramètres!$A$3:$A$5,MATCH(BDD!G163,Paramètres!$C$3:$C$5)))</f>
        <v>1</v>
      </c>
      <c r="N163" t="str">
        <f>IF(L163="ok","",VLOOKUP(M163,Paramètres!$A$3:$B$5,2,FALSE))</f>
        <v>Colis</v>
      </c>
    </row>
    <row r="164" spans="3:14" x14ac:dyDescent="0.25">
      <c r="C164" s="1"/>
      <c r="D164" t="s">
        <v>26</v>
      </c>
      <c r="F164" s="1"/>
      <c r="G164">
        <v>5</v>
      </c>
      <c r="K164">
        <v>6</v>
      </c>
      <c r="L164" t="str">
        <f t="shared" si="2"/>
        <v>A paramétrer</v>
      </c>
      <c r="M164">
        <f>IF(AND(J164=83,G164&lt;200),83,INDEX(Paramètres!$A$3:$A$5,MATCH(BDD!G164,Paramètres!$C$3:$C$5)))</f>
        <v>1</v>
      </c>
      <c r="N164" t="str">
        <f>IF(L164="ok","",VLOOKUP(M164,Paramètres!$A$3:$B$5,2,FALSE))</f>
        <v>Colis</v>
      </c>
    </row>
    <row r="165" spans="3:14" x14ac:dyDescent="0.25">
      <c r="C165" s="1"/>
      <c r="D165" t="s">
        <v>58</v>
      </c>
      <c r="F165" s="1"/>
      <c r="G165">
        <v>330</v>
      </c>
      <c r="K165">
        <v>1</v>
      </c>
      <c r="L165" t="str">
        <f t="shared" si="2"/>
        <v>A paramétrer</v>
      </c>
      <c r="M165">
        <f>IF(AND(J165=83,G165&lt;200),83,INDEX(Paramètres!$A$3:$A$5,MATCH(BDD!G165,Paramètres!$C$3:$C$5)))</f>
        <v>101</v>
      </c>
      <c r="N165" t="str">
        <f>IF(L165="ok","",VLOOKUP(M165,Paramètres!$A$3:$B$5,2,FALSE))</f>
        <v>1/2 palette</v>
      </c>
    </row>
    <row r="166" spans="3:14" x14ac:dyDescent="0.25">
      <c r="C166" s="1"/>
      <c r="D166" t="s">
        <v>45</v>
      </c>
      <c r="F166" s="1"/>
      <c r="G166">
        <v>853</v>
      </c>
      <c r="K166">
        <v>4</v>
      </c>
      <c r="L166" t="str">
        <f t="shared" si="2"/>
        <v>A paramétrer</v>
      </c>
      <c r="M166">
        <f>IF(AND(J166=83,G166&lt;200),83,INDEX(Paramètres!$A$3:$A$5,MATCH(BDD!G166,Paramètres!$C$3:$C$5)))</f>
        <v>98</v>
      </c>
      <c r="N166" t="str">
        <f>IF(L166="ok","",VLOOKUP(M166,Paramètres!$A$3:$B$5,2,FALSE))</f>
        <v>Palette</v>
      </c>
    </row>
    <row r="167" spans="3:14" x14ac:dyDescent="0.25">
      <c r="C167" s="1"/>
      <c r="D167" t="s">
        <v>29</v>
      </c>
      <c r="F167" s="1"/>
      <c r="G167">
        <v>330</v>
      </c>
      <c r="J167">
        <v>101</v>
      </c>
      <c r="K167">
        <v>3</v>
      </c>
      <c r="L167" t="str">
        <f t="shared" si="2"/>
        <v>ok</v>
      </c>
      <c r="M167">
        <f>IF(AND(J167=83,G167&lt;200),83,INDEX(Paramètres!$A$3:$A$5,MATCH(BDD!G167,Paramètres!$C$3:$C$5)))</f>
        <v>101</v>
      </c>
      <c r="N167" t="str">
        <f>IF(L167="ok","",VLOOKUP(M167,Paramètres!$A$3:$B$5,2,FALSE))</f>
        <v/>
      </c>
    </row>
    <row r="168" spans="3:14" x14ac:dyDescent="0.25">
      <c r="C168" s="1"/>
      <c r="D168" t="s">
        <v>30</v>
      </c>
      <c r="F168" s="1"/>
      <c r="G168">
        <v>228</v>
      </c>
      <c r="J168">
        <v>1</v>
      </c>
      <c r="K168">
        <v>1</v>
      </c>
      <c r="L168" t="str">
        <f t="shared" si="2"/>
        <v>A paramétrer</v>
      </c>
      <c r="M168">
        <f>IF(AND(J168=83,G168&lt;200),83,INDEX(Paramètres!$A$3:$A$5,MATCH(BDD!G168,Paramètres!$C$3:$C$5)))</f>
        <v>101</v>
      </c>
      <c r="N168" t="str">
        <f>IF(L168="ok","",VLOOKUP(M168,Paramètres!$A$3:$B$5,2,FALSE))</f>
        <v>1/2 palette</v>
      </c>
    </row>
    <row r="169" spans="3:14" x14ac:dyDescent="0.25">
      <c r="C169" s="1"/>
      <c r="D169" t="s">
        <v>31</v>
      </c>
      <c r="F169" s="1"/>
      <c r="G169">
        <v>6</v>
      </c>
      <c r="J169">
        <v>1</v>
      </c>
      <c r="K169">
        <v>55</v>
      </c>
      <c r="L169" t="str">
        <f t="shared" si="2"/>
        <v>ok</v>
      </c>
      <c r="M169">
        <f>IF(AND(J169=83,G169&lt;200),83,INDEX(Paramètres!$A$3:$A$5,MATCH(BDD!G169,Paramètres!$C$3:$C$5)))</f>
        <v>1</v>
      </c>
      <c r="N169" t="str">
        <f>IF(L169="ok","",VLOOKUP(M169,Paramètres!$A$3:$B$5,2,FALSE))</f>
        <v/>
      </c>
    </row>
    <row r="170" spans="3:14" x14ac:dyDescent="0.25">
      <c r="C170" s="1"/>
      <c r="D170" t="s">
        <v>4</v>
      </c>
      <c r="F170" s="1"/>
      <c r="G170">
        <v>6</v>
      </c>
      <c r="J170">
        <v>1</v>
      </c>
      <c r="K170">
        <v>55</v>
      </c>
      <c r="L170" t="str">
        <f t="shared" si="2"/>
        <v>ok</v>
      </c>
      <c r="M170">
        <f>IF(AND(J170=83,G170&lt;200),83,INDEX(Paramètres!$A$3:$A$5,MATCH(BDD!G170,Paramètres!$C$3:$C$5)))</f>
        <v>1</v>
      </c>
      <c r="N170" t="str">
        <f>IF(L170="ok","",VLOOKUP(M170,Paramètres!$A$3:$B$5,2,FALSE))</f>
        <v/>
      </c>
    </row>
    <row r="171" spans="3:14" x14ac:dyDescent="0.25">
      <c r="C171" s="1"/>
      <c r="D171" t="s">
        <v>5</v>
      </c>
      <c r="F171" s="1"/>
      <c r="G171">
        <v>2</v>
      </c>
      <c r="J171">
        <v>1</v>
      </c>
      <c r="K171">
        <v>123</v>
      </c>
      <c r="L171" t="str">
        <f t="shared" si="2"/>
        <v>ok</v>
      </c>
      <c r="M171">
        <f>IF(AND(J171=83,G171&lt;200),83,INDEX(Paramètres!$A$3:$A$5,MATCH(BDD!G171,Paramètres!$C$3:$C$5)))</f>
        <v>1</v>
      </c>
      <c r="N171" t="str">
        <f>IF(L171="ok","",VLOOKUP(M171,Paramètres!$A$3:$B$5,2,FALSE))</f>
        <v/>
      </c>
    </row>
    <row r="172" spans="3:14" x14ac:dyDescent="0.25">
      <c r="C172" s="1"/>
      <c r="D172" t="s">
        <v>32</v>
      </c>
      <c r="F172" s="1"/>
      <c r="G172">
        <v>3</v>
      </c>
      <c r="J172">
        <v>1</v>
      </c>
      <c r="K172">
        <v>108</v>
      </c>
      <c r="L172" t="str">
        <f t="shared" si="2"/>
        <v>ok</v>
      </c>
      <c r="M172">
        <f>IF(AND(J172=83,G172&lt;200),83,INDEX(Paramètres!$A$3:$A$5,MATCH(BDD!G172,Paramètres!$C$3:$C$5)))</f>
        <v>1</v>
      </c>
      <c r="N172" t="str">
        <f>IF(L172="ok","",VLOOKUP(M172,Paramètres!$A$3:$B$5,2,FALSE))</f>
        <v/>
      </c>
    </row>
    <row r="173" spans="3:14" x14ac:dyDescent="0.25">
      <c r="C173" s="1"/>
      <c r="D173" t="s">
        <v>6</v>
      </c>
      <c r="F173" s="1"/>
      <c r="G173">
        <v>6</v>
      </c>
      <c r="J173">
        <v>83</v>
      </c>
      <c r="K173">
        <v>220</v>
      </c>
      <c r="L173" t="str">
        <f t="shared" si="2"/>
        <v>ok</v>
      </c>
      <c r="M173">
        <f>IF(AND(J173=83,G173&lt;200),83,INDEX(Paramètres!$A$3:$A$5,MATCH(BDD!G173,Paramètres!$C$3:$C$5)))</f>
        <v>83</v>
      </c>
      <c r="N173" t="str">
        <f>IF(L173="ok","",VLOOKUP(M173,Paramètres!$A$3:$B$5,2,FALSE))</f>
        <v/>
      </c>
    </row>
    <row r="174" spans="3:14" x14ac:dyDescent="0.25">
      <c r="C174" s="1"/>
      <c r="D174" t="s">
        <v>7</v>
      </c>
      <c r="F174" s="1"/>
      <c r="G174">
        <v>6</v>
      </c>
      <c r="J174">
        <v>83</v>
      </c>
      <c r="K174">
        <v>88</v>
      </c>
      <c r="L174" t="str">
        <f t="shared" si="2"/>
        <v>ok</v>
      </c>
      <c r="M174">
        <f>IF(AND(J174=83,G174&lt;200),83,INDEX(Paramètres!$A$3:$A$5,MATCH(BDD!G174,Paramètres!$C$3:$C$5)))</f>
        <v>83</v>
      </c>
      <c r="N174" t="str">
        <f>IF(L174="ok","",VLOOKUP(M174,Paramètres!$A$3:$B$5,2,FALSE))</f>
        <v/>
      </c>
    </row>
    <row r="175" spans="3:14" x14ac:dyDescent="0.25">
      <c r="C175" s="1"/>
      <c r="D175" t="s">
        <v>8</v>
      </c>
      <c r="F175" s="1"/>
      <c r="G175">
        <v>6</v>
      </c>
      <c r="J175">
        <v>1</v>
      </c>
      <c r="K175">
        <v>44</v>
      </c>
      <c r="L175" t="str">
        <f t="shared" si="2"/>
        <v>ok</v>
      </c>
      <c r="M175">
        <f>IF(AND(J175=83,G175&lt;200),83,INDEX(Paramètres!$A$3:$A$5,MATCH(BDD!G175,Paramètres!$C$3:$C$5)))</f>
        <v>1</v>
      </c>
      <c r="N175" t="str">
        <f>IF(L175="ok","",VLOOKUP(M175,Paramètres!$A$3:$B$5,2,FALSE))</f>
        <v/>
      </c>
    </row>
    <row r="176" spans="3:14" x14ac:dyDescent="0.25">
      <c r="C176" s="1"/>
      <c r="D176" t="s">
        <v>33</v>
      </c>
      <c r="F176" s="1"/>
      <c r="G176">
        <v>2</v>
      </c>
      <c r="J176">
        <v>83</v>
      </c>
      <c r="K176">
        <v>56</v>
      </c>
      <c r="L176" t="str">
        <f t="shared" si="2"/>
        <v>ok</v>
      </c>
      <c r="M176">
        <f>IF(AND(J176=83,G176&lt;200),83,INDEX(Paramètres!$A$3:$A$5,MATCH(BDD!G176,Paramètres!$C$3:$C$5)))</f>
        <v>83</v>
      </c>
      <c r="N176" t="str">
        <f>IF(L176="ok","",VLOOKUP(M176,Paramètres!$A$3:$B$5,2,FALSE))</f>
        <v/>
      </c>
    </row>
    <row r="177" spans="3:14" x14ac:dyDescent="0.25">
      <c r="C177" s="1"/>
      <c r="D177" t="s">
        <v>9</v>
      </c>
      <c r="F177" s="1"/>
      <c r="G177">
        <v>3</v>
      </c>
      <c r="J177">
        <v>83</v>
      </c>
      <c r="K177">
        <v>144</v>
      </c>
      <c r="L177" t="str">
        <f t="shared" si="2"/>
        <v>ok</v>
      </c>
      <c r="M177">
        <f>IF(AND(J177=83,G177&lt;200),83,INDEX(Paramètres!$A$3:$A$5,MATCH(BDD!G177,Paramètres!$C$3:$C$5)))</f>
        <v>83</v>
      </c>
      <c r="N177" t="str">
        <f>IF(L177="ok","",VLOOKUP(M177,Paramètres!$A$3:$B$5,2,FALSE))</f>
        <v/>
      </c>
    </row>
    <row r="178" spans="3:14" x14ac:dyDescent="0.25">
      <c r="C178" s="1"/>
      <c r="D178" t="s">
        <v>10</v>
      </c>
      <c r="F178" s="1"/>
      <c r="G178">
        <v>6</v>
      </c>
      <c r="J178">
        <v>1</v>
      </c>
      <c r="K178">
        <v>165</v>
      </c>
      <c r="L178" t="str">
        <f t="shared" si="2"/>
        <v>ok</v>
      </c>
      <c r="M178">
        <f>IF(AND(J178=83,G178&lt;200),83,INDEX(Paramètres!$A$3:$A$5,MATCH(BDD!G178,Paramètres!$C$3:$C$5)))</f>
        <v>1</v>
      </c>
      <c r="N178" t="str">
        <f>IF(L178="ok","",VLOOKUP(M178,Paramètres!$A$3:$B$5,2,FALSE))</f>
        <v/>
      </c>
    </row>
    <row r="179" spans="3:14" x14ac:dyDescent="0.25">
      <c r="C179" s="1"/>
      <c r="D179" t="s">
        <v>11</v>
      </c>
      <c r="F179" s="1"/>
      <c r="G179">
        <v>3</v>
      </c>
      <c r="J179">
        <v>1</v>
      </c>
      <c r="K179">
        <v>72</v>
      </c>
      <c r="L179" t="str">
        <f t="shared" si="2"/>
        <v>ok</v>
      </c>
      <c r="M179">
        <f>IF(AND(J179=83,G179&lt;200),83,INDEX(Paramètres!$A$3:$A$5,MATCH(BDD!G179,Paramètres!$C$3:$C$5)))</f>
        <v>1</v>
      </c>
      <c r="N179" t="str">
        <f>IF(L179="ok","",VLOOKUP(M179,Paramètres!$A$3:$B$5,2,FALSE))</f>
        <v/>
      </c>
    </row>
    <row r="180" spans="3:14" x14ac:dyDescent="0.25">
      <c r="C180" s="1"/>
      <c r="D180" t="s">
        <v>12</v>
      </c>
      <c r="F180" s="1"/>
      <c r="G180">
        <v>6</v>
      </c>
      <c r="J180">
        <v>1</v>
      </c>
      <c r="K180">
        <v>110</v>
      </c>
      <c r="L180" t="str">
        <f t="shared" si="2"/>
        <v>ok</v>
      </c>
      <c r="M180">
        <f>IF(AND(J180=83,G180&lt;200),83,INDEX(Paramètres!$A$3:$A$5,MATCH(BDD!G180,Paramètres!$C$3:$C$5)))</f>
        <v>1</v>
      </c>
      <c r="N180" t="str">
        <f>IF(L180="ok","",VLOOKUP(M180,Paramètres!$A$3:$B$5,2,FALSE))</f>
        <v/>
      </c>
    </row>
    <row r="181" spans="3:14" x14ac:dyDescent="0.25">
      <c r="C181" s="1"/>
      <c r="D181" t="s">
        <v>13</v>
      </c>
      <c r="F181" s="1"/>
      <c r="G181">
        <v>324</v>
      </c>
      <c r="J181">
        <v>101</v>
      </c>
      <c r="K181">
        <v>5</v>
      </c>
      <c r="L181" t="str">
        <f t="shared" si="2"/>
        <v>ok</v>
      </c>
      <c r="M181">
        <f>IF(AND(J181=83,G181&lt;200),83,INDEX(Paramètres!$A$3:$A$5,MATCH(BDD!G181,Paramètres!$C$3:$C$5)))</f>
        <v>101</v>
      </c>
      <c r="N181" t="str">
        <f>IF(L181="ok","",VLOOKUP(M181,Paramètres!$A$3:$B$5,2,FALSE))</f>
        <v/>
      </c>
    </row>
    <row r="182" spans="3:14" x14ac:dyDescent="0.25">
      <c r="C182" s="1"/>
      <c r="D182" t="s">
        <v>14</v>
      </c>
      <c r="F182" s="1"/>
      <c r="G182">
        <v>330</v>
      </c>
      <c r="J182">
        <v>101</v>
      </c>
      <c r="K182">
        <v>14</v>
      </c>
      <c r="L182" t="str">
        <f t="shared" si="2"/>
        <v>ok</v>
      </c>
      <c r="M182">
        <f>IF(AND(J182=83,G182&lt;200),83,INDEX(Paramètres!$A$3:$A$5,MATCH(BDD!G182,Paramètres!$C$3:$C$5)))</f>
        <v>101</v>
      </c>
      <c r="N182" t="str">
        <f>IF(L182="ok","",VLOOKUP(M182,Paramètres!$A$3:$B$5,2,FALSE))</f>
        <v/>
      </c>
    </row>
    <row r="183" spans="3:14" x14ac:dyDescent="0.25">
      <c r="C183" s="1"/>
      <c r="D183" t="s">
        <v>47</v>
      </c>
      <c r="F183" s="1"/>
      <c r="G183">
        <v>3</v>
      </c>
      <c r="J183">
        <v>1</v>
      </c>
      <c r="K183">
        <v>22</v>
      </c>
      <c r="L183" t="str">
        <f t="shared" si="2"/>
        <v>ok</v>
      </c>
      <c r="M183">
        <f>IF(AND(J183=83,G183&lt;200),83,INDEX(Paramètres!$A$3:$A$5,MATCH(BDD!G183,Paramètres!$C$3:$C$5)))</f>
        <v>1</v>
      </c>
      <c r="N183" t="str">
        <f>IF(L183="ok","",VLOOKUP(M183,Paramètres!$A$3:$B$5,2,FALSE))</f>
        <v/>
      </c>
    </row>
    <row r="184" spans="3:14" x14ac:dyDescent="0.25">
      <c r="C184" s="1"/>
      <c r="D184" t="s">
        <v>15</v>
      </c>
      <c r="F184" s="1"/>
      <c r="G184">
        <v>690</v>
      </c>
      <c r="J184">
        <v>98</v>
      </c>
      <c r="K184">
        <v>14</v>
      </c>
      <c r="L184" t="str">
        <f t="shared" si="2"/>
        <v>ok</v>
      </c>
      <c r="M184">
        <f>IF(AND(J184=83,G184&lt;200),83,INDEX(Paramètres!$A$3:$A$5,MATCH(BDD!G184,Paramètres!$C$3:$C$5)))</f>
        <v>98</v>
      </c>
      <c r="N184" t="str">
        <f>IF(L184="ok","",VLOOKUP(M184,Paramètres!$A$3:$B$5,2,FALSE))</f>
        <v/>
      </c>
    </row>
    <row r="185" spans="3:14" x14ac:dyDescent="0.25">
      <c r="C185" s="1"/>
      <c r="D185" t="s">
        <v>59</v>
      </c>
      <c r="F185" s="1"/>
      <c r="G185">
        <v>350</v>
      </c>
      <c r="J185">
        <v>101</v>
      </c>
      <c r="K185">
        <v>18</v>
      </c>
      <c r="L185" t="str">
        <f t="shared" si="2"/>
        <v>ok</v>
      </c>
      <c r="M185">
        <f>IF(AND(J185=83,G185&lt;200),83,INDEX(Paramètres!$A$3:$A$5,MATCH(BDD!G185,Paramètres!$C$3:$C$5)))</f>
        <v>101</v>
      </c>
      <c r="N185" t="str">
        <f>IF(L185="ok","",VLOOKUP(M185,Paramètres!$A$3:$B$5,2,FALSE))</f>
        <v/>
      </c>
    </row>
    <row r="186" spans="3:14" x14ac:dyDescent="0.25">
      <c r="C186" s="1"/>
      <c r="D186" t="s">
        <v>60</v>
      </c>
      <c r="F186" s="1"/>
      <c r="G186">
        <v>350</v>
      </c>
      <c r="J186">
        <v>101</v>
      </c>
      <c r="K186">
        <v>30</v>
      </c>
      <c r="L186" t="str">
        <f t="shared" si="2"/>
        <v>ok</v>
      </c>
      <c r="M186">
        <f>IF(AND(J186=83,G186&lt;200),83,INDEX(Paramètres!$A$3:$A$5,MATCH(BDD!G186,Paramètres!$C$3:$C$5)))</f>
        <v>101</v>
      </c>
      <c r="N186" t="str">
        <f>IF(L186="ok","",VLOOKUP(M186,Paramètres!$A$3:$B$5,2,FALSE))</f>
        <v/>
      </c>
    </row>
    <row r="187" spans="3:14" x14ac:dyDescent="0.25">
      <c r="C187" s="1"/>
      <c r="D187" t="s">
        <v>34</v>
      </c>
      <c r="F187" s="1"/>
      <c r="G187">
        <v>6</v>
      </c>
      <c r="J187">
        <v>1</v>
      </c>
      <c r="K187">
        <v>5</v>
      </c>
      <c r="L187" t="str">
        <f t="shared" si="2"/>
        <v>ok</v>
      </c>
      <c r="M187">
        <f>IF(AND(J187=83,G187&lt;200),83,INDEX(Paramètres!$A$3:$A$5,MATCH(BDD!G187,Paramètres!$C$3:$C$5)))</f>
        <v>1</v>
      </c>
      <c r="N187" t="str">
        <f>IF(L187="ok","",VLOOKUP(M187,Paramètres!$A$3:$B$5,2,FALSE))</f>
        <v/>
      </c>
    </row>
    <row r="188" spans="3:14" x14ac:dyDescent="0.25">
      <c r="C188" s="1"/>
      <c r="D188" t="s">
        <v>61</v>
      </c>
      <c r="F188" s="1"/>
      <c r="G188">
        <v>764</v>
      </c>
      <c r="J188">
        <v>1</v>
      </c>
      <c r="K188">
        <v>8</v>
      </c>
      <c r="L188" t="str">
        <f t="shared" si="2"/>
        <v>A paramétrer</v>
      </c>
      <c r="M188">
        <f>IF(AND(J188=83,G188&lt;200),83,INDEX(Paramètres!$A$3:$A$5,MATCH(BDD!G188,Paramètres!$C$3:$C$5)))</f>
        <v>98</v>
      </c>
      <c r="N188" t="str">
        <f>IF(L188="ok","",VLOOKUP(M188,Paramètres!$A$3:$B$5,2,FALSE))</f>
        <v>Palette</v>
      </c>
    </row>
    <row r="189" spans="3:14" x14ac:dyDescent="0.25">
      <c r="C189" s="1"/>
      <c r="D189" t="s">
        <v>16</v>
      </c>
      <c r="F189" s="1"/>
      <c r="G189">
        <v>66</v>
      </c>
      <c r="J189">
        <v>1</v>
      </c>
      <c r="K189">
        <v>3</v>
      </c>
      <c r="L189" t="str">
        <f t="shared" si="2"/>
        <v>ok</v>
      </c>
      <c r="M189">
        <f>IF(AND(J189=83,G189&lt;200),83,INDEX(Paramètres!$A$3:$A$5,MATCH(BDD!G189,Paramètres!$C$3:$C$5)))</f>
        <v>1</v>
      </c>
      <c r="N189" t="str">
        <f>IF(L189="ok","",VLOOKUP(M189,Paramètres!$A$3:$B$5,2,FALSE))</f>
        <v/>
      </c>
    </row>
    <row r="190" spans="3:14" x14ac:dyDescent="0.25">
      <c r="C190" s="1"/>
      <c r="D190" t="s">
        <v>62</v>
      </c>
      <c r="F190" s="1"/>
      <c r="G190">
        <v>704</v>
      </c>
      <c r="J190">
        <v>1</v>
      </c>
      <c r="K190">
        <v>17</v>
      </c>
      <c r="L190" t="str">
        <f t="shared" si="2"/>
        <v>A paramétrer</v>
      </c>
      <c r="M190">
        <f>IF(AND(J190=83,G190&lt;200),83,INDEX(Paramètres!$A$3:$A$5,MATCH(BDD!G190,Paramètres!$C$3:$C$5)))</f>
        <v>98</v>
      </c>
      <c r="N190" t="str">
        <f>IF(L190="ok","",VLOOKUP(M190,Paramètres!$A$3:$B$5,2,FALSE))</f>
        <v>Palette</v>
      </c>
    </row>
    <row r="191" spans="3:14" x14ac:dyDescent="0.25">
      <c r="C191" s="1"/>
      <c r="D191" t="s">
        <v>49</v>
      </c>
      <c r="F191" s="1"/>
      <c r="G191">
        <v>330</v>
      </c>
      <c r="J191">
        <v>101</v>
      </c>
      <c r="K191">
        <v>6</v>
      </c>
      <c r="L191" t="str">
        <f t="shared" si="2"/>
        <v>ok</v>
      </c>
      <c r="M191">
        <f>IF(AND(J191=83,G191&lt;200),83,INDEX(Paramètres!$A$3:$A$5,MATCH(BDD!G191,Paramètres!$C$3:$C$5)))</f>
        <v>101</v>
      </c>
      <c r="N191" t="str">
        <f>IF(L191="ok","",VLOOKUP(M191,Paramètres!$A$3:$B$5,2,FALSE))</f>
        <v/>
      </c>
    </row>
    <row r="192" spans="3:14" x14ac:dyDescent="0.25">
      <c r="C192" s="1"/>
      <c r="D192" t="s">
        <v>50</v>
      </c>
      <c r="F192" s="1"/>
      <c r="G192">
        <v>330</v>
      </c>
      <c r="J192">
        <v>101</v>
      </c>
      <c r="K192">
        <v>12</v>
      </c>
      <c r="L192" t="str">
        <f t="shared" si="2"/>
        <v>ok</v>
      </c>
      <c r="M192">
        <f>IF(AND(J192=83,G192&lt;200),83,INDEX(Paramètres!$A$3:$A$5,MATCH(BDD!G192,Paramètres!$C$3:$C$5)))</f>
        <v>101</v>
      </c>
      <c r="N192" t="str">
        <f>IF(L192="ok","",VLOOKUP(M192,Paramètres!$A$3:$B$5,2,FALSE))</f>
        <v/>
      </c>
    </row>
    <row r="193" spans="3:14" x14ac:dyDescent="0.25">
      <c r="C193" s="1"/>
      <c r="D193" t="s">
        <v>51</v>
      </c>
      <c r="F193" s="1"/>
      <c r="G193">
        <v>330</v>
      </c>
      <c r="J193">
        <v>101</v>
      </c>
      <c r="K193">
        <v>6</v>
      </c>
      <c r="L193" t="str">
        <f t="shared" si="2"/>
        <v>ok</v>
      </c>
      <c r="M193">
        <f>IF(AND(J193=83,G193&lt;200),83,INDEX(Paramètres!$A$3:$A$5,MATCH(BDD!G193,Paramètres!$C$3:$C$5)))</f>
        <v>101</v>
      </c>
      <c r="N193" t="str">
        <f>IF(L193="ok","",VLOOKUP(M193,Paramètres!$A$3:$B$5,2,FALSE))</f>
        <v/>
      </c>
    </row>
    <row r="194" spans="3:14" x14ac:dyDescent="0.25">
      <c r="C194" s="1"/>
      <c r="D194" t="s">
        <v>52</v>
      </c>
      <c r="F194" s="1"/>
      <c r="G194">
        <v>330</v>
      </c>
      <c r="J194">
        <v>101</v>
      </c>
      <c r="K194">
        <v>12</v>
      </c>
      <c r="L194" t="str">
        <f t="shared" si="2"/>
        <v>ok</v>
      </c>
      <c r="M194">
        <f>IF(AND(J194=83,G194&lt;200),83,INDEX(Paramètres!$A$3:$A$5,MATCH(BDD!G194,Paramètres!$C$3:$C$5)))</f>
        <v>101</v>
      </c>
      <c r="N194" t="str">
        <f>IF(L194="ok","",VLOOKUP(M194,Paramètres!$A$3:$B$5,2,FALSE))</f>
        <v/>
      </c>
    </row>
    <row r="195" spans="3:14" x14ac:dyDescent="0.25">
      <c r="C195" s="1"/>
      <c r="D195" t="s">
        <v>53</v>
      </c>
      <c r="F195" s="1"/>
      <c r="G195">
        <v>462</v>
      </c>
      <c r="J195">
        <v>101</v>
      </c>
      <c r="K195">
        <v>16</v>
      </c>
      <c r="L195" t="str">
        <f t="shared" si="2"/>
        <v>ok</v>
      </c>
      <c r="M195">
        <f>IF(AND(J195=83,G195&lt;200),83,INDEX(Paramètres!$A$3:$A$5,MATCH(BDD!G195,Paramètres!$C$3:$C$5)))</f>
        <v>101</v>
      </c>
      <c r="N195" t="str">
        <f>IF(L195="ok","",VLOOKUP(M195,Paramètres!$A$3:$B$5,2,FALSE))</f>
        <v/>
      </c>
    </row>
    <row r="196" spans="3:14" x14ac:dyDescent="0.25">
      <c r="C196" s="1"/>
      <c r="D196" t="s">
        <v>56</v>
      </c>
      <c r="F196" s="1"/>
      <c r="G196">
        <v>300</v>
      </c>
      <c r="J196">
        <v>1</v>
      </c>
      <c r="K196">
        <v>14</v>
      </c>
      <c r="L196" t="str">
        <f t="shared" si="2"/>
        <v>A paramétrer</v>
      </c>
      <c r="M196">
        <f>IF(AND(J196=83,G196&lt;200),83,INDEX(Paramètres!$A$3:$A$5,MATCH(BDD!G196,Paramètres!$C$3:$C$5)))</f>
        <v>101</v>
      </c>
      <c r="N196" t="str">
        <f>IF(L196="ok","",VLOOKUP(M196,Paramètres!$A$3:$B$5,2,FALSE))</f>
        <v>1/2 palette</v>
      </c>
    </row>
    <row r="197" spans="3:14" x14ac:dyDescent="0.25">
      <c r="C197" s="1"/>
      <c r="D197" t="s">
        <v>55</v>
      </c>
      <c r="F197" s="1"/>
      <c r="G197">
        <v>840</v>
      </c>
      <c r="J197">
        <v>98</v>
      </c>
      <c r="K197">
        <v>8</v>
      </c>
      <c r="L197" t="str">
        <f t="shared" ref="L197:L260" si="3">IF(J197=M197,"ok","A paramétrer")</f>
        <v>ok</v>
      </c>
      <c r="M197">
        <f>IF(AND(J197=83,G197&lt;200),83,INDEX(Paramètres!$A$3:$A$5,MATCH(BDD!G197,Paramètres!$C$3:$C$5)))</f>
        <v>98</v>
      </c>
      <c r="N197" t="str">
        <f>IF(L197="ok","",VLOOKUP(M197,Paramètres!$A$3:$B$5,2,FALSE))</f>
        <v/>
      </c>
    </row>
    <row r="198" spans="3:14" x14ac:dyDescent="0.25">
      <c r="C198" s="1"/>
      <c r="D198" t="s">
        <v>36</v>
      </c>
      <c r="F198" s="1"/>
      <c r="G198">
        <v>330</v>
      </c>
      <c r="J198">
        <v>101</v>
      </c>
      <c r="K198">
        <v>20</v>
      </c>
      <c r="L198" t="str">
        <f t="shared" si="3"/>
        <v>ok</v>
      </c>
      <c r="M198">
        <f>IF(AND(J198=83,G198&lt;200),83,INDEX(Paramètres!$A$3:$A$5,MATCH(BDD!G198,Paramètres!$C$3:$C$5)))</f>
        <v>101</v>
      </c>
      <c r="N198" t="str">
        <f>IF(L198="ok","",VLOOKUP(M198,Paramètres!$A$3:$B$5,2,FALSE))</f>
        <v/>
      </c>
    </row>
    <row r="199" spans="3:14" x14ac:dyDescent="0.25">
      <c r="C199" s="1"/>
      <c r="D199" t="s">
        <v>39</v>
      </c>
      <c r="F199" s="1"/>
      <c r="G199">
        <v>800</v>
      </c>
      <c r="J199">
        <v>98</v>
      </c>
      <c r="K199">
        <v>15</v>
      </c>
      <c r="L199" t="str">
        <f t="shared" si="3"/>
        <v>ok</v>
      </c>
      <c r="M199">
        <f>IF(AND(J199=83,G199&lt;200),83,INDEX(Paramètres!$A$3:$A$5,MATCH(BDD!G199,Paramètres!$C$3:$C$5)))</f>
        <v>98</v>
      </c>
      <c r="N199" t="str">
        <f>IF(L199="ok","",VLOOKUP(M199,Paramètres!$A$3:$B$5,2,FALSE))</f>
        <v/>
      </c>
    </row>
    <row r="200" spans="3:14" x14ac:dyDescent="0.25">
      <c r="C200" s="1"/>
      <c r="D200" t="s">
        <v>40</v>
      </c>
      <c r="F200" s="1"/>
      <c r="G200">
        <v>300</v>
      </c>
      <c r="J200">
        <v>101</v>
      </c>
      <c r="K200">
        <v>1</v>
      </c>
      <c r="L200" t="str">
        <f t="shared" si="3"/>
        <v>ok</v>
      </c>
      <c r="M200">
        <f>IF(AND(J200=83,G200&lt;200),83,INDEX(Paramètres!$A$3:$A$5,MATCH(BDD!G200,Paramètres!$C$3:$C$5)))</f>
        <v>101</v>
      </c>
      <c r="N200" t="str">
        <f>IF(L200="ok","",VLOOKUP(M200,Paramètres!$A$3:$B$5,2,FALSE))</f>
        <v/>
      </c>
    </row>
    <row r="201" spans="3:14" x14ac:dyDescent="0.25">
      <c r="C201" s="1"/>
      <c r="D201" t="s">
        <v>17</v>
      </c>
      <c r="F201" s="1"/>
      <c r="G201">
        <v>8</v>
      </c>
      <c r="K201">
        <v>286</v>
      </c>
      <c r="L201" t="str">
        <f t="shared" si="3"/>
        <v>A paramétrer</v>
      </c>
      <c r="M201">
        <f>IF(AND(J201=83,G201&lt;200),83,INDEX(Paramètres!$A$3:$A$5,MATCH(BDD!G201,Paramètres!$C$3:$C$5)))</f>
        <v>1</v>
      </c>
      <c r="N201" t="str">
        <f>IF(L201="ok","",VLOOKUP(M201,Paramètres!$A$3:$B$5,2,FALSE))</f>
        <v>Colis</v>
      </c>
    </row>
    <row r="202" spans="3:14" x14ac:dyDescent="0.25">
      <c r="C202" s="1"/>
      <c r="D202" t="s">
        <v>18</v>
      </c>
      <c r="F202" s="1"/>
      <c r="G202">
        <v>7</v>
      </c>
      <c r="K202">
        <v>99</v>
      </c>
      <c r="L202" t="str">
        <f t="shared" si="3"/>
        <v>A paramétrer</v>
      </c>
      <c r="M202">
        <f>IF(AND(J202=83,G202&lt;200),83,INDEX(Paramètres!$A$3:$A$5,MATCH(BDD!G202,Paramètres!$C$3:$C$5)))</f>
        <v>1</v>
      </c>
      <c r="N202" t="str">
        <f>IF(L202="ok","",VLOOKUP(M202,Paramètres!$A$3:$B$5,2,FALSE))</f>
        <v>Colis</v>
      </c>
    </row>
    <row r="203" spans="3:14" x14ac:dyDescent="0.25">
      <c r="C203" s="1"/>
      <c r="D203" t="s">
        <v>19</v>
      </c>
      <c r="F203" s="1"/>
      <c r="G203">
        <v>8</v>
      </c>
      <c r="K203">
        <v>88</v>
      </c>
      <c r="L203" t="str">
        <f t="shared" si="3"/>
        <v>A paramétrer</v>
      </c>
      <c r="M203">
        <f>IF(AND(J203=83,G203&lt;200),83,INDEX(Paramètres!$A$3:$A$5,MATCH(BDD!G203,Paramètres!$C$3:$C$5)))</f>
        <v>1</v>
      </c>
      <c r="N203" t="str">
        <f>IF(L203="ok","",VLOOKUP(M203,Paramètres!$A$3:$B$5,2,FALSE))</f>
        <v>Colis</v>
      </c>
    </row>
    <row r="204" spans="3:14" x14ac:dyDescent="0.25">
      <c r="C204" s="1"/>
      <c r="D204" t="s">
        <v>22</v>
      </c>
      <c r="F204" s="1"/>
      <c r="G204">
        <v>6</v>
      </c>
      <c r="K204">
        <v>14</v>
      </c>
      <c r="L204" t="str">
        <f t="shared" si="3"/>
        <v>A paramétrer</v>
      </c>
      <c r="M204">
        <f>IF(AND(J204=83,G204&lt;200),83,INDEX(Paramètres!$A$3:$A$5,MATCH(BDD!G204,Paramètres!$C$3:$C$5)))</f>
        <v>1</v>
      </c>
      <c r="N204" t="str">
        <f>IF(L204="ok","",VLOOKUP(M204,Paramètres!$A$3:$B$5,2,FALSE))</f>
        <v>Colis</v>
      </c>
    </row>
    <row r="205" spans="3:14" x14ac:dyDescent="0.25">
      <c r="C205" s="1"/>
      <c r="D205" t="s">
        <v>25</v>
      </c>
      <c r="F205" s="1"/>
      <c r="G205">
        <v>6</v>
      </c>
      <c r="K205">
        <v>31</v>
      </c>
      <c r="L205" t="str">
        <f t="shared" si="3"/>
        <v>A paramétrer</v>
      </c>
      <c r="M205">
        <f>IF(AND(J205=83,G205&lt;200),83,INDEX(Paramètres!$A$3:$A$5,MATCH(BDD!G205,Paramètres!$C$3:$C$5)))</f>
        <v>1</v>
      </c>
      <c r="N205" t="str">
        <f>IF(L205="ok","",VLOOKUP(M205,Paramètres!$A$3:$B$5,2,FALSE))</f>
        <v>Colis</v>
      </c>
    </row>
    <row r="206" spans="3:14" x14ac:dyDescent="0.25">
      <c r="C206" s="1"/>
      <c r="D206" t="s">
        <v>26</v>
      </c>
      <c r="F206" s="1"/>
      <c r="G206">
        <v>5</v>
      </c>
      <c r="K206">
        <v>5</v>
      </c>
      <c r="L206" t="str">
        <f t="shared" si="3"/>
        <v>A paramétrer</v>
      </c>
      <c r="M206">
        <f>IF(AND(J206=83,G206&lt;200),83,INDEX(Paramètres!$A$3:$A$5,MATCH(BDD!G206,Paramètres!$C$3:$C$5)))</f>
        <v>1</v>
      </c>
      <c r="N206" t="str">
        <f>IF(L206="ok","",VLOOKUP(M206,Paramètres!$A$3:$B$5,2,FALSE))</f>
        <v>Colis</v>
      </c>
    </row>
    <row r="207" spans="3:14" x14ac:dyDescent="0.25">
      <c r="C207" s="1"/>
      <c r="D207" t="s">
        <v>27</v>
      </c>
      <c r="F207" s="1"/>
      <c r="G207">
        <v>462</v>
      </c>
      <c r="J207">
        <v>101</v>
      </c>
      <c r="K207">
        <v>13</v>
      </c>
      <c r="L207" t="str">
        <f t="shared" si="3"/>
        <v>ok</v>
      </c>
      <c r="M207">
        <f>IF(AND(J207=83,G207&lt;200),83,INDEX(Paramètres!$A$3:$A$5,MATCH(BDD!G207,Paramètres!$C$3:$C$5)))</f>
        <v>101</v>
      </c>
      <c r="N207" t="str">
        <f>IF(L207="ok","",VLOOKUP(M207,Paramètres!$A$3:$B$5,2,FALSE))</f>
        <v/>
      </c>
    </row>
    <row r="208" spans="3:14" x14ac:dyDescent="0.25">
      <c r="C208" s="1"/>
      <c r="D208" t="s">
        <v>29</v>
      </c>
      <c r="F208" s="1"/>
      <c r="G208">
        <v>330</v>
      </c>
      <c r="J208">
        <v>101</v>
      </c>
      <c r="K208">
        <v>1</v>
      </c>
      <c r="L208" t="str">
        <f t="shared" si="3"/>
        <v>ok</v>
      </c>
      <c r="M208">
        <f>IF(AND(J208=83,G208&lt;200),83,INDEX(Paramètres!$A$3:$A$5,MATCH(BDD!G208,Paramètres!$C$3:$C$5)))</f>
        <v>101</v>
      </c>
      <c r="N208" t="str">
        <f>IF(L208="ok","",VLOOKUP(M208,Paramètres!$A$3:$B$5,2,FALSE))</f>
        <v/>
      </c>
    </row>
    <row r="209" spans="3:14" x14ac:dyDescent="0.25">
      <c r="C209" s="1"/>
      <c r="D209" t="s">
        <v>63</v>
      </c>
      <c r="F209" s="1"/>
      <c r="G209">
        <v>228</v>
      </c>
      <c r="J209">
        <v>1</v>
      </c>
      <c r="K209">
        <v>1</v>
      </c>
      <c r="L209" t="str">
        <f t="shared" si="3"/>
        <v>A paramétrer</v>
      </c>
      <c r="M209">
        <f>IF(AND(J209=83,G209&lt;200),83,INDEX(Paramètres!$A$3:$A$5,MATCH(BDD!G209,Paramètres!$C$3:$C$5)))</f>
        <v>101</v>
      </c>
      <c r="N209" t="str">
        <f>IF(L209="ok","",VLOOKUP(M209,Paramètres!$A$3:$B$5,2,FALSE))</f>
        <v>1/2 palette</v>
      </c>
    </row>
    <row r="210" spans="3:14" x14ac:dyDescent="0.25">
      <c r="C210" s="1"/>
      <c r="D210" t="s">
        <v>31</v>
      </c>
      <c r="F210" s="1"/>
      <c r="G210">
        <v>6</v>
      </c>
      <c r="J210">
        <v>1</v>
      </c>
      <c r="K210">
        <v>55</v>
      </c>
      <c r="L210" t="str">
        <f t="shared" si="3"/>
        <v>ok</v>
      </c>
      <c r="M210">
        <f>IF(AND(J210=83,G210&lt;200),83,INDEX(Paramètres!$A$3:$A$5,MATCH(BDD!G210,Paramètres!$C$3:$C$5)))</f>
        <v>1</v>
      </c>
      <c r="N210" t="str">
        <f>IF(L210="ok","",VLOOKUP(M210,Paramètres!$A$3:$B$5,2,FALSE))</f>
        <v/>
      </c>
    </row>
    <row r="211" spans="3:14" x14ac:dyDescent="0.25">
      <c r="C211" s="1"/>
      <c r="D211" t="s">
        <v>5</v>
      </c>
      <c r="F211" s="1"/>
      <c r="G211">
        <v>2</v>
      </c>
      <c r="J211">
        <v>1</v>
      </c>
      <c r="K211">
        <v>35</v>
      </c>
      <c r="L211" t="str">
        <f t="shared" si="3"/>
        <v>ok</v>
      </c>
      <c r="M211">
        <f>IF(AND(J211=83,G211&lt;200),83,INDEX(Paramètres!$A$3:$A$5,MATCH(BDD!G211,Paramètres!$C$3:$C$5)))</f>
        <v>1</v>
      </c>
      <c r="N211" t="str">
        <f>IF(L211="ok","",VLOOKUP(M211,Paramètres!$A$3:$B$5,2,FALSE))</f>
        <v/>
      </c>
    </row>
    <row r="212" spans="3:14" x14ac:dyDescent="0.25">
      <c r="C212" s="1"/>
      <c r="D212" t="s">
        <v>7</v>
      </c>
      <c r="F212" s="1"/>
      <c r="G212">
        <v>6</v>
      </c>
      <c r="J212">
        <v>83</v>
      </c>
      <c r="K212">
        <v>22</v>
      </c>
      <c r="L212" t="str">
        <f t="shared" si="3"/>
        <v>ok</v>
      </c>
      <c r="M212">
        <f>IF(AND(J212=83,G212&lt;200),83,INDEX(Paramètres!$A$3:$A$5,MATCH(BDD!G212,Paramètres!$C$3:$C$5)))</f>
        <v>83</v>
      </c>
      <c r="N212" t="str">
        <f>IF(L212="ok","",VLOOKUP(M212,Paramètres!$A$3:$B$5,2,FALSE))</f>
        <v/>
      </c>
    </row>
    <row r="213" spans="3:14" x14ac:dyDescent="0.25">
      <c r="C213" s="1"/>
      <c r="D213" t="s">
        <v>8</v>
      </c>
      <c r="F213" s="1"/>
      <c r="G213">
        <v>6</v>
      </c>
      <c r="J213">
        <v>1</v>
      </c>
      <c r="K213">
        <v>33</v>
      </c>
      <c r="L213" t="str">
        <f t="shared" si="3"/>
        <v>ok</v>
      </c>
      <c r="M213">
        <f>IF(AND(J213=83,G213&lt;200),83,INDEX(Paramètres!$A$3:$A$5,MATCH(BDD!G213,Paramètres!$C$3:$C$5)))</f>
        <v>1</v>
      </c>
      <c r="N213" t="str">
        <f>IF(L213="ok","",VLOOKUP(M213,Paramètres!$A$3:$B$5,2,FALSE))</f>
        <v/>
      </c>
    </row>
    <row r="214" spans="3:14" x14ac:dyDescent="0.25">
      <c r="C214" s="1"/>
      <c r="D214" t="s">
        <v>33</v>
      </c>
      <c r="F214" s="1"/>
      <c r="G214">
        <v>2</v>
      </c>
      <c r="J214">
        <v>83</v>
      </c>
      <c r="K214">
        <v>24</v>
      </c>
      <c r="L214" t="str">
        <f t="shared" si="3"/>
        <v>ok</v>
      </c>
      <c r="M214">
        <f>IF(AND(J214=83,G214&lt;200),83,INDEX(Paramètres!$A$3:$A$5,MATCH(BDD!G214,Paramètres!$C$3:$C$5)))</f>
        <v>83</v>
      </c>
      <c r="N214" t="str">
        <f>IF(L214="ok","",VLOOKUP(M214,Paramètres!$A$3:$B$5,2,FALSE))</f>
        <v/>
      </c>
    </row>
    <row r="215" spans="3:14" x14ac:dyDescent="0.25">
      <c r="C215" s="1"/>
      <c r="D215" t="s">
        <v>9</v>
      </c>
      <c r="F215" s="1"/>
      <c r="G215">
        <v>3</v>
      </c>
      <c r="J215">
        <v>83</v>
      </c>
      <c r="K215">
        <v>72</v>
      </c>
      <c r="L215" t="str">
        <f t="shared" si="3"/>
        <v>ok</v>
      </c>
      <c r="M215">
        <f>IF(AND(J215=83,G215&lt;200),83,INDEX(Paramètres!$A$3:$A$5,MATCH(BDD!G215,Paramètres!$C$3:$C$5)))</f>
        <v>83</v>
      </c>
      <c r="N215" t="str">
        <f>IF(L215="ok","",VLOOKUP(M215,Paramètres!$A$3:$B$5,2,FALSE))</f>
        <v/>
      </c>
    </row>
    <row r="216" spans="3:14" x14ac:dyDescent="0.25">
      <c r="C216" s="1"/>
      <c r="D216" t="s">
        <v>10</v>
      </c>
      <c r="F216" s="1"/>
      <c r="G216">
        <v>6</v>
      </c>
      <c r="J216">
        <v>1</v>
      </c>
      <c r="K216">
        <v>55</v>
      </c>
      <c r="L216" t="str">
        <f t="shared" si="3"/>
        <v>ok</v>
      </c>
      <c r="M216">
        <f>IF(AND(J216=83,G216&lt;200),83,INDEX(Paramètres!$A$3:$A$5,MATCH(BDD!G216,Paramètres!$C$3:$C$5)))</f>
        <v>1</v>
      </c>
      <c r="N216" t="str">
        <f>IF(L216="ok","",VLOOKUP(M216,Paramètres!$A$3:$B$5,2,FALSE))</f>
        <v/>
      </c>
    </row>
    <row r="217" spans="3:14" x14ac:dyDescent="0.25">
      <c r="C217" s="1"/>
      <c r="D217" t="s">
        <v>11</v>
      </c>
      <c r="F217" s="1"/>
      <c r="G217">
        <v>3</v>
      </c>
      <c r="J217">
        <v>1</v>
      </c>
      <c r="K217">
        <v>72</v>
      </c>
      <c r="L217" t="str">
        <f t="shared" si="3"/>
        <v>ok</v>
      </c>
      <c r="M217">
        <f>IF(AND(J217=83,G217&lt;200),83,INDEX(Paramètres!$A$3:$A$5,MATCH(BDD!G217,Paramètres!$C$3:$C$5)))</f>
        <v>1</v>
      </c>
      <c r="N217" t="str">
        <f>IF(L217="ok","",VLOOKUP(M217,Paramètres!$A$3:$B$5,2,FALSE))</f>
        <v/>
      </c>
    </row>
    <row r="218" spans="3:14" x14ac:dyDescent="0.25">
      <c r="C218" s="1"/>
      <c r="D218" t="s">
        <v>12</v>
      </c>
      <c r="F218" s="1"/>
      <c r="G218">
        <v>6</v>
      </c>
      <c r="J218">
        <v>1</v>
      </c>
      <c r="K218">
        <v>33</v>
      </c>
      <c r="L218" t="str">
        <f t="shared" si="3"/>
        <v>ok</v>
      </c>
      <c r="M218">
        <f>IF(AND(J218=83,G218&lt;200),83,INDEX(Paramètres!$A$3:$A$5,MATCH(BDD!G218,Paramètres!$C$3:$C$5)))</f>
        <v>1</v>
      </c>
      <c r="N218" t="str">
        <f>IF(L218="ok","",VLOOKUP(M218,Paramètres!$A$3:$B$5,2,FALSE))</f>
        <v/>
      </c>
    </row>
    <row r="219" spans="3:14" x14ac:dyDescent="0.25">
      <c r="C219" s="1"/>
      <c r="D219" t="s">
        <v>13</v>
      </c>
      <c r="F219" s="1"/>
      <c r="G219">
        <v>324</v>
      </c>
      <c r="J219">
        <v>101</v>
      </c>
      <c r="K219">
        <v>1</v>
      </c>
      <c r="L219" t="str">
        <f t="shared" si="3"/>
        <v>ok</v>
      </c>
      <c r="M219">
        <f>IF(AND(J219=83,G219&lt;200),83,INDEX(Paramètres!$A$3:$A$5,MATCH(BDD!G219,Paramètres!$C$3:$C$5)))</f>
        <v>101</v>
      </c>
      <c r="N219" t="str">
        <f>IF(L219="ok","",VLOOKUP(M219,Paramètres!$A$3:$B$5,2,FALSE))</f>
        <v/>
      </c>
    </row>
    <row r="220" spans="3:14" x14ac:dyDescent="0.25">
      <c r="C220" s="1"/>
      <c r="D220" t="s">
        <v>14</v>
      </c>
      <c r="F220" s="1"/>
      <c r="G220">
        <v>330</v>
      </c>
      <c r="J220">
        <v>101</v>
      </c>
      <c r="K220">
        <v>3</v>
      </c>
      <c r="L220" t="str">
        <f t="shared" si="3"/>
        <v>ok</v>
      </c>
      <c r="M220">
        <f>IF(AND(J220=83,G220&lt;200),83,INDEX(Paramètres!$A$3:$A$5,MATCH(BDD!G220,Paramètres!$C$3:$C$5)))</f>
        <v>101</v>
      </c>
      <c r="N220" t="str">
        <f>IF(L220="ok","",VLOOKUP(M220,Paramètres!$A$3:$B$5,2,FALSE))</f>
        <v/>
      </c>
    </row>
    <row r="221" spans="3:14" x14ac:dyDescent="0.25">
      <c r="C221" s="1"/>
      <c r="D221" t="s">
        <v>47</v>
      </c>
      <c r="F221" s="1"/>
      <c r="G221">
        <v>3</v>
      </c>
      <c r="J221">
        <v>1</v>
      </c>
      <c r="K221">
        <v>13</v>
      </c>
      <c r="L221" t="str">
        <f t="shared" si="3"/>
        <v>ok</v>
      </c>
      <c r="M221">
        <f>IF(AND(J221=83,G221&lt;200),83,INDEX(Paramètres!$A$3:$A$5,MATCH(BDD!G221,Paramètres!$C$3:$C$5)))</f>
        <v>1</v>
      </c>
      <c r="N221" t="str">
        <f>IF(L221="ok","",VLOOKUP(M221,Paramètres!$A$3:$B$5,2,FALSE))</f>
        <v/>
      </c>
    </row>
    <row r="222" spans="3:14" x14ac:dyDescent="0.25">
      <c r="C222" s="1"/>
      <c r="D222" t="s">
        <v>15</v>
      </c>
      <c r="F222" s="1"/>
      <c r="G222">
        <v>690</v>
      </c>
      <c r="J222">
        <v>98</v>
      </c>
      <c r="K222">
        <v>4</v>
      </c>
      <c r="L222" t="str">
        <f t="shared" si="3"/>
        <v>ok</v>
      </c>
      <c r="M222">
        <f>IF(AND(J222=83,G222&lt;200),83,INDEX(Paramètres!$A$3:$A$5,MATCH(BDD!G222,Paramètres!$C$3:$C$5)))</f>
        <v>98</v>
      </c>
      <c r="N222" t="str">
        <f>IF(L222="ok","",VLOOKUP(M222,Paramètres!$A$3:$B$5,2,FALSE))</f>
        <v/>
      </c>
    </row>
    <row r="223" spans="3:14" x14ac:dyDescent="0.25">
      <c r="C223" s="1"/>
      <c r="D223" t="s">
        <v>60</v>
      </c>
      <c r="F223" s="1"/>
      <c r="G223">
        <v>350</v>
      </c>
      <c r="J223">
        <v>101</v>
      </c>
      <c r="K223">
        <v>2</v>
      </c>
      <c r="L223" t="str">
        <f t="shared" si="3"/>
        <v>ok</v>
      </c>
      <c r="M223">
        <f>IF(AND(J223=83,G223&lt;200),83,INDEX(Paramètres!$A$3:$A$5,MATCH(BDD!G223,Paramètres!$C$3:$C$5)))</f>
        <v>101</v>
      </c>
      <c r="N223" t="str">
        <f>IF(L223="ok","",VLOOKUP(M223,Paramètres!$A$3:$B$5,2,FALSE))</f>
        <v/>
      </c>
    </row>
    <row r="224" spans="3:14" x14ac:dyDescent="0.25">
      <c r="C224" s="1"/>
      <c r="D224" t="s">
        <v>34</v>
      </c>
      <c r="F224" s="1"/>
      <c r="G224">
        <v>6</v>
      </c>
      <c r="J224">
        <v>1</v>
      </c>
      <c r="K224">
        <v>1</v>
      </c>
      <c r="L224" t="str">
        <f t="shared" si="3"/>
        <v>ok</v>
      </c>
      <c r="M224">
        <f>IF(AND(J224=83,G224&lt;200),83,INDEX(Paramètres!$A$3:$A$5,MATCH(BDD!G224,Paramètres!$C$3:$C$5)))</f>
        <v>1</v>
      </c>
      <c r="N224" t="str">
        <f>IF(L224="ok","",VLOOKUP(M224,Paramètres!$A$3:$B$5,2,FALSE))</f>
        <v/>
      </c>
    </row>
    <row r="225" spans="3:14" x14ac:dyDescent="0.25">
      <c r="C225" s="1"/>
      <c r="D225" t="s">
        <v>16</v>
      </c>
      <c r="F225" s="1"/>
      <c r="G225">
        <v>66</v>
      </c>
      <c r="J225">
        <v>1</v>
      </c>
      <c r="K225">
        <v>2</v>
      </c>
      <c r="L225" t="str">
        <f t="shared" si="3"/>
        <v>ok</v>
      </c>
      <c r="M225">
        <f>IF(AND(J225=83,G225&lt;200),83,INDEX(Paramètres!$A$3:$A$5,MATCH(BDD!G225,Paramètres!$C$3:$C$5)))</f>
        <v>1</v>
      </c>
      <c r="N225" t="str">
        <f>IF(L225="ok","",VLOOKUP(M225,Paramètres!$A$3:$B$5,2,FALSE))</f>
        <v/>
      </c>
    </row>
    <row r="226" spans="3:14" x14ac:dyDescent="0.25">
      <c r="C226" s="1"/>
      <c r="D226" t="s">
        <v>62</v>
      </c>
      <c r="F226" s="1"/>
      <c r="G226">
        <v>704</v>
      </c>
      <c r="J226">
        <v>1</v>
      </c>
      <c r="K226">
        <v>5</v>
      </c>
      <c r="L226" t="str">
        <f t="shared" si="3"/>
        <v>A paramétrer</v>
      </c>
      <c r="M226">
        <f>IF(AND(J226=83,G226&lt;200),83,INDEX(Paramètres!$A$3:$A$5,MATCH(BDD!G226,Paramètres!$C$3:$C$5)))</f>
        <v>98</v>
      </c>
      <c r="N226" t="str">
        <f>IF(L226="ok","",VLOOKUP(M226,Paramètres!$A$3:$B$5,2,FALSE))</f>
        <v>Palette</v>
      </c>
    </row>
    <row r="227" spans="3:14" x14ac:dyDescent="0.25">
      <c r="C227" s="1"/>
      <c r="D227" t="s">
        <v>54</v>
      </c>
      <c r="F227" s="1"/>
      <c r="G227">
        <v>300</v>
      </c>
      <c r="J227">
        <v>101</v>
      </c>
      <c r="K227">
        <v>2</v>
      </c>
      <c r="L227" t="str">
        <f t="shared" si="3"/>
        <v>ok</v>
      </c>
      <c r="M227">
        <f>IF(AND(J227=83,G227&lt;200),83,INDEX(Paramètres!$A$3:$A$5,MATCH(BDD!G227,Paramètres!$C$3:$C$5)))</f>
        <v>101</v>
      </c>
      <c r="N227" t="str">
        <f>IF(L227="ok","",VLOOKUP(M227,Paramètres!$A$3:$B$5,2,FALSE))</f>
        <v/>
      </c>
    </row>
    <row r="228" spans="3:14" x14ac:dyDescent="0.25">
      <c r="C228" s="1"/>
      <c r="D228" t="s">
        <v>17</v>
      </c>
      <c r="F228" s="1"/>
      <c r="G228">
        <v>8</v>
      </c>
      <c r="K228">
        <v>106</v>
      </c>
      <c r="L228" t="str">
        <f t="shared" si="3"/>
        <v>A paramétrer</v>
      </c>
      <c r="M228">
        <f>IF(AND(J228=83,G228&lt;200),83,INDEX(Paramètres!$A$3:$A$5,MATCH(BDD!G228,Paramètres!$C$3:$C$5)))</f>
        <v>1</v>
      </c>
      <c r="N228" t="str">
        <f>IF(L228="ok","",VLOOKUP(M228,Paramètres!$A$3:$B$5,2,FALSE))</f>
        <v>Colis</v>
      </c>
    </row>
    <row r="229" spans="3:14" x14ac:dyDescent="0.25">
      <c r="C229" s="1"/>
      <c r="D229" t="s">
        <v>18</v>
      </c>
      <c r="F229" s="1"/>
      <c r="G229">
        <v>7</v>
      </c>
      <c r="K229">
        <v>63</v>
      </c>
      <c r="L229" t="str">
        <f t="shared" si="3"/>
        <v>A paramétrer</v>
      </c>
      <c r="M229">
        <f>IF(AND(J229=83,G229&lt;200),83,INDEX(Paramètres!$A$3:$A$5,MATCH(BDD!G229,Paramètres!$C$3:$C$5)))</f>
        <v>1</v>
      </c>
      <c r="N229" t="str">
        <f>IF(L229="ok","",VLOOKUP(M229,Paramètres!$A$3:$B$5,2,FALSE))</f>
        <v>Colis</v>
      </c>
    </row>
    <row r="230" spans="3:14" x14ac:dyDescent="0.25">
      <c r="C230" s="1"/>
      <c r="D230" t="s">
        <v>19</v>
      </c>
      <c r="F230" s="1"/>
      <c r="G230">
        <v>8</v>
      </c>
      <c r="K230">
        <v>39</v>
      </c>
      <c r="L230" t="str">
        <f t="shared" si="3"/>
        <v>A paramétrer</v>
      </c>
      <c r="M230">
        <f>IF(AND(J230=83,G230&lt;200),83,INDEX(Paramètres!$A$3:$A$5,MATCH(BDD!G230,Paramètres!$C$3:$C$5)))</f>
        <v>1</v>
      </c>
      <c r="N230" t="str">
        <f>IF(L230="ok","",VLOOKUP(M230,Paramètres!$A$3:$B$5,2,FALSE))</f>
        <v>Colis</v>
      </c>
    </row>
    <row r="231" spans="3:14" x14ac:dyDescent="0.25">
      <c r="C231" s="1"/>
      <c r="D231" t="s">
        <v>20</v>
      </c>
      <c r="F231" s="1"/>
      <c r="G231">
        <v>12</v>
      </c>
      <c r="K231">
        <v>2</v>
      </c>
      <c r="L231" t="str">
        <f t="shared" si="3"/>
        <v>A paramétrer</v>
      </c>
      <c r="M231">
        <f>IF(AND(J231=83,G231&lt;200),83,INDEX(Paramètres!$A$3:$A$5,MATCH(BDD!G231,Paramètres!$C$3:$C$5)))</f>
        <v>1</v>
      </c>
      <c r="N231" t="str">
        <f>IF(L231="ok","",VLOOKUP(M231,Paramètres!$A$3:$B$5,2,FALSE))</f>
        <v>Colis</v>
      </c>
    </row>
    <row r="232" spans="3:14" x14ac:dyDescent="0.25">
      <c r="C232" s="1"/>
      <c r="D232" t="s">
        <v>21</v>
      </c>
      <c r="F232" s="1"/>
      <c r="G232">
        <v>8</v>
      </c>
      <c r="K232">
        <v>3</v>
      </c>
      <c r="L232" t="str">
        <f t="shared" si="3"/>
        <v>A paramétrer</v>
      </c>
      <c r="M232">
        <f>IF(AND(J232=83,G232&lt;200),83,INDEX(Paramètres!$A$3:$A$5,MATCH(BDD!G232,Paramètres!$C$3:$C$5)))</f>
        <v>1</v>
      </c>
      <c r="N232" t="str">
        <f>IF(L232="ok","",VLOOKUP(M232,Paramètres!$A$3:$B$5,2,FALSE))</f>
        <v>Colis</v>
      </c>
    </row>
    <row r="233" spans="3:14" x14ac:dyDescent="0.25">
      <c r="C233" s="1"/>
      <c r="D233" t="s">
        <v>22</v>
      </c>
      <c r="F233" s="1"/>
      <c r="G233">
        <v>6</v>
      </c>
      <c r="K233">
        <v>16</v>
      </c>
      <c r="L233" t="str">
        <f t="shared" si="3"/>
        <v>A paramétrer</v>
      </c>
      <c r="M233">
        <f>IF(AND(J233=83,G233&lt;200),83,INDEX(Paramètres!$A$3:$A$5,MATCH(BDD!G233,Paramètres!$C$3:$C$5)))</f>
        <v>1</v>
      </c>
      <c r="N233" t="str">
        <f>IF(L233="ok","",VLOOKUP(M233,Paramètres!$A$3:$B$5,2,FALSE))</f>
        <v>Colis</v>
      </c>
    </row>
    <row r="234" spans="3:14" x14ac:dyDescent="0.25">
      <c r="C234" s="1"/>
      <c r="D234" t="s">
        <v>25</v>
      </c>
      <c r="F234" s="1"/>
      <c r="G234">
        <v>6</v>
      </c>
      <c r="K234">
        <v>47</v>
      </c>
      <c r="L234" t="str">
        <f t="shared" si="3"/>
        <v>A paramétrer</v>
      </c>
      <c r="M234">
        <f>IF(AND(J234=83,G234&lt;200),83,INDEX(Paramètres!$A$3:$A$5,MATCH(BDD!G234,Paramètres!$C$3:$C$5)))</f>
        <v>1</v>
      </c>
      <c r="N234" t="str">
        <f>IF(L234="ok","",VLOOKUP(M234,Paramètres!$A$3:$B$5,2,FALSE))</f>
        <v>Colis</v>
      </c>
    </row>
    <row r="235" spans="3:14" x14ac:dyDescent="0.25">
      <c r="C235" s="1"/>
      <c r="D235" t="s">
        <v>64</v>
      </c>
      <c r="F235" s="1"/>
      <c r="G235">
        <v>643</v>
      </c>
      <c r="J235">
        <v>98</v>
      </c>
      <c r="K235">
        <v>18</v>
      </c>
      <c r="L235" t="str">
        <f t="shared" si="3"/>
        <v>ok</v>
      </c>
      <c r="M235">
        <f>IF(AND(J235=83,G235&lt;200),83,INDEX(Paramètres!$A$3:$A$5,MATCH(BDD!G235,Paramètres!$C$3:$C$5)))</f>
        <v>98</v>
      </c>
      <c r="N235" t="str">
        <f>IF(L235="ok","",VLOOKUP(M235,Paramètres!$A$3:$B$5,2,FALSE))</f>
        <v/>
      </c>
    </row>
    <row r="236" spans="3:14" x14ac:dyDescent="0.25">
      <c r="C236" s="1"/>
      <c r="D236" t="s">
        <v>26</v>
      </c>
      <c r="F236" s="1"/>
      <c r="G236">
        <v>5</v>
      </c>
      <c r="K236">
        <v>8</v>
      </c>
      <c r="L236" t="str">
        <f t="shared" si="3"/>
        <v>A paramétrer</v>
      </c>
      <c r="M236">
        <f>IF(AND(J236=83,G236&lt;200),83,INDEX(Paramètres!$A$3:$A$5,MATCH(BDD!G236,Paramètres!$C$3:$C$5)))</f>
        <v>1</v>
      </c>
      <c r="N236" t="str">
        <f>IF(L236="ok","",VLOOKUP(M236,Paramètres!$A$3:$B$5,2,FALSE))</f>
        <v>Colis</v>
      </c>
    </row>
    <row r="237" spans="3:14" x14ac:dyDescent="0.25">
      <c r="C237" s="1"/>
      <c r="D237" t="s">
        <v>27</v>
      </c>
      <c r="F237" s="1"/>
      <c r="G237">
        <v>462</v>
      </c>
      <c r="J237">
        <v>101</v>
      </c>
      <c r="K237">
        <v>1</v>
      </c>
      <c r="L237" t="str">
        <f t="shared" si="3"/>
        <v>ok</v>
      </c>
      <c r="M237">
        <f>IF(AND(J237=83,G237&lt;200),83,INDEX(Paramètres!$A$3:$A$5,MATCH(BDD!G237,Paramètres!$C$3:$C$5)))</f>
        <v>101</v>
      </c>
      <c r="N237" t="str">
        <f>IF(L237="ok","",VLOOKUP(M237,Paramètres!$A$3:$B$5,2,FALSE))</f>
        <v/>
      </c>
    </row>
    <row r="238" spans="3:14" x14ac:dyDescent="0.25">
      <c r="C238" s="1"/>
      <c r="D238" t="s">
        <v>29</v>
      </c>
      <c r="F238" s="1"/>
      <c r="G238">
        <v>330</v>
      </c>
      <c r="J238">
        <v>101</v>
      </c>
      <c r="K238">
        <v>13</v>
      </c>
      <c r="L238" t="str">
        <f t="shared" si="3"/>
        <v>ok</v>
      </c>
      <c r="M238">
        <f>IF(AND(J238=83,G238&lt;200),83,INDEX(Paramètres!$A$3:$A$5,MATCH(BDD!G238,Paramètres!$C$3:$C$5)))</f>
        <v>101</v>
      </c>
      <c r="N238" t="str">
        <f>IF(L238="ok","",VLOOKUP(M238,Paramètres!$A$3:$B$5,2,FALSE))</f>
        <v/>
      </c>
    </row>
    <row r="239" spans="3:14" x14ac:dyDescent="0.25">
      <c r="C239" s="1"/>
      <c r="D239" t="s">
        <v>30</v>
      </c>
      <c r="F239" s="1"/>
      <c r="G239">
        <v>228</v>
      </c>
      <c r="J239">
        <v>1</v>
      </c>
      <c r="K239">
        <v>1</v>
      </c>
      <c r="L239" t="str">
        <f t="shared" si="3"/>
        <v>A paramétrer</v>
      </c>
      <c r="M239">
        <f>IF(AND(J239=83,G239&lt;200),83,INDEX(Paramètres!$A$3:$A$5,MATCH(BDD!G239,Paramètres!$C$3:$C$5)))</f>
        <v>101</v>
      </c>
      <c r="N239" t="str">
        <f>IF(L239="ok","",VLOOKUP(M239,Paramètres!$A$3:$B$5,2,FALSE))</f>
        <v>1/2 palette</v>
      </c>
    </row>
    <row r="240" spans="3:14" x14ac:dyDescent="0.25">
      <c r="C240" s="1"/>
      <c r="D240" t="s">
        <v>31</v>
      </c>
      <c r="F240" s="1"/>
      <c r="G240">
        <v>6</v>
      </c>
      <c r="J240">
        <v>1</v>
      </c>
      <c r="K240">
        <v>55</v>
      </c>
      <c r="L240" t="str">
        <f t="shared" si="3"/>
        <v>ok</v>
      </c>
      <c r="M240">
        <f>IF(AND(J240=83,G240&lt;200),83,INDEX(Paramètres!$A$3:$A$5,MATCH(BDD!G240,Paramètres!$C$3:$C$5)))</f>
        <v>1</v>
      </c>
      <c r="N240" t="str">
        <f>IF(L240="ok","",VLOOKUP(M240,Paramètres!$A$3:$B$5,2,FALSE))</f>
        <v/>
      </c>
    </row>
    <row r="241" spans="3:14" x14ac:dyDescent="0.25">
      <c r="C241" s="1"/>
      <c r="D241" t="s">
        <v>5</v>
      </c>
      <c r="F241" s="1"/>
      <c r="G241">
        <v>2</v>
      </c>
      <c r="J241">
        <v>1</v>
      </c>
      <c r="K241">
        <v>97</v>
      </c>
      <c r="L241" t="str">
        <f t="shared" si="3"/>
        <v>ok</v>
      </c>
      <c r="M241">
        <f>IF(AND(J241=83,G241&lt;200),83,INDEX(Paramètres!$A$3:$A$5,MATCH(BDD!G241,Paramètres!$C$3:$C$5)))</f>
        <v>1</v>
      </c>
      <c r="N241" t="str">
        <f>IF(L241="ok","",VLOOKUP(M241,Paramètres!$A$3:$B$5,2,FALSE))</f>
        <v/>
      </c>
    </row>
    <row r="242" spans="3:14" x14ac:dyDescent="0.25">
      <c r="C242" s="1"/>
      <c r="D242" t="s">
        <v>32</v>
      </c>
      <c r="F242" s="1"/>
      <c r="G242">
        <v>3</v>
      </c>
      <c r="J242">
        <v>1</v>
      </c>
      <c r="K242">
        <v>36</v>
      </c>
      <c r="L242" t="str">
        <f t="shared" si="3"/>
        <v>ok</v>
      </c>
      <c r="M242">
        <f>IF(AND(J242=83,G242&lt;200),83,INDEX(Paramètres!$A$3:$A$5,MATCH(BDD!G242,Paramètres!$C$3:$C$5)))</f>
        <v>1</v>
      </c>
      <c r="N242" t="str">
        <f>IF(L242="ok","",VLOOKUP(M242,Paramètres!$A$3:$B$5,2,FALSE))</f>
        <v/>
      </c>
    </row>
    <row r="243" spans="3:14" x14ac:dyDescent="0.25">
      <c r="C243" s="1"/>
      <c r="D243" t="s">
        <v>6</v>
      </c>
      <c r="F243" s="1"/>
      <c r="G243">
        <v>6</v>
      </c>
      <c r="J243">
        <v>83</v>
      </c>
      <c r="K243">
        <v>110</v>
      </c>
      <c r="L243" t="str">
        <f t="shared" si="3"/>
        <v>ok</v>
      </c>
      <c r="M243">
        <f>IF(AND(J243=83,G243&lt;200),83,INDEX(Paramètres!$A$3:$A$5,MATCH(BDD!G243,Paramètres!$C$3:$C$5)))</f>
        <v>83</v>
      </c>
      <c r="N243" t="str">
        <f>IF(L243="ok","",VLOOKUP(M243,Paramètres!$A$3:$B$5,2,FALSE))</f>
        <v/>
      </c>
    </row>
    <row r="244" spans="3:14" x14ac:dyDescent="0.25">
      <c r="C244" s="1"/>
      <c r="D244" t="s">
        <v>7</v>
      </c>
      <c r="F244" s="1"/>
      <c r="G244">
        <v>6</v>
      </c>
      <c r="J244">
        <v>83</v>
      </c>
      <c r="K244">
        <v>55</v>
      </c>
      <c r="L244" t="str">
        <f t="shared" si="3"/>
        <v>ok</v>
      </c>
      <c r="M244">
        <f>IF(AND(J244=83,G244&lt;200),83,INDEX(Paramètres!$A$3:$A$5,MATCH(BDD!G244,Paramètres!$C$3:$C$5)))</f>
        <v>83</v>
      </c>
      <c r="N244" t="str">
        <f>IF(L244="ok","",VLOOKUP(M244,Paramètres!$A$3:$B$5,2,FALSE))</f>
        <v/>
      </c>
    </row>
    <row r="245" spans="3:14" x14ac:dyDescent="0.25">
      <c r="C245" s="1"/>
      <c r="D245" t="s">
        <v>33</v>
      </c>
      <c r="F245" s="1"/>
      <c r="G245">
        <v>2</v>
      </c>
      <c r="J245">
        <v>83</v>
      </c>
      <c r="K245">
        <v>40</v>
      </c>
      <c r="L245" t="str">
        <f t="shared" si="3"/>
        <v>ok</v>
      </c>
      <c r="M245">
        <f>IF(AND(J245=83,G245&lt;200),83,INDEX(Paramètres!$A$3:$A$5,MATCH(BDD!G245,Paramètres!$C$3:$C$5)))</f>
        <v>83</v>
      </c>
      <c r="N245" t="str">
        <f>IF(L245="ok","",VLOOKUP(M245,Paramètres!$A$3:$B$5,2,FALSE))</f>
        <v/>
      </c>
    </row>
    <row r="246" spans="3:14" x14ac:dyDescent="0.25">
      <c r="C246" s="1"/>
      <c r="D246" t="s">
        <v>9</v>
      </c>
      <c r="F246" s="1"/>
      <c r="G246">
        <v>3</v>
      </c>
      <c r="J246">
        <v>83</v>
      </c>
      <c r="K246">
        <v>108</v>
      </c>
      <c r="L246" t="str">
        <f t="shared" si="3"/>
        <v>ok</v>
      </c>
      <c r="M246">
        <f>IF(AND(J246=83,G246&lt;200),83,INDEX(Paramètres!$A$3:$A$5,MATCH(BDD!G246,Paramètres!$C$3:$C$5)))</f>
        <v>83</v>
      </c>
      <c r="N246" t="str">
        <f>IF(L246="ok","",VLOOKUP(M246,Paramètres!$A$3:$B$5,2,FALSE))</f>
        <v/>
      </c>
    </row>
    <row r="247" spans="3:14" x14ac:dyDescent="0.25">
      <c r="C247" s="1"/>
      <c r="D247" t="s">
        <v>11</v>
      </c>
      <c r="F247" s="1"/>
      <c r="G247">
        <v>3</v>
      </c>
      <c r="J247">
        <v>1</v>
      </c>
      <c r="K247">
        <v>144</v>
      </c>
      <c r="L247" t="str">
        <f t="shared" si="3"/>
        <v>ok</v>
      </c>
      <c r="M247">
        <f>IF(AND(J247=83,G247&lt;200),83,INDEX(Paramètres!$A$3:$A$5,MATCH(BDD!G247,Paramètres!$C$3:$C$5)))</f>
        <v>1</v>
      </c>
      <c r="N247" t="str">
        <f>IF(L247="ok","",VLOOKUP(M247,Paramètres!$A$3:$B$5,2,FALSE))</f>
        <v/>
      </c>
    </row>
    <row r="248" spans="3:14" x14ac:dyDescent="0.25">
      <c r="C248" s="1"/>
      <c r="D248" t="s">
        <v>38</v>
      </c>
      <c r="F248" s="1"/>
      <c r="G248">
        <v>3</v>
      </c>
      <c r="J248">
        <v>1</v>
      </c>
      <c r="K248">
        <v>72</v>
      </c>
      <c r="L248" t="str">
        <f t="shared" si="3"/>
        <v>ok</v>
      </c>
      <c r="M248">
        <f>IF(AND(J248=83,G248&lt;200),83,INDEX(Paramètres!$A$3:$A$5,MATCH(BDD!G248,Paramètres!$C$3:$C$5)))</f>
        <v>1</v>
      </c>
      <c r="N248" t="str">
        <f>IF(L248="ok","",VLOOKUP(M248,Paramètres!$A$3:$B$5,2,FALSE))</f>
        <v/>
      </c>
    </row>
    <row r="249" spans="3:14" x14ac:dyDescent="0.25">
      <c r="C249" s="1"/>
      <c r="D249" t="s">
        <v>12</v>
      </c>
      <c r="F249" s="1"/>
      <c r="G249">
        <v>6</v>
      </c>
      <c r="J249">
        <v>1</v>
      </c>
      <c r="K249">
        <v>88</v>
      </c>
      <c r="L249" t="str">
        <f t="shared" si="3"/>
        <v>ok</v>
      </c>
      <c r="M249">
        <f>IF(AND(J249=83,G249&lt;200),83,INDEX(Paramètres!$A$3:$A$5,MATCH(BDD!G249,Paramètres!$C$3:$C$5)))</f>
        <v>1</v>
      </c>
      <c r="N249" t="str">
        <f>IF(L249="ok","",VLOOKUP(M249,Paramètres!$A$3:$B$5,2,FALSE))</f>
        <v/>
      </c>
    </row>
    <row r="250" spans="3:14" x14ac:dyDescent="0.25">
      <c r="C250" s="1"/>
      <c r="D250" t="s">
        <v>13</v>
      </c>
      <c r="F250" s="1"/>
      <c r="G250">
        <v>324</v>
      </c>
      <c r="J250">
        <v>101</v>
      </c>
      <c r="K250">
        <v>11</v>
      </c>
      <c r="L250" t="str">
        <f t="shared" si="3"/>
        <v>ok</v>
      </c>
      <c r="M250">
        <f>IF(AND(J250=83,G250&lt;200),83,INDEX(Paramètres!$A$3:$A$5,MATCH(BDD!G250,Paramètres!$C$3:$C$5)))</f>
        <v>101</v>
      </c>
      <c r="N250" t="str">
        <f>IF(L250="ok","",VLOOKUP(M250,Paramètres!$A$3:$B$5,2,FALSE))</f>
        <v/>
      </c>
    </row>
    <row r="251" spans="3:14" x14ac:dyDescent="0.25">
      <c r="C251" s="1"/>
      <c r="D251" t="s">
        <v>14</v>
      </c>
      <c r="F251" s="1"/>
      <c r="G251">
        <v>330</v>
      </c>
      <c r="J251">
        <v>101</v>
      </c>
      <c r="K251">
        <v>17</v>
      </c>
      <c r="L251" t="str">
        <f t="shared" si="3"/>
        <v>ok</v>
      </c>
      <c r="M251">
        <f>IF(AND(J251=83,G251&lt;200),83,INDEX(Paramètres!$A$3:$A$5,MATCH(BDD!G251,Paramètres!$C$3:$C$5)))</f>
        <v>101</v>
      </c>
      <c r="N251" t="str">
        <f>IF(L251="ok","",VLOOKUP(M251,Paramètres!$A$3:$B$5,2,FALSE))</f>
        <v/>
      </c>
    </row>
    <row r="252" spans="3:14" x14ac:dyDescent="0.25">
      <c r="C252" s="1"/>
      <c r="D252" t="s">
        <v>47</v>
      </c>
      <c r="F252" s="1"/>
      <c r="G252">
        <v>3</v>
      </c>
      <c r="J252">
        <v>1</v>
      </c>
      <c r="K252">
        <v>31</v>
      </c>
      <c r="L252" t="str">
        <f t="shared" si="3"/>
        <v>ok</v>
      </c>
      <c r="M252">
        <f>IF(AND(J252=83,G252&lt;200),83,INDEX(Paramètres!$A$3:$A$5,MATCH(BDD!G252,Paramètres!$C$3:$C$5)))</f>
        <v>1</v>
      </c>
      <c r="N252" t="str">
        <f>IF(L252="ok","",VLOOKUP(M252,Paramètres!$A$3:$B$5,2,FALSE))</f>
        <v/>
      </c>
    </row>
    <row r="253" spans="3:14" x14ac:dyDescent="0.25">
      <c r="C253" s="1"/>
      <c r="D253" t="s">
        <v>15</v>
      </c>
      <c r="F253" s="1"/>
      <c r="G253">
        <v>690</v>
      </c>
      <c r="J253">
        <v>98</v>
      </c>
      <c r="K253">
        <v>14</v>
      </c>
      <c r="L253" t="str">
        <f t="shared" si="3"/>
        <v>ok</v>
      </c>
      <c r="M253">
        <f>IF(AND(J253=83,G253&lt;200),83,INDEX(Paramètres!$A$3:$A$5,MATCH(BDD!G253,Paramètres!$C$3:$C$5)))</f>
        <v>98</v>
      </c>
      <c r="N253" t="str">
        <f>IF(L253="ok","",VLOOKUP(M253,Paramètres!$A$3:$B$5,2,FALSE))</f>
        <v/>
      </c>
    </row>
    <row r="254" spans="3:14" x14ac:dyDescent="0.25">
      <c r="C254" s="1"/>
      <c r="D254" t="s">
        <v>65</v>
      </c>
      <c r="F254" s="1"/>
      <c r="G254">
        <v>330</v>
      </c>
      <c r="J254">
        <v>1</v>
      </c>
      <c r="K254">
        <v>2</v>
      </c>
      <c r="L254" t="str">
        <f t="shared" si="3"/>
        <v>A paramétrer</v>
      </c>
      <c r="M254">
        <f>IF(AND(J254=83,G254&lt;200),83,INDEX(Paramètres!$A$3:$A$5,MATCH(BDD!G254,Paramètres!$C$3:$C$5)))</f>
        <v>101</v>
      </c>
      <c r="N254" t="str">
        <f>IF(L254="ok","",VLOOKUP(M254,Paramètres!$A$3:$B$5,2,FALSE))</f>
        <v>1/2 palette</v>
      </c>
    </row>
    <row r="255" spans="3:14" x14ac:dyDescent="0.25">
      <c r="C255" s="1"/>
      <c r="D255" t="s">
        <v>59</v>
      </c>
      <c r="F255" s="1"/>
      <c r="G255">
        <v>350</v>
      </c>
      <c r="J255">
        <v>101</v>
      </c>
      <c r="K255">
        <v>2</v>
      </c>
      <c r="L255" t="str">
        <f t="shared" si="3"/>
        <v>ok</v>
      </c>
      <c r="M255">
        <f>IF(AND(J255=83,G255&lt;200),83,INDEX(Paramètres!$A$3:$A$5,MATCH(BDD!G255,Paramètres!$C$3:$C$5)))</f>
        <v>101</v>
      </c>
      <c r="N255" t="str">
        <f>IF(L255="ok","",VLOOKUP(M255,Paramètres!$A$3:$B$5,2,FALSE))</f>
        <v/>
      </c>
    </row>
    <row r="256" spans="3:14" x14ac:dyDescent="0.25">
      <c r="C256" s="1"/>
      <c r="D256" t="s">
        <v>60</v>
      </c>
      <c r="F256" s="1"/>
      <c r="G256">
        <v>350</v>
      </c>
      <c r="J256">
        <v>101</v>
      </c>
      <c r="K256">
        <v>4</v>
      </c>
      <c r="L256" t="str">
        <f t="shared" si="3"/>
        <v>ok</v>
      </c>
      <c r="M256">
        <f>IF(AND(J256=83,G256&lt;200),83,INDEX(Paramètres!$A$3:$A$5,MATCH(BDD!G256,Paramètres!$C$3:$C$5)))</f>
        <v>101</v>
      </c>
      <c r="N256" t="str">
        <f>IF(L256="ok","",VLOOKUP(M256,Paramètres!$A$3:$B$5,2,FALSE))</f>
        <v/>
      </c>
    </row>
    <row r="257" spans="3:14" x14ac:dyDescent="0.25">
      <c r="C257" s="1"/>
      <c r="D257" t="s">
        <v>34</v>
      </c>
      <c r="F257" s="1"/>
      <c r="G257">
        <v>6</v>
      </c>
      <c r="J257">
        <v>1</v>
      </c>
      <c r="K257">
        <v>4</v>
      </c>
      <c r="L257" t="str">
        <f t="shared" si="3"/>
        <v>ok</v>
      </c>
      <c r="M257">
        <f>IF(AND(J257=83,G257&lt;200),83,INDEX(Paramètres!$A$3:$A$5,MATCH(BDD!G257,Paramètres!$C$3:$C$5)))</f>
        <v>1</v>
      </c>
      <c r="N257" t="str">
        <f>IF(L257="ok","",VLOOKUP(M257,Paramètres!$A$3:$B$5,2,FALSE))</f>
        <v/>
      </c>
    </row>
    <row r="258" spans="3:14" x14ac:dyDescent="0.25">
      <c r="C258" s="1"/>
      <c r="D258" t="s">
        <v>16</v>
      </c>
      <c r="F258" s="1"/>
      <c r="G258">
        <v>66</v>
      </c>
      <c r="J258">
        <v>1</v>
      </c>
      <c r="K258">
        <v>4</v>
      </c>
      <c r="L258" t="str">
        <f t="shared" si="3"/>
        <v>ok</v>
      </c>
      <c r="M258">
        <f>IF(AND(J258=83,G258&lt;200),83,INDEX(Paramètres!$A$3:$A$5,MATCH(BDD!G258,Paramètres!$C$3:$C$5)))</f>
        <v>1</v>
      </c>
      <c r="N258" t="str">
        <f>IF(L258="ok","",VLOOKUP(M258,Paramètres!$A$3:$B$5,2,FALSE))</f>
        <v/>
      </c>
    </row>
    <row r="259" spans="3:14" x14ac:dyDescent="0.25">
      <c r="C259" s="1"/>
      <c r="D259" t="s">
        <v>55</v>
      </c>
      <c r="F259" s="1"/>
      <c r="G259">
        <v>840</v>
      </c>
      <c r="J259">
        <v>98</v>
      </c>
      <c r="K259">
        <v>12</v>
      </c>
      <c r="L259" t="str">
        <f t="shared" si="3"/>
        <v>ok</v>
      </c>
      <c r="M259">
        <f>IF(AND(J259=83,G259&lt;200),83,INDEX(Paramètres!$A$3:$A$5,MATCH(BDD!G259,Paramètres!$C$3:$C$5)))</f>
        <v>98</v>
      </c>
      <c r="N259" t="str">
        <f>IF(L259="ok","",VLOOKUP(M259,Paramètres!$A$3:$B$5,2,FALSE))</f>
        <v/>
      </c>
    </row>
    <row r="260" spans="3:14" x14ac:dyDescent="0.25">
      <c r="C260" s="1"/>
      <c r="D260" t="s">
        <v>49</v>
      </c>
      <c r="F260" s="1"/>
      <c r="G260">
        <v>330</v>
      </c>
      <c r="J260">
        <v>101</v>
      </c>
      <c r="K260">
        <v>8</v>
      </c>
      <c r="L260" t="str">
        <f t="shared" si="3"/>
        <v>ok</v>
      </c>
      <c r="M260">
        <f>IF(AND(J260=83,G260&lt;200),83,INDEX(Paramètres!$A$3:$A$5,MATCH(BDD!G260,Paramètres!$C$3:$C$5)))</f>
        <v>101</v>
      </c>
      <c r="N260" t="str">
        <f>IF(L260="ok","",VLOOKUP(M260,Paramètres!$A$3:$B$5,2,FALSE))</f>
        <v/>
      </c>
    </row>
    <row r="261" spans="3:14" x14ac:dyDescent="0.25">
      <c r="C261" s="1"/>
      <c r="D261" t="s">
        <v>50</v>
      </c>
      <c r="F261" s="1"/>
      <c r="G261">
        <v>330</v>
      </c>
      <c r="J261">
        <v>101</v>
      </c>
      <c r="K261">
        <v>6</v>
      </c>
      <c r="L261" t="str">
        <f t="shared" ref="L261:L324" si="4">IF(J261=M261,"ok","A paramétrer")</f>
        <v>ok</v>
      </c>
      <c r="M261">
        <f>IF(AND(J261=83,G261&lt;200),83,INDEX(Paramètres!$A$3:$A$5,MATCH(BDD!G261,Paramètres!$C$3:$C$5)))</f>
        <v>101</v>
      </c>
      <c r="N261" t="str">
        <f>IF(L261="ok","",VLOOKUP(M261,Paramètres!$A$3:$B$5,2,FALSE))</f>
        <v/>
      </c>
    </row>
    <row r="262" spans="3:14" x14ac:dyDescent="0.25">
      <c r="C262" s="1"/>
      <c r="D262" t="s">
        <v>36</v>
      </c>
      <c r="F262" s="1"/>
      <c r="G262">
        <v>330</v>
      </c>
      <c r="J262">
        <v>101</v>
      </c>
      <c r="K262">
        <v>38</v>
      </c>
      <c r="L262" t="str">
        <f t="shared" si="4"/>
        <v>ok</v>
      </c>
      <c r="M262">
        <f>IF(AND(J262=83,G262&lt;200),83,INDEX(Paramètres!$A$3:$A$5,MATCH(BDD!G262,Paramètres!$C$3:$C$5)))</f>
        <v>101</v>
      </c>
      <c r="N262" t="str">
        <f>IF(L262="ok","",VLOOKUP(M262,Paramètres!$A$3:$B$5,2,FALSE))</f>
        <v/>
      </c>
    </row>
    <row r="263" spans="3:14" x14ac:dyDescent="0.25">
      <c r="C263" s="1"/>
      <c r="D263" t="s">
        <v>39</v>
      </c>
      <c r="F263" s="1"/>
      <c r="G263">
        <v>800</v>
      </c>
      <c r="J263">
        <v>98</v>
      </c>
      <c r="K263">
        <v>26</v>
      </c>
      <c r="L263" t="str">
        <f t="shared" si="4"/>
        <v>ok</v>
      </c>
      <c r="M263">
        <f>IF(AND(J263=83,G263&lt;200),83,INDEX(Paramètres!$A$3:$A$5,MATCH(BDD!G263,Paramètres!$C$3:$C$5)))</f>
        <v>98</v>
      </c>
      <c r="N263" t="str">
        <f>IF(L263="ok","",VLOOKUP(M263,Paramètres!$A$3:$B$5,2,FALSE))</f>
        <v/>
      </c>
    </row>
    <row r="264" spans="3:14" x14ac:dyDescent="0.25">
      <c r="C264" s="1"/>
      <c r="D264" t="s">
        <v>54</v>
      </c>
      <c r="F264" s="1"/>
      <c r="G264">
        <v>300</v>
      </c>
      <c r="J264">
        <v>101</v>
      </c>
      <c r="K264">
        <v>1</v>
      </c>
      <c r="L264" t="str">
        <f t="shared" si="4"/>
        <v>ok</v>
      </c>
      <c r="M264">
        <f>IF(AND(J264=83,G264&lt;200),83,INDEX(Paramètres!$A$3:$A$5,MATCH(BDD!G264,Paramètres!$C$3:$C$5)))</f>
        <v>101</v>
      </c>
      <c r="N264" t="str">
        <f>IF(L264="ok","",VLOOKUP(M264,Paramètres!$A$3:$B$5,2,FALSE))</f>
        <v/>
      </c>
    </row>
    <row r="265" spans="3:14" x14ac:dyDescent="0.25">
      <c r="C265" s="1"/>
      <c r="D265" t="s">
        <v>40</v>
      </c>
      <c r="F265" s="1"/>
      <c r="G265">
        <v>300</v>
      </c>
      <c r="J265">
        <v>101</v>
      </c>
      <c r="K265">
        <v>3</v>
      </c>
      <c r="L265" t="str">
        <f t="shared" si="4"/>
        <v>ok</v>
      </c>
      <c r="M265">
        <f>IF(AND(J265=83,G265&lt;200),83,INDEX(Paramètres!$A$3:$A$5,MATCH(BDD!G265,Paramètres!$C$3:$C$5)))</f>
        <v>101</v>
      </c>
      <c r="N265" t="str">
        <f>IF(L265="ok","",VLOOKUP(M265,Paramètres!$A$3:$B$5,2,FALSE))</f>
        <v/>
      </c>
    </row>
    <row r="266" spans="3:14" x14ac:dyDescent="0.25">
      <c r="C266" s="1"/>
      <c r="D266" t="s">
        <v>66</v>
      </c>
      <c r="F266" s="1"/>
      <c r="G266">
        <v>288</v>
      </c>
      <c r="J266">
        <v>101</v>
      </c>
      <c r="K266">
        <v>2</v>
      </c>
      <c r="L266" t="str">
        <f t="shared" si="4"/>
        <v>ok</v>
      </c>
      <c r="M266">
        <f>IF(AND(J266=83,G266&lt;200),83,INDEX(Paramètres!$A$3:$A$5,MATCH(BDD!G266,Paramètres!$C$3:$C$5)))</f>
        <v>101</v>
      </c>
      <c r="N266" t="str">
        <f>IF(L266="ok","",VLOOKUP(M266,Paramètres!$A$3:$B$5,2,FALSE))</f>
        <v/>
      </c>
    </row>
    <row r="267" spans="3:14" x14ac:dyDescent="0.25">
      <c r="C267" s="1"/>
      <c r="D267" t="s">
        <v>17</v>
      </c>
      <c r="F267" s="1"/>
      <c r="G267">
        <v>8</v>
      </c>
      <c r="K267">
        <v>48</v>
      </c>
      <c r="L267" t="str">
        <f t="shared" si="4"/>
        <v>A paramétrer</v>
      </c>
      <c r="M267">
        <f>IF(AND(J267=83,G267&lt;200),83,INDEX(Paramètres!$A$3:$A$5,MATCH(BDD!G267,Paramètres!$C$3:$C$5)))</f>
        <v>1</v>
      </c>
      <c r="N267" t="str">
        <f>IF(L267="ok","",VLOOKUP(M267,Paramètres!$A$3:$B$5,2,FALSE))</f>
        <v>Colis</v>
      </c>
    </row>
    <row r="268" spans="3:14" x14ac:dyDescent="0.25">
      <c r="C268" s="1"/>
      <c r="D268" t="s">
        <v>18</v>
      </c>
      <c r="F268" s="1"/>
      <c r="G268">
        <v>7</v>
      </c>
      <c r="K268">
        <v>22</v>
      </c>
      <c r="L268" t="str">
        <f t="shared" si="4"/>
        <v>A paramétrer</v>
      </c>
      <c r="M268">
        <f>IF(AND(J268=83,G268&lt;200),83,INDEX(Paramètres!$A$3:$A$5,MATCH(BDD!G268,Paramètres!$C$3:$C$5)))</f>
        <v>1</v>
      </c>
      <c r="N268" t="str">
        <f>IF(L268="ok","",VLOOKUP(M268,Paramètres!$A$3:$B$5,2,FALSE))</f>
        <v>Colis</v>
      </c>
    </row>
    <row r="269" spans="3:14" x14ac:dyDescent="0.25">
      <c r="C269" s="1"/>
      <c r="D269" t="s">
        <v>19</v>
      </c>
      <c r="F269" s="1"/>
      <c r="G269">
        <v>8</v>
      </c>
      <c r="K269">
        <v>11</v>
      </c>
      <c r="L269" t="str">
        <f t="shared" si="4"/>
        <v>A paramétrer</v>
      </c>
      <c r="M269">
        <f>IF(AND(J269=83,G269&lt;200),83,INDEX(Paramètres!$A$3:$A$5,MATCH(BDD!G269,Paramètres!$C$3:$C$5)))</f>
        <v>1</v>
      </c>
      <c r="N269" t="str">
        <f>IF(L269="ok","",VLOOKUP(M269,Paramètres!$A$3:$B$5,2,FALSE))</f>
        <v>Colis</v>
      </c>
    </row>
    <row r="270" spans="3:14" x14ac:dyDescent="0.25">
      <c r="C270" s="1"/>
      <c r="D270" t="s">
        <v>20</v>
      </c>
      <c r="F270" s="1"/>
      <c r="G270">
        <v>12</v>
      </c>
      <c r="K270">
        <v>1</v>
      </c>
      <c r="L270" t="str">
        <f t="shared" si="4"/>
        <v>A paramétrer</v>
      </c>
      <c r="M270">
        <f>IF(AND(J270=83,G270&lt;200),83,INDEX(Paramètres!$A$3:$A$5,MATCH(BDD!G270,Paramètres!$C$3:$C$5)))</f>
        <v>1</v>
      </c>
      <c r="N270" t="str">
        <f>IF(L270="ok","",VLOOKUP(M270,Paramètres!$A$3:$B$5,2,FALSE))</f>
        <v>Colis</v>
      </c>
    </row>
    <row r="271" spans="3:14" x14ac:dyDescent="0.25">
      <c r="C271" s="1"/>
      <c r="D271" t="s">
        <v>21</v>
      </c>
      <c r="F271" s="1"/>
      <c r="G271">
        <v>8</v>
      </c>
      <c r="K271">
        <v>22</v>
      </c>
      <c r="L271" t="str">
        <f t="shared" si="4"/>
        <v>A paramétrer</v>
      </c>
      <c r="M271">
        <f>IF(AND(J271=83,G271&lt;200),83,INDEX(Paramètres!$A$3:$A$5,MATCH(BDD!G271,Paramètres!$C$3:$C$5)))</f>
        <v>1</v>
      </c>
      <c r="N271" t="str">
        <f>IF(L271="ok","",VLOOKUP(M271,Paramètres!$A$3:$B$5,2,FALSE))</f>
        <v>Colis</v>
      </c>
    </row>
    <row r="272" spans="3:14" x14ac:dyDescent="0.25">
      <c r="C272" s="1"/>
      <c r="D272" t="s">
        <v>57</v>
      </c>
      <c r="F272" s="1"/>
      <c r="G272">
        <v>420</v>
      </c>
      <c r="J272">
        <v>101</v>
      </c>
      <c r="K272">
        <v>1</v>
      </c>
      <c r="L272" t="str">
        <f t="shared" si="4"/>
        <v>ok</v>
      </c>
      <c r="M272">
        <f>IF(AND(J272=83,G272&lt;200),83,INDEX(Paramètres!$A$3:$A$5,MATCH(BDD!G272,Paramètres!$C$3:$C$5)))</f>
        <v>101</v>
      </c>
      <c r="N272" t="str">
        <f>IF(L272="ok","",VLOOKUP(M272,Paramètres!$A$3:$B$5,2,FALSE))</f>
        <v/>
      </c>
    </row>
    <row r="273" spans="3:14" x14ac:dyDescent="0.25">
      <c r="C273" s="1"/>
      <c r="D273" t="s">
        <v>22</v>
      </c>
      <c r="F273" s="1"/>
      <c r="G273">
        <v>6</v>
      </c>
      <c r="K273">
        <v>19</v>
      </c>
      <c r="L273" t="str">
        <f t="shared" si="4"/>
        <v>A paramétrer</v>
      </c>
      <c r="M273">
        <f>IF(AND(J273=83,G273&lt;200),83,INDEX(Paramètres!$A$3:$A$5,MATCH(BDD!G273,Paramètres!$C$3:$C$5)))</f>
        <v>1</v>
      </c>
      <c r="N273" t="str">
        <f>IF(L273="ok","",VLOOKUP(M273,Paramètres!$A$3:$B$5,2,FALSE))</f>
        <v>Colis</v>
      </c>
    </row>
    <row r="274" spans="3:14" x14ac:dyDescent="0.25">
      <c r="C274" s="1"/>
      <c r="D274" t="s">
        <v>25</v>
      </c>
      <c r="F274" s="1"/>
      <c r="G274">
        <v>6</v>
      </c>
      <c r="K274">
        <v>28</v>
      </c>
      <c r="L274" t="str">
        <f t="shared" si="4"/>
        <v>A paramétrer</v>
      </c>
      <c r="M274">
        <f>IF(AND(J274=83,G274&lt;200),83,INDEX(Paramètres!$A$3:$A$5,MATCH(BDD!G274,Paramètres!$C$3:$C$5)))</f>
        <v>1</v>
      </c>
      <c r="N274" t="str">
        <f>IF(L274="ok","",VLOOKUP(M274,Paramètres!$A$3:$B$5,2,FALSE))</f>
        <v>Colis</v>
      </c>
    </row>
    <row r="275" spans="3:14" x14ac:dyDescent="0.25">
      <c r="C275" s="1"/>
      <c r="D275" t="s">
        <v>26</v>
      </c>
      <c r="F275" s="1"/>
      <c r="G275">
        <v>5</v>
      </c>
      <c r="K275">
        <v>9</v>
      </c>
      <c r="L275" t="str">
        <f t="shared" si="4"/>
        <v>A paramétrer</v>
      </c>
      <c r="M275">
        <f>IF(AND(J275=83,G275&lt;200),83,INDEX(Paramètres!$A$3:$A$5,MATCH(BDD!G275,Paramètres!$C$3:$C$5)))</f>
        <v>1</v>
      </c>
      <c r="N275" t="str">
        <f>IF(L275="ok","",VLOOKUP(M275,Paramètres!$A$3:$B$5,2,FALSE))</f>
        <v>Colis</v>
      </c>
    </row>
    <row r="276" spans="3:14" x14ac:dyDescent="0.25">
      <c r="C276" s="1"/>
      <c r="D276" t="s">
        <v>27</v>
      </c>
      <c r="F276" s="1"/>
      <c r="G276">
        <v>462</v>
      </c>
      <c r="J276">
        <v>101</v>
      </c>
      <c r="K276">
        <v>2</v>
      </c>
      <c r="L276" t="str">
        <f t="shared" si="4"/>
        <v>ok</v>
      </c>
      <c r="M276">
        <f>IF(AND(J276=83,G276&lt;200),83,INDEX(Paramètres!$A$3:$A$5,MATCH(BDD!G276,Paramètres!$C$3:$C$5)))</f>
        <v>101</v>
      </c>
      <c r="N276" t="str">
        <f>IF(L276="ok","",VLOOKUP(M276,Paramètres!$A$3:$B$5,2,FALSE))</f>
        <v/>
      </c>
    </row>
    <row r="277" spans="3:14" x14ac:dyDescent="0.25">
      <c r="C277" s="1"/>
      <c r="D277" t="s">
        <v>63</v>
      </c>
      <c r="F277" s="1"/>
      <c r="G277">
        <v>228</v>
      </c>
      <c r="J277">
        <v>1</v>
      </c>
      <c r="K277">
        <v>1</v>
      </c>
      <c r="L277" t="str">
        <f t="shared" si="4"/>
        <v>A paramétrer</v>
      </c>
      <c r="M277">
        <f>IF(AND(J277=83,G277&lt;200),83,INDEX(Paramètres!$A$3:$A$5,MATCH(BDD!G277,Paramètres!$C$3:$C$5)))</f>
        <v>101</v>
      </c>
      <c r="N277" t="str">
        <f>IF(L277="ok","",VLOOKUP(M277,Paramètres!$A$3:$B$5,2,FALSE))</f>
        <v>1/2 palette</v>
      </c>
    </row>
    <row r="278" spans="3:14" x14ac:dyDescent="0.25">
      <c r="C278" s="1"/>
      <c r="D278" t="s">
        <v>31</v>
      </c>
      <c r="F278" s="1"/>
      <c r="G278">
        <v>6</v>
      </c>
      <c r="J278">
        <v>1</v>
      </c>
      <c r="K278">
        <v>110</v>
      </c>
      <c r="L278" t="str">
        <f t="shared" si="4"/>
        <v>ok</v>
      </c>
      <c r="M278">
        <f>IF(AND(J278=83,G278&lt;200),83,INDEX(Paramètres!$A$3:$A$5,MATCH(BDD!G278,Paramètres!$C$3:$C$5)))</f>
        <v>1</v>
      </c>
      <c r="N278" t="str">
        <f>IF(L278="ok","",VLOOKUP(M278,Paramètres!$A$3:$B$5,2,FALSE))</f>
        <v/>
      </c>
    </row>
    <row r="279" spans="3:14" x14ac:dyDescent="0.25">
      <c r="C279" s="1"/>
      <c r="D279" t="s">
        <v>5</v>
      </c>
      <c r="F279" s="1"/>
      <c r="G279">
        <v>2</v>
      </c>
      <c r="J279">
        <v>1</v>
      </c>
      <c r="K279">
        <v>69</v>
      </c>
      <c r="L279" t="str">
        <f t="shared" si="4"/>
        <v>ok</v>
      </c>
      <c r="M279">
        <f>IF(AND(J279=83,G279&lt;200),83,INDEX(Paramètres!$A$3:$A$5,MATCH(BDD!G279,Paramètres!$C$3:$C$5)))</f>
        <v>1</v>
      </c>
      <c r="N279" t="str">
        <f>IF(L279="ok","",VLOOKUP(M279,Paramètres!$A$3:$B$5,2,FALSE))</f>
        <v/>
      </c>
    </row>
    <row r="280" spans="3:14" x14ac:dyDescent="0.25">
      <c r="C280" s="1"/>
      <c r="D280" t="s">
        <v>32</v>
      </c>
      <c r="F280" s="1"/>
      <c r="G280">
        <v>3</v>
      </c>
      <c r="J280">
        <v>1</v>
      </c>
      <c r="K280">
        <v>108</v>
      </c>
      <c r="L280" t="str">
        <f t="shared" si="4"/>
        <v>ok</v>
      </c>
      <c r="M280">
        <f>IF(AND(J280=83,G280&lt;200),83,INDEX(Paramètres!$A$3:$A$5,MATCH(BDD!G280,Paramètres!$C$3:$C$5)))</f>
        <v>1</v>
      </c>
      <c r="N280" t="str">
        <f>IF(L280="ok","",VLOOKUP(M280,Paramètres!$A$3:$B$5,2,FALSE))</f>
        <v/>
      </c>
    </row>
    <row r="281" spans="3:14" x14ac:dyDescent="0.25">
      <c r="C281" s="1"/>
      <c r="D281" t="s">
        <v>6</v>
      </c>
      <c r="F281" s="1"/>
      <c r="G281">
        <v>6</v>
      </c>
      <c r="J281">
        <v>83</v>
      </c>
      <c r="K281">
        <v>165</v>
      </c>
      <c r="L281" t="str">
        <f t="shared" si="4"/>
        <v>ok</v>
      </c>
      <c r="M281">
        <f>IF(AND(J281=83,G281&lt;200),83,INDEX(Paramètres!$A$3:$A$5,MATCH(BDD!G281,Paramètres!$C$3:$C$5)))</f>
        <v>83</v>
      </c>
      <c r="N281" t="str">
        <f>IF(L281="ok","",VLOOKUP(M281,Paramètres!$A$3:$B$5,2,FALSE))</f>
        <v/>
      </c>
    </row>
    <row r="282" spans="3:14" x14ac:dyDescent="0.25">
      <c r="C282" s="1"/>
      <c r="D282" t="s">
        <v>37</v>
      </c>
      <c r="F282" s="1"/>
      <c r="G282">
        <v>6</v>
      </c>
      <c r="J282">
        <v>83</v>
      </c>
      <c r="K282">
        <v>110</v>
      </c>
      <c r="L282" t="str">
        <f t="shared" si="4"/>
        <v>ok</v>
      </c>
      <c r="M282">
        <f>IF(AND(J282=83,G282&lt;200),83,INDEX(Paramètres!$A$3:$A$5,MATCH(BDD!G282,Paramètres!$C$3:$C$5)))</f>
        <v>83</v>
      </c>
      <c r="N282" t="str">
        <f>IF(L282="ok","",VLOOKUP(M282,Paramètres!$A$3:$B$5,2,FALSE))</f>
        <v/>
      </c>
    </row>
    <row r="283" spans="3:14" x14ac:dyDescent="0.25">
      <c r="C283" s="1"/>
      <c r="D283" t="s">
        <v>7</v>
      </c>
      <c r="F283" s="1"/>
      <c r="G283">
        <v>6</v>
      </c>
      <c r="J283">
        <v>83</v>
      </c>
      <c r="K283">
        <v>99</v>
      </c>
      <c r="L283" t="str">
        <f t="shared" si="4"/>
        <v>ok</v>
      </c>
      <c r="M283">
        <f>IF(AND(J283=83,G283&lt;200),83,INDEX(Paramètres!$A$3:$A$5,MATCH(BDD!G283,Paramètres!$C$3:$C$5)))</f>
        <v>83</v>
      </c>
      <c r="N283" t="str">
        <f>IF(L283="ok","",VLOOKUP(M283,Paramètres!$A$3:$B$5,2,FALSE))</f>
        <v/>
      </c>
    </row>
    <row r="284" spans="3:14" x14ac:dyDescent="0.25">
      <c r="C284" s="1"/>
      <c r="D284" t="s">
        <v>33</v>
      </c>
      <c r="F284" s="1"/>
      <c r="G284">
        <v>2</v>
      </c>
      <c r="J284">
        <v>83</v>
      </c>
      <c r="K284">
        <v>40</v>
      </c>
      <c r="L284" t="str">
        <f t="shared" si="4"/>
        <v>ok</v>
      </c>
      <c r="M284">
        <f>IF(AND(J284=83,G284&lt;200),83,INDEX(Paramètres!$A$3:$A$5,MATCH(BDD!G284,Paramètres!$C$3:$C$5)))</f>
        <v>83</v>
      </c>
      <c r="N284" t="str">
        <f>IF(L284="ok","",VLOOKUP(M284,Paramètres!$A$3:$B$5,2,FALSE))</f>
        <v/>
      </c>
    </row>
    <row r="285" spans="3:14" x14ac:dyDescent="0.25">
      <c r="C285" s="1"/>
      <c r="D285" t="s">
        <v>9</v>
      </c>
      <c r="F285" s="1"/>
      <c r="G285">
        <v>3</v>
      </c>
      <c r="J285">
        <v>83</v>
      </c>
      <c r="K285">
        <v>72</v>
      </c>
      <c r="L285" t="str">
        <f t="shared" si="4"/>
        <v>ok</v>
      </c>
      <c r="M285">
        <f>IF(AND(J285=83,G285&lt;200),83,INDEX(Paramètres!$A$3:$A$5,MATCH(BDD!G285,Paramètres!$C$3:$C$5)))</f>
        <v>83</v>
      </c>
      <c r="N285" t="str">
        <f>IF(L285="ok","",VLOOKUP(M285,Paramètres!$A$3:$B$5,2,FALSE))</f>
        <v/>
      </c>
    </row>
    <row r="286" spans="3:14" x14ac:dyDescent="0.25">
      <c r="C286" s="1"/>
      <c r="D286" t="s">
        <v>11</v>
      </c>
      <c r="F286" s="1"/>
      <c r="G286">
        <v>3</v>
      </c>
      <c r="J286">
        <v>1</v>
      </c>
      <c r="K286">
        <v>108</v>
      </c>
      <c r="L286" t="str">
        <f t="shared" si="4"/>
        <v>ok</v>
      </c>
      <c r="M286">
        <f>IF(AND(J286=83,G286&lt;200),83,INDEX(Paramètres!$A$3:$A$5,MATCH(BDD!G286,Paramètres!$C$3:$C$5)))</f>
        <v>1</v>
      </c>
      <c r="N286" t="str">
        <f>IF(L286="ok","",VLOOKUP(M286,Paramètres!$A$3:$B$5,2,FALSE))</f>
        <v/>
      </c>
    </row>
    <row r="287" spans="3:14" x14ac:dyDescent="0.25">
      <c r="C287" s="1"/>
      <c r="D287" t="s">
        <v>12</v>
      </c>
      <c r="F287" s="1"/>
      <c r="G287">
        <v>6</v>
      </c>
      <c r="J287">
        <v>1</v>
      </c>
      <c r="K287">
        <v>33</v>
      </c>
      <c r="L287" t="str">
        <f t="shared" si="4"/>
        <v>ok</v>
      </c>
      <c r="M287">
        <f>IF(AND(J287=83,G287&lt;200),83,INDEX(Paramètres!$A$3:$A$5,MATCH(BDD!G287,Paramètres!$C$3:$C$5)))</f>
        <v>1</v>
      </c>
      <c r="N287" t="str">
        <f>IF(L287="ok","",VLOOKUP(M287,Paramètres!$A$3:$B$5,2,FALSE))</f>
        <v/>
      </c>
    </row>
    <row r="288" spans="3:14" x14ac:dyDescent="0.25">
      <c r="C288" s="1"/>
      <c r="D288" t="s">
        <v>13</v>
      </c>
      <c r="F288" s="1"/>
      <c r="G288">
        <v>324</v>
      </c>
      <c r="J288">
        <v>101</v>
      </c>
      <c r="K288">
        <v>1</v>
      </c>
      <c r="L288" t="str">
        <f t="shared" si="4"/>
        <v>ok</v>
      </c>
      <c r="M288">
        <f>IF(AND(J288=83,G288&lt;200),83,INDEX(Paramètres!$A$3:$A$5,MATCH(BDD!G288,Paramètres!$C$3:$C$5)))</f>
        <v>101</v>
      </c>
      <c r="N288" t="str">
        <f>IF(L288="ok","",VLOOKUP(M288,Paramètres!$A$3:$B$5,2,FALSE))</f>
        <v/>
      </c>
    </row>
    <row r="289" spans="3:14" x14ac:dyDescent="0.25">
      <c r="C289" s="1"/>
      <c r="D289" t="s">
        <v>14</v>
      </c>
      <c r="F289" s="1"/>
      <c r="G289">
        <v>330</v>
      </c>
      <c r="J289">
        <v>101</v>
      </c>
      <c r="K289">
        <v>8</v>
      </c>
      <c r="L289" t="str">
        <f t="shared" si="4"/>
        <v>ok</v>
      </c>
      <c r="M289">
        <f>IF(AND(J289=83,G289&lt;200),83,INDEX(Paramètres!$A$3:$A$5,MATCH(BDD!G289,Paramètres!$C$3:$C$5)))</f>
        <v>101</v>
      </c>
      <c r="N289" t="str">
        <f>IF(L289="ok","",VLOOKUP(M289,Paramètres!$A$3:$B$5,2,FALSE))</f>
        <v/>
      </c>
    </row>
    <row r="290" spans="3:14" x14ac:dyDescent="0.25">
      <c r="C290" s="1"/>
      <c r="D290" t="s">
        <v>47</v>
      </c>
      <c r="F290" s="1"/>
      <c r="G290">
        <v>3</v>
      </c>
      <c r="J290">
        <v>1</v>
      </c>
      <c r="K290">
        <v>26</v>
      </c>
      <c r="L290" t="str">
        <f t="shared" si="4"/>
        <v>ok</v>
      </c>
      <c r="M290">
        <f>IF(AND(J290=83,G290&lt;200),83,INDEX(Paramètres!$A$3:$A$5,MATCH(BDD!G290,Paramètres!$C$3:$C$5)))</f>
        <v>1</v>
      </c>
      <c r="N290" t="str">
        <f>IF(L290="ok","",VLOOKUP(M290,Paramètres!$A$3:$B$5,2,FALSE))</f>
        <v/>
      </c>
    </row>
    <row r="291" spans="3:14" x14ac:dyDescent="0.25">
      <c r="C291" s="1"/>
      <c r="D291" t="s">
        <v>15</v>
      </c>
      <c r="F291" s="1"/>
      <c r="G291">
        <v>690</v>
      </c>
      <c r="J291">
        <v>98</v>
      </c>
      <c r="K291">
        <v>6</v>
      </c>
      <c r="L291" t="str">
        <f t="shared" si="4"/>
        <v>ok</v>
      </c>
      <c r="M291">
        <f>IF(AND(J291=83,G291&lt;200),83,INDEX(Paramètres!$A$3:$A$5,MATCH(BDD!G291,Paramètres!$C$3:$C$5)))</f>
        <v>98</v>
      </c>
      <c r="N291" t="str">
        <f>IF(L291="ok","",VLOOKUP(M291,Paramètres!$A$3:$B$5,2,FALSE))</f>
        <v/>
      </c>
    </row>
    <row r="292" spans="3:14" x14ac:dyDescent="0.25">
      <c r="C292" s="1"/>
      <c r="D292" t="s">
        <v>59</v>
      </c>
      <c r="F292" s="1"/>
      <c r="G292">
        <v>350</v>
      </c>
      <c r="J292">
        <v>101</v>
      </c>
      <c r="K292">
        <v>1</v>
      </c>
      <c r="L292" t="str">
        <f t="shared" si="4"/>
        <v>ok</v>
      </c>
      <c r="M292">
        <f>IF(AND(J292=83,G292&lt;200),83,INDEX(Paramètres!$A$3:$A$5,MATCH(BDD!G292,Paramètres!$C$3:$C$5)))</f>
        <v>101</v>
      </c>
      <c r="N292" t="str">
        <f>IF(L292="ok","",VLOOKUP(M292,Paramètres!$A$3:$B$5,2,FALSE))</f>
        <v/>
      </c>
    </row>
    <row r="293" spans="3:14" x14ac:dyDescent="0.25">
      <c r="C293" s="1"/>
      <c r="D293" t="s">
        <v>60</v>
      </c>
      <c r="F293" s="1"/>
      <c r="G293">
        <v>350</v>
      </c>
      <c r="J293">
        <v>101</v>
      </c>
      <c r="K293">
        <v>6</v>
      </c>
      <c r="L293" t="str">
        <f t="shared" si="4"/>
        <v>ok</v>
      </c>
      <c r="M293">
        <f>IF(AND(J293=83,G293&lt;200),83,INDEX(Paramètres!$A$3:$A$5,MATCH(BDD!G293,Paramètres!$C$3:$C$5)))</f>
        <v>101</v>
      </c>
      <c r="N293" t="str">
        <f>IF(L293="ok","",VLOOKUP(M293,Paramètres!$A$3:$B$5,2,FALSE))</f>
        <v/>
      </c>
    </row>
    <row r="294" spans="3:14" x14ac:dyDescent="0.25">
      <c r="C294" s="1"/>
      <c r="D294" t="s">
        <v>34</v>
      </c>
      <c r="F294" s="1"/>
      <c r="G294">
        <v>6</v>
      </c>
      <c r="J294">
        <v>1</v>
      </c>
      <c r="K294">
        <v>3</v>
      </c>
      <c r="L294" t="str">
        <f t="shared" si="4"/>
        <v>ok</v>
      </c>
      <c r="M294">
        <f>IF(AND(J294=83,G294&lt;200),83,INDEX(Paramètres!$A$3:$A$5,MATCH(BDD!G294,Paramètres!$C$3:$C$5)))</f>
        <v>1</v>
      </c>
      <c r="N294" t="str">
        <f>IF(L294="ok","",VLOOKUP(M294,Paramètres!$A$3:$B$5,2,FALSE))</f>
        <v/>
      </c>
    </row>
    <row r="295" spans="3:14" x14ac:dyDescent="0.25">
      <c r="C295" s="1"/>
      <c r="D295" t="s">
        <v>16</v>
      </c>
      <c r="F295" s="1"/>
      <c r="G295">
        <v>66</v>
      </c>
      <c r="J295">
        <v>1</v>
      </c>
      <c r="K295">
        <v>4</v>
      </c>
      <c r="L295" t="str">
        <f t="shared" si="4"/>
        <v>ok</v>
      </c>
      <c r="M295">
        <f>IF(AND(J295=83,G295&lt;200),83,INDEX(Paramètres!$A$3:$A$5,MATCH(BDD!G295,Paramètres!$C$3:$C$5)))</f>
        <v>1</v>
      </c>
      <c r="N295" t="str">
        <f>IF(L295="ok","",VLOOKUP(M295,Paramètres!$A$3:$B$5,2,FALSE))</f>
        <v/>
      </c>
    </row>
    <row r="296" spans="3:14" x14ac:dyDescent="0.25">
      <c r="C296" s="1"/>
      <c r="D296" t="s">
        <v>54</v>
      </c>
      <c r="F296" s="1"/>
      <c r="G296">
        <v>300</v>
      </c>
      <c r="J296">
        <v>101</v>
      </c>
      <c r="K296">
        <v>1</v>
      </c>
      <c r="L296" t="str">
        <f t="shared" si="4"/>
        <v>ok</v>
      </c>
      <c r="M296">
        <f>IF(AND(J296=83,G296&lt;200),83,INDEX(Paramètres!$A$3:$A$5,MATCH(BDD!G296,Paramètres!$C$3:$C$5)))</f>
        <v>101</v>
      </c>
      <c r="N296" t="str">
        <f>IF(L296="ok","",VLOOKUP(M296,Paramètres!$A$3:$B$5,2,FALSE))</f>
        <v/>
      </c>
    </row>
    <row r="297" spans="3:14" x14ac:dyDescent="0.25">
      <c r="C297" s="1"/>
      <c r="D297" t="s">
        <v>17</v>
      </c>
      <c r="F297" s="1"/>
      <c r="G297">
        <v>8</v>
      </c>
      <c r="K297">
        <v>264</v>
      </c>
      <c r="L297" t="str">
        <f t="shared" si="4"/>
        <v>A paramétrer</v>
      </c>
      <c r="M297">
        <f>IF(AND(J297=83,G297&lt;200),83,INDEX(Paramètres!$A$3:$A$5,MATCH(BDD!G297,Paramètres!$C$3:$C$5)))</f>
        <v>1</v>
      </c>
      <c r="N297" t="str">
        <f>IF(L297="ok","",VLOOKUP(M297,Paramètres!$A$3:$B$5,2,FALSE))</f>
        <v>Colis</v>
      </c>
    </row>
    <row r="298" spans="3:14" x14ac:dyDescent="0.25">
      <c r="C298" s="1"/>
      <c r="D298" t="s">
        <v>18</v>
      </c>
      <c r="F298" s="1"/>
      <c r="G298">
        <v>7</v>
      </c>
      <c r="K298">
        <v>103</v>
      </c>
      <c r="L298" t="str">
        <f t="shared" si="4"/>
        <v>A paramétrer</v>
      </c>
      <c r="M298">
        <f>IF(AND(J298=83,G298&lt;200),83,INDEX(Paramètres!$A$3:$A$5,MATCH(BDD!G298,Paramètres!$C$3:$C$5)))</f>
        <v>1</v>
      </c>
      <c r="N298" t="str">
        <f>IF(L298="ok","",VLOOKUP(M298,Paramètres!$A$3:$B$5,2,FALSE))</f>
        <v>Colis</v>
      </c>
    </row>
    <row r="299" spans="3:14" x14ac:dyDescent="0.25">
      <c r="C299" s="1"/>
      <c r="D299" t="s">
        <v>19</v>
      </c>
      <c r="F299" s="1"/>
      <c r="G299">
        <v>8</v>
      </c>
      <c r="K299">
        <v>75</v>
      </c>
      <c r="L299" t="str">
        <f t="shared" si="4"/>
        <v>A paramétrer</v>
      </c>
      <c r="M299">
        <f>IF(AND(J299=83,G299&lt;200),83,INDEX(Paramètres!$A$3:$A$5,MATCH(BDD!G299,Paramètres!$C$3:$C$5)))</f>
        <v>1</v>
      </c>
      <c r="N299" t="str">
        <f>IF(L299="ok","",VLOOKUP(M299,Paramètres!$A$3:$B$5,2,FALSE))</f>
        <v>Colis</v>
      </c>
    </row>
    <row r="300" spans="3:14" x14ac:dyDescent="0.25">
      <c r="C300" s="1"/>
      <c r="D300" t="s">
        <v>20</v>
      </c>
      <c r="F300" s="1"/>
      <c r="G300">
        <v>12</v>
      </c>
      <c r="K300">
        <v>10</v>
      </c>
      <c r="L300" t="str">
        <f t="shared" si="4"/>
        <v>A paramétrer</v>
      </c>
      <c r="M300">
        <f>IF(AND(J300=83,G300&lt;200),83,INDEX(Paramètres!$A$3:$A$5,MATCH(BDD!G300,Paramètres!$C$3:$C$5)))</f>
        <v>1</v>
      </c>
      <c r="N300" t="str">
        <f>IF(L300="ok","",VLOOKUP(M300,Paramètres!$A$3:$B$5,2,FALSE))</f>
        <v>Colis</v>
      </c>
    </row>
    <row r="301" spans="3:14" x14ac:dyDescent="0.25">
      <c r="C301" s="1"/>
      <c r="D301" t="s">
        <v>21</v>
      </c>
      <c r="F301" s="1"/>
      <c r="G301">
        <v>8</v>
      </c>
      <c r="K301">
        <v>9</v>
      </c>
      <c r="L301" t="str">
        <f t="shared" si="4"/>
        <v>A paramétrer</v>
      </c>
      <c r="M301">
        <f>IF(AND(J301=83,G301&lt;200),83,INDEX(Paramètres!$A$3:$A$5,MATCH(BDD!G301,Paramètres!$C$3:$C$5)))</f>
        <v>1</v>
      </c>
      <c r="N301" t="str">
        <f>IF(L301="ok","",VLOOKUP(M301,Paramètres!$A$3:$B$5,2,FALSE))</f>
        <v>Colis</v>
      </c>
    </row>
    <row r="302" spans="3:14" x14ac:dyDescent="0.25">
      <c r="C302" s="1"/>
      <c r="D302" t="s">
        <v>22</v>
      </c>
      <c r="F302" s="1"/>
      <c r="G302">
        <v>6</v>
      </c>
      <c r="K302">
        <v>34</v>
      </c>
      <c r="L302" t="str">
        <f t="shared" si="4"/>
        <v>A paramétrer</v>
      </c>
      <c r="M302">
        <f>IF(AND(J302=83,G302&lt;200),83,INDEX(Paramètres!$A$3:$A$5,MATCH(BDD!G302,Paramètres!$C$3:$C$5)))</f>
        <v>1</v>
      </c>
      <c r="N302" t="str">
        <f>IF(L302="ok","",VLOOKUP(M302,Paramètres!$A$3:$B$5,2,FALSE))</f>
        <v>Colis</v>
      </c>
    </row>
    <row r="303" spans="3:14" x14ac:dyDescent="0.25">
      <c r="C303" s="1"/>
      <c r="D303" t="s">
        <v>25</v>
      </c>
      <c r="F303" s="1"/>
      <c r="G303">
        <v>6</v>
      </c>
      <c r="K303">
        <v>36</v>
      </c>
      <c r="L303" t="str">
        <f t="shared" si="4"/>
        <v>A paramétrer</v>
      </c>
      <c r="M303">
        <f>IF(AND(J303=83,G303&lt;200),83,INDEX(Paramètres!$A$3:$A$5,MATCH(BDD!G303,Paramètres!$C$3:$C$5)))</f>
        <v>1</v>
      </c>
      <c r="N303" t="str">
        <f>IF(L303="ok","",VLOOKUP(M303,Paramètres!$A$3:$B$5,2,FALSE))</f>
        <v>Colis</v>
      </c>
    </row>
    <row r="304" spans="3:14" x14ac:dyDescent="0.25">
      <c r="C304" s="1"/>
      <c r="D304" t="s">
        <v>26</v>
      </c>
      <c r="F304" s="1"/>
      <c r="G304">
        <v>5</v>
      </c>
      <c r="K304">
        <v>1</v>
      </c>
      <c r="L304" t="str">
        <f t="shared" si="4"/>
        <v>A paramétrer</v>
      </c>
      <c r="M304">
        <f>IF(AND(J304=83,G304&lt;200),83,INDEX(Paramètres!$A$3:$A$5,MATCH(BDD!G304,Paramètres!$C$3:$C$5)))</f>
        <v>1</v>
      </c>
      <c r="N304" t="str">
        <f>IF(L304="ok","",VLOOKUP(M304,Paramètres!$A$3:$B$5,2,FALSE))</f>
        <v>Colis</v>
      </c>
    </row>
    <row r="305" spans="3:14" x14ac:dyDescent="0.25">
      <c r="C305" s="1"/>
      <c r="D305" t="s">
        <v>27</v>
      </c>
      <c r="F305" s="1"/>
      <c r="G305">
        <v>462</v>
      </c>
      <c r="J305">
        <v>101</v>
      </c>
      <c r="K305">
        <v>4</v>
      </c>
      <c r="L305" t="str">
        <f t="shared" si="4"/>
        <v>ok</v>
      </c>
      <c r="M305">
        <f>IF(AND(J305=83,G305&lt;200),83,INDEX(Paramètres!$A$3:$A$5,MATCH(BDD!G305,Paramètres!$C$3:$C$5)))</f>
        <v>101</v>
      </c>
      <c r="N305" t="str">
        <f>IF(L305="ok","",VLOOKUP(M305,Paramètres!$A$3:$B$5,2,FALSE))</f>
        <v/>
      </c>
    </row>
    <row r="306" spans="3:14" x14ac:dyDescent="0.25">
      <c r="C306" s="1"/>
      <c r="D306" t="s">
        <v>30</v>
      </c>
      <c r="F306" s="1"/>
      <c r="G306">
        <v>228</v>
      </c>
      <c r="J306">
        <v>1</v>
      </c>
      <c r="K306">
        <v>1</v>
      </c>
      <c r="L306" t="str">
        <f t="shared" si="4"/>
        <v>A paramétrer</v>
      </c>
      <c r="M306">
        <f>IF(AND(J306=83,G306&lt;200),83,INDEX(Paramètres!$A$3:$A$5,MATCH(BDD!G306,Paramètres!$C$3:$C$5)))</f>
        <v>101</v>
      </c>
      <c r="N306" t="str">
        <f>IF(L306="ok","",VLOOKUP(M306,Paramètres!$A$3:$B$5,2,FALSE))</f>
        <v>1/2 palette</v>
      </c>
    </row>
    <row r="307" spans="3:14" x14ac:dyDescent="0.25">
      <c r="C307" s="1"/>
      <c r="D307" t="s">
        <v>31</v>
      </c>
      <c r="F307" s="1"/>
      <c r="G307">
        <v>6</v>
      </c>
      <c r="J307">
        <v>1</v>
      </c>
      <c r="K307">
        <v>110</v>
      </c>
      <c r="L307" t="str">
        <f t="shared" si="4"/>
        <v>ok</v>
      </c>
      <c r="M307">
        <f>IF(AND(J307=83,G307&lt;200),83,INDEX(Paramètres!$A$3:$A$5,MATCH(BDD!G307,Paramètres!$C$3:$C$5)))</f>
        <v>1</v>
      </c>
      <c r="N307" t="str">
        <f>IF(L307="ok","",VLOOKUP(M307,Paramètres!$A$3:$B$5,2,FALSE))</f>
        <v/>
      </c>
    </row>
    <row r="308" spans="3:14" x14ac:dyDescent="0.25">
      <c r="C308" s="1"/>
      <c r="D308" t="s">
        <v>5</v>
      </c>
      <c r="F308" s="1"/>
      <c r="G308">
        <v>2</v>
      </c>
      <c r="J308">
        <v>1</v>
      </c>
      <c r="K308">
        <v>159</v>
      </c>
      <c r="L308" t="str">
        <f t="shared" si="4"/>
        <v>ok</v>
      </c>
      <c r="M308">
        <f>IF(AND(J308=83,G308&lt;200),83,INDEX(Paramètres!$A$3:$A$5,MATCH(BDD!G308,Paramètres!$C$3:$C$5)))</f>
        <v>1</v>
      </c>
      <c r="N308" t="str">
        <f>IF(L308="ok","",VLOOKUP(M308,Paramètres!$A$3:$B$5,2,FALSE))</f>
        <v/>
      </c>
    </row>
    <row r="309" spans="3:14" x14ac:dyDescent="0.25">
      <c r="C309" s="1"/>
      <c r="D309" t="s">
        <v>32</v>
      </c>
      <c r="F309" s="1"/>
      <c r="G309">
        <v>3</v>
      </c>
      <c r="J309">
        <v>1</v>
      </c>
      <c r="K309">
        <v>72</v>
      </c>
      <c r="L309" t="str">
        <f t="shared" si="4"/>
        <v>ok</v>
      </c>
      <c r="M309">
        <f>IF(AND(J309=83,G309&lt;200),83,INDEX(Paramètres!$A$3:$A$5,MATCH(BDD!G309,Paramètres!$C$3:$C$5)))</f>
        <v>1</v>
      </c>
      <c r="N309" t="str">
        <f>IF(L309="ok","",VLOOKUP(M309,Paramètres!$A$3:$B$5,2,FALSE))</f>
        <v/>
      </c>
    </row>
    <row r="310" spans="3:14" x14ac:dyDescent="0.25">
      <c r="C310" s="1"/>
      <c r="D310" t="s">
        <v>6</v>
      </c>
      <c r="F310" s="1"/>
      <c r="G310">
        <v>6</v>
      </c>
      <c r="J310">
        <v>83</v>
      </c>
      <c r="K310">
        <v>275</v>
      </c>
      <c r="L310" t="str">
        <f t="shared" si="4"/>
        <v>ok</v>
      </c>
      <c r="M310">
        <f>IF(AND(J310=83,G310&lt;200),83,INDEX(Paramètres!$A$3:$A$5,MATCH(BDD!G310,Paramètres!$C$3:$C$5)))</f>
        <v>83</v>
      </c>
      <c r="N310" t="str">
        <f>IF(L310="ok","",VLOOKUP(M310,Paramètres!$A$3:$B$5,2,FALSE))</f>
        <v/>
      </c>
    </row>
    <row r="311" spans="3:14" x14ac:dyDescent="0.25">
      <c r="C311" s="1"/>
      <c r="D311" t="s">
        <v>7</v>
      </c>
      <c r="F311" s="1"/>
      <c r="G311">
        <v>6</v>
      </c>
      <c r="J311">
        <v>83</v>
      </c>
      <c r="K311">
        <v>88</v>
      </c>
      <c r="L311" t="str">
        <f t="shared" si="4"/>
        <v>ok</v>
      </c>
      <c r="M311">
        <f>IF(AND(J311=83,G311&lt;200),83,INDEX(Paramètres!$A$3:$A$5,MATCH(BDD!G311,Paramètres!$C$3:$C$5)))</f>
        <v>83</v>
      </c>
      <c r="N311" t="str">
        <f>IF(L311="ok","",VLOOKUP(M311,Paramètres!$A$3:$B$5,2,FALSE))</f>
        <v/>
      </c>
    </row>
    <row r="312" spans="3:14" x14ac:dyDescent="0.25">
      <c r="C312" s="1"/>
      <c r="D312" t="s">
        <v>8</v>
      </c>
      <c r="F312" s="1"/>
      <c r="G312">
        <v>6</v>
      </c>
      <c r="J312">
        <v>1</v>
      </c>
      <c r="K312">
        <v>242</v>
      </c>
      <c r="L312" t="str">
        <f t="shared" si="4"/>
        <v>ok</v>
      </c>
      <c r="M312">
        <f>IF(AND(J312=83,G312&lt;200),83,INDEX(Paramètres!$A$3:$A$5,MATCH(BDD!G312,Paramètres!$C$3:$C$5)))</f>
        <v>1</v>
      </c>
      <c r="N312" t="str">
        <f>IF(L312="ok","",VLOOKUP(M312,Paramètres!$A$3:$B$5,2,FALSE))</f>
        <v/>
      </c>
    </row>
    <row r="313" spans="3:14" x14ac:dyDescent="0.25">
      <c r="C313" s="1"/>
      <c r="D313" t="s">
        <v>33</v>
      </c>
      <c r="F313" s="1"/>
      <c r="G313">
        <v>2</v>
      </c>
      <c r="J313">
        <v>83</v>
      </c>
      <c r="K313">
        <v>40</v>
      </c>
      <c r="L313" t="str">
        <f t="shared" si="4"/>
        <v>ok</v>
      </c>
      <c r="M313">
        <f>IF(AND(J313=83,G313&lt;200),83,INDEX(Paramètres!$A$3:$A$5,MATCH(BDD!G313,Paramètres!$C$3:$C$5)))</f>
        <v>83</v>
      </c>
      <c r="N313" t="str">
        <f>IF(L313="ok","",VLOOKUP(M313,Paramètres!$A$3:$B$5,2,FALSE))</f>
        <v/>
      </c>
    </row>
    <row r="314" spans="3:14" x14ac:dyDescent="0.25">
      <c r="C314" s="1"/>
      <c r="D314" t="s">
        <v>9</v>
      </c>
      <c r="F314" s="1"/>
      <c r="G314">
        <v>3</v>
      </c>
      <c r="J314">
        <v>83</v>
      </c>
      <c r="K314">
        <v>108</v>
      </c>
      <c r="L314" t="str">
        <f t="shared" si="4"/>
        <v>ok</v>
      </c>
      <c r="M314">
        <f>IF(AND(J314=83,G314&lt;200),83,INDEX(Paramètres!$A$3:$A$5,MATCH(BDD!G314,Paramètres!$C$3:$C$5)))</f>
        <v>83</v>
      </c>
      <c r="N314" t="str">
        <f>IF(L314="ok","",VLOOKUP(M314,Paramètres!$A$3:$B$5,2,FALSE))</f>
        <v/>
      </c>
    </row>
    <row r="315" spans="3:14" x14ac:dyDescent="0.25">
      <c r="C315" s="1"/>
      <c r="D315" t="s">
        <v>10</v>
      </c>
      <c r="F315" s="1"/>
      <c r="G315">
        <v>6</v>
      </c>
      <c r="J315">
        <v>1</v>
      </c>
      <c r="K315">
        <v>330</v>
      </c>
      <c r="L315" t="str">
        <f t="shared" si="4"/>
        <v>ok</v>
      </c>
      <c r="M315">
        <f>IF(AND(J315=83,G315&lt;200),83,INDEX(Paramètres!$A$3:$A$5,MATCH(BDD!G315,Paramètres!$C$3:$C$5)))</f>
        <v>1</v>
      </c>
      <c r="N315" t="str">
        <f>IF(L315="ok","",VLOOKUP(M315,Paramètres!$A$3:$B$5,2,FALSE))</f>
        <v/>
      </c>
    </row>
    <row r="316" spans="3:14" x14ac:dyDescent="0.25">
      <c r="C316" s="1"/>
      <c r="D316" t="s">
        <v>11</v>
      </c>
      <c r="F316" s="1"/>
      <c r="G316">
        <v>3</v>
      </c>
      <c r="J316">
        <v>1</v>
      </c>
      <c r="K316">
        <v>72</v>
      </c>
      <c r="L316" t="str">
        <f t="shared" si="4"/>
        <v>ok</v>
      </c>
      <c r="M316">
        <f>IF(AND(J316=83,G316&lt;200),83,INDEX(Paramètres!$A$3:$A$5,MATCH(BDD!G316,Paramètres!$C$3:$C$5)))</f>
        <v>1</v>
      </c>
      <c r="N316" t="str">
        <f>IF(L316="ok","",VLOOKUP(M316,Paramètres!$A$3:$B$5,2,FALSE))</f>
        <v/>
      </c>
    </row>
    <row r="317" spans="3:14" x14ac:dyDescent="0.25">
      <c r="C317" s="1"/>
      <c r="D317" t="s">
        <v>12</v>
      </c>
      <c r="F317" s="1"/>
      <c r="G317">
        <v>6</v>
      </c>
      <c r="J317">
        <v>1</v>
      </c>
      <c r="K317">
        <v>77</v>
      </c>
      <c r="L317" t="str">
        <f t="shared" si="4"/>
        <v>ok</v>
      </c>
      <c r="M317">
        <f>IF(AND(J317=83,G317&lt;200),83,INDEX(Paramètres!$A$3:$A$5,MATCH(BDD!G317,Paramètres!$C$3:$C$5)))</f>
        <v>1</v>
      </c>
      <c r="N317" t="str">
        <f>IF(L317="ok","",VLOOKUP(M317,Paramètres!$A$3:$B$5,2,FALSE))</f>
        <v/>
      </c>
    </row>
    <row r="318" spans="3:14" x14ac:dyDescent="0.25">
      <c r="C318" s="1"/>
      <c r="D318" t="s">
        <v>13</v>
      </c>
      <c r="F318" s="1"/>
      <c r="G318">
        <v>324</v>
      </c>
      <c r="J318">
        <v>101</v>
      </c>
      <c r="K318">
        <v>5</v>
      </c>
      <c r="L318" t="str">
        <f t="shared" si="4"/>
        <v>ok</v>
      </c>
      <c r="M318">
        <f>IF(AND(J318=83,G318&lt;200),83,INDEX(Paramètres!$A$3:$A$5,MATCH(BDD!G318,Paramètres!$C$3:$C$5)))</f>
        <v>101</v>
      </c>
      <c r="N318" t="str">
        <f>IF(L318="ok","",VLOOKUP(M318,Paramètres!$A$3:$B$5,2,FALSE))</f>
        <v/>
      </c>
    </row>
    <row r="319" spans="3:14" x14ac:dyDescent="0.25">
      <c r="C319" s="1"/>
      <c r="D319" t="s">
        <v>14</v>
      </c>
      <c r="F319" s="1"/>
      <c r="G319">
        <v>330</v>
      </c>
      <c r="J319">
        <v>101</v>
      </c>
      <c r="K319">
        <v>12</v>
      </c>
      <c r="L319" t="str">
        <f t="shared" si="4"/>
        <v>ok</v>
      </c>
      <c r="M319">
        <f>IF(AND(J319=83,G319&lt;200),83,INDEX(Paramètres!$A$3:$A$5,MATCH(BDD!G319,Paramètres!$C$3:$C$5)))</f>
        <v>101</v>
      </c>
      <c r="N319" t="str">
        <f>IF(L319="ok","",VLOOKUP(M319,Paramètres!$A$3:$B$5,2,FALSE))</f>
        <v/>
      </c>
    </row>
    <row r="320" spans="3:14" x14ac:dyDescent="0.25">
      <c r="C320" s="1"/>
      <c r="D320" t="s">
        <v>47</v>
      </c>
      <c r="F320" s="1"/>
      <c r="G320">
        <v>3</v>
      </c>
      <c r="J320">
        <v>1</v>
      </c>
      <c r="K320">
        <v>57</v>
      </c>
      <c r="L320" t="str">
        <f t="shared" si="4"/>
        <v>ok</v>
      </c>
      <c r="M320">
        <f>IF(AND(J320=83,G320&lt;200),83,INDEX(Paramètres!$A$3:$A$5,MATCH(BDD!G320,Paramètres!$C$3:$C$5)))</f>
        <v>1</v>
      </c>
      <c r="N320" t="str">
        <f>IF(L320="ok","",VLOOKUP(M320,Paramètres!$A$3:$B$5,2,FALSE))</f>
        <v/>
      </c>
    </row>
    <row r="321" spans="3:14" x14ac:dyDescent="0.25">
      <c r="C321" s="1"/>
      <c r="D321" t="s">
        <v>15</v>
      </c>
      <c r="F321" s="1"/>
      <c r="G321">
        <v>690</v>
      </c>
      <c r="J321">
        <v>98</v>
      </c>
      <c r="K321">
        <v>12</v>
      </c>
      <c r="L321" t="str">
        <f t="shared" si="4"/>
        <v>ok</v>
      </c>
      <c r="M321">
        <f>IF(AND(J321=83,G321&lt;200),83,INDEX(Paramètres!$A$3:$A$5,MATCH(BDD!G321,Paramètres!$C$3:$C$5)))</f>
        <v>98</v>
      </c>
      <c r="N321" t="str">
        <f>IF(L321="ok","",VLOOKUP(M321,Paramètres!$A$3:$B$5,2,FALSE))</f>
        <v/>
      </c>
    </row>
    <row r="322" spans="3:14" x14ac:dyDescent="0.25">
      <c r="C322" s="1"/>
      <c r="D322" t="s">
        <v>60</v>
      </c>
      <c r="F322" s="1"/>
      <c r="G322">
        <v>350</v>
      </c>
      <c r="J322">
        <v>101</v>
      </c>
      <c r="K322">
        <v>15</v>
      </c>
      <c r="L322" t="str">
        <f t="shared" si="4"/>
        <v>ok</v>
      </c>
      <c r="M322">
        <f>IF(AND(J322=83,G322&lt;200),83,INDEX(Paramètres!$A$3:$A$5,MATCH(BDD!G322,Paramètres!$C$3:$C$5)))</f>
        <v>101</v>
      </c>
      <c r="N322" t="str">
        <f>IF(L322="ok","",VLOOKUP(M322,Paramètres!$A$3:$B$5,2,FALSE))</f>
        <v/>
      </c>
    </row>
    <row r="323" spans="3:14" x14ac:dyDescent="0.25">
      <c r="C323" s="1"/>
      <c r="D323" t="s">
        <v>34</v>
      </c>
      <c r="F323" s="1"/>
      <c r="G323">
        <v>6</v>
      </c>
      <c r="J323">
        <v>1</v>
      </c>
      <c r="K323">
        <v>3</v>
      </c>
      <c r="L323" t="str">
        <f t="shared" si="4"/>
        <v>ok</v>
      </c>
      <c r="M323">
        <f>IF(AND(J323=83,G323&lt;200),83,INDEX(Paramètres!$A$3:$A$5,MATCH(BDD!G323,Paramètres!$C$3:$C$5)))</f>
        <v>1</v>
      </c>
      <c r="N323" t="str">
        <f>IF(L323="ok","",VLOOKUP(M323,Paramètres!$A$3:$B$5,2,FALSE))</f>
        <v/>
      </c>
    </row>
    <row r="324" spans="3:14" x14ac:dyDescent="0.25">
      <c r="C324" s="1"/>
      <c r="D324" t="s">
        <v>16</v>
      </c>
      <c r="F324" s="1"/>
      <c r="G324">
        <v>66</v>
      </c>
      <c r="J324">
        <v>1</v>
      </c>
      <c r="K324">
        <v>3</v>
      </c>
      <c r="L324" t="str">
        <f t="shared" si="4"/>
        <v>ok</v>
      </c>
      <c r="M324">
        <f>IF(AND(J324=83,G324&lt;200),83,INDEX(Paramètres!$A$3:$A$5,MATCH(BDD!G324,Paramètres!$C$3:$C$5)))</f>
        <v>1</v>
      </c>
      <c r="N324" t="str">
        <f>IF(L324="ok","",VLOOKUP(M324,Paramètres!$A$3:$B$5,2,FALSE))</f>
        <v/>
      </c>
    </row>
    <row r="325" spans="3:14" x14ac:dyDescent="0.25">
      <c r="C325" s="1"/>
      <c r="D325" t="s">
        <v>67</v>
      </c>
      <c r="F325" s="1"/>
      <c r="G325">
        <v>880</v>
      </c>
      <c r="J325">
        <v>98</v>
      </c>
      <c r="K325">
        <v>19</v>
      </c>
      <c r="L325" t="str">
        <f t="shared" ref="L325:L388" si="5">IF(J325=M325,"ok","A paramétrer")</f>
        <v>ok</v>
      </c>
      <c r="M325">
        <f>IF(AND(J325=83,G325&lt;200),83,INDEX(Paramètres!$A$3:$A$5,MATCH(BDD!G325,Paramètres!$C$3:$C$5)))</f>
        <v>98</v>
      </c>
      <c r="N325" t="str">
        <f>IF(L325="ok","",VLOOKUP(M325,Paramètres!$A$3:$B$5,2,FALSE))</f>
        <v/>
      </c>
    </row>
    <row r="326" spans="3:14" x14ac:dyDescent="0.25">
      <c r="C326" s="1"/>
      <c r="D326" t="s">
        <v>53</v>
      </c>
      <c r="F326" s="1"/>
      <c r="G326">
        <v>462</v>
      </c>
      <c r="J326">
        <v>101</v>
      </c>
      <c r="K326">
        <v>26</v>
      </c>
      <c r="L326" t="str">
        <f t="shared" si="5"/>
        <v>ok</v>
      </c>
      <c r="M326">
        <f>IF(AND(J326=83,G326&lt;200),83,INDEX(Paramètres!$A$3:$A$5,MATCH(BDD!G326,Paramètres!$C$3:$C$5)))</f>
        <v>101</v>
      </c>
      <c r="N326" t="str">
        <f>IF(L326="ok","",VLOOKUP(M326,Paramètres!$A$3:$B$5,2,FALSE))</f>
        <v/>
      </c>
    </row>
    <row r="327" spans="3:14" x14ac:dyDescent="0.25">
      <c r="C327" s="1"/>
      <c r="D327" t="s">
        <v>8</v>
      </c>
      <c r="F327" s="1"/>
      <c r="G327">
        <v>6</v>
      </c>
      <c r="J327">
        <v>1</v>
      </c>
      <c r="K327">
        <v>11</v>
      </c>
      <c r="L327" t="str">
        <f t="shared" si="5"/>
        <v>ok</v>
      </c>
      <c r="M327">
        <f>IF(AND(J327=83,G327&lt;200),83,INDEX(Paramètres!$A$3:$A$5,MATCH(BDD!G327,Paramètres!$C$3:$C$5)))</f>
        <v>1</v>
      </c>
      <c r="N327" t="str">
        <f>IF(L327="ok","",VLOOKUP(M327,Paramètres!$A$3:$B$5,2,FALSE))</f>
        <v/>
      </c>
    </row>
    <row r="328" spans="3:14" x14ac:dyDescent="0.25">
      <c r="C328" s="1"/>
      <c r="D328" t="s">
        <v>33</v>
      </c>
      <c r="F328" s="1"/>
      <c r="G328">
        <v>2</v>
      </c>
      <c r="J328">
        <v>83</v>
      </c>
      <c r="K328">
        <v>16</v>
      </c>
      <c r="L328" t="str">
        <f t="shared" si="5"/>
        <v>ok</v>
      </c>
      <c r="M328">
        <f>IF(AND(J328=83,G328&lt;200),83,INDEX(Paramètres!$A$3:$A$5,MATCH(BDD!G328,Paramètres!$C$3:$C$5)))</f>
        <v>83</v>
      </c>
      <c r="N328" t="str">
        <f>IF(L328="ok","",VLOOKUP(M328,Paramètres!$A$3:$B$5,2,FALSE))</f>
        <v/>
      </c>
    </row>
    <row r="329" spans="3:14" x14ac:dyDescent="0.25">
      <c r="C329" s="1"/>
      <c r="D329" t="s">
        <v>10</v>
      </c>
      <c r="F329" s="1"/>
      <c r="G329">
        <v>6</v>
      </c>
      <c r="J329">
        <v>1</v>
      </c>
      <c r="K329">
        <v>220</v>
      </c>
      <c r="L329" t="str">
        <f t="shared" si="5"/>
        <v>ok</v>
      </c>
      <c r="M329">
        <f>IF(AND(J329=83,G329&lt;200),83,INDEX(Paramètres!$A$3:$A$5,MATCH(BDD!G329,Paramètres!$C$3:$C$5)))</f>
        <v>1</v>
      </c>
      <c r="N329" t="str">
        <f>IF(L329="ok","",VLOOKUP(M329,Paramètres!$A$3:$B$5,2,FALSE))</f>
        <v/>
      </c>
    </row>
    <row r="330" spans="3:14" x14ac:dyDescent="0.25">
      <c r="C330" s="1"/>
      <c r="D330" t="s">
        <v>38</v>
      </c>
      <c r="F330" s="1"/>
      <c r="G330">
        <v>3</v>
      </c>
      <c r="J330">
        <v>1</v>
      </c>
      <c r="K330">
        <v>36</v>
      </c>
      <c r="L330" t="str">
        <f t="shared" si="5"/>
        <v>ok</v>
      </c>
      <c r="M330">
        <f>IF(AND(J330=83,G330&lt;200),83,INDEX(Paramètres!$A$3:$A$5,MATCH(BDD!G330,Paramètres!$C$3:$C$5)))</f>
        <v>1</v>
      </c>
      <c r="N330" t="str">
        <f>IF(L330="ok","",VLOOKUP(M330,Paramètres!$A$3:$B$5,2,FALSE))</f>
        <v/>
      </c>
    </row>
    <row r="331" spans="3:14" x14ac:dyDescent="0.25">
      <c r="C331" s="1"/>
      <c r="D331" t="s">
        <v>12</v>
      </c>
      <c r="F331" s="1"/>
      <c r="G331">
        <v>6</v>
      </c>
      <c r="J331">
        <v>1</v>
      </c>
      <c r="K331">
        <v>11</v>
      </c>
      <c r="L331" t="str">
        <f t="shared" si="5"/>
        <v>ok</v>
      </c>
      <c r="M331">
        <f>IF(AND(J331=83,G331&lt;200),83,INDEX(Paramètres!$A$3:$A$5,MATCH(BDD!G331,Paramètres!$C$3:$C$5)))</f>
        <v>1</v>
      </c>
      <c r="N331" t="str">
        <f>IF(L331="ok","",VLOOKUP(M331,Paramètres!$A$3:$B$5,2,FALSE))</f>
        <v/>
      </c>
    </row>
    <row r="332" spans="3:14" x14ac:dyDescent="0.25">
      <c r="C332" s="1"/>
      <c r="D332" t="s">
        <v>13</v>
      </c>
      <c r="F332" s="1"/>
      <c r="G332">
        <v>324</v>
      </c>
      <c r="J332">
        <v>101</v>
      </c>
      <c r="K332">
        <v>2</v>
      </c>
      <c r="L332" t="str">
        <f t="shared" si="5"/>
        <v>ok</v>
      </c>
      <c r="M332">
        <f>IF(AND(J332=83,G332&lt;200),83,INDEX(Paramètres!$A$3:$A$5,MATCH(BDD!G332,Paramètres!$C$3:$C$5)))</f>
        <v>101</v>
      </c>
      <c r="N332" t="str">
        <f>IF(L332="ok","",VLOOKUP(M332,Paramètres!$A$3:$B$5,2,FALSE))</f>
        <v/>
      </c>
    </row>
    <row r="333" spans="3:14" x14ac:dyDescent="0.25">
      <c r="C333" s="1"/>
      <c r="D333" t="s">
        <v>15</v>
      </c>
      <c r="F333" s="1"/>
      <c r="G333">
        <v>690</v>
      </c>
      <c r="J333">
        <v>98</v>
      </c>
      <c r="K333">
        <v>3</v>
      </c>
      <c r="L333" t="str">
        <f t="shared" si="5"/>
        <v>ok</v>
      </c>
      <c r="M333">
        <f>IF(AND(J333=83,G333&lt;200),83,INDEX(Paramètres!$A$3:$A$5,MATCH(BDD!G333,Paramètres!$C$3:$C$5)))</f>
        <v>98</v>
      </c>
      <c r="N333" t="str">
        <f>IF(L333="ok","",VLOOKUP(M333,Paramètres!$A$3:$B$5,2,FALSE))</f>
        <v/>
      </c>
    </row>
    <row r="334" spans="3:14" x14ac:dyDescent="0.25">
      <c r="C334" s="1"/>
      <c r="D334" t="s">
        <v>16</v>
      </c>
      <c r="F334" s="1"/>
      <c r="G334">
        <v>66</v>
      </c>
      <c r="J334">
        <v>1</v>
      </c>
      <c r="K334">
        <v>2</v>
      </c>
      <c r="L334" t="str">
        <f t="shared" si="5"/>
        <v>ok</v>
      </c>
      <c r="M334">
        <f>IF(AND(J334=83,G334&lt;200),83,INDEX(Paramètres!$A$3:$A$5,MATCH(BDD!G334,Paramètres!$C$3:$C$5)))</f>
        <v>1</v>
      </c>
      <c r="N334" t="str">
        <f>IF(L334="ok","",VLOOKUP(M334,Paramètres!$A$3:$B$5,2,FALSE))</f>
        <v/>
      </c>
    </row>
    <row r="335" spans="3:14" x14ac:dyDescent="0.25">
      <c r="C335" s="1"/>
      <c r="D335" t="s">
        <v>54</v>
      </c>
      <c r="F335" s="1"/>
      <c r="G335">
        <v>300</v>
      </c>
      <c r="J335">
        <v>101</v>
      </c>
      <c r="K335">
        <v>2</v>
      </c>
      <c r="L335" t="str">
        <f t="shared" si="5"/>
        <v>ok</v>
      </c>
      <c r="M335">
        <f>IF(AND(J335=83,G335&lt;200),83,INDEX(Paramètres!$A$3:$A$5,MATCH(BDD!G335,Paramètres!$C$3:$C$5)))</f>
        <v>101</v>
      </c>
      <c r="N335" t="str">
        <f>IF(L335="ok","",VLOOKUP(M335,Paramètres!$A$3:$B$5,2,FALSE))</f>
        <v/>
      </c>
    </row>
    <row r="336" spans="3:14" x14ac:dyDescent="0.25">
      <c r="C336" s="1"/>
      <c r="D336" t="s">
        <v>40</v>
      </c>
      <c r="F336" s="1"/>
      <c r="G336">
        <v>300</v>
      </c>
      <c r="J336">
        <v>101</v>
      </c>
      <c r="K336">
        <v>2</v>
      </c>
      <c r="L336" t="str">
        <f t="shared" si="5"/>
        <v>ok</v>
      </c>
      <c r="M336">
        <f>IF(AND(J336=83,G336&lt;200),83,INDEX(Paramètres!$A$3:$A$5,MATCH(BDD!G336,Paramètres!$C$3:$C$5)))</f>
        <v>101</v>
      </c>
      <c r="N336" t="str">
        <f>IF(L336="ok","",VLOOKUP(M336,Paramètres!$A$3:$B$5,2,FALSE))</f>
        <v/>
      </c>
    </row>
    <row r="337" spans="3:14" x14ac:dyDescent="0.25">
      <c r="C337" s="1"/>
      <c r="D337" t="s">
        <v>17</v>
      </c>
      <c r="F337" s="1"/>
      <c r="G337">
        <v>8</v>
      </c>
      <c r="K337">
        <v>135</v>
      </c>
      <c r="L337" t="str">
        <f t="shared" si="5"/>
        <v>A paramétrer</v>
      </c>
      <c r="M337">
        <f>IF(AND(J337=83,G337&lt;200),83,INDEX(Paramètres!$A$3:$A$5,MATCH(BDD!G337,Paramètres!$C$3:$C$5)))</f>
        <v>1</v>
      </c>
      <c r="N337" t="str">
        <f>IF(L337="ok","",VLOOKUP(M337,Paramètres!$A$3:$B$5,2,FALSE))</f>
        <v>Colis</v>
      </c>
    </row>
    <row r="338" spans="3:14" x14ac:dyDescent="0.25">
      <c r="C338" s="1"/>
      <c r="D338" t="s">
        <v>18</v>
      </c>
      <c r="F338" s="1"/>
      <c r="G338">
        <v>7</v>
      </c>
      <c r="K338">
        <v>46</v>
      </c>
      <c r="L338" t="str">
        <f t="shared" si="5"/>
        <v>A paramétrer</v>
      </c>
      <c r="M338">
        <f>IF(AND(J338=83,G338&lt;200),83,INDEX(Paramètres!$A$3:$A$5,MATCH(BDD!G338,Paramètres!$C$3:$C$5)))</f>
        <v>1</v>
      </c>
      <c r="N338" t="str">
        <f>IF(L338="ok","",VLOOKUP(M338,Paramètres!$A$3:$B$5,2,FALSE))</f>
        <v>Colis</v>
      </c>
    </row>
    <row r="339" spans="3:14" x14ac:dyDescent="0.25">
      <c r="C339" s="1"/>
      <c r="D339" t="s">
        <v>19</v>
      </c>
      <c r="F339" s="1"/>
      <c r="G339">
        <v>8</v>
      </c>
      <c r="K339">
        <v>42</v>
      </c>
      <c r="L339" t="str">
        <f t="shared" si="5"/>
        <v>A paramétrer</v>
      </c>
      <c r="M339">
        <f>IF(AND(J339=83,G339&lt;200),83,INDEX(Paramètres!$A$3:$A$5,MATCH(BDD!G339,Paramètres!$C$3:$C$5)))</f>
        <v>1</v>
      </c>
      <c r="N339" t="str">
        <f>IF(L339="ok","",VLOOKUP(M339,Paramètres!$A$3:$B$5,2,FALSE))</f>
        <v>Colis</v>
      </c>
    </row>
    <row r="340" spans="3:14" x14ac:dyDescent="0.25">
      <c r="C340" s="1"/>
      <c r="D340" t="s">
        <v>20</v>
      </c>
      <c r="F340" s="1"/>
      <c r="G340">
        <v>12</v>
      </c>
      <c r="K340">
        <v>2</v>
      </c>
      <c r="L340" t="str">
        <f t="shared" si="5"/>
        <v>A paramétrer</v>
      </c>
      <c r="M340">
        <f>IF(AND(J340=83,G340&lt;200),83,INDEX(Paramètres!$A$3:$A$5,MATCH(BDD!G340,Paramètres!$C$3:$C$5)))</f>
        <v>1</v>
      </c>
      <c r="N340" t="str">
        <f>IF(L340="ok","",VLOOKUP(M340,Paramètres!$A$3:$B$5,2,FALSE))</f>
        <v>Colis</v>
      </c>
    </row>
    <row r="341" spans="3:14" x14ac:dyDescent="0.25">
      <c r="C341" s="1"/>
      <c r="D341" t="s">
        <v>21</v>
      </c>
      <c r="F341" s="1"/>
      <c r="G341">
        <v>8</v>
      </c>
      <c r="K341">
        <v>15</v>
      </c>
      <c r="L341" t="str">
        <f t="shared" si="5"/>
        <v>A paramétrer</v>
      </c>
      <c r="M341">
        <f>IF(AND(J341=83,G341&lt;200),83,INDEX(Paramètres!$A$3:$A$5,MATCH(BDD!G341,Paramètres!$C$3:$C$5)))</f>
        <v>1</v>
      </c>
      <c r="N341" t="str">
        <f>IF(L341="ok","",VLOOKUP(M341,Paramètres!$A$3:$B$5,2,FALSE))</f>
        <v>Colis</v>
      </c>
    </row>
    <row r="342" spans="3:14" x14ac:dyDescent="0.25">
      <c r="C342" s="1"/>
      <c r="D342" t="s">
        <v>22</v>
      </c>
      <c r="F342" s="1"/>
      <c r="G342">
        <v>6</v>
      </c>
      <c r="K342">
        <v>61</v>
      </c>
      <c r="L342" t="str">
        <f t="shared" si="5"/>
        <v>A paramétrer</v>
      </c>
      <c r="M342">
        <f>IF(AND(J342=83,G342&lt;200),83,INDEX(Paramètres!$A$3:$A$5,MATCH(BDD!G342,Paramètres!$C$3:$C$5)))</f>
        <v>1</v>
      </c>
      <c r="N342" t="str">
        <f>IF(L342="ok","",VLOOKUP(M342,Paramètres!$A$3:$B$5,2,FALSE))</f>
        <v>Colis</v>
      </c>
    </row>
    <row r="343" spans="3:14" x14ac:dyDescent="0.25">
      <c r="C343" s="1"/>
      <c r="D343" t="s">
        <v>25</v>
      </c>
      <c r="F343" s="1"/>
      <c r="G343">
        <v>6</v>
      </c>
      <c r="K343">
        <v>16</v>
      </c>
      <c r="L343" t="str">
        <f t="shared" si="5"/>
        <v>A paramétrer</v>
      </c>
      <c r="M343">
        <f>IF(AND(J343=83,G343&lt;200),83,INDEX(Paramètres!$A$3:$A$5,MATCH(BDD!G343,Paramètres!$C$3:$C$5)))</f>
        <v>1</v>
      </c>
      <c r="N343" t="str">
        <f>IF(L343="ok","",VLOOKUP(M343,Paramètres!$A$3:$B$5,2,FALSE))</f>
        <v>Colis</v>
      </c>
    </row>
    <row r="344" spans="3:14" x14ac:dyDescent="0.25">
      <c r="C344" s="1"/>
      <c r="D344" t="s">
        <v>26</v>
      </c>
      <c r="F344" s="1"/>
      <c r="G344">
        <v>5</v>
      </c>
      <c r="K344">
        <v>3</v>
      </c>
      <c r="L344" t="str">
        <f t="shared" si="5"/>
        <v>A paramétrer</v>
      </c>
      <c r="M344">
        <f>IF(AND(J344=83,G344&lt;200),83,INDEX(Paramètres!$A$3:$A$5,MATCH(BDD!G344,Paramètres!$C$3:$C$5)))</f>
        <v>1</v>
      </c>
      <c r="N344" t="str">
        <f>IF(L344="ok","",VLOOKUP(M344,Paramètres!$A$3:$B$5,2,FALSE))</f>
        <v>Colis</v>
      </c>
    </row>
    <row r="345" spans="3:14" x14ac:dyDescent="0.25">
      <c r="C345" s="1"/>
      <c r="D345" t="s">
        <v>27</v>
      </c>
      <c r="F345" s="1"/>
      <c r="G345">
        <v>462</v>
      </c>
      <c r="J345">
        <v>101</v>
      </c>
      <c r="K345">
        <v>6</v>
      </c>
      <c r="L345" t="str">
        <f t="shared" si="5"/>
        <v>ok</v>
      </c>
      <c r="M345">
        <f>IF(AND(J345=83,G345&lt;200),83,INDEX(Paramètres!$A$3:$A$5,MATCH(BDD!G345,Paramètres!$C$3:$C$5)))</f>
        <v>101</v>
      </c>
      <c r="N345" t="str">
        <f>IF(L345="ok","",VLOOKUP(M345,Paramètres!$A$3:$B$5,2,FALSE))</f>
        <v/>
      </c>
    </row>
    <row r="346" spans="3:14" x14ac:dyDescent="0.25">
      <c r="C346" s="1"/>
      <c r="D346" t="s">
        <v>29</v>
      </c>
      <c r="F346" s="1"/>
      <c r="G346">
        <v>330</v>
      </c>
      <c r="J346">
        <v>101</v>
      </c>
      <c r="K346">
        <v>4</v>
      </c>
      <c r="L346" t="str">
        <f t="shared" si="5"/>
        <v>ok</v>
      </c>
      <c r="M346">
        <f>IF(AND(J346=83,G346&lt;200),83,INDEX(Paramètres!$A$3:$A$5,MATCH(BDD!G346,Paramètres!$C$3:$C$5)))</f>
        <v>101</v>
      </c>
      <c r="N346" t="str">
        <f>IF(L346="ok","",VLOOKUP(M346,Paramètres!$A$3:$B$5,2,FALSE))</f>
        <v/>
      </c>
    </row>
    <row r="347" spans="3:14" x14ac:dyDescent="0.25">
      <c r="C347" s="1"/>
      <c r="D347" t="s">
        <v>30</v>
      </c>
      <c r="F347" s="1"/>
      <c r="G347">
        <v>228</v>
      </c>
      <c r="J347">
        <v>1</v>
      </c>
      <c r="K347">
        <v>1</v>
      </c>
      <c r="L347" t="str">
        <f t="shared" si="5"/>
        <v>A paramétrer</v>
      </c>
      <c r="M347">
        <f>IF(AND(J347=83,G347&lt;200),83,INDEX(Paramètres!$A$3:$A$5,MATCH(BDD!G347,Paramètres!$C$3:$C$5)))</f>
        <v>101</v>
      </c>
      <c r="N347" t="str">
        <f>IF(L347="ok","",VLOOKUP(M347,Paramètres!$A$3:$B$5,2,FALSE))</f>
        <v>1/2 palette</v>
      </c>
    </row>
    <row r="348" spans="3:14" x14ac:dyDescent="0.25">
      <c r="C348" s="1"/>
      <c r="D348" t="s">
        <v>31</v>
      </c>
      <c r="F348" s="1"/>
      <c r="G348">
        <v>6</v>
      </c>
      <c r="J348">
        <v>1</v>
      </c>
      <c r="K348">
        <v>110</v>
      </c>
      <c r="L348" t="str">
        <f t="shared" si="5"/>
        <v>ok</v>
      </c>
      <c r="M348">
        <f>IF(AND(J348=83,G348&lt;200),83,INDEX(Paramètres!$A$3:$A$5,MATCH(BDD!G348,Paramètres!$C$3:$C$5)))</f>
        <v>1</v>
      </c>
      <c r="N348" t="str">
        <f>IF(L348="ok","",VLOOKUP(M348,Paramètres!$A$3:$B$5,2,FALSE))</f>
        <v/>
      </c>
    </row>
    <row r="349" spans="3:14" x14ac:dyDescent="0.25">
      <c r="C349" s="1"/>
      <c r="D349" t="s">
        <v>5</v>
      </c>
      <c r="F349" s="1"/>
      <c r="G349">
        <v>2</v>
      </c>
      <c r="J349">
        <v>1</v>
      </c>
      <c r="K349">
        <v>25</v>
      </c>
      <c r="L349" t="str">
        <f t="shared" si="5"/>
        <v>ok</v>
      </c>
      <c r="M349">
        <f>IF(AND(J349=83,G349&lt;200),83,INDEX(Paramètres!$A$3:$A$5,MATCH(BDD!G349,Paramètres!$C$3:$C$5)))</f>
        <v>1</v>
      </c>
      <c r="N349" t="str">
        <f>IF(L349="ok","",VLOOKUP(M349,Paramètres!$A$3:$B$5,2,FALSE))</f>
        <v/>
      </c>
    </row>
    <row r="350" spans="3:14" x14ac:dyDescent="0.25">
      <c r="C350" s="1"/>
      <c r="D350" t="s">
        <v>32</v>
      </c>
      <c r="F350" s="1"/>
      <c r="G350">
        <v>3</v>
      </c>
      <c r="J350">
        <v>1</v>
      </c>
      <c r="K350">
        <v>36</v>
      </c>
      <c r="L350" t="str">
        <f t="shared" si="5"/>
        <v>ok</v>
      </c>
      <c r="M350">
        <f>IF(AND(J350=83,G350&lt;200),83,INDEX(Paramètres!$A$3:$A$5,MATCH(BDD!G350,Paramètres!$C$3:$C$5)))</f>
        <v>1</v>
      </c>
      <c r="N350" t="str">
        <f>IF(L350="ok","",VLOOKUP(M350,Paramètres!$A$3:$B$5,2,FALSE))</f>
        <v/>
      </c>
    </row>
    <row r="351" spans="3:14" x14ac:dyDescent="0.25">
      <c r="C351" s="1"/>
      <c r="D351" t="s">
        <v>6</v>
      </c>
      <c r="F351" s="1"/>
      <c r="G351">
        <v>6</v>
      </c>
      <c r="J351">
        <v>83</v>
      </c>
      <c r="K351">
        <v>220</v>
      </c>
      <c r="L351" t="str">
        <f t="shared" si="5"/>
        <v>ok</v>
      </c>
      <c r="M351">
        <f>IF(AND(J351=83,G351&lt;200),83,INDEX(Paramètres!$A$3:$A$5,MATCH(BDD!G351,Paramètres!$C$3:$C$5)))</f>
        <v>83</v>
      </c>
      <c r="N351" t="str">
        <f>IF(L351="ok","",VLOOKUP(M351,Paramètres!$A$3:$B$5,2,FALSE))</f>
        <v/>
      </c>
    </row>
    <row r="352" spans="3:14" x14ac:dyDescent="0.25">
      <c r="C352" s="1"/>
      <c r="D352" t="s">
        <v>8</v>
      </c>
      <c r="F352" s="1"/>
      <c r="G352">
        <v>6</v>
      </c>
      <c r="J352">
        <v>1</v>
      </c>
      <c r="K352">
        <v>77</v>
      </c>
      <c r="L352" t="str">
        <f t="shared" si="5"/>
        <v>ok</v>
      </c>
      <c r="M352">
        <f>IF(AND(J352=83,G352&lt;200),83,INDEX(Paramètres!$A$3:$A$5,MATCH(BDD!G352,Paramètres!$C$3:$C$5)))</f>
        <v>1</v>
      </c>
      <c r="N352" t="str">
        <f>IF(L352="ok","",VLOOKUP(M352,Paramètres!$A$3:$B$5,2,FALSE))</f>
        <v/>
      </c>
    </row>
    <row r="353" spans="3:14" x14ac:dyDescent="0.25">
      <c r="C353" s="1"/>
      <c r="D353" t="s">
        <v>33</v>
      </c>
      <c r="F353" s="1"/>
      <c r="G353">
        <v>2</v>
      </c>
      <c r="J353">
        <v>83</v>
      </c>
      <c r="K353">
        <v>16</v>
      </c>
      <c r="L353" t="str">
        <f t="shared" si="5"/>
        <v>ok</v>
      </c>
      <c r="M353">
        <f>IF(AND(J353=83,G353&lt;200),83,INDEX(Paramètres!$A$3:$A$5,MATCH(BDD!G353,Paramètres!$C$3:$C$5)))</f>
        <v>83</v>
      </c>
      <c r="N353" t="str">
        <f>IF(L353="ok","",VLOOKUP(M353,Paramètres!$A$3:$B$5,2,FALSE))</f>
        <v/>
      </c>
    </row>
    <row r="354" spans="3:14" x14ac:dyDescent="0.25">
      <c r="C354" s="1"/>
      <c r="D354" t="s">
        <v>9</v>
      </c>
      <c r="F354" s="1"/>
      <c r="G354">
        <v>3</v>
      </c>
      <c r="J354">
        <v>83</v>
      </c>
      <c r="K354">
        <v>36</v>
      </c>
      <c r="L354" t="str">
        <f t="shared" si="5"/>
        <v>ok</v>
      </c>
      <c r="M354">
        <f>IF(AND(J354=83,G354&lt;200),83,INDEX(Paramètres!$A$3:$A$5,MATCH(BDD!G354,Paramètres!$C$3:$C$5)))</f>
        <v>83</v>
      </c>
      <c r="N354" t="str">
        <f>IF(L354="ok","",VLOOKUP(M354,Paramètres!$A$3:$B$5,2,FALSE))</f>
        <v/>
      </c>
    </row>
    <row r="355" spans="3:14" x14ac:dyDescent="0.25">
      <c r="C355" s="1"/>
      <c r="D355" t="s">
        <v>10</v>
      </c>
      <c r="F355" s="1"/>
      <c r="G355">
        <v>6</v>
      </c>
      <c r="J355">
        <v>1</v>
      </c>
      <c r="K355">
        <v>550</v>
      </c>
      <c r="L355" t="str">
        <f t="shared" si="5"/>
        <v>ok</v>
      </c>
      <c r="M355">
        <f>IF(AND(J355=83,G355&lt;200),83,INDEX(Paramètres!$A$3:$A$5,MATCH(BDD!G355,Paramètres!$C$3:$C$5)))</f>
        <v>1</v>
      </c>
      <c r="N355" t="str">
        <f>IF(L355="ok","",VLOOKUP(M355,Paramètres!$A$3:$B$5,2,FALSE))</f>
        <v/>
      </c>
    </row>
    <row r="356" spans="3:14" x14ac:dyDescent="0.25">
      <c r="C356" s="1"/>
      <c r="D356" t="s">
        <v>38</v>
      </c>
      <c r="F356" s="1"/>
      <c r="G356">
        <v>3</v>
      </c>
      <c r="J356">
        <v>1</v>
      </c>
      <c r="K356">
        <v>36</v>
      </c>
      <c r="L356" t="str">
        <f t="shared" si="5"/>
        <v>ok</v>
      </c>
      <c r="M356">
        <f>IF(AND(J356=83,G356&lt;200),83,INDEX(Paramètres!$A$3:$A$5,MATCH(BDD!G356,Paramètres!$C$3:$C$5)))</f>
        <v>1</v>
      </c>
      <c r="N356" t="str">
        <f>IF(L356="ok","",VLOOKUP(M356,Paramètres!$A$3:$B$5,2,FALSE))</f>
        <v/>
      </c>
    </row>
    <row r="357" spans="3:14" x14ac:dyDescent="0.25">
      <c r="C357" s="1"/>
      <c r="D357" t="s">
        <v>12</v>
      </c>
      <c r="F357" s="1"/>
      <c r="G357">
        <v>6</v>
      </c>
      <c r="J357">
        <v>1</v>
      </c>
      <c r="K357">
        <v>55</v>
      </c>
      <c r="L357" t="str">
        <f t="shared" si="5"/>
        <v>ok</v>
      </c>
      <c r="M357">
        <f>IF(AND(J357=83,G357&lt;200),83,INDEX(Paramètres!$A$3:$A$5,MATCH(BDD!G357,Paramètres!$C$3:$C$5)))</f>
        <v>1</v>
      </c>
      <c r="N357" t="str">
        <f>IF(L357="ok","",VLOOKUP(M357,Paramètres!$A$3:$B$5,2,FALSE))</f>
        <v/>
      </c>
    </row>
    <row r="358" spans="3:14" x14ac:dyDescent="0.25">
      <c r="C358" s="1"/>
      <c r="D358" t="s">
        <v>13</v>
      </c>
      <c r="F358" s="1"/>
      <c r="G358">
        <v>324</v>
      </c>
      <c r="J358">
        <v>101</v>
      </c>
      <c r="K358">
        <v>4</v>
      </c>
      <c r="L358" t="str">
        <f t="shared" si="5"/>
        <v>ok</v>
      </c>
      <c r="M358">
        <f>IF(AND(J358=83,G358&lt;200),83,INDEX(Paramètres!$A$3:$A$5,MATCH(BDD!G358,Paramètres!$C$3:$C$5)))</f>
        <v>101</v>
      </c>
      <c r="N358" t="str">
        <f>IF(L358="ok","",VLOOKUP(M358,Paramètres!$A$3:$B$5,2,FALSE))</f>
        <v/>
      </c>
    </row>
    <row r="359" spans="3:14" x14ac:dyDescent="0.25">
      <c r="C359" s="1"/>
      <c r="D359" t="s">
        <v>14</v>
      </c>
      <c r="F359" s="1"/>
      <c r="G359">
        <v>330</v>
      </c>
      <c r="J359">
        <v>101</v>
      </c>
      <c r="K359">
        <v>12</v>
      </c>
      <c r="L359" t="str">
        <f t="shared" si="5"/>
        <v>ok</v>
      </c>
      <c r="M359">
        <f>IF(AND(J359=83,G359&lt;200),83,INDEX(Paramètres!$A$3:$A$5,MATCH(BDD!G359,Paramètres!$C$3:$C$5)))</f>
        <v>101</v>
      </c>
      <c r="N359" t="str">
        <f>IF(L359="ok","",VLOOKUP(M359,Paramètres!$A$3:$B$5,2,FALSE))</f>
        <v/>
      </c>
    </row>
    <row r="360" spans="3:14" x14ac:dyDescent="0.25">
      <c r="C360" s="1"/>
      <c r="D360" t="s">
        <v>46</v>
      </c>
      <c r="F360" s="1"/>
      <c r="G360">
        <v>350</v>
      </c>
      <c r="J360">
        <v>101</v>
      </c>
      <c r="K360">
        <v>2</v>
      </c>
      <c r="L360" t="str">
        <f t="shared" si="5"/>
        <v>ok</v>
      </c>
      <c r="M360">
        <f>IF(AND(J360=83,G360&lt;200),83,INDEX(Paramètres!$A$3:$A$5,MATCH(BDD!G360,Paramètres!$C$3:$C$5)))</f>
        <v>101</v>
      </c>
      <c r="N360" t="str">
        <f>IF(L360="ok","",VLOOKUP(M360,Paramètres!$A$3:$B$5,2,FALSE))</f>
        <v/>
      </c>
    </row>
    <row r="361" spans="3:14" x14ac:dyDescent="0.25">
      <c r="C361" s="1"/>
      <c r="D361" t="s">
        <v>47</v>
      </c>
      <c r="F361" s="1"/>
      <c r="G361">
        <v>3</v>
      </c>
      <c r="J361">
        <v>1</v>
      </c>
      <c r="K361">
        <v>16</v>
      </c>
      <c r="L361" t="str">
        <f t="shared" si="5"/>
        <v>ok</v>
      </c>
      <c r="M361">
        <f>IF(AND(J361=83,G361&lt;200),83,INDEX(Paramètres!$A$3:$A$5,MATCH(BDD!G361,Paramètres!$C$3:$C$5)))</f>
        <v>1</v>
      </c>
      <c r="N361" t="str">
        <f>IF(L361="ok","",VLOOKUP(M361,Paramètres!$A$3:$B$5,2,FALSE))</f>
        <v/>
      </c>
    </row>
    <row r="362" spans="3:14" x14ac:dyDescent="0.25">
      <c r="C362" s="1"/>
      <c r="D362" t="s">
        <v>15</v>
      </c>
      <c r="F362" s="1"/>
      <c r="G362">
        <v>690</v>
      </c>
      <c r="J362">
        <v>98</v>
      </c>
      <c r="K362">
        <v>13</v>
      </c>
      <c r="L362" t="str">
        <f t="shared" si="5"/>
        <v>ok</v>
      </c>
      <c r="M362">
        <f>IF(AND(J362=83,G362&lt;200),83,INDEX(Paramètres!$A$3:$A$5,MATCH(BDD!G362,Paramètres!$C$3:$C$5)))</f>
        <v>98</v>
      </c>
      <c r="N362" t="str">
        <f>IF(L362="ok","",VLOOKUP(M362,Paramètres!$A$3:$B$5,2,FALSE))</f>
        <v/>
      </c>
    </row>
    <row r="363" spans="3:14" x14ac:dyDescent="0.25">
      <c r="C363" s="1"/>
      <c r="D363" t="s">
        <v>16</v>
      </c>
      <c r="F363" s="1"/>
      <c r="G363">
        <v>66</v>
      </c>
      <c r="J363">
        <v>1</v>
      </c>
      <c r="K363">
        <v>3</v>
      </c>
      <c r="L363" t="str">
        <f t="shared" si="5"/>
        <v>ok</v>
      </c>
      <c r="M363">
        <f>IF(AND(J363=83,G363&lt;200),83,INDEX(Paramètres!$A$3:$A$5,MATCH(BDD!G363,Paramètres!$C$3:$C$5)))</f>
        <v>1</v>
      </c>
      <c r="N363" t="str">
        <f>IF(L363="ok","",VLOOKUP(M363,Paramètres!$A$3:$B$5,2,FALSE))</f>
        <v/>
      </c>
    </row>
    <row r="364" spans="3:14" x14ac:dyDescent="0.25">
      <c r="C364" s="1"/>
      <c r="D364" t="s">
        <v>68</v>
      </c>
      <c r="F364" s="1"/>
      <c r="G364">
        <v>742</v>
      </c>
      <c r="J364">
        <v>90</v>
      </c>
      <c r="K364">
        <v>13</v>
      </c>
      <c r="L364" t="str">
        <f t="shared" si="5"/>
        <v>A paramétrer</v>
      </c>
      <c r="M364">
        <f>IF(AND(J364=83,G364&lt;200),83,INDEX(Paramètres!$A$3:$A$5,MATCH(BDD!G364,Paramètres!$C$3:$C$5)))</f>
        <v>98</v>
      </c>
      <c r="N364" t="str">
        <f>IF(L364="ok","",VLOOKUP(M364,Paramètres!$A$3:$B$5,2,FALSE))</f>
        <v>Palette</v>
      </c>
    </row>
    <row r="365" spans="3:14" x14ac:dyDescent="0.25">
      <c r="C365" s="1"/>
      <c r="D365" t="s">
        <v>49</v>
      </c>
      <c r="F365" s="1"/>
      <c r="G365">
        <v>330</v>
      </c>
      <c r="J365">
        <v>101</v>
      </c>
      <c r="K365">
        <v>24</v>
      </c>
      <c r="L365" t="str">
        <f t="shared" si="5"/>
        <v>ok</v>
      </c>
      <c r="M365">
        <f>IF(AND(J365=83,G365&lt;200),83,INDEX(Paramètres!$A$3:$A$5,MATCH(BDD!G365,Paramètres!$C$3:$C$5)))</f>
        <v>101</v>
      </c>
      <c r="N365" t="str">
        <f>IF(L365="ok","",VLOOKUP(M365,Paramètres!$A$3:$B$5,2,FALSE))</f>
        <v/>
      </c>
    </row>
    <row r="366" spans="3:14" x14ac:dyDescent="0.25">
      <c r="C366" s="1"/>
      <c r="D366" t="s">
        <v>51</v>
      </c>
      <c r="F366" s="1"/>
      <c r="G366">
        <v>330</v>
      </c>
      <c r="J366">
        <v>101</v>
      </c>
      <c r="K366">
        <v>4</v>
      </c>
      <c r="L366" t="str">
        <f t="shared" si="5"/>
        <v>ok</v>
      </c>
      <c r="M366">
        <f>IF(AND(J366=83,G366&lt;200),83,INDEX(Paramètres!$A$3:$A$5,MATCH(BDD!G366,Paramètres!$C$3:$C$5)))</f>
        <v>101</v>
      </c>
      <c r="N366" t="str">
        <f>IF(L366="ok","",VLOOKUP(M366,Paramètres!$A$3:$B$5,2,FALSE))</f>
        <v/>
      </c>
    </row>
    <row r="367" spans="3:14" x14ac:dyDescent="0.25">
      <c r="C367" s="1"/>
      <c r="D367" t="s">
        <v>67</v>
      </c>
      <c r="F367" s="1"/>
      <c r="G367">
        <v>880</v>
      </c>
      <c r="J367">
        <v>98</v>
      </c>
      <c r="K367">
        <v>4</v>
      </c>
      <c r="L367" t="str">
        <f t="shared" si="5"/>
        <v>ok</v>
      </c>
      <c r="M367">
        <f>IF(AND(J367=83,G367&lt;200),83,INDEX(Paramètres!$A$3:$A$5,MATCH(BDD!G367,Paramètres!$C$3:$C$5)))</f>
        <v>98</v>
      </c>
      <c r="N367" t="str">
        <f>IF(L367="ok","",VLOOKUP(M367,Paramètres!$A$3:$B$5,2,FALSE))</f>
        <v/>
      </c>
    </row>
    <row r="368" spans="3:14" x14ac:dyDescent="0.25">
      <c r="C368" s="1"/>
      <c r="D368" t="s">
        <v>53</v>
      </c>
      <c r="F368" s="1"/>
      <c r="G368">
        <v>462</v>
      </c>
      <c r="J368">
        <v>101</v>
      </c>
      <c r="K368">
        <v>16</v>
      </c>
      <c r="L368" t="str">
        <f t="shared" si="5"/>
        <v>ok</v>
      </c>
      <c r="M368">
        <f>IF(AND(J368=83,G368&lt;200),83,INDEX(Paramètres!$A$3:$A$5,MATCH(BDD!G368,Paramètres!$C$3:$C$5)))</f>
        <v>101</v>
      </c>
      <c r="N368" t="str">
        <f>IF(L368="ok","",VLOOKUP(M368,Paramètres!$A$3:$B$5,2,FALSE))</f>
        <v/>
      </c>
    </row>
    <row r="369" spans="3:14" x14ac:dyDescent="0.25">
      <c r="C369" s="1"/>
      <c r="D369" t="s">
        <v>39</v>
      </c>
      <c r="F369" s="1"/>
      <c r="G369">
        <v>800</v>
      </c>
      <c r="J369">
        <v>98</v>
      </c>
      <c r="K369">
        <v>18</v>
      </c>
      <c r="L369" t="str">
        <f t="shared" si="5"/>
        <v>ok</v>
      </c>
      <c r="M369">
        <f>IF(AND(J369=83,G369&lt;200),83,INDEX(Paramètres!$A$3:$A$5,MATCH(BDD!G369,Paramètres!$C$3:$C$5)))</f>
        <v>98</v>
      </c>
      <c r="N369" t="str">
        <f>IF(L369="ok","",VLOOKUP(M369,Paramètres!$A$3:$B$5,2,FALSE))</f>
        <v/>
      </c>
    </row>
    <row r="370" spans="3:14" x14ac:dyDescent="0.25">
      <c r="C370" s="1"/>
      <c r="D370" t="s">
        <v>56</v>
      </c>
      <c r="F370" s="1"/>
      <c r="G370">
        <v>300</v>
      </c>
      <c r="J370">
        <v>1</v>
      </c>
      <c r="K370">
        <v>26</v>
      </c>
      <c r="L370" t="str">
        <f t="shared" si="5"/>
        <v>A paramétrer</v>
      </c>
      <c r="M370">
        <f>IF(AND(J370=83,G370&lt;200),83,INDEX(Paramètres!$A$3:$A$5,MATCH(BDD!G370,Paramètres!$C$3:$C$5)))</f>
        <v>101</v>
      </c>
      <c r="N370" t="str">
        <f>IF(L370="ok","",VLOOKUP(M370,Paramètres!$A$3:$B$5,2,FALSE))</f>
        <v>1/2 palette</v>
      </c>
    </row>
    <row r="371" spans="3:14" x14ac:dyDescent="0.25">
      <c r="C371" s="1"/>
      <c r="D371" t="s">
        <v>31</v>
      </c>
      <c r="F371" s="1"/>
      <c r="G371">
        <v>6</v>
      </c>
      <c r="J371">
        <v>1</v>
      </c>
      <c r="K371">
        <v>110</v>
      </c>
      <c r="L371" t="str">
        <f t="shared" si="5"/>
        <v>ok</v>
      </c>
      <c r="M371">
        <f>IF(AND(J371=83,G371&lt;200),83,INDEX(Paramètres!$A$3:$A$5,MATCH(BDD!G371,Paramètres!$C$3:$C$5)))</f>
        <v>1</v>
      </c>
      <c r="N371" t="str">
        <f>IF(L371="ok","",VLOOKUP(M371,Paramètres!$A$3:$B$5,2,FALSE))</f>
        <v/>
      </c>
    </row>
    <row r="372" spans="3:14" x14ac:dyDescent="0.25">
      <c r="C372" s="1"/>
      <c r="D372" t="s">
        <v>5</v>
      </c>
      <c r="F372" s="1"/>
      <c r="G372">
        <v>2</v>
      </c>
      <c r="J372">
        <v>1</v>
      </c>
      <c r="K372">
        <v>30</v>
      </c>
      <c r="L372" t="str">
        <f t="shared" si="5"/>
        <v>ok</v>
      </c>
      <c r="M372">
        <f>IF(AND(J372=83,G372&lt;200),83,INDEX(Paramètres!$A$3:$A$5,MATCH(BDD!G372,Paramètres!$C$3:$C$5)))</f>
        <v>1</v>
      </c>
      <c r="N372" t="str">
        <f>IF(L372="ok","",VLOOKUP(M372,Paramètres!$A$3:$B$5,2,FALSE))</f>
        <v/>
      </c>
    </row>
    <row r="373" spans="3:14" x14ac:dyDescent="0.25">
      <c r="C373" s="1"/>
      <c r="D373" t="s">
        <v>6</v>
      </c>
      <c r="F373" s="1"/>
      <c r="G373">
        <v>6</v>
      </c>
      <c r="J373">
        <v>83</v>
      </c>
      <c r="K373">
        <v>220</v>
      </c>
      <c r="L373" t="str">
        <f t="shared" si="5"/>
        <v>ok</v>
      </c>
      <c r="M373">
        <f>IF(AND(J373=83,G373&lt;200),83,INDEX(Paramètres!$A$3:$A$5,MATCH(BDD!G373,Paramètres!$C$3:$C$5)))</f>
        <v>83</v>
      </c>
      <c r="N373" t="str">
        <f>IF(L373="ok","",VLOOKUP(M373,Paramètres!$A$3:$B$5,2,FALSE))</f>
        <v/>
      </c>
    </row>
    <row r="374" spans="3:14" x14ac:dyDescent="0.25">
      <c r="C374" s="1"/>
      <c r="D374" t="s">
        <v>8</v>
      </c>
      <c r="F374" s="1"/>
      <c r="G374">
        <v>6</v>
      </c>
      <c r="J374">
        <v>1</v>
      </c>
      <c r="K374">
        <v>33</v>
      </c>
      <c r="L374" t="str">
        <f t="shared" si="5"/>
        <v>ok</v>
      </c>
      <c r="M374">
        <f>IF(AND(J374=83,G374&lt;200),83,INDEX(Paramètres!$A$3:$A$5,MATCH(BDD!G374,Paramètres!$C$3:$C$5)))</f>
        <v>1</v>
      </c>
      <c r="N374" t="str">
        <f>IF(L374="ok","",VLOOKUP(M374,Paramètres!$A$3:$B$5,2,FALSE))</f>
        <v/>
      </c>
    </row>
    <row r="375" spans="3:14" x14ac:dyDescent="0.25">
      <c r="C375" s="1"/>
      <c r="D375" t="s">
        <v>33</v>
      </c>
      <c r="F375" s="1"/>
      <c r="G375">
        <v>2</v>
      </c>
      <c r="J375">
        <v>83</v>
      </c>
      <c r="K375">
        <v>24</v>
      </c>
      <c r="L375" t="str">
        <f t="shared" si="5"/>
        <v>ok</v>
      </c>
      <c r="M375">
        <f>IF(AND(J375=83,G375&lt;200),83,INDEX(Paramètres!$A$3:$A$5,MATCH(BDD!G375,Paramètres!$C$3:$C$5)))</f>
        <v>83</v>
      </c>
      <c r="N375" t="str">
        <f>IF(L375="ok","",VLOOKUP(M375,Paramètres!$A$3:$B$5,2,FALSE))</f>
        <v/>
      </c>
    </row>
    <row r="376" spans="3:14" x14ac:dyDescent="0.25">
      <c r="C376" s="1"/>
      <c r="D376" t="s">
        <v>9</v>
      </c>
      <c r="F376" s="1"/>
      <c r="G376">
        <v>3</v>
      </c>
      <c r="J376">
        <v>83</v>
      </c>
      <c r="K376">
        <v>36</v>
      </c>
      <c r="L376" t="str">
        <f t="shared" si="5"/>
        <v>ok</v>
      </c>
      <c r="M376">
        <f>IF(AND(J376=83,G376&lt;200),83,INDEX(Paramètres!$A$3:$A$5,MATCH(BDD!G376,Paramètres!$C$3:$C$5)))</f>
        <v>83</v>
      </c>
      <c r="N376" t="str">
        <f>IF(L376="ok","",VLOOKUP(M376,Paramètres!$A$3:$B$5,2,FALSE))</f>
        <v/>
      </c>
    </row>
    <row r="377" spans="3:14" x14ac:dyDescent="0.25">
      <c r="C377" s="1"/>
      <c r="D377" t="s">
        <v>10</v>
      </c>
      <c r="F377" s="1"/>
      <c r="G377">
        <v>6</v>
      </c>
      <c r="J377">
        <v>1</v>
      </c>
      <c r="K377">
        <v>110</v>
      </c>
      <c r="L377" t="str">
        <f t="shared" si="5"/>
        <v>ok</v>
      </c>
      <c r="M377">
        <f>IF(AND(J377=83,G377&lt;200),83,INDEX(Paramètres!$A$3:$A$5,MATCH(BDD!G377,Paramètres!$C$3:$C$5)))</f>
        <v>1</v>
      </c>
      <c r="N377" t="str">
        <f>IF(L377="ok","",VLOOKUP(M377,Paramètres!$A$3:$B$5,2,FALSE))</f>
        <v/>
      </c>
    </row>
    <row r="378" spans="3:14" x14ac:dyDescent="0.25">
      <c r="C378" s="1"/>
      <c r="D378" t="s">
        <v>11</v>
      </c>
      <c r="F378" s="1"/>
      <c r="G378">
        <v>3</v>
      </c>
      <c r="J378">
        <v>1</v>
      </c>
      <c r="K378">
        <v>72</v>
      </c>
      <c r="L378" t="str">
        <f t="shared" si="5"/>
        <v>ok</v>
      </c>
      <c r="M378">
        <f>IF(AND(J378=83,G378&lt;200),83,INDEX(Paramètres!$A$3:$A$5,MATCH(BDD!G378,Paramètres!$C$3:$C$5)))</f>
        <v>1</v>
      </c>
      <c r="N378" t="str">
        <f>IF(L378="ok","",VLOOKUP(M378,Paramètres!$A$3:$B$5,2,FALSE))</f>
        <v/>
      </c>
    </row>
    <row r="379" spans="3:14" x14ac:dyDescent="0.25">
      <c r="C379" s="1"/>
      <c r="D379" t="s">
        <v>12</v>
      </c>
      <c r="F379" s="1"/>
      <c r="G379">
        <v>6</v>
      </c>
      <c r="J379">
        <v>1</v>
      </c>
      <c r="K379">
        <v>22</v>
      </c>
      <c r="L379" t="str">
        <f t="shared" si="5"/>
        <v>ok</v>
      </c>
      <c r="M379">
        <f>IF(AND(J379=83,G379&lt;200),83,INDEX(Paramètres!$A$3:$A$5,MATCH(BDD!G379,Paramètres!$C$3:$C$5)))</f>
        <v>1</v>
      </c>
      <c r="N379" t="str">
        <f>IF(L379="ok","",VLOOKUP(M379,Paramètres!$A$3:$B$5,2,FALSE))</f>
        <v/>
      </c>
    </row>
    <row r="380" spans="3:14" x14ac:dyDescent="0.25">
      <c r="C380" s="1"/>
      <c r="D380" t="s">
        <v>13</v>
      </c>
      <c r="F380" s="1"/>
      <c r="G380">
        <v>324</v>
      </c>
      <c r="J380">
        <v>101</v>
      </c>
      <c r="K380">
        <v>2</v>
      </c>
      <c r="L380" t="str">
        <f t="shared" si="5"/>
        <v>ok</v>
      </c>
      <c r="M380">
        <f>IF(AND(J380=83,G380&lt;200),83,INDEX(Paramètres!$A$3:$A$5,MATCH(BDD!G380,Paramètres!$C$3:$C$5)))</f>
        <v>101</v>
      </c>
      <c r="N380" t="str">
        <f>IF(L380="ok","",VLOOKUP(M380,Paramètres!$A$3:$B$5,2,FALSE))</f>
        <v/>
      </c>
    </row>
    <row r="381" spans="3:14" x14ac:dyDescent="0.25">
      <c r="C381" s="1"/>
      <c r="D381" t="s">
        <v>14</v>
      </c>
      <c r="F381" s="1"/>
      <c r="G381">
        <v>330</v>
      </c>
      <c r="J381">
        <v>101</v>
      </c>
      <c r="K381">
        <v>7</v>
      </c>
      <c r="L381" t="str">
        <f t="shared" si="5"/>
        <v>ok</v>
      </c>
      <c r="M381">
        <f>IF(AND(J381=83,G381&lt;200),83,INDEX(Paramètres!$A$3:$A$5,MATCH(BDD!G381,Paramètres!$C$3:$C$5)))</f>
        <v>101</v>
      </c>
      <c r="N381" t="str">
        <f>IF(L381="ok","",VLOOKUP(M381,Paramètres!$A$3:$B$5,2,FALSE))</f>
        <v/>
      </c>
    </row>
    <row r="382" spans="3:14" x14ac:dyDescent="0.25">
      <c r="C382" s="1"/>
      <c r="D382" t="s">
        <v>46</v>
      </c>
      <c r="F382" s="1"/>
      <c r="G382">
        <v>350</v>
      </c>
      <c r="J382">
        <v>101</v>
      </c>
      <c r="K382">
        <v>2</v>
      </c>
      <c r="L382" t="str">
        <f t="shared" si="5"/>
        <v>ok</v>
      </c>
      <c r="M382">
        <f>IF(AND(J382=83,G382&lt;200),83,INDEX(Paramètres!$A$3:$A$5,MATCH(BDD!G382,Paramètres!$C$3:$C$5)))</f>
        <v>101</v>
      </c>
      <c r="N382" t="str">
        <f>IF(L382="ok","",VLOOKUP(M382,Paramètres!$A$3:$B$5,2,FALSE))</f>
        <v/>
      </c>
    </row>
    <row r="383" spans="3:14" x14ac:dyDescent="0.25">
      <c r="C383" s="1"/>
      <c r="D383" t="s">
        <v>47</v>
      </c>
      <c r="F383" s="1"/>
      <c r="G383">
        <v>3</v>
      </c>
      <c r="J383">
        <v>1</v>
      </c>
      <c r="K383">
        <v>17</v>
      </c>
      <c r="L383" t="str">
        <f t="shared" si="5"/>
        <v>ok</v>
      </c>
      <c r="M383">
        <f>IF(AND(J383=83,G383&lt;200),83,INDEX(Paramètres!$A$3:$A$5,MATCH(BDD!G383,Paramètres!$C$3:$C$5)))</f>
        <v>1</v>
      </c>
      <c r="N383" t="str">
        <f>IF(L383="ok","",VLOOKUP(M383,Paramètres!$A$3:$B$5,2,FALSE))</f>
        <v/>
      </c>
    </row>
    <row r="384" spans="3:14" x14ac:dyDescent="0.25">
      <c r="C384" s="1"/>
      <c r="D384" t="s">
        <v>15</v>
      </c>
      <c r="F384" s="1"/>
      <c r="G384">
        <v>690</v>
      </c>
      <c r="J384">
        <v>98</v>
      </c>
      <c r="K384">
        <v>6</v>
      </c>
      <c r="L384" t="str">
        <f t="shared" si="5"/>
        <v>ok</v>
      </c>
      <c r="M384">
        <f>IF(AND(J384=83,G384&lt;200),83,INDEX(Paramètres!$A$3:$A$5,MATCH(BDD!G384,Paramètres!$C$3:$C$5)))</f>
        <v>98</v>
      </c>
      <c r="N384" t="str">
        <f>IF(L384="ok","",VLOOKUP(M384,Paramètres!$A$3:$B$5,2,FALSE))</f>
        <v/>
      </c>
    </row>
    <row r="385" spans="3:14" x14ac:dyDescent="0.25">
      <c r="C385" s="1"/>
      <c r="D385" t="s">
        <v>16</v>
      </c>
      <c r="F385" s="1"/>
      <c r="G385">
        <v>66</v>
      </c>
      <c r="J385">
        <v>1</v>
      </c>
      <c r="K385">
        <v>2</v>
      </c>
      <c r="L385" t="str">
        <f t="shared" si="5"/>
        <v>ok</v>
      </c>
      <c r="M385">
        <f>IF(AND(J385=83,G385&lt;200),83,INDEX(Paramètres!$A$3:$A$5,MATCH(BDD!G385,Paramètres!$C$3:$C$5)))</f>
        <v>1</v>
      </c>
      <c r="N385" t="str">
        <f>IF(L385="ok","",VLOOKUP(M385,Paramètres!$A$3:$B$5,2,FALSE))</f>
        <v/>
      </c>
    </row>
    <row r="386" spans="3:14" x14ac:dyDescent="0.25">
      <c r="C386" s="1"/>
      <c r="D386" t="s">
        <v>54</v>
      </c>
      <c r="F386" s="1"/>
      <c r="G386">
        <v>300</v>
      </c>
      <c r="J386">
        <v>101</v>
      </c>
      <c r="K386">
        <v>1</v>
      </c>
      <c r="L386" t="str">
        <f t="shared" si="5"/>
        <v>ok</v>
      </c>
      <c r="M386">
        <f>IF(AND(J386=83,G386&lt;200),83,INDEX(Paramètres!$A$3:$A$5,MATCH(BDD!G386,Paramètres!$C$3:$C$5)))</f>
        <v>101</v>
      </c>
      <c r="N386" t="str">
        <f>IF(L386="ok","",VLOOKUP(M386,Paramètres!$A$3:$B$5,2,FALSE))</f>
        <v/>
      </c>
    </row>
    <row r="387" spans="3:14" x14ac:dyDescent="0.25">
      <c r="C387" s="1"/>
      <c r="D387" t="s">
        <v>40</v>
      </c>
      <c r="F387" s="1"/>
      <c r="G387">
        <v>300</v>
      </c>
      <c r="J387">
        <v>101</v>
      </c>
      <c r="K387">
        <v>1</v>
      </c>
      <c r="L387" t="str">
        <f t="shared" si="5"/>
        <v>ok</v>
      </c>
      <c r="M387">
        <f>IF(AND(J387=83,G387&lt;200),83,INDEX(Paramètres!$A$3:$A$5,MATCH(BDD!G387,Paramètres!$C$3:$C$5)))</f>
        <v>101</v>
      </c>
      <c r="N387" t="str">
        <f>IF(L387="ok","",VLOOKUP(M387,Paramètres!$A$3:$B$5,2,FALSE))</f>
        <v/>
      </c>
    </row>
    <row r="388" spans="3:14" x14ac:dyDescent="0.25">
      <c r="C388" s="1"/>
      <c r="D388" t="s">
        <v>17</v>
      </c>
      <c r="F388" s="1"/>
      <c r="G388">
        <v>8</v>
      </c>
      <c r="K388">
        <v>135</v>
      </c>
      <c r="L388" t="str">
        <f t="shared" si="5"/>
        <v>A paramétrer</v>
      </c>
      <c r="M388">
        <f>IF(AND(J388=83,G388&lt;200),83,INDEX(Paramètres!$A$3:$A$5,MATCH(BDD!G388,Paramètres!$C$3:$C$5)))</f>
        <v>1</v>
      </c>
      <c r="N388" t="str">
        <f>IF(L388="ok","",VLOOKUP(M388,Paramètres!$A$3:$B$5,2,FALSE))</f>
        <v>Colis</v>
      </c>
    </row>
    <row r="389" spans="3:14" x14ac:dyDescent="0.25">
      <c r="C389" s="1"/>
      <c r="D389" t="s">
        <v>18</v>
      </c>
      <c r="F389" s="1"/>
      <c r="G389">
        <v>7</v>
      </c>
      <c r="K389">
        <v>71</v>
      </c>
      <c r="L389" t="str">
        <f t="shared" ref="L389:L452" si="6">IF(J389=M389,"ok","A paramétrer")</f>
        <v>A paramétrer</v>
      </c>
      <c r="M389">
        <f>IF(AND(J389=83,G389&lt;200),83,INDEX(Paramètres!$A$3:$A$5,MATCH(BDD!G389,Paramètres!$C$3:$C$5)))</f>
        <v>1</v>
      </c>
      <c r="N389" t="str">
        <f>IF(L389="ok","",VLOOKUP(M389,Paramètres!$A$3:$B$5,2,FALSE))</f>
        <v>Colis</v>
      </c>
    </row>
    <row r="390" spans="3:14" x14ac:dyDescent="0.25">
      <c r="C390" s="1"/>
      <c r="D390" t="s">
        <v>19</v>
      </c>
      <c r="F390" s="1"/>
      <c r="G390">
        <v>8</v>
      </c>
      <c r="K390">
        <v>74</v>
      </c>
      <c r="L390" t="str">
        <f t="shared" si="6"/>
        <v>A paramétrer</v>
      </c>
      <c r="M390">
        <f>IF(AND(J390=83,G390&lt;200),83,INDEX(Paramètres!$A$3:$A$5,MATCH(BDD!G390,Paramètres!$C$3:$C$5)))</f>
        <v>1</v>
      </c>
      <c r="N390" t="str">
        <f>IF(L390="ok","",VLOOKUP(M390,Paramètres!$A$3:$B$5,2,FALSE))</f>
        <v>Colis</v>
      </c>
    </row>
    <row r="391" spans="3:14" x14ac:dyDescent="0.25">
      <c r="C391" s="1"/>
      <c r="D391" t="s">
        <v>20</v>
      </c>
      <c r="F391" s="1"/>
      <c r="G391">
        <v>12</v>
      </c>
      <c r="K391">
        <v>7</v>
      </c>
      <c r="L391" t="str">
        <f t="shared" si="6"/>
        <v>A paramétrer</v>
      </c>
      <c r="M391">
        <f>IF(AND(J391=83,G391&lt;200),83,INDEX(Paramètres!$A$3:$A$5,MATCH(BDD!G391,Paramètres!$C$3:$C$5)))</f>
        <v>1</v>
      </c>
      <c r="N391" t="str">
        <f>IF(L391="ok","",VLOOKUP(M391,Paramètres!$A$3:$B$5,2,FALSE))</f>
        <v>Colis</v>
      </c>
    </row>
    <row r="392" spans="3:14" x14ac:dyDescent="0.25">
      <c r="C392" s="1"/>
      <c r="D392" t="s">
        <v>21</v>
      </c>
      <c r="F392" s="1"/>
      <c r="G392">
        <v>8</v>
      </c>
      <c r="K392">
        <v>25</v>
      </c>
      <c r="L392" t="str">
        <f t="shared" si="6"/>
        <v>A paramétrer</v>
      </c>
      <c r="M392">
        <f>IF(AND(J392=83,G392&lt;200),83,INDEX(Paramètres!$A$3:$A$5,MATCH(BDD!G392,Paramètres!$C$3:$C$5)))</f>
        <v>1</v>
      </c>
      <c r="N392" t="str">
        <f>IF(L392="ok","",VLOOKUP(M392,Paramètres!$A$3:$B$5,2,FALSE))</f>
        <v>Colis</v>
      </c>
    </row>
    <row r="393" spans="3:14" x14ac:dyDescent="0.25">
      <c r="C393" s="1"/>
      <c r="D393" t="s">
        <v>22</v>
      </c>
      <c r="F393" s="1"/>
      <c r="G393">
        <v>6</v>
      </c>
      <c r="K393">
        <v>78</v>
      </c>
      <c r="L393" t="str">
        <f t="shared" si="6"/>
        <v>A paramétrer</v>
      </c>
      <c r="M393">
        <f>IF(AND(J393=83,G393&lt;200),83,INDEX(Paramètres!$A$3:$A$5,MATCH(BDD!G393,Paramètres!$C$3:$C$5)))</f>
        <v>1</v>
      </c>
      <c r="N393" t="str">
        <f>IF(L393="ok","",VLOOKUP(M393,Paramètres!$A$3:$B$5,2,FALSE))</f>
        <v>Colis</v>
      </c>
    </row>
    <row r="394" spans="3:14" x14ac:dyDescent="0.25">
      <c r="C394" s="1"/>
      <c r="D394" t="s">
        <v>69</v>
      </c>
      <c r="F394" s="1"/>
      <c r="G394">
        <v>300</v>
      </c>
      <c r="K394">
        <v>1</v>
      </c>
      <c r="L394" t="str">
        <f t="shared" si="6"/>
        <v>A paramétrer</v>
      </c>
      <c r="M394">
        <f>IF(AND(J394=83,G394&lt;200),83,INDEX(Paramètres!$A$3:$A$5,MATCH(BDD!G394,Paramètres!$C$3:$C$5)))</f>
        <v>101</v>
      </c>
      <c r="N394" t="str">
        <f>IF(L394="ok","",VLOOKUP(M394,Paramètres!$A$3:$B$5,2,FALSE))</f>
        <v>1/2 palette</v>
      </c>
    </row>
    <row r="395" spans="3:14" x14ac:dyDescent="0.25">
      <c r="C395" s="1"/>
      <c r="D395" t="s">
        <v>26</v>
      </c>
      <c r="F395" s="1"/>
      <c r="G395">
        <v>5</v>
      </c>
      <c r="K395">
        <v>4</v>
      </c>
      <c r="L395" t="str">
        <f t="shared" si="6"/>
        <v>A paramétrer</v>
      </c>
      <c r="M395">
        <f>IF(AND(J395=83,G395&lt;200),83,INDEX(Paramètres!$A$3:$A$5,MATCH(BDD!G395,Paramètres!$C$3:$C$5)))</f>
        <v>1</v>
      </c>
      <c r="N395" t="str">
        <f>IF(L395="ok","",VLOOKUP(M395,Paramètres!$A$3:$B$5,2,FALSE))</f>
        <v>Colis</v>
      </c>
    </row>
    <row r="396" spans="3:14" x14ac:dyDescent="0.25">
      <c r="C396" s="1"/>
      <c r="D396" t="s">
        <v>27</v>
      </c>
      <c r="F396" s="1"/>
      <c r="G396">
        <v>462</v>
      </c>
      <c r="J396">
        <v>101</v>
      </c>
      <c r="K396">
        <v>1</v>
      </c>
      <c r="L396" t="str">
        <f t="shared" si="6"/>
        <v>ok</v>
      </c>
      <c r="M396">
        <f>IF(AND(J396=83,G396&lt;200),83,INDEX(Paramètres!$A$3:$A$5,MATCH(BDD!G396,Paramètres!$C$3:$C$5)))</f>
        <v>101</v>
      </c>
      <c r="N396" t="str">
        <f>IF(L396="ok","",VLOOKUP(M396,Paramètres!$A$3:$B$5,2,FALSE))</f>
        <v/>
      </c>
    </row>
    <row r="397" spans="3:14" x14ac:dyDescent="0.25">
      <c r="C397" s="1"/>
      <c r="D397" t="s">
        <v>29</v>
      </c>
      <c r="F397" s="1"/>
      <c r="G397">
        <v>330</v>
      </c>
      <c r="J397">
        <v>101</v>
      </c>
      <c r="K397">
        <v>8</v>
      </c>
      <c r="L397" t="str">
        <f t="shared" si="6"/>
        <v>ok</v>
      </c>
      <c r="M397">
        <f>IF(AND(J397=83,G397&lt;200),83,INDEX(Paramètres!$A$3:$A$5,MATCH(BDD!G397,Paramètres!$C$3:$C$5)))</f>
        <v>101</v>
      </c>
      <c r="N397" t="str">
        <f>IF(L397="ok","",VLOOKUP(M397,Paramètres!$A$3:$B$5,2,FALSE))</f>
        <v/>
      </c>
    </row>
    <row r="398" spans="3:14" x14ac:dyDescent="0.25">
      <c r="C398" s="1"/>
      <c r="D398" t="s">
        <v>31</v>
      </c>
      <c r="F398" s="1"/>
      <c r="G398">
        <v>6</v>
      </c>
      <c r="J398">
        <v>1</v>
      </c>
      <c r="K398">
        <v>55</v>
      </c>
      <c r="L398" t="str">
        <f t="shared" si="6"/>
        <v>ok</v>
      </c>
      <c r="M398">
        <f>IF(AND(J398=83,G398&lt;200),83,INDEX(Paramètres!$A$3:$A$5,MATCH(BDD!G398,Paramètres!$C$3:$C$5)))</f>
        <v>1</v>
      </c>
      <c r="N398" t="str">
        <f>IF(L398="ok","",VLOOKUP(M398,Paramètres!$A$3:$B$5,2,FALSE))</f>
        <v/>
      </c>
    </row>
    <row r="399" spans="3:14" x14ac:dyDescent="0.25">
      <c r="C399" s="1"/>
      <c r="D399" t="s">
        <v>5</v>
      </c>
      <c r="F399" s="1"/>
      <c r="G399">
        <v>2</v>
      </c>
      <c r="J399">
        <v>1</v>
      </c>
      <c r="K399">
        <v>109</v>
      </c>
      <c r="L399" t="str">
        <f t="shared" si="6"/>
        <v>ok</v>
      </c>
      <c r="M399">
        <f>IF(AND(J399=83,G399&lt;200),83,INDEX(Paramètres!$A$3:$A$5,MATCH(BDD!G399,Paramètres!$C$3:$C$5)))</f>
        <v>1</v>
      </c>
      <c r="N399" t="str">
        <f>IF(L399="ok","",VLOOKUP(M399,Paramètres!$A$3:$B$5,2,FALSE))</f>
        <v/>
      </c>
    </row>
    <row r="400" spans="3:14" x14ac:dyDescent="0.25">
      <c r="C400" s="1"/>
      <c r="D400" t="s">
        <v>32</v>
      </c>
      <c r="F400" s="1"/>
      <c r="G400">
        <v>3</v>
      </c>
      <c r="J400">
        <v>1</v>
      </c>
      <c r="K400">
        <v>54</v>
      </c>
      <c r="L400" t="str">
        <f t="shared" si="6"/>
        <v>ok</v>
      </c>
      <c r="M400">
        <f>IF(AND(J400=83,G400&lt;200),83,INDEX(Paramètres!$A$3:$A$5,MATCH(BDD!G400,Paramètres!$C$3:$C$5)))</f>
        <v>1</v>
      </c>
      <c r="N400" t="str">
        <f>IF(L400="ok","",VLOOKUP(M400,Paramètres!$A$3:$B$5,2,FALSE))</f>
        <v/>
      </c>
    </row>
    <row r="401" spans="3:14" x14ac:dyDescent="0.25">
      <c r="C401" s="1"/>
      <c r="D401" t="s">
        <v>6</v>
      </c>
      <c r="F401" s="1"/>
      <c r="G401">
        <v>6</v>
      </c>
      <c r="J401">
        <v>83</v>
      </c>
      <c r="K401">
        <v>385</v>
      </c>
      <c r="L401" t="str">
        <f t="shared" si="6"/>
        <v>ok</v>
      </c>
      <c r="M401">
        <f>IF(AND(J401=83,G401&lt;200),83,INDEX(Paramètres!$A$3:$A$5,MATCH(BDD!G401,Paramètres!$C$3:$C$5)))</f>
        <v>83</v>
      </c>
      <c r="N401" t="str">
        <f>IF(L401="ok","",VLOOKUP(M401,Paramètres!$A$3:$B$5,2,FALSE))</f>
        <v/>
      </c>
    </row>
    <row r="402" spans="3:14" x14ac:dyDescent="0.25">
      <c r="C402" s="1"/>
      <c r="D402" t="s">
        <v>37</v>
      </c>
      <c r="F402" s="1"/>
      <c r="G402">
        <v>6</v>
      </c>
      <c r="J402">
        <v>83</v>
      </c>
      <c r="K402">
        <v>55</v>
      </c>
      <c r="L402" t="str">
        <f t="shared" si="6"/>
        <v>ok</v>
      </c>
      <c r="M402">
        <f>IF(AND(J402=83,G402&lt;200),83,INDEX(Paramètres!$A$3:$A$5,MATCH(BDD!G402,Paramètres!$C$3:$C$5)))</f>
        <v>83</v>
      </c>
      <c r="N402" t="str">
        <f>IF(L402="ok","",VLOOKUP(M402,Paramètres!$A$3:$B$5,2,FALSE))</f>
        <v/>
      </c>
    </row>
    <row r="403" spans="3:14" x14ac:dyDescent="0.25">
      <c r="C403" s="1"/>
      <c r="D403" t="s">
        <v>8</v>
      </c>
      <c r="F403" s="1"/>
      <c r="G403">
        <v>6</v>
      </c>
      <c r="J403">
        <v>1</v>
      </c>
      <c r="K403">
        <v>165</v>
      </c>
      <c r="L403" t="str">
        <f t="shared" si="6"/>
        <v>ok</v>
      </c>
      <c r="M403">
        <f>IF(AND(J403=83,G403&lt;200),83,INDEX(Paramètres!$A$3:$A$5,MATCH(BDD!G403,Paramètres!$C$3:$C$5)))</f>
        <v>1</v>
      </c>
      <c r="N403" t="str">
        <f>IF(L403="ok","",VLOOKUP(M403,Paramètres!$A$3:$B$5,2,FALSE))</f>
        <v/>
      </c>
    </row>
    <row r="404" spans="3:14" x14ac:dyDescent="0.25">
      <c r="C404" s="1"/>
      <c r="D404" t="s">
        <v>33</v>
      </c>
      <c r="F404" s="1"/>
      <c r="G404">
        <v>2</v>
      </c>
      <c r="J404">
        <v>83</v>
      </c>
      <c r="K404">
        <v>40</v>
      </c>
      <c r="L404" t="str">
        <f t="shared" si="6"/>
        <v>ok</v>
      </c>
      <c r="M404">
        <f>IF(AND(J404=83,G404&lt;200),83,INDEX(Paramètres!$A$3:$A$5,MATCH(BDD!G404,Paramètres!$C$3:$C$5)))</f>
        <v>83</v>
      </c>
      <c r="N404" t="str">
        <f>IF(L404="ok","",VLOOKUP(M404,Paramètres!$A$3:$B$5,2,FALSE))</f>
        <v/>
      </c>
    </row>
    <row r="405" spans="3:14" x14ac:dyDescent="0.25">
      <c r="C405" s="1"/>
      <c r="D405" t="s">
        <v>9</v>
      </c>
      <c r="F405" s="1"/>
      <c r="G405">
        <v>3</v>
      </c>
      <c r="J405">
        <v>83</v>
      </c>
      <c r="K405">
        <v>72</v>
      </c>
      <c r="L405" t="str">
        <f t="shared" si="6"/>
        <v>ok</v>
      </c>
      <c r="M405">
        <f>IF(AND(J405=83,G405&lt;200),83,INDEX(Paramètres!$A$3:$A$5,MATCH(BDD!G405,Paramètres!$C$3:$C$5)))</f>
        <v>83</v>
      </c>
      <c r="N405" t="str">
        <f>IF(L405="ok","",VLOOKUP(M405,Paramètres!$A$3:$B$5,2,FALSE))</f>
        <v/>
      </c>
    </row>
    <row r="406" spans="3:14" x14ac:dyDescent="0.25">
      <c r="C406" s="1"/>
      <c r="D406" t="s">
        <v>10</v>
      </c>
      <c r="F406" s="1"/>
      <c r="G406">
        <v>6</v>
      </c>
      <c r="J406">
        <v>1</v>
      </c>
      <c r="K406">
        <v>330</v>
      </c>
      <c r="L406" t="str">
        <f t="shared" si="6"/>
        <v>ok</v>
      </c>
      <c r="M406">
        <f>IF(AND(J406=83,G406&lt;200),83,INDEX(Paramètres!$A$3:$A$5,MATCH(BDD!G406,Paramètres!$C$3:$C$5)))</f>
        <v>1</v>
      </c>
      <c r="N406" t="str">
        <f>IF(L406="ok","",VLOOKUP(M406,Paramètres!$A$3:$B$5,2,FALSE))</f>
        <v/>
      </c>
    </row>
    <row r="407" spans="3:14" x14ac:dyDescent="0.25">
      <c r="C407" s="1"/>
      <c r="D407" t="s">
        <v>11</v>
      </c>
      <c r="F407" s="1"/>
      <c r="G407">
        <v>3</v>
      </c>
      <c r="J407">
        <v>1</v>
      </c>
      <c r="K407">
        <v>144</v>
      </c>
      <c r="L407" t="str">
        <f t="shared" si="6"/>
        <v>ok</v>
      </c>
      <c r="M407">
        <f>IF(AND(J407=83,G407&lt;200),83,INDEX(Paramètres!$A$3:$A$5,MATCH(BDD!G407,Paramètres!$C$3:$C$5)))</f>
        <v>1</v>
      </c>
      <c r="N407" t="str">
        <f>IF(L407="ok","",VLOOKUP(M407,Paramètres!$A$3:$B$5,2,FALSE))</f>
        <v/>
      </c>
    </row>
    <row r="408" spans="3:14" x14ac:dyDescent="0.25">
      <c r="C408" s="1"/>
      <c r="D408" t="s">
        <v>12</v>
      </c>
      <c r="F408" s="1"/>
      <c r="G408">
        <v>6</v>
      </c>
      <c r="J408">
        <v>1</v>
      </c>
      <c r="K408">
        <v>88</v>
      </c>
      <c r="L408" t="str">
        <f t="shared" si="6"/>
        <v>ok</v>
      </c>
      <c r="M408">
        <f>IF(AND(J408=83,G408&lt;200),83,INDEX(Paramètres!$A$3:$A$5,MATCH(BDD!G408,Paramètres!$C$3:$C$5)))</f>
        <v>1</v>
      </c>
      <c r="N408" t="str">
        <f>IF(L408="ok","",VLOOKUP(M408,Paramètres!$A$3:$B$5,2,FALSE))</f>
        <v/>
      </c>
    </row>
    <row r="409" spans="3:14" x14ac:dyDescent="0.25">
      <c r="C409" s="1"/>
      <c r="D409" t="s">
        <v>13</v>
      </c>
      <c r="F409" s="1"/>
      <c r="G409">
        <v>324</v>
      </c>
      <c r="J409">
        <v>101</v>
      </c>
      <c r="K409">
        <v>9</v>
      </c>
      <c r="L409" t="str">
        <f t="shared" si="6"/>
        <v>ok</v>
      </c>
      <c r="M409">
        <f>IF(AND(J409=83,G409&lt;200),83,INDEX(Paramètres!$A$3:$A$5,MATCH(BDD!G409,Paramètres!$C$3:$C$5)))</f>
        <v>101</v>
      </c>
      <c r="N409" t="str">
        <f>IF(L409="ok","",VLOOKUP(M409,Paramètres!$A$3:$B$5,2,FALSE))</f>
        <v/>
      </c>
    </row>
    <row r="410" spans="3:14" x14ac:dyDescent="0.25">
      <c r="C410" s="1"/>
      <c r="D410" t="s">
        <v>14</v>
      </c>
      <c r="F410" s="1"/>
      <c r="G410">
        <v>330</v>
      </c>
      <c r="J410">
        <v>101</v>
      </c>
      <c r="K410">
        <v>14</v>
      </c>
      <c r="L410" t="str">
        <f t="shared" si="6"/>
        <v>ok</v>
      </c>
      <c r="M410">
        <f>IF(AND(J410=83,G410&lt;200),83,INDEX(Paramètres!$A$3:$A$5,MATCH(BDD!G410,Paramètres!$C$3:$C$5)))</f>
        <v>101</v>
      </c>
      <c r="N410" t="str">
        <f>IF(L410="ok","",VLOOKUP(M410,Paramètres!$A$3:$B$5,2,FALSE))</f>
        <v/>
      </c>
    </row>
    <row r="411" spans="3:14" x14ac:dyDescent="0.25">
      <c r="C411" s="1"/>
      <c r="D411" t="s">
        <v>47</v>
      </c>
      <c r="F411" s="1"/>
      <c r="G411">
        <v>3</v>
      </c>
      <c r="J411">
        <v>1</v>
      </c>
      <c r="K411">
        <v>34</v>
      </c>
      <c r="L411" t="str">
        <f t="shared" si="6"/>
        <v>ok</v>
      </c>
      <c r="M411">
        <f>IF(AND(J411=83,G411&lt;200),83,INDEX(Paramètres!$A$3:$A$5,MATCH(BDD!G411,Paramètres!$C$3:$C$5)))</f>
        <v>1</v>
      </c>
      <c r="N411" t="str">
        <f>IF(L411="ok","",VLOOKUP(M411,Paramètres!$A$3:$B$5,2,FALSE))</f>
        <v/>
      </c>
    </row>
    <row r="412" spans="3:14" x14ac:dyDescent="0.25">
      <c r="C412" s="1"/>
      <c r="D412" t="s">
        <v>15</v>
      </c>
      <c r="F412" s="1"/>
      <c r="G412">
        <v>690</v>
      </c>
      <c r="J412">
        <v>98</v>
      </c>
      <c r="K412">
        <v>15</v>
      </c>
      <c r="L412" t="str">
        <f t="shared" si="6"/>
        <v>ok</v>
      </c>
      <c r="M412">
        <f>IF(AND(J412=83,G412&lt;200),83,INDEX(Paramètres!$A$3:$A$5,MATCH(BDD!G412,Paramètres!$C$3:$C$5)))</f>
        <v>98</v>
      </c>
      <c r="N412" t="str">
        <f>IF(L412="ok","",VLOOKUP(M412,Paramètres!$A$3:$B$5,2,FALSE))</f>
        <v/>
      </c>
    </row>
    <row r="413" spans="3:14" x14ac:dyDescent="0.25">
      <c r="C413" s="1"/>
      <c r="D413" t="s">
        <v>16</v>
      </c>
      <c r="F413" s="1"/>
      <c r="G413">
        <v>66</v>
      </c>
      <c r="J413">
        <v>1</v>
      </c>
      <c r="K413">
        <v>3</v>
      </c>
      <c r="L413" t="str">
        <f t="shared" si="6"/>
        <v>ok</v>
      </c>
      <c r="M413">
        <f>IF(AND(J413=83,G413&lt;200),83,INDEX(Paramètres!$A$3:$A$5,MATCH(BDD!G413,Paramètres!$C$3:$C$5)))</f>
        <v>1</v>
      </c>
      <c r="N413" t="str">
        <f>IF(L413="ok","",VLOOKUP(M413,Paramètres!$A$3:$B$5,2,FALSE))</f>
        <v/>
      </c>
    </row>
    <row r="414" spans="3:14" x14ac:dyDescent="0.25">
      <c r="C414" s="1"/>
      <c r="D414" t="s">
        <v>70</v>
      </c>
      <c r="F414" s="1"/>
      <c r="G414">
        <v>722</v>
      </c>
      <c r="J414">
        <v>1</v>
      </c>
      <c r="K414">
        <v>9</v>
      </c>
      <c r="L414" t="str">
        <f t="shared" si="6"/>
        <v>A paramétrer</v>
      </c>
      <c r="M414">
        <f>IF(AND(J414=83,G414&lt;200),83,INDEX(Paramètres!$A$3:$A$5,MATCH(BDD!G414,Paramètres!$C$3:$C$5)))</f>
        <v>98</v>
      </c>
      <c r="N414" t="str">
        <f>IF(L414="ok","",VLOOKUP(M414,Paramètres!$A$3:$B$5,2,FALSE))</f>
        <v>Palette</v>
      </c>
    </row>
    <row r="415" spans="3:14" x14ac:dyDescent="0.25">
      <c r="C415" s="1"/>
      <c r="D415" t="s">
        <v>68</v>
      </c>
      <c r="F415" s="1"/>
      <c r="G415">
        <v>742</v>
      </c>
      <c r="J415">
        <v>90</v>
      </c>
      <c r="K415">
        <v>1</v>
      </c>
      <c r="L415" t="str">
        <f t="shared" si="6"/>
        <v>A paramétrer</v>
      </c>
      <c r="M415">
        <f>IF(AND(J415=83,G415&lt;200),83,INDEX(Paramètres!$A$3:$A$5,MATCH(BDD!G415,Paramètres!$C$3:$C$5)))</f>
        <v>98</v>
      </c>
      <c r="N415" t="str">
        <f>IF(L415="ok","",VLOOKUP(M415,Paramètres!$A$3:$B$5,2,FALSE))</f>
        <v>Palette</v>
      </c>
    </row>
    <row r="416" spans="3:14" x14ac:dyDescent="0.25">
      <c r="C416" s="1"/>
      <c r="D416" t="s">
        <v>71</v>
      </c>
      <c r="F416" s="1"/>
      <c r="G416">
        <v>722</v>
      </c>
      <c r="J416">
        <v>1</v>
      </c>
      <c r="K416">
        <v>8</v>
      </c>
      <c r="L416" t="str">
        <f t="shared" si="6"/>
        <v>A paramétrer</v>
      </c>
      <c r="M416">
        <f>IF(AND(J416=83,G416&lt;200),83,INDEX(Paramètres!$A$3:$A$5,MATCH(BDD!G416,Paramètres!$C$3:$C$5)))</f>
        <v>98</v>
      </c>
      <c r="N416" t="str">
        <f>IF(L416="ok","",VLOOKUP(M416,Paramètres!$A$3:$B$5,2,FALSE))</f>
        <v>Palette</v>
      </c>
    </row>
    <row r="417" spans="3:14" x14ac:dyDescent="0.25">
      <c r="C417" s="1"/>
      <c r="D417" t="s">
        <v>55</v>
      </c>
      <c r="F417" s="1"/>
      <c r="G417">
        <v>840</v>
      </c>
      <c r="J417">
        <v>98</v>
      </c>
      <c r="K417">
        <v>9</v>
      </c>
      <c r="L417" t="str">
        <f t="shared" si="6"/>
        <v>ok</v>
      </c>
      <c r="M417">
        <f>IF(AND(J417=83,G417&lt;200),83,INDEX(Paramètres!$A$3:$A$5,MATCH(BDD!G417,Paramètres!$C$3:$C$5)))</f>
        <v>98</v>
      </c>
      <c r="N417" t="str">
        <f>IF(L417="ok","",VLOOKUP(M417,Paramètres!$A$3:$B$5,2,FALSE))</f>
        <v/>
      </c>
    </row>
    <row r="418" spans="3:14" x14ac:dyDescent="0.25">
      <c r="C418" s="1"/>
      <c r="D418" t="s">
        <v>72</v>
      </c>
      <c r="F418" s="1"/>
      <c r="G418">
        <v>616</v>
      </c>
      <c r="J418">
        <v>98</v>
      </c>
      <c r="K418">
        <v>37</v>
      </c>
      <c r="L418" t="str">
        <f t="shared" si="6"/>
        <v>ok</v>
      </c>
      <c r="M418">
        <f>IF(AND(J418=83,G418&lt;200),83,INDEX(Paramètres!$A$3:$A$5,MATCH(BDD!G418,Paramètres!$C$3:$C$5)))</f>
        <v>98</v>
      </c>
      <c r="N418" t="str">
        <f>IF(L418="ok","",VLOOKUP(M418,Paramètres!$A$3:$B$5,2,FALSE))</f>
        <v/>
      </c>
    </row>
    <row r="419" spans="3:14" x14ac:dyDescent="0.25">
      <c r="C419" s="1"/>
      <c r="D419" t="s">
        <v>39</v>
      </c>
      <c r="F419" s="1"/>
      <c r="G419">
        <v>800</v>
      </c>
      <c r="J419">
        <v>98</v>
      </c>
      <c r="K419">
        <v>7</v>
      </c>
      <c r="L419" t="str">
        <f t="shared" si="6"/>
        <v>ok</v>
      </c>
      <c r="M419">
        <f>IF(AND(J419=83,G419&lt;200),83,INDEX(Paramètres!$A$3:$A$5,MATCH(BDD!G419,Paramètres!$C$3:$C$5)))</f>
        <v>98</v>
      </c>
      <c r="N419" t="str">
        <f>IF(L419="ok","",VLOOKUP(M419,Paramètres!$A$3:$B$5,2,FALSE))</f>
        <v/>
      </c>
    </row>
    <row r="420" spans="3:14" x14ac:dyDescent="0.25">
      <c r="C420" s="1"/>
      <c r="D420" t="s">
        <v>73</v>
      </c>
      <c r="F420" s="1"/>
      <c r="G420">
        <v>396</v>
      </c>
      <c r="J420">
        <v>101</v>
      </c>
      <c r="K420">
        <v>6</v>
      </c>
      <c r="L420" t="str">
        <f t="shared" si="6"/>
        <v>ok</v>
      </c>
      <c r="M420">
        <f>IF(AND(J420=83,G420&lt;200),83,INDEX(Paramètres!$A$3:$A$5,MATCH(BDD!G420,Paramètres!$C$3:$C$5)))</f>
        <v>101</v>
      </c>
      <c r="N420" t="str">
        <f>IF(L420="ok","",VLOOKUP(M420,Paramètres!$A$3:$B$5,2,FALSE))</f>
        <v/>
      </c>
    </row>
    <row r="421" spans="3:14" x14ac:dyDescent="0.25">
      <c r="C421" s="1"/>
      <c r="D421" t="s">
        <v>54</v>
      </c>
      <c r="F421" s="1"/>
      <c r="G421">
        <v>300</v>
      </c>
      <c r="J421">
        <v>101</v>
      </c>
      <c r="K421">
        <v>1</v>
      </c>
      <c r="L421" t="str">
        <f t="shared" si="6"/>
        <v>ok</v>
      </c>
      <c r="M421">
        <f>IF(AND(J421=83,G421&lt;200),83,INDEX(Paramètres!$A$3:$A$5,MATCH(BDD!G421,Paramètres!$C$3:$C$5)))</f>
        <v>101</v>
      </c>
      <c r="N421" t="str">
        <f>IF(L421="ok","",VLOOKUP(M421,Paramètres!$A$3:$B$5,2,FALSE))</f>
        <v/>
      </c>
    </row>
    <row r="422" spans="3:14" x14ac:dyDescent="0.25">
      <c r="C422" s="1"/>
      <c r="D422" t="s">
        <v>40</v>
      </c>
      <c r="F422" s="1"/>
      <c r="G422">
        <v>300</v>
      </c>
      <c r="J422">
        <v>101</v>
      </c>
      <c r="K422">
        <v>1</v>
      </c>
      <c r="L422" t="str">
        <f t="shared" si="6"/>
        <v>ok</v>
      </c>
      <c r="M422">
        <f>IF(AND(J422=83,G422&lt;200),83,INDEX(Paramètres!$A$3:$A$5,MATCH(BDD!G422,Paramètres!$C$3:$C$5)))</f>
        <v>101</v>
      </c>
      <c r="N422" t="str">
        <f>IF(L422="ok","",VLOOKUP(M422,Paramètres!$A$3:$B$5,2,FALSE))</f>
        <v/>
      </c>
    </row>
    <row r="423" spans="3:14" x14ac:dyDescent="0.25">
      <c r="C423" s="1"/>
      <c r="D423" t="s">
        <v>17</v>
      </c>
      <c r="F423" s="1"/>
      <c r="G423">
        <v>8</v>
      </c>
      <c r="K423">
        <v>123</v>
      </c>
      <c r="L423" t="str">
        <f t="shared" si="6"/>
        <v>A paramétrer</v>
      </c>
      <c r="M423">
        <f>IF(AND(J423=83,G423&lt;200),83,INDEX(Paramètres!$A$3:$A$5,MATCH(BDD!G423,Paramètres!$C$3:$C$5)))</f>
        <v>1</v>
      </c>
      <c r="N423" t="str">
        <f>IF(L423="ok","",VLOOKUP(M423,Paramètres!$A$3:$B$5,2,FALSE))</f>
        <v>Colis</v>
      </c>
    </row>
    <row r="424" spans="3:14" x14ac:dyDescent="0.25">
      <c r="C424" s="1"/>
      <c r="D424" t="s">
        <v>18</v>
      </c>
      <c r="F424" s="1"/>
      <c r="G424">
        <v>7</v>
      </c>
      <c r="K424">
        <v>39</v>
      </c>
      <c r="L424" t="str">
        <f t="shared" si="6"/>
        <v>A paramétrer</v>
      </c>
      <c r="M424">
        <f>IF(AND(J424=83,G424&lt;200),83,INDEX(Paramètres!$A$3:$A$5,MATCH(BDD!G424,Paramètres!$C$3:$C$5)))</f>
        <v>1</v>
      </c>
      <c r="N424" t="str">
        <f>IF(L424="ok","",VLOOKUP(M424,Paramètres!$A$3:$B$5,2,FALSE))</f>
        <v>Colis</v>
      </c>
    </row>
    <row r="425" spans="3:14" x14ac:dyDescent="0.25">
      <c r="C425" s="1"/>
      <c r="D425" t="s">
        <v>19</v>
      </c>
      <c r="F425" s="1"/>
      <c r="G425">
        <v>8</v>
      </c>
      <c r="K425">
        <v>26</v>
      </c>
      <c r="L425" t="str">
        <f t="shared" si="6"/>
        <v>A paramétrer</v>
      </c>
      <c r="M425">
        <f>IF(AND(J425=83,G425&lt;200),83,INDEX(Paramètres!$A$3:$A$5,MATCH(BDD!G425,Paramètres!$C$3:$C$5)))</f>
        <v>1</v>
      </c>
      <c r="N425" t="str">
        <f>IF(L425="ok","",VLOOKUP(M425,Paramètres!$A$3:$B$5,2,FALSE))</f>
        <v>Colis</v>
      </c>
    </row>
    <row r="426" spans="3:14" x14ac:dyDescent="0.25">
      <c r="C426" s="1"/>
      <c r="D426" t="s">
        <v>20</v>
      </c>
      <c r="F426" s="1"/>
      <c r="G426">
        <v>12</v>
      </c>
      <c r="K426">
        <v>1</v>
      </c>
      <c r="L426" t="str">
        <f t="shared" si="6"/>
        <v>A paramétrer</v>
      </c>
      <c r="M426">
        <f>IF(AND(J426=83,G426&lt;200),83,INDEX(Paramètres!$A$3:$A$5,MATCH(BDD!G426,Paramètres!$C$3:$C$5)))</f>
        <v>1</v>
      </c>
      <c r="N426" t="str">
        <f>IF(L426="ok","",VLOOKUP(M426,Paramètres!$A$3:$B$5,2,FALSE))</f>
        <v>Colis</v>
      </c>
    </row>
    <row r="427" spans="3:14" x14ac:dyDescent="0.25">
      <c r="C427" s="1"/>
      <c r="D427" t="s">
        <v>22</v>
      </c>
      <c r="F427" s="1"/>
      <c r="G427">
        <v>6</v>
      </c>
      <c r="K427">
        <v>7</v>
      </c>
      <c r="L427" t="str">
        <f t="shared" si="6"/>
        <v>A paramétrer</v>
      </c>
      <c r="M427">
        <f>IF(AND(J427=83,G427&lt;200),83,INDEX(Paramètres!$A$3:$A$5,MATCH(BDD!G427,Paramètres!$C$3:$C$5)))</f>
        <v>1</v>
      </c>
      <c r="N427" t="str">
        <f>IF(L427="ok","",VLOOKUP(M427,Paramètres!$A$3:$B$5,2,FALSE))</f>
        <v>Colis</v>
      </c>
    </row>
    <row r="428" spans="3:14" x14ac:dyDescent="0.25">
      <c r="C428" s="1"/>
      <c r="D428" t="s">
        <v>23</v>
      </c>
      <c r="F428" s="1"/>
      <c r="G428">
        <v>12</v>
      </c>
      <c r="K428">
        <v>6</v>
      </c>
      <c r="L428" t="str">
        <f t="shared" si="6"/>
        <v>A paramétrer</v>
      </c>
      <c r="M428">
        <f>IF(AND(J428=83,G428&lt;200),83,INDEX(Paramètres!$A$3:$A$5,MATCH(BDD!G428,Paramètres!$C$3:$C$5)))</f>
        <v>1</v>
      </c>
      <c r="N428" t="str">
        <f>IF(L428="ok","",VLOOKUP(M428,Paramètres!$A$3:$B$5,2,FALSE))</f>
        <v>Colis</v>
      </c>
    </row>
    <row r="429" spans="3:14" x14ac:dyDescent="0.25">
      <c r="C429" s="1"/>
      <c r="D429" t="s">
        <v>26</v>
      </c>
      <c r="F429" s="1"/>
      <c r="G429">
        <v>5</v>
      </c>
      <c r="K429">
        <v>3</v>
      </c>
      <c r="L429" t="str">
        <f t="shared" si="6"/>
        <v>A paramétrer</v>
      </c>
      <c r="M429">
        <f>IF(AND(J429=83,G429&lt;200),83,INDEX(Paramètres!$A$3:$A$5,MATCH(BDD!G429,Paramètres!$C$3:$C$5)))</f>
        <v>1</v>
      </c>
      <c r="N429" t="str">
        <f>IF(L429="ok","",VLOOKUP(M429,Paramètres!$A$3:$B$5,2,FALSE))</f>
        <v>Colis</v>
      </c>
    </row>
    <row r="430" spans="3:14" x14ac:dyDescent="0.25">
      <c r="C430" s="1"/>
      <c r="D430" t="s">
        <v>27</v>
      </c>
      <c r="F430" s="1"/>
      <c r="G430">
        <v>462</v>
      </c>
      <c r="J430">
        <v>101</v>
      </c>
      <c r="K430">
        <v>5</v>
      </c>
      <c r="L430" t="str">
        <f t="shared" si="6"/>
        <v>ok</v>
      </c>
      <c r="M430">
        <f>IF(AND(J430=83,G430&lt;200),83,INDEX(Paramètres!$A$3:$A$5,MATCH(BDD!G430,Paramètres!$C$3:$C$5)))</f>
        <v>101</v>
      </c>
      <c r="N430" t="str">
        <f>IF(L430="ok","",VLOOKUP(M430,Paramètres!$A$3:$B$5,2,FALSE))</f>
        <v/>
      </c>
    </row>
    <row r="431" spans="3:14" x14ac:dyDescent="0.25">
      <c r="C431" s="1"/>
      <c r="D431" t="s">
        <v>28</v>
      </c>
      <c r="F431" s="1"/>
      <c r="G431">
        <v>6</v>
      </c>
      <c r="K431">
        <v>28</v>
      </c>
      <c r="L431" t="str">
        <f t="shared" si="6"/>
        <v>A paramétrer</v>
      </c>
      <c r="M431">
        <f>IF(AND(J431=83,G431&lt;200),83,INDEX(Paramètres!$A$3:$A$5,MATCH(BDD!G431,Paramètres!$C$3:$C$5)))</f>
        <v>1</v>
      </c>
      <c r="N431" t="str">
        <f>IF(L431="ok","",VLOOKUP(M431,Paramètres!$A$3:$B$5,2,FALSE))</f>
        <v>Colis</v>
      </c>
    </row>
    <row r="432" spans="3:14" x14ac:dyDescent="0.25">
      <c r="C432" s="1"/>
      <c r="D432" t="s">
        <v>74</v>
      </c>
      <c r="F432" s="1"/>
      <c r="G432">
        <v>341</v>
      </c>
      <c r="K432">
        <v>6</v>
      </c>
      <c r="L432" t="str">
        <f t="shared" si="6"/>
        <v>A paramétrer</v>
      </c>
      <c r="M432">
        <f>IF(AND(J432=83,G432&lt;200),83,INDEX(Paramètres!$A$3:$A$5,MATCH(BDD!G432,Paramètres!$C$3:$C$5)))</f>
        <v>101</v>
      </c>
      <c r="N432" t="str">
        <f>IF(L432="ok","",VLOOKUP(M432,Paramètres!$A$3:$B$5,2,FALSE))</f>
        <v>1/2 palette</v>
      </c>
    </row>
    <row r="433" spans="3:14" x14ac:dyDescent="0.25">
      <c r="C433" s="1"/>
      <c r="D433" t="s">
        <v>29</v>
      </c>
      <c r="F433" s="1"/>
      <c r="G433">
        <v>330</v>
      </c>
      <c r="J433">
        <v>101</v>
      </c>
      <c r="K433">
        <v>1</v>
      </c>
      <c r="L433" t="str">
        <f t="shared" si="6"/>
        <v>ok</v>
      </c>
      <c r="M433">
        <f>IF(AND(J433=83,G433&lt;200),83,INDEX(Paramètres!$A$3:$A$5,MATCH(BDD!G433,Paramètres!$C$3:$C$5)))</f>
        <v>101</v>
      </c>
      <c r="N433" t="str">
        <f>IF(L433="ok","",VLOOKUP(M433,Paramètres!$A$3:$B$5,2,FALSE))</f>
        <v/>
      </c>
    </row>
    <row r="434" spans="3:14" x14ac:dyDescent="0.25">
      <c r="C434" s="1"/>
      <c r="D434" t="s">
        <v>63</v>
      </c>
      <c r="F434" s="1"/>
      <c r="G434">
        <v>228</v>
      </c>
      <c r="J434">
        <v>1</v>
      </c>
      <c r="K434">
        <v>1</v>
      </c>
      <c r="L434" t="str">
        <f t="shared" si="6"/>
        <v>A paramétrer</v>
      </c>
      <c r="M434">
        <f>IF(AND(J434=83,G434&lt;200),83,INDEX(Paramètres!$A$3:$A$5,MATCH(BDD!G434,Paramètres!$C$3:$C$5)))</f>
        <v>101</v>
      </c>
      <c r="N434" t="str">
        <f>IF(L434="ok","",VLOOKUP(M434,Paramètres!$A$3:$B$5,2,FALSE))</f>
        <v>1/2 palette</v>
      </c>
    </row>
    <row r="435" spans="3:14" x14ac:dyDescent="0.25">
      <c r="C435" s="1"/>
      <c r="D435" t="s">
        <v>30</v>
      </c>
      <c r="F435" s="1"/>
      <c r="G435">
        <v>228</v>
      </c>
      <c r="J435">
        <v>1</v>
      </c>
      <c r="K435">
        <v>1</v>
      </c>
      <c r="L435" t="str">
        <f t="shared" si="6"/>
        <v>A paramétrer</v>
      </c>
      <c r="M435">
        <f>IF(AND(J435=83,G435&lt;200),83,INDEX(Paramètres!$A$3:$A$5,MATCH(BDD!G435,Paramètres!$C$3:$C$5)))</f>
        <v>101</v>
      </c>
      <c r="N435" t="str">
        <f>IF(L435="ok","",VLOOKUP(M435,Paramètres!$A$3:$B$5,2,FALSE))</f>
        <v>1/2 palette</v>
      </c>
    </row>
    <row r="436" spans="3:14" x14ac:dyDescent="0.25">
      <c r="C436" s="1"/>
      <c r="D436" t="s">
        <v>75</v>
      </c>
      <c r="F436" s="1"/>
      <c r="G436">
        <v>300</v>
      </c>
      <c r="J436">
        <v>1</v>
      </c>
      <c r="K436">
        <v>1</v>
      </c>
      <c r="L436" t="str">
        <f t="shared" si="6"/>
        <v>A paramétrer</v>
      </c>
      <c r="M436">
        <f>IF(AND(J436=83,G436&lt;200),83,INDEX(Paramètres!$A$3:$A$5,MATCH(BDD!G436,Paramètres!$C$3:$C$5)))</f>
        <v>101</v>
      </c>
      <c r="N436" t="str">
        <f>IF(L436="ok","",VLOOKUP(M436,Paramètres!$A$3:$B$5,2,FALSE))</f>
        <v>1/2 palette</v>
      </c>
    </row>
    <row r="437" spans="3:14" x14ac:dyDescent="0.25">
      <c r="C437" s="1"/>
      <c r="D437" t="s">
        <v>76</v>
      </c>
      <c r="F437" s="1"/>
      <c r="G437">
        <v>6</v>
      </c>
      <c r="J437">
        <v>1</v>
      </c>
      <c r="K437">
        <v>13</v>
      </c>
      <c r="L437" t="str">
        <f t="shared" si="6"/>
        <v>ok</v>
      </c>
      <c r="M437">
        <f>IF(AND(J437=83,G437&lt;200),83,INDEX(Paramètres!$A$3:$A$5,MATCH(BDD!G437,Paramètres!$C$3:$C$5)))</f>
        <v>1</v>
      </c>
      <c r="N437" t="str">
        <f>IF(L437="ok","",VLOOKUP(M437,Paramètres!$A$3:$B$5,2,FALSE))</f>
        <v/>
      </c>
    </row>
    <row r="438" spans="3:14" x14ac:dyDescent="0.25">
      <c r="C438" s="1"/>
      <c r="D438" t="s">
        <v>31</v>
      </c>
      <c r="F438" s="1"/>
      <c r="G438">
        <v>6</v>
      </c>
      <c r="J438">
        <v>1</v>
      </c>
      <c r="K438">
        <v>55</v>
      </c>
      <c r="L438" t="str">
        <f t="shared" si="6"/>
        <v>ok</v>
      </c>
      <c r="M438">
        <f>IF(AND(J438=83,G438&lt;200),83,INDEX(Paramètres!$A$3:$A$5,MATCH(BDD!G438,Paramètres!$C$3:$C$5)))</f>
        <v>1</v>
      </c>
      <c r="N438" t="str">
        <f>IF(L438="ok","",VLOOKUP(M438,Paramètres!$A$3:$B$5,2,FALSE))</f>
        <v/>
      </c>
    </row>
    <row r="439" spans="3:14" x14ac:dyDescent="0.25">
      <c r="C439" s="1"/>
      <c r="D439" t="s">
        <v>5</v>
      </c>
      <c r="F439" s="1"/>
      <c r="G439">
        <v>2</v>
      </c>
      <c r="J439">
        <v>1</v>
      </c>
      <c r="K439">
        <v>27</v>
      </c>
      <c r="L439" t="str">
        <f t="shared" si="6"/>
        <v>ok</v>
      </c>
      <c r="M439">
        <f>IF(AND(J439=83,G439&lt;200),83,INDEX(Paramètres!$A$3:$A$5,MATCH(BDD!G439,Paramètres!$C$3:$C$5)))</f>
        <v>1</v>
      </c>
      <c r="N439" t="str">
        <f>IF(L439="ok","",VLOOKUP(M439,Paramètres!$A$3:$B$5,2,FALSE))</f>
        <v/>
      </c>
    </row>
    <row r="440" spans="3:14" x14ac:dyDescent="0.25">
      <c r="C440" s="1"/>
      <c r="D440" t="s">
        <v>6</v>
      </c>
      <c r="F440" s="1"/>
      <c r="G440">
        <v>6</v>
      </c>
      <c r="J440">
        <v>83</v>
      </c>
      <c r="K440">
        <v>165</v>
      </c>
      <c r="L440" t="str">
        <f t="shared" si="6"/>
        <v>ok</v>
      </c>
      <c r="M440">
        <f>IF(AND(J440=83,G440&lt;200),83,INDEX(Paramètres!$A$3:$A$5,MATCH(BDD!G440,Paramètres!$C$3:$C$5)))</f>
        <v>83</v>
      </c>
      <c r="N440" t="str">
        <f>IF(L440="ok","",VLOOKUP(M440,Paramètres!$A$3:$B$5,2,FALSE))</f>
        <v/>
      </c>
    </row>
    <row r="441" spans="3:14" x14ac:dyDescent="0.25">
      <c r="C441" s="1"/>
      <c r="D441" t="s">
        <v>8</v>
      </c>
      <c r="F441" s="1"/>
      <c r="G441">
        <v>6</v>
      </c>
      <c r="J441">
        <v>1</v>
      </c>
      <c r="K441">
        <v>65</v>
      </c>
      <c r="L441" t="str">
        <f t="shared" si="6"/>
        <v>ok</v>
      </c>
      <c r="M441">
        <f>IF(AND(J441=83,G441&lt;200),83,INDEX(Paramètres!$A$3:$A$5,MATCH(BDD!G441,Paramètres!$C$3:$C$5)))</f>
        <v>1</v>
      </c>
      <c r="N441" t="str">
        <f>IF(L441="ok","",VLOOKUP(M441,Paramètres!$A$3:$B$5,2,FALSE))</f>
        <v/>
      </c>
    </row>
    <row r="442" spans="3:14" x14ac:dyDescent="0.25">
      <c r="C442" s="1"/>
      <c r="D442" t="s">
        <v>33</v>
      </c>
      <c r="F442" s="1"/>
      <c r="G442">
        <v>2</v>
      </c>
      <c r="J442">
        <v>83</v>
      </c>
      <c r="K442">
        <v>16</v>
      </c>
      <c r="L442" t="str">
        <f t="shared" si="6"/>
        <v>ok</v>
      </c>
      <c r="M442">
        <f>IF(AND(J442=83,G442&lt;200),83,INDEX(Paramètres!$A$3:$A$5,MATCH(BDD!G442,Paramètres!$C$3:$C$5)))</f>
        <v>83</v>
      </c>
      <c r="N442" t="str">
        <f>IF(L442="ok","",VLOOKUP(M442,Paramètres!$A$3:$B$5,2,FALSE))</f>
        <v/>
      </c>
    </row>
    <row r="443" spans="3:14" x14ac:dyDescent="0.25">
      <c r="C443" s="1"/>
      <c r="D443" t="s">
        <v>10</v>
      </c>
      <c r="F443" s="1"/>
      <c r="G443">
        <v>6</v>
      </c>
      <c r="J443">
        <v>1</v>
      </c>
      <c r="K443">
        <v>165</v>
      </c>
      <c r="L443" t="str">
        <f t="shared" si="6"/>
        <v>ok</v>
      </c>
      <c r="M443">
        <f>IF(AND(J443=83,G443&lt;200),83,INDEX(Paramètres!$A$3:$A$5,MATCH(BDD!G443,Paramètres!$C$3:$C$5)))</f>
        <v>1</v>
      </c>
      <c r="N443" t="str">
        <f>IF(L443="ok","",VLOOKUP(M443,Paramètres!$A$3:$B$5,2,FALSE))</f>
        <v/>
      </c>
    </row>
    <row r="444" spans="3:14" x14ac:dyDescent="0.25">
      <c r="C444" s="1"/>
      <c r="D444" t="s">
        <v>11</v>
      </c>
      <c r="F444" s="1"/>
      <c r="G444">
        <v>3</v>
      </c>
      <c r="J444">
        <v>1</v>
      </c>
      <c r="K444">
        <v>72</v>
      </c>
      <c r="L444" t="str">
        <f t="shared" si="6"/>
        <v>ok</v>
      </c>
      <c r="M444">
        <f>IF(AND(J444=83,G444&lt;200),83,INDEX(Paramètres!$A$3:$A$5,MATCH(BDD!G444,Paramètres!$C$3:$C$5)))</f>
        <v>1</v>
      </c>
      <c r="N444" t="str">
        <f>IF(L444="ok","",VLOOKUP(M444,Paramètres!$A$3:$B$5,2,FALSE))</f>
        <v/>
      </c>
    </row>
    <row r="445" spans="3:14" x14ac:dyDescent="0.25">
      <c r="C445" s="1"/>
      <c r="D445" t="s">
        <v>38</v>
      </c>
      <c r="F445" s="1"/>
      <c r="G445">
        <v>3</v>
      </c>
      <c r="J445">
        <v>1</v>
      </c>
      <c r="K445">
        <v>72</v>
      </c>
      <c r="L445" t="str">
        <f t="shared" si="6"/>
        <v>ok</v>
      </c>
      <c r="M445">
        <f>IF(AND(J445=83,G445&lt;200),83,INDEX(Paramètres!$A$3:$A$5,MATCH(BDD!G445,Paramètres!$C$3:$C$5)))</f>
        <v>1</v>
      </c>
      <c r="N445" t="str">
        <f>IF(L445="ok","",VLOOKUP(M445,Paramètres!$A$3:$B$5,2,FALSE))</f>
        <v/>
      </c>
    </row>
    <row r="446" spans="3:14" x14ac:dyDescent="0.25">
      <c r="C446" s="1"/>
      <c r="D446" t="s">
        <v>12</v>
      </c>
      <c r="F446" s="1"/>
      <c r="G446">
        <v>6</v>
      </c>
      <c r="J446">
        <v>1</v>
      </c>
      <c r="K446">
        <v>55</v>
      </c>
      <c r="L446" t="str">
        <f t="shared" si="6"/>
        <v>ok</v>
      </c>
      <c r="M446">
        <f>IF(AND(J446=83,G446&lt;200),83,INDEX(Paramètres!$A$3:$A$5,MATCH(BDD!G446,Paramètres!$C$3:$C$5)))</f>
        <v>1</v>
      </c>
      <c r="N446" t="str">
        <f>IF(L446="ok","",VLOOKUP(M446,Paramètres!$A$3:$B$5,2,FALSE))</f>
        <v/>
      </c>
    </row>
    <row r="447" spans="3:14" x14ac:dyDescent="0.25">
      <c r="C447" s="1"/>
      <c r="D447" t="s">
        <v>13</v>
      </c>
      <c r="F447" s="1"/>
      <c r="G447">
        <v>324</v>
      </c>
      <c r="J447">
        <v>101</v>
      </c>
      <c r="K447">
        <v>4</v>
      </c>
      <c r="L447" t="str">
        <f t="shared" si="6"/>
        <v>ok</v>
      </c>
      <c r="M447">
        <f>IF(AND(J447=83,G447&lt;200),83,INDEX(Paramètres!$A$3:$A$5,MATCH(BDD!G447,Paramètres!$C$3:$C$5)))</f>
        <v>101</v>
      </c>
      <c r="N447" t="str">
        <f>IF(L447="ok","",VLOOKUP(M447,Paramètres!$A$3:$B$5,2,FALSE))</f>
        <v/>
      </c>
    </row>
    <row r="448" spans="3:14" x14ac:dyDescent="0.25">
      <c r="C448" s="1"/>
      <c r="D448" t="s">
        <v>14</v>
      </c>
      <c r="F448" s="1"/>
      <c r="G448">
        <v>330</v>
      </c>
      <c r="J448">
        <v>101</v>
      </c>
      <c r="K448">
        <v>8</v>
      </c>
      <c r="L448" t="str">
        <f t="shared" si="6"/>
        <v>ok</v>
      </c>
      <c r="M448">
        <f>IF(AND(J448=83,G448&lt;200),83,INDEX(Paramètres!$A$3:$A$5,MATCH(BDD!G448,Paramètres!$C$3:$C$5)))</f>
        <v>101</v>
      </c>
      <c r="N448" t="str">
        <f>IF(L448="ok","",VLOOKUP(M448,Paramètres!$A$3:$B$5,2,FALSE))</f>
        <v/>
      </c>
    </row>
    <row r="449" spans="3:14" x14ac:dyDescent="0.25">
      <c r="C449" s="1"/>
      <c r="D449" t="s">
        <v>47</v>
      </c>
      <c r="F449" s="1"/>
      <c r="G449">
        <v>3</v>
      </c>
      <c r="J449">
        <v>1</v>
      </c>
      <c r="K449">
        <v>13</v>
      </c>
      <c r="L449" t="str">
        <f t="shared" si="6"/>
        <v>ok</v>
      </c>
      <c r="M449">
        <f>IF(AND(J449=83,G449&lt;200),83,INDEX(Paramètres!$A$3:$A$5,MATCH(BDD!G449,Paramètres!$C$3:$C$5)))</f>
        <v>1</v>
      </c>
      <c r="N449" t="str">
        <f>IF(L449="ok","",VLOOKUP(M449,Paramètres!$A$3:$B$5,2,FALSE))</f>
        <v/>
      </c>
    </row>
    <row r="450" spans="3:14" x14ac:dyDescent="0.25">
      <c r="C450" s="1"/>
      <c r="D450" t="s">
        <v>15</v>
      </c>
      <c r="F450" s="1"/>
      <c r="G450">
        <v>690</v>
      </c>
      <c r="J450">
        <v>98</v>
      </c>
      <c r="K450">
        <v>9</v>
      </c>
      <c r="L450" t="str">
        <f t="shared" si="6"/>
        <v>ok</v>
      </c>
      <c r="M450">
        <f>IF(AND(J450=83,G450&lt;200),83,INDEX(Paramètres!$A$3:$A$5,MATCH(BDD!G450,Paramètres!$C$3:$C$5)))</f>
        <v>98</v>
      </c>
      <c r="N450" t="str">
        <f>IF(L450="ok","",VLOOKUP(M450,Paramètres!$A$3:$B$5,2,FALSE))</f>
        <v/>
      </c>
    </row>
    <row r="451" spans="3:14" x14ac:dyDescent="0.25">
      <c r="C451" s="1"/>
      <c r="D451" t="s">
        <v>54</v>
      </c>
      <c r="F451" s="1"/>
      <c r="G451">
        <v>300</v>
      </c>
      <c r="J451">
        <v>101</v>
      </c>
      <c r="K451">
        <v>2</v>
      </c>
      <c r="L451" t="str">
        <f t="shared" si="6"/>
        <v>ok</v>
      </c>
      <c r="M451">
        <f>IF(AND(J451=83,G451&lt;200),83,INDEX(Paramètres!$A$3:$A$5,MATCH(BDD!G451,Paramètres!$C$3:$C$5)))</f>
        <v>101</v>
      </c>
      <c r="N451" t="str">
        <f>IF(L451="ok","",VLOOKUP(M451,Paramètres!$A$3:$B$5,2,FALSE))</f>
        <v/>
      </c>
    </row>
    <row r="452" spans="3:14" x14ac:dyDescent="0.25">
      <c r="C452" s="1"/>
      <c r="D452" t="s">
        <v>66</v>
      </c>
      <c r="F452" s="1"/>
      <c r="G452">
        <v>288</v>
      </c>
      <c r="J452">
        <v>101</v>
      </c>
      <c r="K452">
        <v>1</v>
      </c>
      <c r="L452" t="str">
        <f t="shared" si="6"/>
        <v>ok</v>
      </c>
      <c r="M452">
        <f>IF(AND(J452=83,G452&lt;200),83,INDEX(Paramètres!$A$3:$A$5,MATCH(BDD!G452,Paramètres!$C$3:$C$5)))</f>
        <v>101</v>
      </c>
      <c r="N452" t="str">
        <f>IF(L452="ok","",VLOOKUP(M452,Paramètres!$A$3:$B$5,2,FALSE))</f>
        <v/>
      </c>
    </row>
    <row r="453" spans="3:14" x14ac:dyDescent="0.25">
      <c r="C453" s="1"/>
      <c r="D453" t="s">
        <v>17</v>
      </c>
      <c r="F453" s="1"/>
      <c r="G453">
        <v>8</v>
      </c>
      <c r="K453">
        <v>185</v>
      </c>
      <c r="L453" t="str">
        <f t="shared" ref="L453:L516" si="7">IF(J453=M453,"ok","A paramétrer")</f>
        <v>A paramétrer</v>
      </c>
      <c r="M453">
        <f>IF(AND(J453=83,G453&lt;200),83,INDEX(Paramètres!$A$3:$A$5,MATCH(BDD!G453,Paramètres!$C$3:$C$5)))</f>
        <v>1</v>
      </c>
      <c r="N453" t="str">
        <f>IF(L453="ok","",VLOOKUP(M453,Paramètres!$A$3:$B$5,2,FALSE))</f>
        <v>Colis</v>
      </c>
    </row>
    <row r="454" spans="3:14" x14ac:dyDescent="0.25">
      <c r="C454" s="1"/>
      <c r="D454" t="s">
        <v>18</v>
      </c>
      <c r="F454" s="1"/>
      <c r="G454">
        <v>7</v>
      </c>
      <c r="K454">
        <v>66</v>
      </c>
      <c r="L454" t="str">
        <f t="shared" si="7"/>
        <v>A paramétrer</v>
      </c>
      <c r="M454">
        <f>IF(AND(J454=83,G454&lt;200),83,INDEX(Paramètres!$A$3:$A$5,MATCH(BDD!G454,Paramètres!$C$3:$C$5)))</f>
        <v>1</v>
      </c>
      <c r="N454" t="str">
        <f>IF(L454="ok","",VLOOKUP(M454,Paramètres!$A$3:$B$5,2,FALSE))</f>
        <v>Colis</v>
      </c>
    </row>
    <row r="455" spans="3:14" x14ac:dyDescent="0.25">
      <c r="C455" s="1"/>
      <c r="D455" t="s">
        <v>19</v>
      </c>
      <c r="F455" s="1"/>
      <c r="G455">
        <v>8</v>
      </c>
      <c r="K455">
        <v>42</v>
      </c>
      <c r="L455" t="str">
        <f t="shared" si="7"/>
        <v>A paramétrer</v>
      </c>
      <c r="M455">
        <f>IF(AND(J455=83,G455&lt;200),83,INDEX(Paramètres!$A$3:$A$5,MATCH(BDD!G455,Paramètres!$C$3:$C$5)))</f>
        <v>1</v>
      </c>
      <c r="N455" t="str">
        <f>IF(L455="ok","",VLOOKUP(M455,Paramètres!$A$3:$B$5,2,FALSE))</f>
        <v>Colis</v>
      </c>
    </row>
    <row r="456" spans="3:14" x14ac:dyDescent="0.25">
      <c r="C456" s="1"/>
      <c r="D456" t="s">
        <v>20</v>
      </c>
      <c r="F456" s="1"/>
      <c r="G456">
        <v>12</v>
      </c>
      <c r="K456">
        <v>5</v>
      </c>
      <c r="L456" t="str">
        <f t="shared" si="7"/>
        <v>A paramétrer</v>
      </c>
      <c r="M456">
        <f>IF(AND(J456=83,G456&lt;200),83,INDEX(Paramètres!$A$3:$A$5,MATCH(BDD!G456,Paramètres!$C$3:$C$5)))</f>
        <v>1</v>
      </c>
      <c r="N456" t="str">
        <f>IF(L456="ok","",VLOOKUP(M456,Paramètres!$A$3:$B$5,2,FALSE))</f>
        <v>Colis</v>
      </c>
    </row>
    <row r="457" spans="3:14" x14ac:dyDescent="0.25">
      <c r="C457" s="1"/>
      <c r="D457" t="s">
        <v>57</v>
      </c>
      <c r="F457" s="1"/>
      <c r="G457">
        <v>420</v>
      </c>
      <c r="J457">
        <v>101</v>
      </c>
      <c r="K457">
        <v>2</v>
      </c>
      <c r="L457" t="str">
        <f t="shared" si="7"/>
        <v>ok</v>
      </c>
      <c r="M457">
        <f>IF(AND(J457=83,G457&lt;200),83,INDEX(Paramètres!$A$3:$A$5,MATCH(BDD!G457,Paramètres!$C$3:$C$5)))</f>
        <v>101</v>
      </c>
      <c r="N457" t="str">
        <f>IF(L457="ok","",VLOOKUP(M457,Paramètres!$A$3:$B$5,2,FALSE))</f>
        <v/>
      </c>
    </row>
    <row r="458" spans="3:14" x14ac:dyDescent="0.25">
      <c r="C458" s="1"/>
      <c r="D458" t="s">
        <v>22</v>
      </c>
      <c r="F458" s="1"/>
      <c r="G458">
        <v>6</v>
      </c>
      <c r="K458">
        <v>22</v>
      </c>
      <c r="L458" t="str">
        <f t="shared" si="7"/>
        <v>A paramétrer</v>
      </c>
      <c r="M458">
        <f>IF(AND(J458=83,G458&lt;200),83,INDEX(Paramètres!$A$3:$A$5,MATCH(BDD!G458,Paramètres!$C$3:$C$5)))</f>
        <v>1</v>
      </c>
      <c r="N458" t="str">
        <f>IF(L458="ok","",VLOOKUP(M458,Paramètres!$A$3:$B$5,2,FALSE))</f>
        <v>Colis</v>
      </c>
    </row>
    <row r="459" spans="3:14" x14ac:dyDescent="0.25">
      <c r="C459" s="1"/>
      <c r="D459" t="s">
        <v>26</v>
      </c>
      <c r="F459" s="1"/>
      <c r="G459">
        <v>5</v>
      </c>
      <c r="K459">
        <v>6</v>
      </c>
      <c r="L459" t="str">
        <f t="shared" si="7"/>
        <v>A paramétrer</v>
      </c>
      <c r="M459">
        <f>IF(AND(J459=83,G459&lt;200),83,INDEX(Paramètres!$A$3:$A$5,MATCH(BDD!G459,Paramètres!$C$3:$C$5)))</f>
        <v>1</v>
      </c>
      <c r="N459" t="str">
        <f>IF(L459="ok","",VLOOKUP(M459,Paramètres!$A$3:$B$5,2,FALSE))</f>
        <v>Colis</v>
      </c>
    </row>
    <row r="460" spans="3:14" x14ac:dyDescent="0.25">
      <c r="C460" s="1"/>
      <c r="D460" t="s">
        <v>58</v>
      </c>
      <c r="F460" s="1"/>
      <c r="G460">
        <v>330</v>
      </c>
      <c r="K460">
        <v>2</v>
      </c>
      <c r="L460" t="str">
        <f t="shared" si="7"/>
        <v>A paramétrer</v>
      </c>
      <c r="M460">
        <f>IF(AND(J460=83,G460&lt;200),83,INDEX(Paramètres!$A$3:$A$5,MATCH(BDD!G460,Paramètres!$C$3:$C$5)))</f>
        <v>101</v>
      </c>
      <c r="N460" t="str">
        <f>IF(L460="ok","",VLOOKUP(M460,Paramètres!$A$3:$B$5,2,FALSE))</f>
        <v>1/2 palette</v>
      </c>
    </row>
    <row r="461" spans="3:14" x14ac:dyDescent="0.25">
      <c r="C461" s="1"/>
      <c r="D461" t="s">
        <v>77</v>
      </c>
      <c r="F461" s="1"/>
      <c r="G461">
        <v>597</v>
      </c>
      <c r="K461">
        <v>14</v>
      </c>
      <c r="L461" t="str">
        <f t="shared" si="7"/>
        <v>A paramétrer</v>
      </c>
      <c r="M461">
        <f>IF(AND(J461=83,G461&lt;200),83,INDEX(Paramètres!$A$3:$A$5,MATCH(BDD!G461,Paramètres!$C$3:$C$5)))</f>
        <v>98</v>
      </c>
      <c r="N461" t="str">
        <f>IF(L461="ok","",VLOOKUP(M461,Paramètres!$A$3:$B$5,2,FALSE))</f>
        <v>Palette</v>
      </c>
    </row>
    <row r="462" spans="3:14" x14ac:dyDescent="0.25">
      <c r="C462" s="1"/>
      <c r="D462" t="s">
        <v>27</v>
      </c>
      <c r="F462" s="1"/>
      <c r="G462">
        <v>462</v>
      </c>
      <c r="J462">
        <v>101</v>
      </c>
      <c r="K462">
        <v>6</v>
      </c>
      <c r="L462" t="str">
        <f t="shared" si="7"/>
        <v>ok</v>
      </c>
      <c r="M462">
        <f>IF(AND(J462=83,G462&lt;200),83,INDEX(Paramètres!$A$3:$A$5,MATCH(BDD!G462,Paramètres!$C$3:$C$5)))</f>
        <v>101</v>
      </c>
      <c r="N462" t="str">
        <f>IF(L462="ok","",VLOOKUP(M462,Paramètres!$A$3:$B$5,2,FALSE))</f>
        <v/>
      </c>
    </row>
    <row r="463" spans="3:14" x14ac:dyDescent="0.25">
      <c r="C463" s="1"/>
      <c r="D463" t="s">
        <v>74</v>
      </c>
      <c r="F463" s="1"/>
      <c r="G463">
        <v>341</v>
      </c>
      <c r="K463">
        <v>1</v>
      </c>
      <c r="L463" t="str">
        <f t="shared" si="7"/>
        <v>A paramétrer</v>
      </c>
      <c r="M463">
        <f>IF(AND(J463=83,G463&lt;200),83,INDEX(Paramètres!$A$3:$A$5,MATCH(BDD!G463,Paramètres!$C$3:$C$5)))</f>
        <v>101</v>
      </c>
      <c r="N463" t="str">
        <f>IF(L463="ok","",VLOOKUP(M463,Paramètres!$A$3:$B$5,2,FALSE))</f>
        <v>1/2 palette</v>
      </c>
    </row>
    <row r="464" spans="3:14" x14ac:dyDescent="0.25">
      <c r="C464" s="1"/>
      <c r="D464" t="s">
        <v>29</v>
      </c>
      <c r="F464" s="1"/>
      <c r="G464">
        <v>330</v>
      </c>
      <c r="J464">
        <v>101</v>
      </c>
      <c r="K464">
        <v>3</v>
      </c>
      <c r="L464" t="str">
        <f t="shared" si="7"/>
        <v>ok</v>
      </c>
      <c r="M464">
        <f>IF(AND(J464=83,G464&lt;200),83,INDEX(Paramètres!$A$3:$A$5,MATCH(BDD!G464,Paramètres!$C$3:$C$5)))</f>
        <v>101</v>
      </c>
      <c r="N464" t="str">
        <f>IF(L464="ok","",VLOOKUP(M464,Paramètres!$A$3:$B$5,2,FALSE))</f>
        <v/>
      </c>
    </row>
    <row r="465" spans="3:14" x14ac:dyDescent="0.25">
      <c r="C465" s="1"/>
      <c r="D465" t="s">
        <v>63</v>
      </c>
      <c r="F465" s="1"/>
      <c r="G465">
        <v>228</v>
      </c>
      <c r="J465">
        <v>1</v>
      </c>
      <c r="K465">
        <v>1</v>
      </c>
      <c r="L465" t="str">
        <f t="shared" si="7"/>
        <v>A paramétrer</v>
      </c>
      <c r="M465">
        <f>IF(AND(J465=83,G465&lt;200),83,INDEX(Paramètres!$A$3:$A$5,MATCH(BDD!G465,Paramètres!$C$3:$C$5)))</f>
        <v>101</v>
      </c>
      <c r="N465" t="str">
        <f>IF(L465="ok","",VLOOKUP(M465,Paramètres!$A$3:$B$5,2,FALSE))</f>
        <v>1/2 palette</v>
      </c>
    </row>
    <row r="466" spans="3:14" x14ac:dyDescent="0.25">
      <c r="C466" s="1"/>
      <c r="D466" t="s">
        <v>30</v>
      </c>
      <c r="F466" s="1"/>
      <c r="G466">
        <v>228</v>
      </c>
      <c r="J466">
        <v>1</v>
      </c>
      <c r="K466">
        <v>1</v>
      </c>
      <c r="L466" t="str">
        <f t="shared" si="7"/>
        <v>A paramétrer</v>
      </c>
      <c r="M466">
        <f>IF(AND(J466=83,G466&lt;200),83,INDEX(Paramètres!$A$3:$A$5,MATCH(BDD!G466,Paramètres!$C$3:$C$5)))</f>
        <v>101</v>
      </c>
      <c r="N466" t="str">
        <f>IF(L466="ok","",VLOOKUP(M466,Paramètres!$A$3:$B$5,2,FALSE))</f>
        <v>1/2 palette</v>
      </c>
    </row>
    <row r="467" spans="3:14" x14ac:dyDescent="0.25">
      <c r="C467" s="1"/>
      <c r="D467" t="s">
        <v>76</v>
      </c>
      <c r="F467" s="1"/>
      <c r="G467">
        <v>6</v>
      </c>
      <c r="J467">
        <v>1</v>
      </c>
      <c r="K467">
        <v>14</v>
      </c>
      <c r="L467" t="str">
        <f t="shared" si="7"/>
        <v>ok</v>
      </c>
      <c r="M467">
        <f>IF(AND(J467=83,G467&lt;200),83,INDEX(Paramètres!$A$3:$A$5,MATCH(BDD!G467,Paramètres!$C$3:$C$5)))</f>
        <v>1</v>
      </c>
      <c r="N467" t="str">
        <f>IF(L467="ok","",VLOOKUP(M467,Paramètres!$A$3:$B$5,2,FALSE))</f>
        <v/>
      </c>
    </row>
    <row r="468" spans="3:14" x14ac:dyDescent="0.25">
      <c r="C468" s="1"/>
      <c r="D468" t="s">
        <v>31</v>
      </c>
      <c r="F468" s="1"/>
      <c r="G468">
        <v>6</v>
      </c>
      <c r="J468">
        <v>1</v>
      </c>
      <c r="K468">
        <v>165</v>
      </c>
      <c r="L468" t="str">
        <f t="shared" si="7"/>
        <v>ok</v>
      </c>
      <c r="M468">
        <f>IF(AND(J468=83,G468&lt;200),83,INDEX(Paramètres!$A$3:$A$5,MATCH(BDD!G468,Paramètres!$C$3:$C$5)))</f>
        <v>1</v>
      </c>
      <c r="N468" t="str">
        <f>IF(L468="ok","",VLOOKUP(M468,Paramètres!$A$3:$B$5,2,FALSE))</f>
        <v/>
      </c>
    </row>
    <row r="469" spans="3:14" x14ac:dyDescent="0.25">
      <c r="C469" s="1"/>
      <c r="D469" t="s">
        <v>5</v>
      </c>
      <c r="F469" s="1"/>
      <c r="G469">
        <v>2</v>
      </c>
      <c r="J469">
        <v>1</v>
      </c>
      <c r="K469">
        <v>58</v>
      </c>
      <c r="L469" t="str">
        <f t="shared" si="7"/>
        <v>ok</v>
      </c>
      <c r="M469">
        <f>IF(AND(J469=83,G469&lt;200),83,INDEX(Paramètres!$A$3:$A$5,MATCH(BDD!G469,Paramètres!$C$3:$C$5)))</f>
        <v>1</v>
      </c>
      <c r="N469" t="str">
        <f>IF(L469="ok","",VLOOKUP(M469,Paramètres!$A$3:$B$5,2,FALSE))</f>
        <v/>
      </c>
    </row>
    <row r="470" spans="3:14" x14ac:dyDescent="0.25">
      <c r="C470" s="1"/>
      <c r="D470" t="s">
        <v>6</v>
      </c>
      <c r="F470" s="1"/>
      <c r="G470">
        <v>6</v>
      </c>
      <c r="J470">
        <v>83</v>
      </c>
      <c r="K470">
        <v>495</v>
      </c>
      <c r="L470" t="str">
        <f t="shared" si="7"/>
        <v>ok</v>
      </c>
      <c r="M470">
        <f>IF(AND(J470=83,G470&lt;200),83,INDEX(Paramètres!$A$3:$A$5,MATCH(BDD!G470,Paramètres!$C$3:$C$5)))</f>
        <v>83</v>
      </c>
      <c r="N470" t="str">
        <f>IF(L470="ok","",VLOOKUP(M470,Paramètres!$A$3:$B$5,2,FALSE))</f>
        <v/>
      </c>
    </row>
    <row r="471" spans="3:14" x14ac:dyDescent="0.25">
      <c r="C471" s="1"/>
      <c r="D471" t="s">
        <v>8</v>
      </c>
      <c r="F471" s="1"/>
      <c r="G471">
        <v>6</v>
      </c>
      <c r="J471">
        <v>1</v>
      </c>
      <c r="K471">
        <v>55</v>
      </c>
      <c r="L471" t="str">
        <f t="shared" si="7"/>
        <v>ok</v>
      </c>
      <c r="M471">
        <f>IF(AND(J471=83,G471&lt;200),83,INDEX(Paramètres!$A$3:$A$5,MATCH(BDD!G471,Paramètres!$C$3:$C$5)))</f>
        <v>1</v>
      </c>
      <c r="N471" t="str">
        <f>IF(L471="ok","",VLOOKUP(M471,Paramètres!$A$3:$B$5,2,FALSE))</f>
        <v/>
      </c>
    </row>
    <row r="472" spans="3:14" x14ac:dyDescent="0.25">
      <c r="C472" s="1"/>
      <c r="D472" t="s">
        <v>33</v>
      </c>
      <c r="F472" s="1"/>
      <c r="G472">
        <v>2</v>
      </c>
      <c r="J472">
        <v>83</v>
      </c>
      <c r="K472">
        <v>16</v>
      </c>
      <c r="L472" t="str">
        <f t="shared" si="7"/>
        <v>ok</v>
      </c>
      <c r="M472">
        <f>IF(AND(J472=83,G472&lt;200),83,INDEX(Paramètres!$A$3:$A$5,MATCH(BDD!G472,Paramètres!$C$3:$C$5)))</f>
        <v>83</v>
      </c>
      <c r="N472" t="str">
        <f>IF(L472="ok","",VLOOKUP(M472,Paramètres!$A$3:$B$5,2,FALSE))</f>
        <v/>
      </c>
    </row>
    <row r="473" spans="3:14" x14ac:dyDescent="0.25">
      <c r="C473" s="1"/>
      <c r="D473" t="s">
        <v>9</v>
      </c>
      <c r="F473" s="1"/>
      <c r="G473">
        <v>3</v>
      </c>
      <c r="J473">
        <v>83</v>
      </c>
      <c r="K473">
        <v>36</v>
      </c>
      <c r="L473" t="str">
        <f t="shared" si="7"/>
        <v>ok</v>
      </c>
      <c r="M473">
        <f>IF(AND(J473=83,G473&lt;200),83,INDEX(Paramètres!$A$3:$A$5,MATCH(BDD!G473,Paramètres!$C$3:$C$5)))</f>
        <v>83</v>
      </c>
      <c r="N473" t="str">
        <f>IF(L473="ok","",VLOOKUP(M473,Paramètres!$A$3:$B$5,2,FALSE))</f>
        <v/>
      </c>
    </row>
    <row r="474" spans="3:14" x14ac:dyDescent="0.25">
      <c r="C474" s="1"/>
      <c r="D474" t="s">
        <v>10</v>
      </c>
      <c r="F474" s="1"/>
      <c r="G474">
        <v>6</v>
      </c>
      <c r="J474">
        <v>1</v>
      </c>
      <c r="K474">
        <v>330</v>
      </c>
      <c r="L474" t="str">
        <f t="shared" si="7"/>
        <v>ok</v>
      </c>
      <c r="M474">
        <f>IF(AND(J474=83,G474&lt;200),83,INDEX(Paramètres!$A$3:$A$5,MATCH(BDD!G474,Paramètres!$C$3:$C$5)))</f>
        <v>1</v>
      </c>
      <c r="N474" t="str">
        <f>IF(L474="ok","",VLOOKUP(M474,Paramètres!$A$3:$B$5,2,FALSE))</f>
        <v/>
      </c>
    </row>
    <row r="475" spans="3:14" x14ac:dyDescent="0.25">
      <c r="C475" s="1"/>
      <c r="D475" t="s">
        <v>11</v>
      </c>
      <c r="F475" s="1"/>
      <c r="G475">
        <v>3</v>
      </c>
      <c r="J475">
        <v>1</v>
      </c>
      <c r="K475">
        <v>108</v>
      </c>
      <c r="L475" t="str">
        <f t="shared" si="7"/>
        <v>ok</v>
      </c>
      <c r="M475">
        <f>IF(AND(J475=83,G475&lt;200),83,INDEX(Paramètres!$A$3:$A$5,MATCH(BDD!G475,Paramètres!$C$3:$C$5)))</f>
        <v>1</v>
      </c>
      <c r="N475" t="str">
        <f>IF(L475="ok","",VLOOKUP(M475,Paramètres!$A$3:$B$5,2,FALSE))</f>
        <v/>
      </c>
    </row>
    <row r="476" spans="3:14" x14ac:dyDescent="0.25">
      <c r="C476" s="1"/>
      <c r="D476" t="s">
        <v>12</v>
      </c>
      <c r="F476" s="1"/>
      <c r="G476">
        <v>6</v>
      </c>
      <c r="J476">
        <v>1</v>
      </c>
      <c r="K476">
        <v>88</v>
      </c>
      <c r="L476" t="str">
        <f t="shared" si="7"/>
        <v>ok</v>
      </c>
      <c r="M476">
        <f>IF(AND(J476=83,G476&lt;200),83,INDEX(Paramètres!$A$3:$A$5,MATCH(BDD!G476,Paramètres!$C$3:$C$5)))</f>
        <v>1</v>
      </c>
      <c r="N476" t="str">
        <f>IF(L476="ok","",VLOOKUP(M476,Paramètres!$A$3:$B$5,2,FALSE))</f>
        <v/>
      </c>
    </row>
    <row r="477" spans="3:14" x14ac:dyDescent="0.25">
      <c r="C477" s="1"/>
      <c r="D477" t="s">
        <v>13</v>
      </c>
      <c r="F477" s="1"/>
      <c r="G477">
        <v>324</v>
      </c>
      <c r="J477">
        <v>101</v>
      </c>
      <c r="K477">
        <v>9</v>
      </c>
      <c r="L477" t="str">
        <f t="shared" si="7"/>
        <v>ok</v>
      </c>
      <c r="M477">
        <f>IF(AND(J477=83,G477&lt;200),83,INDEX(Paramètres!$A$3:$A$5,MATCH(BDD!G477,Paramètres!$C$3:$C$5)))</f>
        <v>101</v>
      </c>
      <c r="N477" t="str">
        <f>IF(L477="ok","",VLOOKUP(M477,Paramètres!$A$3:$B$5,2,FALSE))</f>
        <v/>
      </c>
    </row>
    <row r="478" spans="3:14" x14ac:dyDescent="0.25">
      <c r="C478" s="1"/>
      <c r="D478" t="s">
        <v>14</v>
      </c>
      <c r="F478" s="1"/>
      <c r="G478">
        <v>330</v>
      </c>
      <c r="J478">
        <v>101</v>
      </c>
      <c r="K478">
        <v>16</v>
      </c>
      <c r="L478" t="str">
        <f t="shared" si="7"/>
        <v>ok</v>
      </c>
      <c r="M478">
        <f>IF(AND(J478=83,G478&lt;200),83,INDEX(Paramètres!$A$3:$A$5,MATCH(BDD!G478,Paramètres!$C$3:$C$5)))</f>
        <v>101</v>
      </c>
      <c r="N478" t="str">
        <f>IF(L478="ok","",VLOOKUP(M478,Paramètres!$A$3:$B$5,2,FALSE))</f>
        <v/>
      </c>
    </row>
    <row r="479" spans="3:14" x14ac:dyDescent="0.25">
      <c r="C479" s="1"/>
      <c r="D479" t="s">
        <v>47</v>
      </c>
      <c r="F479" s="1"/>
      <c r="G479">
        <v>3</v>
      </c>
      <c r="J479">
        <v>1</v>
      </c>
      <c r="K479">
        <v>22</v>
      </c>
      <c r="L479" t="str">
        <f t="shared" si="7"/>
        <v>ok</v>
      </c>
      <c r="M479">
        <f>IF(AND(J479=83,G479&lt;200),83,INDEX(Paramètres!$A$3:$A$5,MATCH(BDD!G479,Paramètres!$C$3:$C$5)))</f>
        <v>1</v>
      </c>
      <c r="N479" t="str">
        <f>IF(L479="ok","",VLOOKUP(M479,Paramètres!$A$3:$B$5,2,FALSE))</f>
        <v/>
      </c>
    </row>
    <row r="480" spans="3:14" x14ac:dyDescent="0.25">
      <c r="C480" s="1"/>
      <c r="D480" t="s">
        <v>15</v>
      </c>
      <c r="F480" s="1"/>
      <c r="G480">
        <v>690</v>
      </c>
      <c r="J480">
        <v>98</v>
      </c>
      <c r="K480">
        <v>14</v>
      </c>
      <c r="L480" t="str">
        <f t="shared" si="7"/>
        <v>ok</v>
      </c>
      <c r="M480">
        <f>IF(AND(J480=83,G480&lt;200),83,INDEX(Paramètres!$A$3:$A$5,MATCH(BDD!G480,Paramètres!$C$3:$C$5)))</f>
        <v>98</v>
      </c>
      <c r="N480" t="str">
        <f>IF(L480="ok","",VLOOKUP(M480,Paramètres!$A$3:$B$5,2,FALSE))</f>
        <v/>
      </c>
    </row>
    <row r="481" spans="3:14" x14ac:dyDescent="0.25">
      <c r="C481" s="1"/>
      <c r="D481" t="s">
        <v>16</v>
      </c>
      <c r="F481" s="1"/>
      <c r="G481">
        <v>66</v>
      </c>
      <c r="J481">
        <v>1</v>
      </c>
      <c r="K481">
        <v>2</v>
      </c>
      <c r="L481" t="str">
        <f t="shared" si="7"/>
        <v>ok</v>
      </c>
      <c r="M481">
        <f>IF(AND(J481=83,G481&lt;200),83,INDEX(Paramètres!$A$3:$A$5,MATCH(BDD!G481,Paramètres!$C$3:$C$5)))</f>
        <v>1</v>
      </c>
      <c r="N481" t="str">
        <f>IF(L481="ok","",VLOOKUP(M481,Paramètres!$A$3:$B$5,2,FALSE))</f>
        <v/>
      </c>
    </row>
    <row r="482" spans="3:14" x14ac:dyDescent="0.25">
      <c r="C482" s="1"/>
      <c r="D482" t="s">
        <v>55</v>
      </c>
      <c r="F482" s="1"/>
      <c r="G482">
        <v>840</v>
      </c>
      <c r="J482">
        <v>98</v>
      </c>
      <c r="K482">
        <v>9</v>
      </c>
      <c r="L482" t="str">
        <f t="shared" si="7"/>
        <v>ok</v>
      </c>
      <c r="M482">
        <f>IF(AND(J482=83,G482&lt;200),83,INDEX(Paramètres!$A$3:$A$5,MATCH(BDD!G482,Paramètres!$C$3:$C$5)))</f>
        <v>98</v>
      </c>
      <c r="N482" t="str">
        <f>IF(L482="ok","",VLOOKUP(M482,Paramètres!$A$3:$B$5,2,FALSE))</f>
        <v/>
      </c>
    </row>
    <row r="483" spans="3:14" x14ac:dyDescent="0.25">
      <c r="C483" s="1"/>
      <c r="D483" t="s">
        <v>48</v>
      </c>
      <c r="F483" s="1"/>
      <c r="G483">
        <v>420</v>
      </c>
      <c r="J483">
        <v>101</v>
      </c>
      <c r="K483">
        <v>2</v>
      </c>
      <c r="L483" t="str">
        <f t="shared" si="7"/>
        <v>ok</v>
      </c>
      <c r="M483">
        <f>IF(AND(J483=83,G483&lt;200),83,INDEX(Paramètres!$A$3:$A$5,MATCH(BDD!G483,Paramètres!$C$3:$C$5)))</f>
        <v>101</v>
      </c>
      <c r="N483" t="str">
        <f>IF(L483="ok","",VLOOKUP(M483,Paramètres!$A$3:$B$5,2,FALSE))</f>
        <v/>
      </c>
    </row>
    <row r="484" spans="3:14" x14ac:dyDescent="0.25">
      <c r="C484" s="1"/>
      <c r="D484" t="s">
        <v>53</v>
      </c>
      <c r="F484" s="1"/>
      <c r="G484">
        <v>462</v>
      </c>
      <c r="J484">
        <v>101</v>
      </c>
      <c r="K484">
        <v>30</v>
      </c>
      <c r="L484" t="str">
        <f t="shared" si="7"/>
        <v>ok</v>
      </c>
      <c r="M484">
        <f>IF(AND(J484=83,G484&lt;200),83,INDEX(Paramètres!$A$3:$A$5,MATCH(BDD!G484,Paramètres!$C$3:$C$5)))</f>
        <v>101</v>
      </c>
      <c r="N484" t="str">
        <f>IF(L484="ok","",VLOOKUP(M484,Paramètres!$A$3:$B$5,2,FALSE))</f>
        <v/>
      </c>
    </row>
    <row r="485" spans="3:14" x14ac:dyDescent="0.25">
      <c r="C485" s="1"/>
      <c r="D485" t="s">
        <v>39</v>
      </c>
      <c r="F485" s="1"/>
      <c r="G485">
        <v>800</v>
      </c>
      <c r="J485">
        <v>98</v>
      </c>
      <c r="K485">
        <v>15</v>
      </c>
      <c r="L485" t="str">
        <f t="shared" si="7"/>
        <v>ok</v>
      </c>
      <c r="M485">
        <f>IF(AND(J485=83,G485&lt;200),83,INDEX(Paramètres!$A$3:$A$5,MATCH(BDD!G485,Paramètres!$C$3:$C$5)))</f>
        <v>98</v>
      </c>
      <c r="N485" t="str">
        <f>IF(L485="ok","",VLOOKUP(M485,Paramètres!$A$3:$B$5,2,FALSE))</f>
        <v/>
      </c>
    </row>
    <row r="486" spans="3:14" x14ac:dyDescent="0.25">
      <c r="C486" s="1"/>
      <c r="D486" t="s">
        <v>73</v>
      </c>
      <c r="F486" s="1"/>
      <c r="G486">
        <v>396</v>
      </c>
      <c r="J486">
        <v>101</v>
      </c>
      <c r="K486">
        <v>12</v>
      </c>
      <c r="L486" t="str">
        <f t="shared" si="7"/>
        <v>ok</v>
      </c>
      <c r="M486">
        <f>IF(AND(J486=83,G486&lt;200),83,INDEX(Paramètres!$A$3:$A$5,MATCH(BDD!G486,Paramètres!$C$3:$C$5)))</f>
        <v>101</v>
      </c>
      <c r="N486" t="str">
        <f>IF(L486="ok","",VLOOKUP(M486,Paramètres!$A$3:$B$5,2,FALSE))</f>
        <v/>
      </c>
    </row>
    <row r="487" spans="3:14" x14ac:dyDescent="0.25">
      <c r="C487" s="1"/>
      <c r="D487" t="s">
        <v>78</v>
      </c>
      <c r="F487" s="1"/>
      <c r="G487">
        <v>396</v>
      </c>
      <c r="J487">
        <v>101</v>
      </c>
      <c r="K487">
        <v>12</v>
      </c>
      <c r="L487" t="str">
        <f t="shared" si="7"/>
        <v>ok</v>
      </c>
      <c r="M487">
        <f>IF(AND(J487=83,G487&lt;200),83,INDEX(Paramètres!$A$3:$A$5,MATCH(BDD!G487,Paramètres!$C$3:$C$5)))</f>
        <v>101</v>
      </c>
      <c r="N487" t="str">
        <f>IF(L487="ok","",VLOOKUP(M487,Paramètres!$A$3:$B$5,2,FALSE))</f>
        <v/>
      </c>
    </row>
    <row r="488" spans="3:14" x14ac:dyDescent="0.25">
      <c r="C488" s="1"/>
      <c r="D488" t="s">
        <v>79</v>
      </c>
      <c r="F488" s="1"/>
      <c r="G488">
        <v>396</v>
      </c>
      <c r="J488">
        <v>101</v>
      </c>
      <c r="K488">
        <v>46</v>
      </c>
      <c r="L488" t="str">
        <f t="shared" si="7"/>
        <v>ok</v>
      </c>
      <c r="M488">
        <f>IF(AND(J488=83,G488&lt;200),83,INDEX(Paramètres!$A$3:$A$5,MATCH(BDD!G488,Paramètres!$C$3:$C$5)))</f>
        <v>101</v>
      </c>
      <c r="N488" t="str">
        <f>IF(L488="ok","",VLOOKUP(M488,Paramètres!$A$3:$B$5,2,FALSE))</f>
        <v/>
      </c>
    </row>
    <row r="489" spans="3:14" x14ac:dyDescent="0.25">
      <c r="C489" s="1"/>
      <c r="D489" t="s">
        <v>80</v>
      </c>
      <c r="F489" s="1"/>
      <c r="G489">
        <v>396</v>
      </c>
      <c r="J489">
        <v>101</v>
      </c>
      <c r="K489">
        <v>8</v>
      </c>
      <c r="L489" t="str">
        <f t="shared" si="7"/>
        <v>ok</v>
      </c>
      <c r="M489">
        <f>IF(AND(J489=83,G489&lt;200),83,INDEX(Paramètres!$A$3:$A$5,MATCH(BDD!G489,Paramètres!$C$3:$C$5)))</f>
        <v>101</v>
      </c>
      <c r="N489" t="str">
        <f>IF(L489="ok","",VLOOKUP(M489,Paramètres!$A$3:$B$5,2,FALSE))</f>
        <v/>
      </c>
    </row>
    <row r="490" spans="3:14" x14ac:dyDescent="0.25">
      <c r="D490" t="s">
        <v>54</v>
      </c>
      <c r="F490" s="1"/>
      <c r="G490">
        <v>300</v>
      </c>
      <c r="J490">
        <v>101</v>
      </c>
      <c r="K490">
        <v>0</v>
      </c>
      <c r="L490" t="str">
        <f t="shared" si="7"/>
        <v>ok</v>
      </c>
      <c r="M490">
        <f>IF(AND(J490=83,G490&lt;200),83,INDEX(Paramètres!$A$3:$A$5,MATCH(BDD!G490,Paramètres!$C$3:$C$5)))</f>
        <v>101</v>
      </c>
      <c r="N490" t="str">
        <f>IF(L490="ok","",VLOOKUP(M490,Paramètres!$A$3:$B$5,2,FALSE))</f>
        <v/>
      </c>
    </row>
    <row r="491" spans="3:14" x14ac:dyDescent="0.25">
      <c r="D491" t="s">
        <v>54</v>
      </c>
      <c r="F491" s="1"/>
      <c r="G491">
        <v>300</v>
      </c>
      <c r="J491">
        <v>101</v>
      </c>
      <c r="K491">
        <v>0</v>
      </c>
      <c r="L491" t="str">
        <f t="shared" si="7"/>
        <v>ok</v>
      </c>
      <c r="M491">
        <f>IF(AND(J491=83,G491&lt;200),83,INDEX(Paramètres!$A$3:$A$5,MATCH(BDD!G491,Paramètres!$C$3:$C$5)))</f>
        <v>101</v>
      </c>
      <c r="N491" t="str">
        <f>IF(L491="ok","",VLOOKUP(M491,Paramètres!$A$3:$B$5,2,FALSE))</f>
        <v/>
      </c>
    </row>
    <row r="492" spans="3:14" x14ac:dyDescent="0.25">
      <c r="D492" t="s">
        <v>40</v>
      </c>
      <c r="F492" s="1"/>
      <c r="G492">
        <v>300</v>
      </c>
      <c r="J492">
        <v>101</v>
      </c>
      <c r="K492">
        <v>0</v>
      </c>
      <c r="L492" t="str">
        <f t="shared" si="7"/>
        <v>ok</v>
      </c>
      <c r="M492">
        <f>IF(AND(J492=83,G492&lt;200),83,INDEX(Paramètres!$A$3:$A$5,MATCH(BDD!G492,Paramètres!$C$3:$C$5)))</f>
        <v>101</v>
      </c>
      <c r="N492" t="str">
        <f>IF(L492="ok","",VLOOKUP(M492,Paramètres!$A$3:$B$5,2,FALSE))</f>
        <v/>
      </c>
    </row>
    <row r="493" spans="3:14" x14ac:dyDescent="0.25">
      <c r="D493" t="s">
        <v>17</v>
      </c>
      <c r="F493" s="1"/>
      <c r="G493">
        <v>8</v>
      </c>
      <c r="K493">
        <v>0</v>
      </c>
      <c r="L493" t="str">
        <f t="shared" si="7"/>
        <v>A paramétrer</v>
      </c>
      <c r="M493">
        <f>IF(AND(J493=83,G493&lt;200),83,INDEX(Paramètres!$A$3:$A$5,MATCH(BDD!G493,Paramètres!$C$3:$C$5)))</f>
        <v>1</v>
      </c>
      <c r="N493" t="str">
        <f>IF(L493="ok","",VLOOKUP(M493,Paramètres!$A$3:$B$5,2,FALSE))</f>
        <v>Colis</v>
      </c>
    </row>
    <row r="494" spans="3:14" x14ac:dyDescent="0.25">
      <c r="D494" t="s">
        <v>17</v>
      </c>
      <c r="F494" s="1"/>
      <c r="G494">
        <v>8</v>
      </c>
      <c r="K494">
        <v>0</v>
      </c>
      <c r="L494" t="str">
        <f t="shared" si="7"/>
        <v>A paramétrer</v>
      </c>
      <c r="M494">
        <f>IF(AND(J494=83,G494&lt;200),83,INDEX(Paramètres!$A$3:$A$5,MATCH(BDD!G494,Paramètres!$C$3:$C$5)))</f>
        <v>1</v>
      </c>
      <c r="N494" t="str">
        <f>IF(L494="ok","",VLOOKUP(M494,Paramètres!$A$3:$B$5,2,FALSE))</f>
        <v>Colis</v>
      </c>
    </row>
    <row r="495" spans="3:14" x14ac:dyDescent="0.25">
      <c r="D495" t="s">
        <v>17</v>
      </c>
      <c r="F495" s="1"/>
      <c r="G495">
        <v>8</v>
      </c>
      <c r="K495">
        <v>0</v>
      </c>
      <c r="L495" t="str">
        <f t="shared" si="7"/>
        <v>A paramétrer</v>
      </c>
      <c r="M495">
        <f>IF(AND(J495=83,G495&lt;200),83,INDEX(Paramètres!$A$3:$A$5,MATCH(BDD!G495,Paramètres!$C$3:$C$5)))</f>
        <v>1</v>
      </c>
      <c r="N495" t="str">
        <f>IF(L495="ok","",VLOOKUP(M495,Paramètres!$A$3:$B$5,2,FALSE))</f>
        <v>Colis</v>
      </c>
    </row>
    <row r="496" spans="3:14" x14ac:dyDescent="0.25">
      <c r="D496" t="s">
        <v>17</v>
      </c>
      <c r="F496" s="1"/>
      <c r="G496">
        <v>8</v>
      </c>
      <c r="K496">
        <v>0</v>
      </c>
      <c r="L496" t="str">
        <f t="shared" si="7"/>
        <v>A paramétrer</v>
      </c>
      <c r="M496">
        <f>IF(AND(J496=83,G496&lt;200),83,INDEX(Paramètres!$A$3:$A$5,MATCH(BDD!G496,Paramètres!$C$3:$C$5)))</f>
        <v>1</v>
      </c>
      <c r="N496" t="str">
        <f>IF(L496="ok","",VLOOKUP(M496,Paramètres!$A$3:$B$5,2,FALSE))</f>
        <v>Colis</v>
      </c>
    </row>
    <row r="497" spans="4:14" x14ac:dyDescent="0.25">
      <c r="D497" t="s">
        <v>17</v>
      </c>
      <c r="F497" s="1"/>
      <c r="G497">
        <v>8</v>
      </c>
      <c r="K497">
        <v>0</v>
      </c>
      <c r="L497" t="str">
        <f t="shared" si="7"/>
        <v>A paramétrer</v>
      </c>
      <c r="M497">
        <f>IF(AND(J497=83,G497&lt;200),83,INDEX(Paramètres!$A$3:$A$5,MATCH(BDD!G497,Paramètres!$C$3:$C$5)))</f>
        <v>1</v>
      </c>
      <c r="N497" t="str">
        <f>IF(L497="ok","",VLOOKUP(M497,Paramètres!$A$3:$B$5,2,FALSE))</f>
        <v>Colis</v>
      </c>
    </row>
    <row r="498" spans="4:14" x14ac:dyDescent="0.25">
      <c r="D498" t="s">
        <v>17</v>
      </c>
      <c r="F498" s="1"/>
      <c r="G498">
        <v>8</v>
      </c>
      <c r="K498">
        <v>0</v>
      </c>
      <c r="L498" t="str">
        <f t="shared" si="7"/>
        <v>A paramétrer</v>
      </c>
      <c r="M498">
        <f>IF(AND(J498=83,G498&lt;200),83,INDEX(Paramètres!$A$3:$A$5,MATCH(BDD!G498,Paramètres!$C$3:$C$5)))</f>
        <v>1</v>
      </c>
      <c r="N498" t="str">
        <f>IF(L498="ok","",VLOOKUP(M498,Paramètres!$A$3:$B$5,2,FALSE))</f>
        <v>Colis</v>
      </c>
    </row>
    <row r="499" spans="4:14" x14ac:dyDescent="0.25">
      <c r="D499" t="s">
        <v>18</v>
      </c>
      <c r="F499" s="1"/>
      <c r="G499">
        <v>7</v>
      </c>
      <c r="K499">
        <v>0</v>
      </c>
      <c r="L499" t="str">
        <f t="shared" si="7"/>
        <v>A paramétrer</v>
      </c>
      <c r="M499">
        <f>IF(AND(J499=83,G499&lt;200),83,INDEX(Paramètres!$A$3:$A$5,MATCH(BDD!G499,Paramètres!$C$3:$C$5)))</f>
        <v>1</v>
      </c>
      <c r="N499" t="str">
        <f>IF(L499="ok","",VLOOKUP(M499,Paramètres!$A$3:$B$5,2,FALSE))</f>
        <v>Colis</v>
      </c>
    </row>
    <row r="500" spans="4:14" x14ac:dyDescent="0.25">
      <c r="D500" t="s">
        <v>18</v>
      </c>
      <c r="F500" s="1"/>
      <c r="G500">
        <v>7</v>
      </c>
      <c r="K500">
        <v>0</v>
      </c>
      <c r="L500" t="str">
        <f t="shared" si="7"/>
        <v>A paramétrer</v>
      </c>
      <c r="M500">
        <f>IF(AND(J500=83,G500&lt;200),83,INDEX(Paramètres!$A$3:$A$5,MATCH(BDD!G500,Paramètres!$C$3:$C$5)))</f>
        <v>1</v>
      </c>
      <c r="N500" t="str">
        <f>IF(L500="ok","",VLOOKUP(M500,Paramètres!$A$3:$B$5,2,FALSE))</f>
        <v>Colis</v>
      </c>
    </row>
    <row r="501" spans="4:14" x14ac:dyDescent="0.25">
      <c r="D501" t="s">
        <v>18</v>
      </c>
      <c r="F501" s="1"/>
      <c r="G501">
        <v>7</v>
      </c>
      <c r="K501">
        <v>0</v>
      </c>
      <c r="L501" t="str">
        <f t="shared" si="7"/>
        <v>A paramétrer</v>
      </c>
      <c r="M501">
        <f>IF(AND(J501=83,G501&lt;200),83,INDEX(Paramètres!$A$3:$A$5,MATCH(BDD!G501,Paramètres!$C$3:$C$5)))</f>
        <v>1</v>
      </c>
      <c r="N501" t="str">
        <f>IF(L501="ok","",VLOOKUP(M501,Paramètres!$A$3:$B$5,2,FALSE))</f>
        <v>Colis</v>
      </c>
    </row>
    <row r="502" spans="4:14" x14ac:dyDescent="0.25">
      <c r="D502" t="s">
        <v>18</v>
      </c>
      <c r="F502" s="1"/>
      <c r="G502">
        <v>7</v>
      </c>
      <c r="K502">
        <v>0</v>
      </c>
      <c r="L502" t="str">
        <f t="shared" si="7"/>
        <v>A paramétrer</v>
      </c>
      <c r="M502">
        <f>IF(AND(J502=83,G502&lt;200),83,INDEX(Paramètres!$A$3:$A$5,MATCH(BDD!G502,Paramètres!$C$3:$C$5)))</f>
        <v>1</v>
      </c>
      <c r="N502" t="str">
        <f>IF(L502="ok","",VLOOKUP(M502,Paramètres!$A$3:$B$5,2,FALSE))</f>
        <v>Colis</v>
      </c>
    </row>
    <row r="503" spans="4:14" x14ac:dyDescent="0.25">
      <c r="D503" t="s">
        <v>18</v>
      </c>
      <c r="F503" s="1"/>
      <c r="G503">
        <v>7</v>
      </c>
      <c r="K503">
        <v>0</v>
      </c>
      <c r="L503" t="str">
        <f t="shared" si="7"/>
        <v>A paramétrer</v>
      </c>
      <c r="M503">
        <f>IF(AND(J503=83,G503&lt;200),83,INDEX(Paramètres!$A$3:$A$5,MATCH(BDD!G503,Paramètres!$C$3:$C$5)))</f>
        <v>1</v>
      </c>
      <c r="N503" t="str">
        <f>IF(L503="ok","",VLOOKUP(M503,Paramètres!$A$3:$B$5,2,FALSE))</f>
        <v>Colis</v>
      </c>
    </row>
    <row r="504" spans="4:14" x14ac:dyDescent="0.25">
      <c r="D504" t="s">
        <v>18</v>
      </c>
      <c r="F504" s="1"/>
      <c r="G504">
        <v>7</v>
      </c>
      <c r="K504">
        <v>0</v>
      </c>
      <c r="L504" t="str">
        <f t="shared" si="7"/>
        <v>A paramétrer</v>
      </c>
      <c r="M504">
        <f>IF(AND(J504=83,G504&lt;200),83,INDEX(Paramètres!$A$3:$A$5,MATCH(BDD!G504,Paramètres!$C$3:$C$5)))</f>
        <v>1</v>
      </c>
      <c r="N504" t="str">
        <f>IF(L504="ok","",VLOOKUP(M504,Paramètres!$A$3:$B$5,2,FALSE))</f>
        <v>Colis</v>
      </c>
    </row>
    <row r="505" spans="4:14" x14ac:dyDescent="0.25">
      <c r="D505" t="s">
        <v>19</v>
      </c>
      <c r="F505" s="1"/>
      <c r="G505">
        <v>8</v>
      </c>
      <c r="K505">
        <v>0</v>
      </c>
      <c r="L505" t="str">
        <f t="shared" si="7"/>
        <v>A paramétrer</v>
      </c>
      <c r="M505">
        <f>IF(AND(J505=83,G505&lt;200),83,INDEX(Paramètres!$A$3:$A$5,MATCH(BDD!G505,Paramètres!$C$3:$C$5)))</f>
        <v>1</v>
      </c>
      <c r="N505" t="str">
        <f>IF(L505="ok","",VLOOKUP(M505,Paramètres!$A$3:$B$5,2,FALSE))</f>
        <v>Colis</v>
      </c>
    </row>
    <row r="506" spans="4:14" x14ac:dyDescent="0.25">
      <c r="D506" t="s">
        <v>19</v>
      </c>
      <c r="F506" s="1"/>
      <c r="G506">
        <v>8</v>
      </c>
      <c r="K506">
        <v>0</v>
      </c>
      <c r="L506" t="str">
        <f t="shared" si="7"/>
        <v>A paramétrer</v>
      </c>
      <c r="M506">
        <f>IF(AND(J506=83,G506&lt;200),83,INDEX(Paramètres!$A$3:$A$5,MATCH(BDD!G506,Paramètres!$C$3:$C$5)))</f>
        <v>1</v>
      </c>
      <c r="N506" t="str">
        <f>IF(L506="ok","",VLOOKUP(M506,Paramètres!$A$3:$B$5,2,FALSE))</f>
        <v>Colis</v>
      </c>
    </row>
    <row r="507" spans="4:14" x14ac:dyDescent="0.25">
      <c r="D507" t="s">
        <v>19</v>
      </c>
      <c r="F507" s="1"/>
      <c r="G507">
        <v>8</v>
      </c>
      <c r="K507">
        <v>0</v>
      </c>
      <c r="L507" t="str">
        <f t="shared" si="7"/>
        <v>A paramétrer</v>
      </c>
      <c r="M507">
        <f>IF(AND(J507=83,G507&lt;200),83,INDEX(Paramètres!$A$3:$A$5,MATCH(BDD!G507,Paramètres!$C$3:$C$5)))</f>
        <v>1</v>
      </c>
      <c r="N507" t="str">
        <f>IF(L507="ok","",VLOOKUP(M507,Paramètres!$A$3:$B$5,2,FALSE))</f>
        <v>Colis</v>
      </c>
    </row>
    <row r="508" spans="4:14" x14ac:dyDescent="0.25">
      <c r="D508" t="s">
        <v>19</v>
      </c>
      <c r="F508" s="1"/>
      <c r="G508">
        <v>8</v>
      </c>
      <c r="K508">
        <v>0</v>
      </c>
      <c r="L508" t="str">
        <f t="shared" si="7"/>
        <v>A paramétrer</v>
      </c>
      <c r="M508">
        <f>IF(AND(J508=83,G508&lt;200),83,INDEX(Paramètres!$A$3:$A$5,MATCH(BDD!G508,Paramètres!$C$3:$C$5)))</f>
        <v>1</v>
      </c>
      <c r="N508" t="str">
        <f>IF(L508="ok","",VLOOKUP(M508,Paramètres!$A$3:$B$5,2,FALSE))</f>
        <v>Colis</v>
      </c>
    </row>
    <row r="509" spans="4:14" x14ac:dyDescent="0.25">
      <c r="D509" t="s">
        <v>19</v>
      </c>
      <c r="F509" s="1"/>
      <c r="G509">
        <v>8</v>
      </c>
      <c r="K509">
        <v>0</v>
      </c>
      <c r="L509" t="str">
        <f t="shared" si="7"/>
        <v>A paramétrer</v>
      </c>
      <c r="M509">
        <f>IF(AND(J509=83,G509&lt;200),83,INDEX(Paramètres!$A$3:$A$5,MATCH(BDD!G509,Paramètres!$C$3:$C$5)))</f>
        <v>1</v>
      </c>
      <c r="N509" t="str">
        <f>IF(L509="ok","",VLOOKUP(M509,Paramètres!$A$3:$B$5,2,FALSE))</f>
        <v>Colis</v>
      </c>
    </row>
    <row r="510" spans="4:14" x14ac:dyDescent="0.25">
      <c r="D510" t="s">
        <v>19</v>
      </c>
      <c r="F510" s="1"/>
      <c r="G510">
        <v>8</v>
      </c>
      <c r="K510">
        <v>0</v>
      </c>
      <c r="L510" t="str">
        <f t="shared" si="7"/>
        <v>A paramétrer</v>
      </c>
      <c r="M510">
        <f>IF(AND(J510=83,G510&lt;200),83,INDEX(Paramètres!$A$3:$A$5,MATCH(BDD!G510,Paramètres!$C$3:$C$5)))</f>
        <v>1</v>
      </c>
      <c r="N510" t="str">
        <f>IF(L510="ok","",VLOOKUP(M510,Paramètres!$A$3:$B$5,2,FALSE))</f>
        <v>Colis</v>
      </c>
    </row>
    <row r="511" spans="4:14" x14ac:dyDescent="0.25">
      <c r="D511" t="s">
        <v>20</v>
      </c>
      <c r="F511" s="1"/>
      <c r="G511">
        <v>12</v>
      </c>
      <c r="K511">
        <v>0</v>
      </c>
      <c r="L511" t="str">
        <f t="shared" si="7"/>
        <v>A paramétrer</v>
      </c>
      <c r="M511">
        <f>IF(AND(J511=83,G511&lt;200),83,INDEX(Paramètres!$A$3:$A$5,MATCH(BDD!G511,Paramètres!$C$3:$C$5)))</f>
        <v>1</v>
      </c>
      <c r="N511" t="str">
        <f>IF(L511="ok","",VLOOKUP(M511,Paramètres!$A$3:$B$5,2,FALSE))</f>
        <v>Colis</v>
      </c>
    </row>
    <row r="512" spans="4:14" x14ac:dyDescent="0.25">
      <c r="D512" t="s">
        <v>20</v>
      </c>
      <c r="F512" s="1"/>
      <c r="G512">
        <v>12</v>
      </c>
      <c r="K512">
        <v>0</v>
      </c>
      <c r="L512" t="str">
        <f t="shared" si="7"/>
        <v>A paramétrer</v>
      </c>
      <c r="M512">
        <f>IF(AND(J512=83,G512&lt;200),83,INDEX(Paramètres!$A$3:$A$5,MATCH(BDD!G512,Paramètres!$C$3:$C$5)))</f>
        <v>1</v>
      </c>
      <c r="N512" t="str">
        <f>IF(L512="ok","",VLOOKUP(M512,Paramètres!$A$3:$B$5,2,FALSE))</f>
        <v>Colis</v>
      </c>
    </row>
    <row r="513" spans="4:14" x14ac:dyDescent="0.25">
      <c r="D513" t="s">
        <v>20</v>
      </c>
      <c r="F513" s="1"/>
      <c r="G513">
        <v>12</v>
      </c>
      <c r="K513">
        <v>0</v>
      </c>
      <c r="L513" t="str">
        <f t="shared" si="7"/>
        <v>A paramétrer</v>
      </c>
      <c r="M513">
        <f>IF(AND(J513=83,G513&lt;200),83,INDEX(Paramètres!$A$3:$A$5,MATCH(BDD!G513,Paramètres!$C$3:$C$5)))</f>
        <v>1</v>
      </c>
      <c r="N513" t="str">
        <f>IF(L513="ok","",VLOOKUP(M513,Paramètres!$A$3:$B$5,2,FALSE))</f>
        <v>Colis</v>
      </c>
    </row>
    <row r="514" spans="4:14" x14ac:dyDescent="0.25">
      <c r="D514" t="s">
        <v>21</v>
      </c>
      <c r="F514" s="1"/>
      <c r="G514">
        <v>8</v>
      </c>
      <c r="K514">
        <v>0</v>
      </c>
      <c r="L514" t="str">
        <f t="shared" si="7"/>
        <v>A paramétrer</v>
      </c>
      <c r="M514">
        <f>IF(AND(J514=83,G514&lt;200),83,INDEX(Paramètres!$A$3:$A$5,MATCH(BDD!G514,Paramètres!$C$3:$C$5)))</f>
        <v>1</v>
      </c>
      <c r="N514" t="str">
        <f>IF(L514="ok","",VLOOKUP(M514,Paramètres!$A$3:$B$5,2,FALSE))</f>
        <v>Colis</v>
      </c>
    </row>
    <row r="515" spans="4:14" x14ac:dyDescent="0.25">
      <c r="D515" t="s">
        <v>21</v>
      </c>
      <c r="F515" s="1"/>
      <c r="G515">
        <v>8</v>
      </c>
      <c r="K515">
        <v>0</v>
      </c>
      <c r="L515" t="str">
        <f t="shared" si="7"/>
        <v>A paramétrer</v>
      </c>
      <c r="M515">
        <f>IF(AND(J515=83,G515&lt;200),83,INDEX(Paramètres!$A$3:$A$5,MATCH(BDD!G515,Paramètres!$C$3:$C$5)))</f>
        <v>1</v>
      </c>
      <c r="N515" t="str">
        <f>IF(L515="ok","",VLOOKUP(M515,Paramètres!$A$3:$B$5,2,FALSE))</f>
        <v>Colis</v>
      </c>
    </row>
    <row r="516" spans="4:14" x14ac:dyDescent="0.25">
      <c r="D516" t="s">
        <v>21</v>
      </c>
      <c r="F516" s="1"/>
      <c r="G516">
        <v>8</v>
      </c>
      <c r="K516">
        <v>0</v>
      </c>
      <c r="L516" t="str">
        <f t="shared" si="7"/>
        <v>A paramétrer</v>
      </c>
      <c r="M516">
        <f>IF(AND(J516=83,G516&lt;200),83,INDEX(Paramètres!$A$3:$A$5,MATCH(BDD!G516,Paramètres!$C$3:$C$5)))</f>
        <v>1</v>
      </c>
      <c r="N516" t="str">
        <f>IF(L516="ok","",VLOOKUP(M516,Paramètres!$A$3:$B$5,2,FALSE))</f>
        <v>Colis</v>
      </c>
    </row>
    <row r="517" spans="4:14" x14ac:dyDescent="0.25">
      <c r="D517" t="s">
        <v>21</v>
      </c>
      <c r="F517" s="1"/>
      <c r="G517">
        <v>8</v>
      </c>
      <c r="K517">
        <v>0</v>
      </c>
      <c r="L517" t="str">
        <f t="shared" ref="L517:L580" si="8">IF(J517=M517,"ok","A paramétrer")</f>
        <v>A paramétrer</v>
      </c>
      <c r="M517">
        <f>IF(AND(J517=83,G517&lt;200),83,INDEX(Paramètres!$A$3:$A$5,MATCH(BDD!G517,Paramètres!$C$3:$C$5)))</f>
        <v>1</v>
      </c>
      <c r="N517" t="str">
        <f>IF(L517="ok","",VLOOKUP(M517,Paramètres!$A$3:$B$5,2,FALSE))</f>
        <v>Colis</v>
      </c>
    </row>
    <row r="518" spans="4:14" x14ac:dyDescent="0.25">
      <c r="D518" t="s">
        <v>57</v>
      </c>
      <c r="F518" s="1"/>
      <c r="G518">
        <v>420</v>
      </c>
      <c r="J518">
        <v>101</v>
      </c>
      <c r="K518">
        <v>0</v>
      </c>
      <c r="L518" t="str">
        <f t="shared" si="8"/>
        <v>ok</v>
      </c>
      <c r="M518">
        <f>IF(AND(J518=83,G518&lt;200),83,INDEX(Paramètres!$A$3:$A$5,MATCH(BDD!G518,Paramètres!$C$3:$C$5)))</f>
        <v>101</v>
      </c>
      <c r="N518" t="str">
        <f>IF(L518="ok","",VLOOKUP(M518,Paramètres!$A$3:$B$5,2,FALSE))</f>
        <v/>
      </c>
    </row>
    <row r="519" spans="4:14" x14ac:dyDescent="0.25">
      <c r="D519" t="s">
        <v>57</v>
      </c>
      <c r="F519" s="1"/>
      <c r="G519">
        <v>420</v>
      </c>
      <c r="J519">
        <v>101</v>
      </c>
      <c r="K519">
        <v>0</v>
      </c>
      <c r="L519" t="str">
        <f t="shared" si="8"/>
        <v>ok</v>
      </c>
      <c r="M519">
        <f>IF(AND(J519=83,G519&lt;200),83,INDEX(Paramètres!$A$3:$A$5,MATCH(BDD!G519,Paramètres!$C$3:$C$5)))</f>
        <v>101</v>
      </c>
      <c r="N519" t="str">
        <f>IF(L519="ok","",VLOOKUP(M519,Paramètres!$A$3:$B$5,2,FALSE))</f>
        <v/>
      </c>
    </row>
    <row r="520" spans="4:14" x14ac:dyDescent="0.25">
      <c r="D520" t="s">
        <v>22</v>
      </c>
      <c r="F520" s="1"/>
      <c r="G520">
        <v>6</v>
      </c>
      <c r="K520">
        <v>0</v>
      </c>
      <c r="L520" t="str">
        <f t="shared" si="8"/>
        <v>A paramétrer</v>
      </c>
      <c r="M520">
        <f>IF(AND(J520=83,G520&lt;200),83,INDEX(Paramètres!$A$3:$A$5,MATCH(BDD!G520,Paramètres!$C$3:$C$5)))</f>
        <v>1</v>
      </c>
      <c r="N520" t="str">
        <f>IF(L520="ok","",VLOOKUP(M520,Paramètres!$A$3:$B$5,2,FALSE))</f>
        <v>Colis</v>
      </c>
    </row>
    <row r="521" spans="4:14" x14ac:dyDescent="0.25">
      <c r="D521" t="s">
        <v>22</v>
      </c>
      <c r="F521" s="1"/>
      <c r="G521">
        <v>6</v>
      </c>
      <c r="K521">
        <v>0</v>
      </c>
      <c r="L521" t="str">
        <f t="shared" si="8"/>
        <v>A paramétrer</v>
      </c>
      <c r="M521">
        <f>IF(AND(J521=83,G521&lt;200),83,INDEX(Paramètres!$A$3:$A$5,MATCH(BDD!G521,Paramètres!$C$3:$C$5)))</f>
        <v>1</v>
      </c>
      <c r="N521" t="str">
        <f>IF(L521="ok","",VLOOKUP(M521,Paramètres!$A$3:$B$5,2,FALSE))</f>
        <v>Colis</v>
      </c>
    </row>
    <row r="522" spans="4:14" x14ac:dyDescent="0.25">
      <c r="D522" t="s">
        <v>22</v>
      </c>
      <c r="F522" s="1"/>
      <c r="G522">
        <v>6</v>
      </c>
      <c r="K522">
        <v>0</v>
      </c>
      <c r="L522" t="str">
        <f t="shared" si="8"/>
        <v>A paramétrer</v>
      </c>
      <c r="M522">
        <f>IF(AND(J522=83,G522&lt;200),83,INDEX(Paramètres!$A$3:$A$5,MATCH(BDD!G522,Paramètres!$C$3:$C$5)))</f>
        <v>1</v>
      </c>
      <c r="N522" t="str">
        <f>IF(L522="ok","",VLOOKUP(M522,Paramètres!$A$3:$B$5,2,FALSE))</f>
        <v>Colis</v>
      </c>
    </row>
    <row r="523" spans="4:14" x14ac:dyDescent="0.25">
      <c r="D523" t="s">
        <v>22</v>
      </c>
      <c r="F523" s="1"/>
      <c r="G523">
        <v>6</v>
      </c>
      <c r="K523">
        <v>0</v>
      </c>
      <c r="L523" t="str">
        <f t="shared" si="8"/>
        <v>A paramétrer</v>
      </c>
      <c r="M523">
        <f>IF(AND(J523=83,G523&lt;200),83,INDEX(Paramètres!$A$3:$A$5,MATCH(BDD!G523,Paramètres!$C$3:$C$5)))</f>
        <v>1</v>
      </c>
      <c r="N523" t="str">
        <f>IF(L523="ok","",VLOOKUP(M523,Paramètres!$A$3:$B$5,2,FALSE))</f>
        <v>Colis</v>
      </c>
    </row>
    <row r="524" spans="4:14" x14ac:dyDescent="0.25">
      <c r="D524" t="s">
        <v>22</v>
      </c>
      <c r="F524" s="1"/>
      <c r="G524">
        <v>6</v>
      </c>
      <c r="K524">
        <v>0</v>
      </c>
      <c r="L524" t="str">
        <f t="shared" si="8"/>
        <v>A paramétrer</v>
      </c>
      <c r="M524">
        <f>IF(AND(J524=83,G524&lt;200),83,INDEX(Paramètres!$A$3:$A$5,MATCH(BDD!G524,Paramètres!$C$3:$C$5)))</f>
        <v>1</v>
      </c>
      <c r="N524" t="str">
        <f>IF(L524="ok","",VLOOKUP(M524,Paramètres!$A$3:$B$5,2,FALSE))</f>
        <v>Colis</v>
      </c>
    </row>
    <row r="525" spans="4:14" x14ac:dyDescent="0.25">
      <c r="D525" t="s">
        <v>23</v>
      </c>
      <c r="F525" s="1"/>
      <c r="G525">
        <v>12</v>
      </c>
      <c r="K525">
        <v>0</v>
      </c>
      <c r="L525" t="str">
        <f t="shared" si="8"/>
        <v>A paramétrer</v>
      </c>
      <c r="M525">
        <f>IF(AND(J525=83,G525&lt;200),83,INDEX(Paramètres!$A$3:$A$5,MATCH(BDD!G525,Paramètres!$C$3:$C$5)))</f>
        <v>1</v>
      </c>
      <c r="N525" t="str">
        <f>IF(L525="ok","",VLOOKUP(M525,Paramètres!$A$3:$B$5,2,FALSE))</f>
        <v>Colis</v>
      </c>
    </row>
    <row r="526" spans="4:14" x14ac:dyDescent="0.25">
      <c r="D526" t="s">
        <v>24</v>
      </c>
      <c r="F526" s="1"/>
      <c r="G526">
        <v>12</v>
      </c>
      <c r="K526">
        <v>0</v>
      </c>
      <c r="L526" t="str">
        <f t="shared" si="8"/>
        <v>A paramétrer</v>
      </c>
      <c r="M526">
        <f>IF(AND(J526=83,G526&lt;200),83,INDEX(Paramètres!$A$3:$A$5,MATCH(BDD!G526,Paramètres!$C$3:$C$5)))</f>
        <v>1</v>
      </c>
      <c r="N526" t="str">
        <f>IF(L526="ok","",VLOOKUP(M526,Paramètres!$A$3:$B$5,2,FALSE))</f>
        <v>Colis</v>
      </c>
    </row>
    <row r="527" spans="4:14" x14ac:dyDescent="0.25">
      <c r="D527" t="s">
        <v>24</v>
      </c>
      <c r="F527" s="1"/>
      <c r="G527">
        <v>12</v>
      </c>
      <c r="K527">
        <v>0</v>
      </c>
      <c r="L527" t="str">
        <f t="shared" si="8"/>
        <v>A paramétrer</v>
      </c>
      <c r="M527">
        <f>IF(AND(J527=83,G527&lt;200),83,INDEX(Paramètres!$A$3:$A$5,MATCH(BDD!G527,Paramètres!$C$3:$C$5)))</f>
        <v>1</v>
      </c>
      <c r="N527" t="str">
        <f>IF(L527="ok","",VLOOKUP(M527,Paramètres!$A$3:$B$5,2,FALSE))</f>
        <v>Colis</v>
      </c>
    </row>
    <row r="528" spans="4:14" x14ac:dyDescent="0.25">
      <c r="D528" t="s">
        <v>24</v>
      </c>
      <c r="F528" s="1"/>
      <c r="G528">
        <v>12</v>
      </c>
      <c r="K528">
        <v>0</v>
      </c>
      <c r="L528" t="str">
        <f t="shared" si="8"/>
        <v>A paramétrer</v>
      </c>
      <c r="M528">
        <f>IF(AND(J528=83,G528&lt;200),83,INDEX(Paramètres!$A$3:$A$5,MATCH(BDD!G528,Paramètres!$C$3:$C$5)))</f>
        <v>1</v>
      </c>
      <c r="N528" t="str">
        <f>IF(L528="ok","",VLOOKUP(M528,Paramètres!$A$3:$B$5,2,FALSE))</f>
        <v>Colis</v>
      </c>
    </row>
    <row r="529" spans="4:14" x14ac:dyDescent="0.25">
      <c r="D529" t="s">
        <v>24</v>
      </c>
      <c r="F529" s="1"/>
      <c r="G529">
        <v>12</v>
      </c>
      <c r="K529">
        <v>0</v>
      </c>
      <c r="L529" t="str">
        <f t="shared" si="8"/>
        <v>A paramétrer</v>
      </c>
      <c r="M529">
        <f>IF(AND(J529=83,G529&lt;200),83,INDEX(Paramètres!$A$3:$A$5,MATCH(BDD!G529,Paramètres!$C$3:$C$5)))</f>
        <v>1</v>
      </c>
      <c r="N529" t="str">
        <f>IF(L529="ok","",VLOOKUP(M529,Paramètres!$A$3:$B$5,2,FALSE))</f>
        <v>Colis</v>
      </c>
    </row>
    <row r="530" spans="4:14" x14ac:dyDescent="0.25">
      <c r="D530" t="s">
        <v>25</v>
      </c>
      <c r="F530" s="1"/>
      <c r="G530">
        <v>6</v>
      </c>
      <c r="K530">
        <v>0</v>
      </c>
      <c r="L530" t="str">
        <f t="shared" si="8"/>
        <v>A paramétrer</v>
      </c>
      <c r="M530">
        <f>IF(AND(J530=83,G530&lt;200),83,INDEX(Paramètres!$A$3:$A$5,MATCH(BDD!G530,Paramètres!$C$3:$C$5)))</f>
        <v>1</v>
      </c>
      <c r="N530" t="str">
        <f>IF(L530="ok","",VLOOKUP(M530,Paramètres!$A$3:$B$5,2,FALSE))</f>
        <v>Colis</v>
      </c>
    </row>
    <row r="531" spans="4:14" x14ac:dyDescent="0.25">
      <c r="D531" t="s">
        <v>25</v>
      </c>
      <c r="F531" s="1"/>
      <c r="G531">
        <v>6</v>
      </c>
      <c r="K531">
        <v>0</v>
      </c>
      <c r="L531" t="str">
        <f t="shared" si="8"/>
        <v>A paramétrer</v>
      </c>
      <c r="M531">
        <f>IF(AND(J531=83,G531&lt;200),83,INDEX(Paramètres!$A$3:$A$5,MATCH(BDD!G531,Paramètres!$C$3:$C$5)))</f>
        <v>1</v>
      </c>
      <c r="N531" t="str">
        <f>IF(L531="ok","",VLOOKUP(M531,Paramètres!$A$3:$B$5,2,FALSE))</f>
        <v>Colis</v>
      </c>
    </row>
    <row r="532" spans="4:14" x14ac:dyDescent="0.25">
      <c r="D532" t="s">
        <v>25</v>
      </c>
      <c r="F532" s="1"/>
      <c r="G532">
        <v>6</v>
      </c>
      <c r="K532">
        <v>0</v>
      </c>
      <c r="L532" t="str">
        <f t="shared" si="8"/>
        <v>A paramétrer</v>
      </c>
      <c r="M532">
        <f>IF(AND(J532=83,G532&lt;200),83,INDEX(Paramètres!$A$3:$A$5,MATCH(BDD!G532,Paramètres!$C$3:$C$5)))</f>
        <v>1</v>
      </c>
      <c r="N532" t="str">
        <f>IF(L532="ok","",VLOOKUP(M532,Paramètres!$A$3:$B$5,2,FALSE))</f>
        <v>Colis</v>
      </c>
    </row>
    <row r="533" spans="4:14" x14ac:dyDescent="0.25">
      <c r="D533" t="s">
        <v>25</v>
      </c>
      <c r="F533" s="1"/>
      <c r="G533">
        <v>6</v>
      </c>
      <c r="K533">
        <v>0</v>
      </c>
      <c r="L533" t="str">
        <f t="shared" si="8"/>
        <v>A paramétrer</v>
      </c>
      <c r="M533">
        <f>IF(AND(J533=83,G533&lt;200),83,INDEX(Paramètres!$A$3:$A$5,MATCH(BDD!G533,Paramètres!$C$3:$C$5)))</f>
        <v>1</v>
      </c>
      <c r="N533" t="str">
        <f>IF(L533="ok","",VLOOKUP(M533,Paramètres!$A$3:$B$5,2,FALSE))</f>
        <v>Colis</v>
      </c>
    </row>
    <row r="534" spans="4:14" x14ac:dyDescent="0.25">
      <c r="D534" t="s">
        <v>25</v>
      </c>
      <c r="F534" s="1"/>
      <c r="G534">
        <v>6</v>
      </c>
      <c r="K534">
        <v>0</v>
      </c>
      <c r="L534" t="str">
        <f t="shared" si="8"/>
        <v>A paramétrer</v>
      </c>
      <c r="M534">
        <f>IF(AND(J534=83,G534&lt;200),83,INDEX(Paramètres!$A$3:$A$5,MATCH(BDD!G534,Paramètres!$C$3:$C$5)))</f>
        <v>1</v>
      </c>
      <c r="N534" t="str">
        <f>IF(L534="ok","",VLOOKUP(M534,Paramètres!$A$3:$B$5,2,FALSE))</f>
        <v>Colis</v>
      </c>
    </row>
    <row r="535" spans="4:14" x14ac:dyDescent="0.25">
      <c r="D535" t="s">
        <v>25</v>
      </c>
      <c r="F535" s="1"/>
      <c r="G535">
        <v>6</v>
      </c>
      <c r="K535">
        <v>0</v>
      </c>
      <c r="L535" t="str">
        <f t="shared" si="8"/>
        <v>A paramétrer</v>
      </c>
      <c r="M535">
        <f>IF(AND(J535=83,G535&lt;200),83,INDEX(Paramètres!$A$3:$A$5,MATCH(BDD!G535,Paramètres!$C$3:$C$5)))</f>
        <v>1</v>
      </c>
      <c r="N535" t="str">
        <f>IF(L535="ok","",VLOOKUP(M535,Paramètres!$A$3:$B$5,2,FALSE))</f>
        <v>Colis</v>
      </c>
    </row>
    <row r="536" spans="4:14" x14ac:dyDescent="0.25">
      <c r="D536" t="s">
        <v>26</v>
      </c>
      <c r="F536" s="1"/>
      <c r="G536">
        <v>5</v>
      </c>
      <c r="K536">
        <v>0</v>
      </c>
      <c r="L536" t="str">
        <f t="shared" si="8"/>
        <v>A paramétrer</v>
      </c>
      <c r="M536">
        <f>IF(AND(J536=83,G536&lt;200),83,INDEX(Paramètres!$A$3:$A$5,MATCH(BDD!G536,Paramètres!$C$3:$C$5)))</f>
        <v>1</v>
      </c>
      <c r="N536" t="str">
        <f>IF(L536="ok","",VLOOKUP(M536,Paramètres!$A$3:$B$5,2,FALSE))</f>
        <v>Colis</v>
      </c>
    </row>
    <row r="537" spans="4:14" x14ac:dyDescent="0.25">
      <c r="D537" t="s">
        <v>26</v>
      </c>
      <c r="F537" s="1"/>
      <c r="G537">
        <v>5</v>
      </c>
      <c r="K537">
        <v>0</v>
      </c>
      <c r="L537" t="str">
        <f t="shared" si="8"/>
        <v>A paramétrer</v>
      </c>
      <c r="M537">
        <f>IF(AND(J537=83,G537&lt;200),83,INDEX(Paramètres!$A$3:$A$5,MATCH(BDD!G537,Paramètres!$C$3:$C$5)))</f>
        <v>1</v>
      </c>
      <c r="N537" t="str">
        <f>IF(L537="ok","",VLOOKUP(M537,Paramètres!$A$3:$B$5,2,FALSE))</f>
        <v>Colis</v>
      </c>
    </row>
    <row r="538" spans="4:14" x14ac:dyDescent="0.25">
      <c r="D538" t="s">
        <v>26</v>
      </c>
      <c r="F538" s="1"/>
      <c r="G538">
        <v>5</v>
      </c>
      <c r="K538">
        <v>0</v>
      </c>
      <c r="L538" t="str">
        <f t="shared" si="8"/>
        <v>A paramétrer</v>
      </c>
      <c r="M538">
        <f>IF(AND(J538=83,G538&lt;200),83,INDEX(Paramètres!$A$3:$A$5,MATCH(BDD!G538,Paramètres!$C$3:$C$5)))</f>
        <v>1</v>
      </c>
      <c r="N538" t="str">
        <f>IF(L538="ok","",VLOOKUP(M538,Paramètres!$A$3:$B$5,2,FALSE))</f>
        <v>Colis</v>
      </c>
    </row>
    <row r="539" spans="4:14" x14ac:dyDescent="0.25">
      <c r="D539" t="s">
        <v>26</v>
      </c>
      <c r="F539" s="1"/>
      <c r="G539">
        <v>5</v>
      </c>
      <c r="K539">
        <v>0</v>
      </c>
      <c r="L539" t="str">
        <f t="shared" si="8"/>
        <v>A paramétrer</v>
      </c>
      <c r="M539">
        <f>IF(AND(J539=83,G539&lt;200),83,INDEX(Paramètres!$A$3:$A$5,MATCH(BDD!G539,Paramètres!$C$3:$C$5)))</f>
        <v>1</v>
      </c>
      <c r="N539" t="str">
        <f>IF(L539="ok","",VLOOKUP(M539,Paramètres!$A$3:$B$5,2,FALSE))</f>
        <v>Colis</v>
      </c>
    </row>
    <row r="540" spans="4:14" x14ac:dyDescent="0.25">
      <c r="D540" t="s">
        <v>26</v>
      </c>
      <c r="F540" s="1"/>
      <c r="G540">
        <v>5</v>
      </c>
      <c r="K540">
        <v>0</v>
      </c>
      <c r="L540" t="str">
        <f t="shared" si="8"/>
        <v>A paramétrer</v>
      </c>
      <c r="M540">
        <f>IF(AND(J540=83,G540&lt;200),83,INDEX(Paramètres!$A$3:$A$5,MATCH(BDD!G540,Paramètres!$C$3:$C$5)))</f>
        <v>1</v>
      </c>
      <c r="N540" t="str">
        <f>IF(L540="ok","",VLOOKUP(M540,Paramètres!$A$3:$B$5,2,FALSE))</f>
        <v>Colis</v>
      </c>
    </row>
    <row r="541" spans="4:14" x14ac:dyDescent="0.25">
      <c r="D541" t="s">
        <v>26</v>
      </c>
      <c r="F541" s="1"/>
      <c r="G541">
        <v>5</v>
      </c>
      <c r="K541">
        <v>0</v>
      </c>
      <c r="L541" t="str">
        <f t="shared" si="8"/>
        <v>A paramétrer</v>
      </c>
      <c r="M541">
        <f>IF(AND(J541=83,G541&lt;200),83,INDEX(Paramètres!$A$3:$A$5,MATCH(BDD!G541,Paramètres!$C$3:$C$5)))</f>
        <v>1</v>
      </c>
      <c r="N541" t="str">
        <f>IF(L541="ok","",VLOOKUP(M541,Paramètres!$A$3:$B$5,2,FALSE))</f>
        <v>Colis</v>
      </c>
    </row>
    <row r="542" spans="4:14" x14ac:dyDescent="0.25">
      <c r="D542" t="s">
        <v>58</v>
      </c>
      <c r="F542" s="1"/>
      <c r="G542">
        <v>330</v>
      </c>
      <c r="K542">
        <v>0</v>
      </c>
      <c r="L542" t="str">
        <f t="shared" si="8"/>
        <v>A paramétrer</v>
      </c>
      <c r="M542">
        <f>IF(AND(J542=83,G542&lt;200),83,INDEX(Paramètres!$A$3:$A$5,MATCH(BDD!G542,Paramètres!$C$3:$C$5)))</f>
        <v>101</v>
      </c>
      <c r="N542" t="str">
        <f>IF(L542="ok","",VLOOKUP(M542,Paramètres!$A$3:$B$5,2,FALSE))</f>
        <v>1/2 palette</v>
      </c>
    </row>
    <row r="543" spans="4:14" x14ac:dyDescent="0.25">
      <c r="D543" t="s">
        <v>27</v>
      </c>
      <c r="F543" s="1"/>
      <c r="G543">
        <v>462</v>
      </c>
      <c r="J543">
        <v>101</v>
      </c>
      <c r="K543">
        <v>0</v>
      </c>
      <c r="L543" t="str">
        <f t="shared" si="8"/>
        <v>ok</v>
      </c>
      <c r="M543">
        <f>IF(AND(J543=83,G543&lt;200),83,INDEX(Paramètres!$A$3:$A$5,MATCH(BDD!G543,Paramètres!$C$3:$C$5)))</f>
        <v>101</v>
      </c>
      <c r="N543" t="str">
        <f>IF(L543="ok","",VLOOKUP(M543,Paramètres!$A$3:$B$5,2,FALSE))</f>
        <v/>
      </c>
    </row>
    <row r="544" spans="4:14" x14ac:dyDescent="0.25">
      <c r="D544" t="s">
        <v>27</v>
      </c>
      <c r="F544" s="1"/>
      <c r="G544">
        <v>462</v>
      </c>
      <c r="J544">
        <v>101</v>
      </c>
      <c r="K544">
        <v>0</v>
      </c>
      <c r="L544" t="str">
        <f t="shared" si="8"/>
        <v>ok</v>
      </c>
      <c r="M544">
        <f>IF(AND(J544=83,G544&lt;200),83,INDEX(Paramètres!$A$3:$A$5,MATCH(BDD!G544,Paramètres!$C$3:$C$5)))</f>
        <v>101</v>
      </c>
      <c r="N544" t="str">
        <f>IF(L544="ok","",VLOOKUP(M544,Paramètres!$A$3:$B$5,2,FALSE))</f>
        <v/>
      </c>
    </row>
    <row r="545" spans="4:14" x14ac:dyDescent="0.25">
      <c r="D545" t="s">
        <v>27</v>
      </c>
      <c r="F545" s="1"/>
      <c r="G545">
        <v>462</v>
      </c>
      <c r="J545">
        <v>101</v>
      </c>
      <c r="K545">
        <v>0</v>
      </c>
      <c r="L545" t="str">
        <f t="shared" si="8"/>
        <v>ok</v>
      </c>
      <c r="M545">
        <f>IF(AND(J545=83,G545&lt;200),83,INDEX(Paramètres!$A$3:$A$5,MATCH(BDD!G545,Paramètres!$C$3:$C$5)))</f>
        <v>101</v>
      </c>
      <c r="N545" t="str">
        <f>IF(L545="ok","",VLOOKUP(M545,Paramètres!$A$3:$B$5,2,FALSE))</f>
        <v/>
      </c>
    </row>
    <row r="546" spans="4:14" x14ac:dyDescent="0.25">
      <c r="D546" t="s">
        <v>27</v>
      </c>
      <c r="F546" s="1"/>
      <c r="G546">
        <v>462</v>
      </c>
      <c r="J546">
        <v>101</v>
      </c>
      <c r="K546">
        <v>0</v>
      </c>
      <c r="L546" t="str">
        <f t="shared" si="8"/>
        <v>ok</v>
      </c>
      <c r="M546">
        <f>IF(AND(J546=83,G546&lt;200),83,INDEX(Paramètres!$A$3:$A$5,MATCH(BDD!G546,Paramètres!$C$3:$C$5)))</f>
        <v>101</v>
      </c>
      <c r="N546" t="str">
        <f>IF(L546="ok","",VLOOKUP(M546,Paramètres!$A$3:$B$5,2,FALSE))</f>
        <v/>
      </c>
    </row>
    <row r="547" spans="4:14" x14ac:dyDescent="0.25">
      <c r="D547" t="s">
        <v>27</v>
      </c>
      <c r="F547" s="1"/>
      <c r="G547">
        <v>462</v>
      </c>
      <c r="J547">
        <v>101</v>
      </c>
      <c r="K547">
        <v>0</v>
      </c>
      <c r="L547" t="str">
        <f t="shared" si="8"/>
        <v>ok</v>
      </c>
      <c r="M547">
        <f>IF(AND(J547=83,G547&lt;200),83,INDEX(Paramètres!$A$3:$A$5,MATCH(BDD!G547,Paramètres!$C$3:$C$5)))</f>
        <v>101</v>
      </c>
      <c r="N547" t="str">
        <f>IF(L547="ok","",VLOOKUP(M547,Paramètres!$A$3:$B$5,2,FALSE))</f>
        <v/>
      </c>
    </row>
    <row r="548" spans="4:14" x14ac:dyDescent="0.25">
      <c r="D548" t="s">
        <v>28</v>
      </c>
      <c r="F548" s="1"/>
      <c r="G548">
        <v>6</v>
      </c>
      <c r="K548">
        <v>0</v>
      </c>
      <c r="L548" t="str">
        <f t="shared" si="8"/>
        <v>A paramétrer</v>
      </c>
      <c r="M548">
        <f>IF(AND(J548=83,G548&lt;200),83,INDEX(Paramètres!$A$3:$A$5,MATCH(BDD!G548,Paramètres!$C$3:$C$5)))</f>
        <v>1</v>
      </c>
      <c r="N548" t="str">
        <f>IF(L548="ok","",VLOOKUP(M548,Paramètres!$A$3:$B$5,2,FALSE))</f>
        <v>Colis</v>
      </c>
    </row>
    <row r="549" spans="4:14" x14ac:dyDescent="0.25">
      <c r="D549" t="s">
        <v>74</v>
      </c>
      <c r="F549" s="1"/>
      <c r="G549">
        <v>341</v>
      </c>
      <c r="K549">
        <v>0</v>
      </c>
      <c r="L549" t="str">
        <f t="shared" si="8"/>
        <v>A paramétrer</v>
      </c>
      <c r="M549">
        <f>IF(AND(J549=83,G549&lt;200),83,INDEX(Paramètres!$A$3:$A$5,MATCH(BDD!G549,Paramètres!$C$3:$C$5)))</f>
        <v>101</v>
      </c>
      <c r="N549" t="str">
        <f>IF(L549="ok","",VLOOKUP(M549,Paramètres!$A$3:$B$5,2,FALSE))</f>
        <v>1/2 palette</v>
      </c>
    </row>
    <row r="550" spans="4:14" x14ac:dyDescent="0.25">
      <c r="D550" t="s">
        <v>29</v>
      </c>
      <c r="F550" s="1"/>
      <c r="G550">
        <v>330</v>
      </c>
      <c r="J550">
        <v>101</v>
      </c>
      <c r="K550">
        <v>0</v>
      </c>
      <c r="L550" t="str">
        <f t="shared" si="8"/>
        <v>ok</v>
      </c>
      <c r="M550">
        <f>IF(AND(J550=83,G550&lt;200),83,INDEX(Paramètres!$A$3:$A$5,MATCH(BDD!G550,Paramètres!$C$3:$C$5)))</f>
        <v>101</v>
      </c>
      <c r="N550" t="str">
        <f>IF(L550="ok","",VLOOKUP(M550,Paramètres!$A$3:$B$5,2,FALSE))</f>
        <v/>
      </c>
    </row>
    <row r="551" spans="4:14" x14ac:dyDescent="0.25">
      <c r="D551" t="s">
        <v>29</v>
      </c>
      <c r="F551" s="1"/>
      <c r="G551">
        <v>330</v>
      </c>
      <c r="J551">
        <v>101</v>
      </c>
      <c r="K551">
        <v>0</v>
      </c>
      <c r="L551" t="str">
        <f t="shared" si="8"/>
        <v>ok</v>
      </c>
      <c r="M551">
        <f>IF(AND(J551=83,G551&lt;200),83,INDEX(Paramètres!$A$3:$A$5,MATCH(BDD!G551,Paramètres!$C$3:$C$5)))</f>
        <v>101</v>
      </c>
      <c r="N551" t="str">
        <f>IF(L551="ok","",VLOOKUP(M551,Paramètres!$A$3:$B$5,2,FALSE))</f>
        <v/>
      </c>
    </row>
    <row r="552" spans="4:14" x14ac:dyDescent="0.25">
      <c r="D552" t="s">
        <v>29</v>
      </c>
      <c r="F552" s="1"/>
      <c r="G552">
        <v>330</v>
      </c>
      <c r="J552">
        <v>101</v>
      </c>
      <c r="K552">
        <v>0</v>
      </c>
      <c r="L552" t="str">
        <f t="shared" si="8"/>
        <v>ok</v>
      </c>
      <c r="M552">
        <f>IF(AND(J552=83,G552&lt;200),83,INDEX(Paramètres!$A$3:$A$5,MATCH(BDD!G552,Paramètres!$C$3:$C$5)))</f>
        <v>101</v>
      </c>
      <c r="N552" t="str">
        <f>IF(L552="ok","",VLOOKUP(M552,Paramètres!$A$3:$B$5,2,FALSE))</f>
        <v/>
      </c>
    </row>
    <row r="553" spans="4:14" x14ac:dyDescent="0.25">
      <c r="D553" t="s">
        <v>29</v>
      </c>
      <c r="F553" s="1"/>
      <c r="G553">
        <v>330</v>
      </c>
      <c r="J553">
        <v>101</v>
      </c>
      <c r="K553">
        <v>0</v>
      </c>
      <c r="L553" t="str">
        <f t="shared" si="8"/>
        <v>ok</v>
      </c>
      <c r="M553">
        <f>IF(AND(J553=83,G553&lt;200),83,INDEX(Paramètres!$A$3:$A$5,MATCH(BDD!G553,Paramètres!$C$3:$C$5)))</f>
        <v>101</v>
      </c>
      <c r="N553" t="str">
        <f>IF(L553="ok","",VLOOKUP(M553,Paramètres!$A$3:$B$5,2,FALSE))</f>
        <v/>
      </c>
    </row>
    <row r="554" spans="4:14" x14ac:dyDescent="0.25">
      <c r="D554" t="s">
        <v>29</v>
      </c>
      <c r="F554" s="1"/>
      <c r="G554">
        <v>330</v>
      </c>
      <c r="J554">
        <v>101</v>
      </c>
      <c r="K554">
        <v>0</v>
      </c>
      <c r="L554" t="str">
        <f t="shared" si="8"/>
        <v>ok</v>
      </c>
      <c r="M554">
        <f>IF(AND(J554=83,G554&lt;200),83,INDEX(Paramètres!$A$3:$A$5,MATCH(BDD!G554,Paramètres!$C$3:$C$5)))</f>
        <v>101</v>
      </c>
      <c r="N554" t="str">
        <f>IF(L554="ok","",VLOOKUP(M554,Paramètres!$A$3:$B$5,2,FALSE))</f>
        <v/>
      </c>
    </row>
    <row r="555" spans="4:14" x14ac:dyDescent="0.25">
      <c r="D555" t="s">
        <v>29</v>
      </c>
      <c r="F555" s="1"/>
      <c r="G555">
        <v>330</v>
      </c>
      <c r="J555">
        <v>101</v>
      </c>
      <c r="K555">
        <v>0</v>
      </c>
      <c r="L555" t="str">
        <f t="shared" si="8"/>
        <v>ok</v>
      </c>
      <c r="M555">
        <f>IF(AND(J555=83,G555&lt;200),83,INDEX(Paramètres!$A$3:$A$5,MATCH(BDD!G555,Paramètres!$C$3:$C$5)))</f>
        <v>101</v>
      </c>
      <c r="N555" t="str">
        <f>IF(L555="ok","",VLOOKUP(M555,Paramètres!$A$3:$B$5,2,FALSE))</f>
        <v/>
      </c>
    </row>
    <row r="556" spans="4:14" x14ac:dyDescent="0.25">
      <c r="D556" t="s">
        <v>29</v>
      </c>
      <c r="F556" s="1"/>
      <c r="G556">
        <v>330</v>
      </c>
      <c r="J556">
        <v>101</v>
      </c>
      <c r="K556">
        <v>0</v>
      </c>
      <c r="L556" t="str">
        <f t="shared" si="8"/>
        <v>ok</v>
      </c>
      <c r="M556">
        <f>IF(AND(J556=83,G556&lt;200),83,INDEX(Paramètres!$A$3:$A$5,MATCH(BDD!G556,Paramètres!$C$3:$C$5)))</f>
        <v>101</v>
      </c>
      <c r="N556" t="str">
        <f>IF(L556="ok","",VLOOKUP(M556,Paramètres!$A$3:$B$5,2,FALSE))</f>
        <v/>
      </c>
    </row>
    <row r="557" spans="4:14" x14ac:dyDescent="0.25">
      <c r="D557" t="s">
        <v>29</v>
      </c>
      <c r="F557" s="1"/>
      <c r="G557">
        <v>330</v>
      </c>
      <c r="J557">
        <v>101</v>
      </c>
      <c r="K557">
        <v>0</v>
      </c>
      <c r="L557" t="str">
        <f t="shared" si="8"/>
        <v>ok</v>
      </c>
      <c r="M557">
        <f>IF(AND(J557=83,G557&lt;200),83,INDEX(Paramètres!$A$3:$A$5,MATCH(BDD!G557,Paramètres!$C$3:$C$5)))</f>
        <v>101</v>
      </c>
      <c r="N557" t="str">
        <f>IF(L557="ok","",VLOOKUP(M557,Paramètres!$A$3:$B$5,2,FALSE))</f>
        <v/>
      </c>
    </row>
    <row r="558" spans="4:14" x14ac:dyDescent="0.25">
      <c r="D558" t="s">
        <v>29</v>
      </c>
      <c r="F558" s="1"/>
      <c r="G558">
        <v>330</v>
      </c>
      <c r="J558">
        <v>101</v>
      </c>
      <c r="K558">
        <v>0</v>
      </c>
      <c r="L558" t="str">
        <f t="shared" si="8"/>
        <v>ok</v>
      </c>
      <c r="M558">
        <f>IF(AND(J558=83,G558&lt;200),83,INDEX(Paramètres!$A$3:$A$5,MATCH(BDD!G558,Paramètres!$C$3:$C$5)))</f>
        <v>101</v>
      </c>
      <c r="N558" t="str">
        <f>IF(L558="ok","",VLOOKUP(M558,Paramètres!$A$3:$B$5,2,FALSE))</f>
        <v/>
      </c>
    </row>
    <row r="559" spans="4:14" x14ac:dyDescent="0.25">
      <c r="D559" t="s">
        <v>29</v>
      </c>
      <c r="F559" s="1"/>
      <c r="G559">
        <v>330</v>
      </c>
      <c r="J559">
        <v>101</v>
      </c>
      <c r="K559">
        <v>0</v>
      </c>
      <c r="L559" t="str">
        <f t="shared" si="8"/>
        <v>ok</v>
      </c>
      <c r="M559">
        <f>IF(AND(J559=83,G559&lt;200),83,INDEX(Paramètres!$A$3:$A$5,MATCH(BDD!G559,Paramètres!$C$3:$C$5)))</f>
        <v>101</v>
      </c>
      <c r="N559" t="str">
        <f>IF(L559="ok","",VLOOKUP(M559,Paramètres!$A$3:$B$5,2,FALSE))</f>
        <v/>
      </c>
    </row>
    <row r="560" spans="4:14" x14ac:dyDescent="0.25">
      <c r="D560" t="s">
        <v>29</v>
      </c>
      <c r="F560" s="1"/>
      <c r="G560">
        <v>330</v>
      </c>
      <c r="J560">
        <v>101</v>
      </c>
      <c r="K560">
        <v>0</v>
      </c>
      <c r="L560" t="str">
        <f t="shared" si="8"/>
        <v>ok</v>
      </c>
      <c r="M560">
        <f>IF(AND(J560=83,G560&lt;200),83,INDEX(Paramètres!$A$3:$A$5,MATCH(BDD!G560,Paramètres!$C$3:$C$5)))</f>
        <v>101</v>
      </c>
      <c r="N560" t="str">
        <f>IF(L560="ok","",VLOOKUP(M560,Paramètres!$A$3:$B$5,2,FALSE))</f>
        <v/>
      </c>
    </row>
    <row r="561" spans="4:14" x14ac:dyDescent="0.25">
      <c r="D561" t="s">
        <v>29</v>
      </c>
      <c r="F561" s="1"/>
      <c r="G561">
        <v>330</v>
      </c>
      <c r="J561">
        <v>101</v>
      </c>
      <c r="K561">
        <v>0</v>
      </c>
      <c r="L561" t="str">
        <f t="shared" si="8"/>
        <v>ok</v>
      </c>
      <c r="M561">
        <f>IF(AND(J561=83,G561&lt;200),83,INDEX(Paramètres!$A$3:$A$5,MATCH(BDD!G561,Paramètres!$C$3:$C$5)))</f>
        <v>101</v>
      </c>
      <c r="N561" t="str">
        <f>IF(L561="ok","",VLOOKUP(M561,Paramètres!$A$3:$B$5,2,FALSE))</f>
        <v/>
      </c>
    </row>
    <row r="562" spans="4:14" x14ac:dyDescent="0.25">
      <c r="D562" t="s">
        <v>29</v>
      </c>
      <c r="F562" s="1"/>
      <c r="G562">
        <v>330</v>
      </c>
      <c r="J562">
        <v>101</v>
      </c>
      <c r="K562">
        <v>0</v>
      </c>
      <c r="L562" t="str">
        <f t="shared" si="8"/>
        <v>ok</v>
      </c>
      <c r="M562">
        <f>IF(AND(J562=83,G562&lt;200),83,INDEX(Paramètres!$A$3:$A$5,MATCH(BDD!G562,Paramètres!$C$3:$C$5)))</f>
        <v>101</v>
      </c>
      <c r="N562" t="str">
        <f>IF(L562="ok","",VLOOKUP(M562,Paramètres!$A$3:$B$5,2,FALSE))</f>
        <v/>
      </c>
    </row>
    <row r="563" spans="4:14" x14ac:dyDescent="0.25">
      <c r="D563" t="s">
        <v>63</v>
      </c>
      <c r="F563" s="1"/>
      <c r="G563">
        <v>228</v>
      </c>
      <c r="J563">
        <v>1</v>
      </c>
      <c r="K563">
        <v>0</v>
      </c>
      <c r="L563" t="str">
        <f t="shared" si="8"/>
        <v>A paramétrer</v>
      </c>
      <c r="M563">
        <f>IF(AND(J563=83,G563&lt;200),83,INDEX(Paramètres!$A$3:$A$5,MATCH(BDD!G563,Paramètres!$C$3:$C$5)))</f>
        <v>101</v>
      </c>
      <c r="N563" t="str">
        <f>IF(L563="ok","",VLOOKUP(M563,Paramètres!$A$3:$B$5,2,FALSE))</f>
        <v>1/2 palette</v>
      </c>
    </row>
    <row r="564" spans="4:14" x14ac:dyDescent="0.25">
      <c r="D564" t="s">
        <v>63</v>
      </c>
      <c r="F564" s="1"/>
      <c r="G564">
        <v>228</v>
      </c>
      <c r="J564">
        <v>1</v>
      </c>
      <c r="K564">
        <v>0</v>
      </c>
      <c r="L564" t="str">
        <f t="shared" si="8"/>
        <v>A paramétrer</v>
      </c>
      <c r="M564">
        <f>IF(AND(J564=83,G564&lt;200),83,INDEX(Paramètres!$A$3:$A$5,MATCH(BDD!G564,Paramètres!$C$3:$C$5)))</f>
        <v>101</v>
      </c>
      <c r="N564" t="str">
        <f>IF(L564="ok","",VLOOKUP(M564,Paramètres!$A$3:$B$5,2,FALSE))</f>
        <v>1/2 palette</v>
      </c>
    </row>
    <row r="565" spans="4:14" x14ac:dyDescent="0.25">
      <c r="D565" t="s">
        <v>32</v>
      </c>
      <c r="F565" s="1"/>
      <c r="G565">
        <v>3</v>
      </c>
      <c r="J565">
        <v>1</v>
      </c>
      <c r="K565">
        <v>0</v>
      </c>
      <c r="L565" t="str">
        <f t="shared" si="8"/>
        <v>ok</v>
      </c>
      <c r="M565">
        <f>IF(AND(J565=83,G565&lt;200),83,INDEX(Paramètres!$A$3:$A$5,MATCH(BDD!G565,Paramètres!$C$3:$C$5)))</f>
        <v>1</v>
      </c>
      <c r="N565" t="str">
        <f>IF(L565="ok","",VLOOKUP(M565,Paramètres!$A$3:$B$5,2,FALSE))</f>
        <v/>
      </c>
    </row>
    <row r="566" spans="4:14" x14ac:dyDescent="0.25">
      <c r="D566" t="s">
        <v>8</v>
      </c>
      <c r="F566" s="1"/>
      <c r="G566">
        <v>6</v>
      </c>
      <c r="J566">
        <v>1</v>
      </c>
      <c r="K566">
        <v>0</v>
      </c>
      <c r="L566" t="str">
        <f t="shared" si="8"/>
        <v>ok</v>
      </c>
      <c r="M566">
        <f>IF(AND(J566=83,G566&lt;200),83,INDEX(Paramètres!$A$3:$A$5,MATCH(BDD!G566,Paramètres!$C$3:$C$5)))</f>
        <v>1</v>
      </c>
      <c r="N566" t="str">
        <f>IF(L566="ok","",VLOOKUP(M566,Paramètres!$A$3:$B$5,2,FALSE))</f>
        <v/>
      </c>
    </row>
    <row r="567" spans="4:14" x14ac:dyDescent="0.25">
      <c r="D567" t="s">
        <v>8</v>
      </c>
      <c r="F567" s="1"/>
      <c r="G567">
        <v>6</v>
      </c>
      <c r="J567">
        <v>1</v>
      </c>
      <c r="K567">
        <v>0</v>
      </c>
      <c r="L567" t="str">
        <f t="shared" si="8"/>
        <v>ok</v>
      </c>
      <c r="M567">
        <f>IF(AND(J567=83,G567&lt;200),83,INDEX(Paramètres!$A$3:$A$5,MATCH(BDD!G567,Paramètres!$C$3:$C$5)))</f>
        <v>1</v>
      </c>
      <c r="N567" t="str">
        <f>IF(L567="ok","",VLOOKUP(M567,Paramètres!$A$3:$B$5,2,FALSE))</f>
        <v/>
      </c>
    </row>
    <row r="568" spans="4:14" x14ac:dyDescent="0.25">
      <c r="D568" t="s">
        <v>38</v>
      </c>
      <c r="F568" s="1"/>
      <c r="G568">
        <v>3</v>
      </c>
      <c r="J568">
        <v>1</v>
      </c>
      <c r="K568">
        <v>0</v>
      </c>
      <c r="L568" t="str">
        <f t="shared" si="8"/>
        <v>ok</v>
      </c>
      <c r="M568">
        <f>IF(AND(J568=83,G568&lt;200),83,INDEX(Paramètres!$A$3:$A$5,MATCH(BDD!G568,Paramètres!$C$3:$C$5)))</f>
        <v>1</v>
      </c>
      <c r="N568" t="str">
        <f>IF(L568="ok","",VLOOKUP(M568,Paramètres!$A$3:$B$5,2,FALSE))</f>
        <v/>
      </c>
    </row>
    <row r="569" spans="4:14" x14ac:dyDescent="0.25">
      <c r="D569" t="s">
        <v>38</v>
      </c>
      <c r="F569" s="1"/>
      <c r="G569">
        <v>3</v>
      </c>
      <c r="J569">
        <v>1</v>
      </c>
      <c r="K569">
        <v>0</v>
      </c>
      <c r="L569" t="str">
        <f t="shared" si="8"/>
        <v>ok</v>
      </c>
      <c r="M569">
        <f>IF(AND(J569=83,G569&lt;200),83,INDEX(Paramètres!$A$3:$A$5,MATCH(BDD!G569,Paramètres!$C$3:$C$5)))</f>
        <v>1</v>
      </c>
      <c r="N569" t="str">
        <f>IF(L569="ok","",VLOOKUP(M569,Paramètres!$A$3:$B$5,2,FALSE))</f>
        <v/>
      </c>
    </row>
    <row r="570" spans="4:14" x14ac:dyDescent="0.25">
      <c r="D570" t="s">
        <v>47</v>
      </c>
      <c r="F570" s="1"/>
      <c r="G570">
        <v>3</v>
      </c>
      <c r="J570">
        <v>1</v>
      </c>
      <c r="K570">
        <v>0</v>
      </c>
      <c r="L570" t="str">
        <f t="shared" si="8"/>
        <v>ok</v>
      </c>
      <c r="M570">
        <f>IF(AND(J570=83,G570&lt;200),83,INDEX(Paramètres!$A$3:$A$5,MATCH(BDD!G570,Paramètres!$C$3:$C$5)))</f>
        <v>1</v>
      </c>
      <c r="N570" t="str">
        <f>IF(L570="ok","",VLOOKUP(M570,Paramètres!$A$3:$B$5,2,FALSE))</f>
        <v/>
      </c>
    </row>
    <row r="571" spans="4:14" x14ac:dyDescent="0.25">
      <c r="D571" t="s">
        <v>60</v>
      </c>
      <c r="F571" s="1"/>
      <c r="G571">
        <v>350</v>
      </c>
      <c r="J571">
        <v>101</v>
      </c>
      <c r="K571">
        <v>0</v>
      </c>
      <c r="L571" t="str">
        <f t="shared" si="8"/>
        <v>ok</v>
      </c>
      <c r="M571">
        <f>IF(AND(J571=83,G571&lt;200),83,INDEX(Paramètres!$A$3:$A$5,MATCH(BDD!G571,Paramètres!$C$3:$C$5)))</f>
        <v>101</v>
      </c>
      <c r="N571" t="str">
        <f>IF(L571="ok","",VLOOKUP(M571,Paramètres!$A$3:$B$5,2,FALSE))</f>
        <v/>
      </c>
    </row>
    <row r="572" spans="4:14" x14ac:dyDescent="0.25">
      <c r="D572" t="s">
        <v>60</v>
      </c>
      <c r="F572" s="1"/>
      <c r="G572">
        <v>350</v>
      </c>
      <c r="J572">
        <v>101</v>
      </c>
      <c r="K572">
        <v>0</v>
      </c>
      <c r="L572" t="str">
        <f t="shared" si="8"/>
        <v>ok</v>
      </c>
      <c r="M572">
        <f>IF(AND(J572=83,G572&lt;200),83,INDEX(Paramètres!$A$3:$A$5,MATCH(BDD!G572,Paramètres!$C$3:$C$5)))</f>
        <v>101</v>
      </c>
      <c r="N572" t="str">
        <f>IF(L572="ok","",VLOOKUP(M572,Paramètres!$A$3:$B$5,2,FALSE))</f>
        <v/>
      </c>
    </row>
    <row r="573" spans="4:14" x14ac:dyDescent="0.25">
      <c r="D573" t="s">
        <v>34</v>
      </c>
      <c r="F573" s="1"/>
      <c r="G573">
        <v>6</v>
      </c>
      <c r="J573">
        <v>1</v>
      </c>
      <c r="K573">
        <v>0</v>
      </c>
      <c r="L573" t="str">
        <f t="shared" si="8"/>
        <v>ok</v>
      </c>
      <c r="M573">
        <f>IF(AND(J573=83,G573&lt;200),83,INDEX(Paramètres!$A$3:$A$5,MATCH(BDD!G573,Paramètres!$C$3:$C$5)))</f>
        <v>1</v>
      </c>
      <c r="N573" t="str">
        <f>IF(L573="ok","",VLOOKUP(M573,Paramètres!$A$3:$B$5,2,FALSE))</f>
        <v/>
      </c>
    </row>
    <row r="574" spans="4:14" x14ac:dyDescent="0.25">
      <c r="D574" t="s">
        <v>81</v>
      </c>
      <c r="F574" s="1"/>
      <c r="G574">
        <v>350</v>
      </c>
      <c r="J574">
        <v>1</v>
      </c>
      <c r="K574">
        <v>0</v>
      </c>
      <c r="L574" t="str">
        <f t="shared" si="8"/>
        <v>A paramétrer</v>
      </c>
      <c r="M574">
        <f>IF(AND(J574=83,G574&lt;200),83,INDEX(Paramètres!$A$3:$A$5,MATCH(BDD!G574,Paramètres!$C$3:$C$5)))</f>
        <v>101</v>
      </c>
      <c r="N574" t="str">
        <f>IF(L574="ok","",VLOOKUP(M574,Paramètres!$A$3:$B$5,2,FALSE))</f>
        <v>1/2 palette</v>
      </c>
    </row>
    <row r="575" spans="4:14" x14ac:dyDescent="0.25">
      <c r="D575" t="s">
        <v>16</v>
      </c>
      <c r="F575" s="1"/>
      <c r="G575">
        <v>66</v>
      </c>
      <c r="J575">
        <v>1</v>
      </c>
      <c r="K575">
        <v>0</v>
      </c>
      <c r="L575" t="str">
        <f t="shared" si="8"/>
        <v>ok</v>
      </c>
      <c r="M575">
        <f>IF(AND(J575=83,G575&lt;200),83,INDEX(Paramètres!$A$3:$A$5,MATCH(BDD!G575,Paramètres!$C$3:$C$5)))</f>
        <v>1</v>
      </c>
      <c r="N575" t="str">
        <f>IF(L575="ok","",VLOOKUP(M575,Paramètres!$A$3:$B$5,2,FALSE))</f>
        <v/>
      </c>
    </row>
    <row r="576" spans="4:14" x14ac:dyDescent="0.25">
      <c r="D576" t="s">
        <v>82</v>
      </c>
      <c r="F576" s="1"/>
      <c r="G576">
        <v>6</v>
      </c>
      <c r="J576">
        <v>1</v>
      </c>
      <c r="K576">
        <v>0</v>
      </c>
      <c r="L576" t="str">
        <f t="shared" si="8"/>
        <v>ok</v>
      </c>
      <c r="M576">
        <f>IF(AND(J576=83,G576&lt;200),83,INDEX(Paramètres!$A$3:$A$5,MATCH(BDD!G576,Paramètres!$C$3:$C$5)))</f>
        <v>1</v>
      </c>
      <c r="N576" t="str">
        <f>IF(L576="ok","",VLOOKUP(M576,Paramètres!$A$3:$B$5,2,FALSE))</f>
        <v/>
      </c>
    </row>
    <row r="577" spans="4:14" x14ac:dyDescent="0.25">
      <c r="D577" t="s">
        <v>83</v>
      </c>
      <c r="F577" s="1"/>
      <c r="G577">
        <v>6</v>
      </c>
      <c r="J577">
        <v>1</v>
      </c>
      <c r="K577">
        <v>0</v>
      </c>
      <c r="L577" t="str">
        <f t="shared" si="8"/>
        <v>ok</v>
      </c>
      <c r="M577">
        <f>IF(AND(J577=83,G577&lt;200),83,INDEX(Paramètres!$A$3:$A$5,MATCH(BDD!G577,Paramètres!$C$3:$C$5)))</f>
        <v>1</v>
      </c>
      <c r="N577" t="str">
        <f>IF(L577="ok","",VLOOKUP(M577,Paramètres!$A$3:$B$5,2,FALSE))</f>
        <v/>
      </c>
    </row>
    <row r="578" spans="4:14" x14ac:dyDescent="0.25">
      <c r="D578" t="s">
        <v>55</v>
      </c>
      <c r="F578" s="1"/>
      <c r="G578">
        <v>840</v>
      </c>
      <c r="J578">
        <v>98</v>
      </c>
      <c r="K578">
        <v>0</v>
      </c>
      <c r="L578" t="str">
        <f t="shared" si="8"/>
        <v>ok</v>
      </c>
      <c r="M578">
        <f>IF(AND(J578=83,G578&lt;200),83,INDEX(Paramètres!$A$3:$A$5,MATCH(BDD!G578,Paramètres!$C$3:$C$5)))</f>
        <v>98</v>
      </c>
      <c r="N578" t="str">
        <f>IF(L578="ok","",VLOOKUP(M578,Paramètres!$A$3:$B$5,2,FALSE))</f>
        <v/>
      </c>
    </row>
    <row r="579" spans="4:14" x14ac:dyDescent="0.25">
      <c r="D579" t="s">
        <v>55</v>
      </c>
      <c r="F579" s="1"/>
      <c r="G579">
        <v>840</v>
      </c>
      <c r="J579">
        <v>98</v>
      </c>
      <c r="K579">
        <v>0</v>
      </c>
      <c r="L579" t="str">
        <f t="shared" si="8"/>
        <v>ok</v>
      </c>
      <c r="M579">
        <f>IF(AND(J579=83,G579&lt;200),83,INDEX(Paramètres!$A$3:$A$5,MATCH(BDD!G579,Paramètres!$C$3:$C$5)))</f>
        <v>98</v>
      </c>
      <c r="N579" t="str">
        <f>IF(L579="ok","",VLOOKUP(M579,Paramètres!$A$3:$B$5,2,FALSE))</f>
        <v/>
      </c>
    </row>
    <row r="580" spans="4:14" x14ac:dyDescent="0.25">
      <c r="D580" t="s">
        <v>55</v>
      </c>
      <c r="F580" s="1"/>
      <c r="G580">
        <v>840</v>
      </c>
      <c r="J580">
        <v>98</v>
      </c>
      <c r="K580">
        <v>0</v>
      </c>
      <c r="L580" t="str">
        <f t="shared" si="8"/>
        <v>ok</v>
      </c>
      <c r="M580">
        <f>IF(AND(J580=83,G580&lt;200),83,INDEX(Paramètres!$A$3:$A$5,MATCH(BDD!G580,Paramètres!$C$3:$C$5)))</f>
        <v>98</v>
      </c>
      <c r="N580" t="str">
        <f>IF(L580="ok","",VLOOKUP(M580,Paramètres!$A$3:$B$5,2,FALSE))</f>
        <v/>
      </c>
    </row>
    <row r="581" spans="4:14" x14ac:dyDescent="0.25">
      <c r="D581" t="s">
        <v>55</v>
      </c>
      <c r="F581" s="1"/>
      <c r="G581">
        <v>840</v>
      </c>
      <c r="J581">
        <v>98</v>
      </c>
      <c r="K581">
        <v>0</v>
      </c>
      <c r="L581" t="str">
        <f t="shared" ref="L581:L644" si="9">IF(J581=M581,"ok","A paramétrer")</f>
        <v>ok</v>
      </c>
      <c r="M581">
        <f>IF(AND(J581=83,G581&lt;200),83,INDEX(Paramètres!$A$3:$A$5,MATCH(BDD!G581,Paramètres!$C$3:$C$5)))</f>
        <v>98</v>
      </c>
      <c r="N581" t="str">
        <f>IF(L581="ok","",VLOOKUP(M581,Paramètres!$A$3:$B$5,2,FALSE))</f>
        <v/>
      </c>
    </row>
    <row r="582" spans="4:14" x14ac:dyDescent="0.25">
      <c r="D582" t="s">
        <v>55</v>
      </c>
      <c r="F582" s="1"/>
      <c r="G582">
        <v>840</v>
      </c>
      <c r="J582">
        <v>98</v>
      </c>
      <c r="K582">
        <v>0</v>
      </c>
      <c r="L582" t="str">
        <f t="shared" si="9"/>
        <v>ok</v>
      </c>
      <c r="M582">
        <f>IF(AND(J582=83,G582&lt;200),83,INDEX(Paramètres!$A$3:$A$5,MATCH(BDD!G582,Paramètres!$C$3:$C$5)))</f>
        <v>98</v>
      </c>
      <c r="N582" t="str">
        <f>IF(L582="ok","",VLOOKUP(M582,Paramètres!$A$3:$B$5,2,FALSE))</f>
        <v/>
      </c>
    </row>
    <row r="583" spans="4:14" x14ac:dyDescent="0.25">
      <c r="D583" t="s">
        <v>55</v>
      </c>
      <c r="F583" s="1"/>
      <c r="G583">
        <v>840</v>
      </c>
      <c r="J583">
        <v>98</v>
      </c>
      <c r="K583">
        <v>0</v>
      </c>
      <c r="L583" t="str">
        <f t="shared" si="9"/>
        <v>ok</v>
      </c>
      <c r="M583">
        <f>IF(AND(J583=83,G583&lt;200),83,INDEX(Paramètres!$A$3:$A$5,MATCH(BDD!G583,Paramètres!$C$3:$C$5)))</f>
        <v>98</v>
      </c>
      <c r="N583" t="str">
        <f>IF(L583="ok","",VLOOKUP(M583,Paramètres!$A$3:$B$5,2,FALSE))</f>
        <v/>
      </c>
    </row>
    <row r="584" spans="4:14" x14ac:dyDescent="0.25">
      <c r="D584" t="s">
        <v>55</v>
      </c>
      <c r="F584" s="1"/>
      <c r="G584">
        <v>840</v>
      </c>
      <c r="J584">
        <v>98</v>
      </c>
      <c r="K584">
        <v>0</v>
      </c>
      <c r="L584" t="str">
        <f t="shared" si="9"/>
        <v>ok</v>
      </c>
      <c r="M584">
        <f>IF(AND(J584=83,G584&lt;200),83,INDEX(Paramètres!$A$3:$A$5,MATCH(BDD!G584,Paramètres!$C$3:$C$5)))</f>
        <v>98</v>
      </c>
      <c r="N584" t="str">
        <f>IF(L584="ok","",VLOOKUP(M584,Paramètres!$A$3:$B$5,2,FALSE))</f>
        <v/>
      </c>
    </row>
    <row r="585" spans="4:14" x14ac:dyDescent="0.25">
      <c r="D585" t="s">
        <v>55</v>
      </c>
      <c r="F585" s="1"/>
      <c r="G585">
        <v>840</v>
      </c>
      <c r="J585">
        <v>98</v>
      </c>
      <c r="K585">
        <v>0</v>
      </c>
      <c r="L585" t="str">
        <f t="shared" si="9"/>
        <v>ok</v>
      </c>
      <c r="M585">
        <f>IF(AND(J585=83,G585&lt;200),83,INDEX(Paramètres!$A$3:$A$5,MATCH(BDD!G585,Paramètres!$C$3:$C$5)))</f>
        <v>98</v>
      </c>
      <c r="N585" t="str">
        <f>IF(L585="ok","",VLOOKUP(M585,Paramètres!$A$3:$B$5,2,FALSE))</f>
        <v/>
      </c>
    </row>
    <row r="586" spans="4:14" x14ac:dyDescent="0.25">
      <c r="D586" t="s">
        <v>55</v>
      </c>
      <c r="F586" s="1"/>
      <c r="G586">
        <v>840</v>
      </c>
      <c r="J586">
        <v>98</v>
      </c>
      <c r="K586">
        <v>0</v>
      </c>
      <c r="L586" t="str">
        <f t="shared" si="9"/>
        <v>ok</v>
      </c>
      <c r="M586">
        <f>IF(AND(J586=83,G586&lt;200),83,INDEX(Paramètres!$A$3:$A$5,MATCH(BDD!G586,Paramètres!$C$3:$C$5)))</f>
        <v>98</v>
      </c>
      <c r="N586" t="str">
        <f>IF(L586="ok","",VLOOKUP(M586,Paramètres!$A$3:$B$5,2,FALSE))</f>
        <v/>
      </c>
    </row>
    <row r="587" spans="4:14" x14ac:dyDescent="0.25">
      <c r="D587" t="s">
        <v>55</v>
      </c>
      <c r="F587" s="1"/>
      <c r="G587">
        <v>840</v>
      </c>
      <c r="J587">
        <v>98</v>
      </c>
      <c r="K587">
        <v>0</v>
      </c>
      <c r="L587" t="str">
        <f t="shared" si="9"/>
        <v>ok</v>
      </c>
      <c r="M587">
        <f>IF(AND(J587=83,G587&lt;200),83,INDEX(Paramètres!$A$3:$A$5,MATCH(BDD!G587,Paramètres!$C$3:$C$5)))</f>
        <v>98</v>
      </c>
      <c r="N587" t="str">
        <f>IF(L587="ok","",VLOOKUP(M587,Paramètres!$A$3:$B$5,2,FALSE))</f>
        <v/>
      </c>
    </row>
    <row r="588" spans="4:14" x14ac:dyDescent="0.25">
      <c r="D588" t="s">
        <v>55</v>
      </c>
      <c r="F588" s="1"/>
      <c r="G588">
        <v>840</v>
      </c>
      <c r="J588">
        <v>98</v>
      </c>
      <c r="K588">
        <v>0</v>
      </c>
      <c r="L588" t="str">
        <f t="shared" si="9"/>
        <v>ok</v>
      </c>
      <c r="M588">
        <f>IF(AND(J588=83,G588&lt;200),83,INDEX(Paramètres!$A$3:$A$5,MATCH(BDD!G588,Paramètres!$C$3:$C$5)))</f>
        <v>98</v>
      </c>
      <c r="N588" t="str">
        <f>IF(L588="ok","",VLOOKUP(M588,Paramètres!$A$3:$B$5,2,FALSE))</f>
        <v/>
      </c>
    </row>
    <row r="589" spans="4:14" x14ac:dyDescent="0.25">
      <c r="D589" t="s">
        <v>55</v>
      </c>
      <c r="F589" s="1"/>
      <c r="G589">
        <v>840</v>
      </c>
      <c r="J589">
        <v>98</v>
      </c>
      <c r="K589">
        <v>0</v>
      </c>
      <c r="L589" t="str">
        <f t="shared" si="9"/>
        <v>ok</v>
      </c>
      <c r="M589">
        <f>IF(AND(J589=83,G589&lt;200),83,INDEX(Paramètres!$A$3:$A$5,MATCH(BDD!G589,Paramètres!$C$3:$C$5)))</f>
        <v>98</v>
      </c>
      <c r="N589" t="str">
        <f>IF(L589="ok","",VLOOKUP(M589,Paramètres!$A$3:$B$5,2,FALSE))</f>
        <v/>
      </c>
    </row>
    <row r="590" spans="4:14" x14ac:dyDescent="0.25">
      <c r="D590" t="s">
        <v>55</v>
      </c>
      <c r="F590" s="1"/>
      <c r="G590">
        <v>840</v>
      </c>
      <c r="J590">
        <v>98</v>
      </c>
      <c r="K590">
        <v>0</v>
      </c>
      <c r="L590" t="str">
        <f t="shared" si="9"/>
        <v>ok</v>
      </c>
      <c r="M590">
        <f>IF(AND(J590=83,G590&lt;200),83,INDEX(Paramètres!$A$3:$A$5,MATCH(BDD!G590,Paramètres!$C$3:$C$5)))</f>
        <v>98</v>
      </c>
      <c r="N590" t="str">
        <f>IF(L590="ok","",VLOOKUP(M590,Paramètres!$A$3:$B$5,2,FALSE))</f>
        <v/>
      </c>
    </row>
    <row r="591" spans="4:14" x14ac:dyDescent="0.25">
      <c r="D591" t="s">
        <v>48</v>
      </c>
      <c r="F591" s="1"/>
      <c r="G591">
        <v>420</v>
      </c>
      <c r="J591">
        <v>101</v>
      </c>
      <c r="K591">
        <v>0</v>
      </c>
      <c r="L591" t="str">
        <f t="shared" si="9"/>
        <v>ok</v>
      </c>
      <c r="M591">
        <f>IF(AND(J591=83,G591&lt;200),83,INDEX(Paramètres!$A$3:$A$5,MATCH(BDD!G591,Paramètres!$C$3:$C$5)))</f>
        <v>101</v>
      </c>
      <c r="N591" t="str">
        <f>IF(L591="ok","",VLOOKUP(M591,Paramètres!$A$3:$B$5,2,FALSE))</f>
        <v/>
      </c>
    </row>
    <row r="592" spans="4:14" x14ac:dyDescent="0.25">
      <c r="D592" t="s">
        <v>48</v>
      </c>
      <c r="F592" s="1"/>
      <c r="G592">
        <v>420</v>
      </c>
      <c r="J592">
        <v>101</v>
      </c>
      <c r="K592">
        <v>0</v>
      </c>
      <c r="L592" t="str">
        <f t="shared" si="9"/>
        <v>ok</v>
      </c>
      <c r="M592">
        <f>IF(AND(J592=83,G592&lt;200),83,INDEX(Paramètres!$A$3:$A$5,MATCH(BDD!G592,Paramètres!$C$3:$C$5)))</f>
        <v>101</v>
      </c>
      <c r="N592" t="str">
        <f>IF(L592="ok","",VLOOKUP(M592,Paramètres!$A$3:$B$5,2,FALSE))</f>
        <v/>
      </c>
    </row>
    <row r="593" spans="4:14" x14ac:dyDescent="0.25">
      <c r="D593" t="s">
        <v>48</v>
      </c>
      <c r="F593" s="1"/>
      <c r="G593">
        <v>420</v>
      </c>
      <c r="J593">
        <v>101</v>
      </c>
      <c r="K593">
        <v>0</v>
      </c>
      <c r="L593" t="str">
        <f t="shared" si="9"/>
        <v>ok</v>
      </c>
      <c r="M593">
        <f>IF(AND(J593=83,G593&lt;200),83,INDEX(Paramètres!$A$3:$A$5,MATCH(BDD!G593,Paramètres!$C$3:$C$5)))</f>
        <v>101</v>
      </c>
      <c r="N593" t="str">
        <f>IF(L593="ok","",VLOOKUP(M593,Paramètres!$A$3:$B$5,2,FALSE))</f>
        <v/>
      </c>
    </row>
    <row r="594" spans="4:14" x14ac:dyDescent="0.25">
      <c r="D594" t="s">
        <v>48</v>
      </c>
      <c r="F594" s="1"/>
      <c r="G594">
        <v>420</v>
      </c>
      <c r="J594">
        <v>101</v>
      </c>
      <c r="K594">
        <v>0</v>
      </c>
      <c r="L594" t="str">
        <f t="shared" si="9"/>
        <v>ok</v>
      </c>
      <c r="M594">
        <f>IF(AND(J594=83,G594&lt;200),83,INDEX(Paramètres!$A$3:$A$5,MATCH(BDD!G594,Paramètres!$C$3:$C$5)))</f>
        <v>101</v>
      </c>
      <c r="N594" t="str">
        <f>IF(L594="ok","",VLOOKUP(M594,Paramètres!$A$3:$B$5,2,FALSE))</f>
        <v/>
      </c>
    </row>
    <row r="595" spans="4:14" x14ac:dyDescent="0.25">
      <c r="D595" t="s">
        <v>48</v>
      </c>
      <c r="F595" s="1"/>
      <c r="G595">
        <v>420</v>
      </c>
      <c r="J595">
        <v>101</v>
      </c>
      <c r="K595">
        <v>0</v>
      </c>
      <c r="L595" t="str">
        <f t="shared" si="9"/>
        <v>ok</v>
      </c>
      <c r="M595">
        <f>IF(AND(J595=83,G595&lt;200),83,INDEX(Paramètres!$A$3:$A$5,MATCH(BDD!G595,Paramètres!$C$3:$C$5)))</f>
        <v>101</v>
      </c>
      <c r="N595" t="str">
        <f>IF(L595="ok","",VLOOKUP(M595,Paramètres!$A$3:$B$5,2,FALSE))</f>
        <v/>
      </c>
    </row>
    <row r="596" spans="4:14" x14ac:dyDescent="0.25">
      <c r="D596" t="s">
        <v>48</v>
      </c>
      <c r="F596" s="1"/>
      <c r="G596">
        <v>420</v>
      </c>
      <c r="J596">
        <v>101</v>
      </c>
      <c r="K596">
        <v>0</v>
      </c>
      <c r="L596" t="str">
        <f t="shared" si="9"/>
        <v>ok</v>
      </c>
      <c r="M596">
        <f>IF(AND(J596=83,G596&lt;200),83,INDEX(Paramètres!$A$3:$A$5,MATCH(BDD!G596,Paramètres!$C$3:$C$5)))</f>
        <v>101</v>
      </c>
      <c r="N596" t="str">
        <f>IF(L596="ok","",VLOOKUP(M596,Paramètres!$A$3:$B$5,2,FALSE))</f>
        <v/>
      </c>
    </row>
    <row r="597" spans="4:14" x14ac:dyDescent="0.25">
      <c r="D597" t="s">
        <v>48</v>
      </c>
      <c r="F597" s="1"/>
      <c r="G597">
        <v>420</v>
      </c>
      <c r="J597">
        <v>101</v>
      </c>
      <c r="K597">
        <v>0</v>
      </c>
      <c r="L597" t="str">
        <f t="shared" si="9"/>
        <v>ok</v>
      </c>
      <c r="M597">
        <f>IF(AND(J597=83,G597&lt;200),83,INDEX(Paramètres!$A$3:$A$5,MATCH(BDD!G597,Paramètres!$C$3:$C$5)))</f>
        <v>101</v>
      </c>
      <c r="N597" t="str">
        <f>IF(L597="ok","",VLOOKUP(M597,Paramètres!$A$3:$B$5,2,FALSE))</f>
        <v/>
      </c>
    </row>
    <row r="598" spans="4:14" x14ac:dyDescent="0.25">
      <c r="D598" t="s">
        <v>48</v>
      </c>
      <c r="F598" s="1"/>
      <c r="G598">
        <v>420</v>
      </c>
      <c r="J598">
        <v>101</v>
      </c>
      <c r="K598">
        <v>0</v>
      </c>
      <c r="L598" t="str">
        <f t="shared" si="9"/>
        <v>ok</v>
      </c>
      <c r="M598">
        <f>IF(AND(J598=83,G598&lt;200),83,INDEX(Paramètres!$A$3:$A$5,MATCH(BDD!G598,Paramètres!$C$3:$C$5)))</f>
        <v>101</v>
      </c>
      <c r="N598" t="str">
        <f>IF(L598="ok","",VLOOKUP(M598,Paramètres!$A$3:$B$5,2,FALSE))</f>
        <v/>
      </c>
    </row>
    <row r="599" spans="4:14" x14ac:dyDescent="0.25">
      <c r="D599" t="s">
        <v>49</v>
      </c>
      <c r="F599" s="1"/>
      <c r="G599">
        <v>330</v>
      </c>
      <c r="J599">
        <v>101</v>
      </c>
      <c r="K599">
        <v>0</v>
      </c>
      <c r="L599" t="str">
        <f t="shared" si="9"/>
        <v>ok</v>
      </c>
      <c r="M599">
        <f>IF(AND(J599=83,G599&lt;200),83,INDEX(Paramètres!$A$3:$A$5,MATCH(BDD!G599,Paramètres!$C$3:$C$5)))</f>
        <v>101</v>
      </c>
      <c r="N599" t="str">
        <f>IF(L599="ok","",VLOOKUP(M599,Paramètres!$A$3:$B$5,2,FALSE))</f>
        <v/>
      </c>
    </row>
    <row r="600" spans="4:14" x14ac:dyDescent="0.25">
      <c r="D600" t="s">
        <v>49</v>
      </c>
      <c r="F600" s="1"/>
      <c r="G600">
        <v>330</v>
      </c>
      <c r="J600">
        <v>101</v>
      </c>
      <c r="K600">
        <v>0</v>
      </c>
      <c r="L600" t="str">
        <f t="shared" si="9"/>
        <v>ok</v>
      </c>
      <c r="M600">
        <f>IF(AND(J600=83,G600&lt;200),83,INDEX(Paramètres!$A$3:$A$5,MATCH(BDD!G600,Paramètres!$C$3:$C$5)))</f>
        <v>101</v>
      </c>
      <c r="N600" t="str">
        <f>IF(L600="ok","",VLOOKUP(M600,Paramètres!$A$3:$B$5,2,FALSE))</f>
        <v/>
      </c>
    </row>
    <row r="601" spans="4:14" x14ac:dyDescent="0.25">
      <c r="D601" t="s">
        <v>49</v>
      </c>
      <c r="F601" s="1"/>
      <c r="G601">
        <v>330</v>
      </c>
      <c r="J601">
        <v>101</v>
      </c>
      <c r="K601">
        <v>0</v>
      </c>
      <c r="L601" t="str">
        <f t="shared" si="9"/>
        <v>ok</v>
      </c>
      <c r="M601">
        <f>IF(AND(J601=83,G601&lt;200),83,INDEX(Paramètres!$A$3:$A$5,MATCH(BDD!G601,Paramètres!$C$3:$C$5)))</f>
        <v>101</v>
      </c>
      <c r="N601" t="str">
        <f>IF(L601="ok","",VLOOKUP(M601,Paramètres!$A$3:$B$5,2,FALSE))</f>
        <v/>
      </c>
    </row>
    <row r="602" spans="4:14" x14ac:dyDescent="0.25">
      <c r="D602" t="s">
        <v>49</v>
      </c>
      <c r="F602" s="1"/>
      <c r="G602">
        <v>330</v>
      </c>
      <c r="J602">
        <v>101</v>
      </c>
      <c r="K602">
        <v>0</v>
      </c>
      <c r="L602" t="str">
        <f t="shared" si="9"/>
        <v>ok</v>
      </c>
      <c r="M602">
        <f>IF(AND(J602=83,G602&lt;200),83,INDEX(Paramètres!$A$3:$A$5,MATCH(BDD!G602,Paramètres!$C$3:$C$5)))</f>
        <v>101</v>
      </c>
      <c r="N602" t="str">
        <f>IF(L602="ok","",VLOOKUP(M602,Paramètres!$A$3:$B$5,2,FALSE))</f>
        <v/>
      </c>
    </row>
    <row r="603" spans="4:14" x14ac:dyDescent="0.25">
      <c r="D603" t="s">
        <v>49</v>
      </c>
      <c r="F603" s="1"/>
      <c r="G603">
        <v>330</v>
      </c>
      <c r="J603">
        <v>101</v>
      </c>
      <c r="K603">
        <v>0</v>
      </c>
      <c r="L603" t="str">
        <f t="shared" si="9"/>
        <v>ok</v>
      </c>
      <c r="M603">
        <f>IF(AND(J603=83,G603&lt;200),83,INDEX(Paramètres!$A$3:$A$5,MATCH(BDD!G603,Paramètres!$C$3:$C$5)))</f>
        <v>101</v>
      </c>
      <c r="N603" t="str">
        <f>IF(L603="ok","",VLOOKUP(M603,Paramètres!$A$3:$B$5,2,FALSE))</f>
        <v/>
      </c>
    </row>
    <row r="604" spans="4:14" x14ac:dyDescent="0.25">
      <c r="D604" t="s">
        <v>49</v>
      </c>
      <c r="F604" s="1"/>
      <c r="G604">
        <v>330</v>
      </c>
      <c r="J604">
        <v>101</v>
      </c>
      <c r="K604">
        <v>0</v>
      </c>
      <c r="L604" t="str">
        <f t="shared" si="9"/>
        <v>ok</v>
      </c>
      <c r="M604">
        <f>IF(AND(J604=83,G604&lt;200),83,INDEX(Paramètres!$A$3:$A$5,MATCH(BDD!G604,Paramètres!$C$3:$C$5)))</f>
        <v>101</v>
      </c>
      <c r="N604" t="str">
        <f>IF(L604="ok","",VLOOKUP(M604,Paramètres!$A$3:$B$5,2,FALSE))</f>
        <v/>
      </c>
    </row>
    <row r="605" spans="4:14" x14ac:dyDescent="0.25">
      <c r="D605" t="s">
        <v>49</v>
      </c>
      <c r="F605" s="1"/>
      <c r="G605">
        <v>330</v>
      </c>
      <c r="J605">
        <v>101</v>
      </c>
      <c r="K605">
        <v>0</v>
      </c>
      <c r="L605" t="str">
        <f t="shared" si="9"/>
        <v>ok</v>
      </c>
      <c r="M605">
        <f>IF(AND(J605=83,G605&lt;200),83,INDEX(Paramètres!$A$3:$A$5,MATCH(BDD!G605,Paramètres!$C$3:$C$5)))</f>
        <v>101</v>
      </c>
      <c r="N605" t="str">
        <f>IF(L605="ok","",VLOOKUP(M605,Paramètres!$A$3:$B$5,2,FALSE))</f>
        <v/>
      </c>
    </row>
    <row r="606" spans="4:14" x14ac:dyDescent="0.25">
      <c r="D606" t="s">
        <v>49</v>
      </c>
      <c r="F606" s="1"/>
      <c r="G606">
        <v>330</v>
      </c>
      <c r="J606">
        <v>101</v>
      </c>
      <c r="K606">
        <v>0</v>
      </c>
      <c r="L606" t="str">
        <f t="shared" si="9"/>
        <v>ok</v>
      </c>
      <c r="M606">
        <f>IF(AND(J606=83,G606&lt;200),83,INDEX(Paramètres!$A$3:$A$5,MATCH(BDD!G606,Paramètres!$C$3:$C$5)))</f>
        <v>101</v>
      </c>
      <c r="N606" t="str">
        <f>IF(L606="ok","",VLOOKUP(M606,Paramètres!$A$3:$B$5,2,FALSE))</f>
        <v/>
      </c>
    </row>
    <row r="607" spans="4:14" x14ac:dyDescent="0.25">
      <c r="D607" t="s">
        <v>49</v>
      </c>
      <c r="F607" s="1"/>
      <c r="G607">
        <v>330</v>
      </c>
      <c r="J607">
        <v>101</v>
      </c>
      <c r="K607">
        <v>0</v>
      </c>
      <c r="L607" t="str">
        <f t="shared" si="9"/>
        <v>ok</v>
      </c>
      <c r="M607">
        <f>IF(AND(J607=83,G607&lt;200),83,INDEX(Paramètres!$A$3:$A$5,MATCH(BDD!G607,Paramètres!$C$3:$C$5)))</f>
        <v>101</v>
      </c>
      <c r="N607" t="str">
        <f>IF(L607="ok","",VLOOKUP(M607,Paramètres!$A$3:$B$5,2,FALSE))</f>
        <v/>
      </c>
    </row>
    <row r="608" spans="4:14" x14ac:dyDescent="0.25">
      <c r="D608" t="s">
        <v>50</v>
      </c>
      <c r="F608" s="1"/>
      <c r="G608">
        <v>330</v>
      </c>
      <c r="J608">
        <v>101</v>
      </c>
      <c r="K608">
        <v>0</v>
      </c>
      <c r="L608" t="str">
        <f t="shared" si="9"/>
        <v>ok</v>
      </c>
      <c r="M608">
        <f>IF(AND(J608=83,G608&lt;200),83,INDEX(Paramètres!$A$3:$A$5,MATCH(BDD!G608,Paramètres!$C$3:$C$5)))</f>
        <v>101</v>
      </c>
      <c r="N608" t="str">
        <f>IF(L608="ok","",VLOOKUP(M608,Paramètres!$A$3:$B$5,2,FALSE))</f>
        <v/>
      </c>
    </row>
    <row r="609" spans="4:14" x14ac:dyDescent="0.25">
      <c r="D609" t="s">
        <v>50</v>
      </c>
      <c r="F609" s="1"/>
      <c r="G609">
        <v>330</v>
      </c>
      <c r="J609">
        <v>101</v>
      </c>
      <c r="K609">
        <v>0</v>
      </c>
      <c r="L609" t="str">
        <f t="shared" si="9"/>
        <v>ok</v>
      </c>
      <c r="M609">
        <f>IF(AND(J609=83,G609&lt;200),83,INDEX(Paramètres!$A$3:$A$5,MATCH(BDD!G609,Paramètres!$C$3:$C$5)))</f>
        <v>101</v>
      </c>
      <c r="N609" t="str">
        <f>IF(L609="ok","",VLOOKUP(M609,Paramètres!$A$3:$B$5,2,FALSE))</f>
        <v/>
      </c>
    </row>
    <row r="610" spans="4:14" x14ac:dyDescent="0.25">
      <c r="D610" t="s">
        <v>50</v>
      </c>
      <c r="F610" s="1"/>
      <c r="G610">
        <v>330</v>
      </c>
      <c r="J610">
        <v>101</v>
      </c>
      <c r="K610">
        <v>0</v>
      </c>
      <c r="L610" t="str">
        <f t="shared" si="9"/>
        <v>ok</v>
      </c>
      <c r="M610">
        <f>IF(AND(J610=83,G610&lt;200),83,INDEX(Paramètres!$A$3:$A$5,MATCH(BDD!G610,Paramètres!$C$3:$C$5)))</f>
        <v>101</v>
      </c>
      <c r="N610" t="str">
        <f>IF(L610="ok","",VLOOKUP(M610,Paramètres!$A$3:$B$5,2,FALSE))</f>
        <v/>
      </c>
    </row>
    <row r="611" spans="4:14" x14ac:dyDescent="0.25">
      <c r="D611" t="s">
        <v>50</v>
      </c>
      <c r="F611" s="1"/>
      <c r="G611">
        <v>330</v>
      </c>
      <c r="J611">
        <v>101</v>
      </c>
      <c r="K611">
        <v>0</v>
      </c>
      <c r="L611" t="str">
        <f t="shared" si="9"/>
        <v>ok</v>
      </c>
      <c r="M611">
        <f>IF(AND(J611=83,G611&lt;200),83,INDEX(Paramètres!$A$3:$A$5,MATCH(BDD!G611,Paramètres!$C$3:$C$5)))</f>
        <v>101</v>
      </c>
      <c r="N611" t="str">
        <f>IF(L611="ok","",VLOOKUP(M611,Paramètres!$A$3:$B$5,2,FALSE))</f>
        <v/>
      </c>
    </row>
    <row r="612" spans="4:14" x14ac:dyDescent="0.25">
      <c r="D612" t="s">
        <v>50</v>
      </c>
      <c r="F612" s="1"/>
      <c r="G612">
        <v>330</v>
      </c>
      <c r="J612">
        <v>101</v>
      </c>
      <c r="K612">
        <v>0</v>
      </c>
      <c r="L612" t="str">
        <f t="shared" si="9"/>
        <v>ok</v>
      </c>
      <c r="M612">
        <f>IF(AND(J612=83,G612&lt;200),83,INDEX(Paramètres!$A$3:$A$5,MATCH(BDD!G612,Paramètres!$C$3:$C$5)))</f>
        <v>101</v>
      </c>
      <c r="N612" t="str">
        <f>IF(L612="ok","",VLOOKUP(M612,Paramètres!$A$3:$B$5,2,FALSE))</f>
        <v/>
      </c>
    </row>
    <row r="613" spans="4:14" x14ac:dyDescent="0.25">
      <c r="D613" t="s">
        <v>50</v>
      </c>
      <c r="F613" s="1"/>
      <c r="G613">
        <v>330</v>
      </c>
      <c r="J613">
        <v>101</v>
      </c>
      <c r="K613">
        <v>0</v>
      </c>
      <c r="L613" t="str">
        <f t="shared" si="9"/>
        <v>ok</v>
      </c>
      <c r="M613">
        <f>IF(AND(J613=83,G613&lt;200),83,INDEX(Paramètres!$A$3:$A$5,MATCH(BDD!G613,Paramètres!$C$3:$C$5)))</f>
        <v>101</v>
      </c>
      <c r="N613" t="str">
        <f>IF(L613="ok","",VLOOKUP(M613,Paramètres!$A$3:$B$5,2,FALSE))</f>
        <v/>
      </c>
    </row>
    <row r="614" spans="4:14" x14ac:dyDescent="0.25">
      <c r="D614" t="s">
        <v>50</v>
      </c>
      <c r="F614" s="1"/>
      <c r="G614">
        <v>330</v>
      </c>
      <c r="J614">
        <v>101</v>
      </c>
      <c r="K614">
        <v>0</v>
      </c>
      <c r="L614" t="str">
        <f t="shared" si="9"/>
        <v>ok</v>
      </c>
      <c r="M614">
        <f>IF(AND(J614=83,G614&lt;200),83,INDEX(Paramètres!$A$3:$A$5,MATCH(BDD!G614,Paramètres!$C$3:$C$5)))</f>
        <v>101</v>
      </c>
      <c r="N614" t="str">
        <f>IF(L614="ok","",VLOOKUP(M614,Paramètres!$A$3:$B$5,2,FALSE))</f>
        <v/>
      </c>
    </row>
    <row r="615" spans="4:14" x14ac:dyDescent="0.25">
      <c r="D615" t="s">
        <v>50</v>
      </c>
      <c r="F615" s="1"/>
      <c r="G615">
        <v>330</v>
      </c>
      <c r="J615">
        <v>101</v>
      </c>
      <c r="K615">
        <v>0</v>
      </c>
      <c r="L615" t="str">
        <f t="shared" si="9"/>
        <v>ok</v>
      </c>
      <c r="M615">
        <f>IF(AND(J615=83,G615&lt;200),83,INDEX(Paramètres!$A$3:$A$5,MATCH(BDD!G615,Paramètres!$C$3:$C$5)))</f>
        <v>101</v>
      </c>
      <c r="N615" t="str">
        <f>IF(L615="ok","",VLOOKUP(M615,Paramètres!$A$3:$B$5,2,FALSE))</f>
        <v/>
      </c>
    </row>
    <row r="616" spans="4:14" x14ac:dyDescent="0.25">
      <c r="D616" t="s">
        <v>50</v>
      </c>
      <c r="F616" s="1"/>
      <c r="G616">
        <v>330</v>
      </c>
      <c r="J616">
        <v>101</v>
      </c>
      <c r="K616">
        <v>0</v>
      </c>
      <c r="L616" t="str">
        <f t="shared" si="9"/>
        <v>ok</v>
      </c>
      <c r="M616">
        <f>IF(AND(J616=83,G616&lt;200),83,INDEX(Paramètres!$A$3:$A$5,MATCH(BDD!G616,Paramètres!$C$3:$C$5)))</f>
        <v>101</v>
      </c>
      <c r="N616" t="str">
        <f>IF(L616="ok","",VLOOKUP(M616,Paramètres!$A$3:$B$5,2,FALSE))</f>
        <v/>
      </c>
    </row>
    <row r="617" spans="4:14" x14ac:dyDescent="0.25">
      <c r="D617" t="s">
        <v>50</v>
      </c>
      <c r="F617" s="1"/>
      <c r="G617">
        <v>330</v>
      </c>
      <c r="J617">
        <v>101</v>
      </c>
      <c r="K617">
        <v>0</v>
      </c>
      <c r="L617" t="str">
        <f t="shared" si="9"/>
        <v>ok</v>
      </c>
      <c r="M617">
        <f>IF(AND(J617=83,G617&lt;200),83,INDEX(Paramètres!$A$3:$A$5,MATCH(BDD!G617,Paramètres!$C$3:$C$5)))</f>
        <v>101</v>
      </c>
      <c r="N617" t="str">
        <f>IF(L617="ok","",VLOOKUP(M617,Paramètres!$A$3:$B$5,2,FALSE))</f>
        <v/>
      </c>
    </row>
    <row r="618" spans="4:14" x14ac:dyDescent="0.25">
      <c r="D618" t="s">
        <v>51</v>
      </c>
      <c r="F618" s="1"/>
      <c r="G618">
        <v>330</v>
      </c>
      <c r="J618">
        <v>101</v>
      </c>
      <c r="K618">
        <v>0</v>
      </c>
      <c r="L618" t="str">
        <f t="shared" si="9"/>
        <v>ok</v>
      </c>
      <c r="M618">
        <f>IF(AND(J618=83,G618&lt;200),83,INDEX(Paramètres!$A$3:$A$5,MATCH(BDD!G618,Paramètres!$C$3:$C$5)))</f>
        <v>101</v>
      </c>
      <c r="N618" t="str">
        <f>IF(L618="ok","",VLOOKUP(M618,Paramètres!$A$3:$B$5,2,FALSE))</f>
        <v/>
      </c>
    </row>
    <row r="619" spans="4:14" x14ac:dyDescent="0.25">
      <c r="D619" t="s">
        <v>51</v>
      </c>
      <c r="F619" s="1"/>
      <c r="G619">
        <v>330</v>
      </c>
      <c r="J619">
        <v>101</v>
      </c>
      <c r="K619">
        <v>0</v>
      </c>
      <c r="L619" t="str">
        <f t="shared" si="9"/>
        <v>ok</v>
      </c>
      <c r="M619">
        <f>IF(AND(J619=83,G619&lt;200),83,INDEX(Paramètres!$A$3:$A$5,MATCH(BDD!G619,Paramètres!$C$3:$C$5)))</f>
        <v>101</v>
      </c>
      <c r="N619" t="str">
        <f>IF(L619="ok","",VLOOKUP(M619,Paramètres!$A$3:$B$5,2,FALSE))</f>
        <v/>
      </c>
    </row>
    <row r="620" spans="4:14" x14ac:dyDescent="0.25">
      <c r="D620" t="s">
        <v>51</v>
      </c>
      <c r="F620" s="1"/>
      <c r="G620">
        <v>330</v>
      </c>
      <c r="J620">
        <v>101</v>
      </c>
      <c r="K620">
        <v>0</v>
      </c>
      <c r="L620" t="str">
        <f t="shared" si="9"/>
        <v>ok</v>
      </c>
      <c r="M620">
        <f>IF(AND(J620=83,G620&lt;200),83,INDEX(Paramètres!$A$3:$A$5,MATCH(BDD!G620,Paramètres!$C$3:$C$5)))</f>
        <v>101</v>
      </c>
      <c r="N620" t="str">
        <f>IF(L620="ok","",VLOOKUP(M620,Paramètres!$A$3:$B$5,2,FALSE))</f>
        <v/>
      </c>
    </row>
    <row r="621" spans="4:14" x14ac:dyDescent="0.25">
      <c r="D621" t="s">
        <v>51</v>
      </c>
      <c r="F621" s="1"/>
      <c r="G621">
        <v>330</v>
      </c>
      <c r="J621">
        <v>101</v>
      </c>
      <c r="K621">
        <v>0</v>
      </c>
      <c r="L621" t="str">
        <f t="shared" si="9"/>
        <v>ok</v>
      </c>
      <c r="M621">
        <f>IF(AND(J621=83,G621&lt;200),83,INDEX(Paramètres!$A$3:$A$5,MATCH(BDD!G621,Paramètres!$C$3:$C$5)))</f>
        <v>101</v>
      </c>
      <c r="N621" t="str">
        <f>IF(L621="ok","",VLOOKUP(M621,Paramètres!$A$3:$B$5,2,FALSE))</f>
        <v/>
      </c>
    </row>
    <row r="622" spans="4:14" x14ac:dyDescent="0.25">
      <c r="D622" t="s">
        <v>51</v>
      </c>
      <c r="F622" s="1"/>
      <c r="G622">
        <v>330</v>
      </c>
      <c r="J622">
        <v>101</v>
      </c>
      <c r="K622">
        <v>0</v>
      </c>
      <c r="L622" t="str">
        <f t="shared" si="9"/>
        <v>ok</v>
      </c>
      <c r="M622">
        <f>IF(AND(J622=83,G622&lt;200),83,INDEX(Paramètres!$A$3:$A$5,MATCH(BDD!G622,Paramètres!$C$3:$C$5)))</f>
        <v>101</v>
      </c>
      <c r="N622" t="str">
        <f>IF(L622="ok","",VLOOKUP(M622,Paramètres!$A$3:$B$5,2,FALSE))</f>
        <v/>
      </c>
    </row>
    <row r="623" spans="4:14" x14ac:dyDescent="0.25">
      <c r="D623" t="s">
        <v>51</v>
      </c>
      <c r="F623" s="1"/>
      <c r="G623">
        <v>330</v>
      </c>
      <c r="J623">
        <v>101</v>
      </c>
      <c r="K623">
        <v>0</v>
      </c>
      <c r="L623" t="str">
        <f t="shared" si="9"/>
        <v>ok</v>
      </c>
      <c r="M623">
        <f>IF(AND(J623=83,G623&lt;200),83,INDEX(Paramètres!$A$3:$A$5,MATCH(BDD!G623,Paramètres!$C$3:$C$5)))</f>
        <v>101</v>
      </c>
      <c r="N623" t="str">
        <f>IF(L623="ok","",VLOOKUP(M623,Paramètres!$A$3:$B$5,2,FALSE))</f>
        <v/>
      </c>
    </row>
    <row r="624" spans="4:14" x14ac:dyDescent="0.25">
      <c r="D624" t="s">
        <v>51</v>
      </c>
      <c r="F624" s="1"/>
      <c r="G624">
        <v>330</v>
      </c>
      <c r="J624">
        <v>101</v>
      </c>
      <c r="K624">
        <v>0</v>
      </c>
      <c r="L624" t="str">
        <f t="shared" si="9"/>
        <v>ok</v>
      </c>
      <c r="M624">
        <f>IF(AND(J624=83,G624&lt;200),83,INDEX(Paramètres!$A$3:$A$5,MATCH(BDD!G624,Paramètres!$C$3:$C$5)))</f>
        <v>101</v>
      </c>
      <c r="N624" t="str">
        <f>IF(L624="ok","",VLOOKUP(M624,Paramètres!$A$3:$B$5,2,FALSE))</f>
        <v/>
      </c>
    </row>
    <row r="625" spans="4:14" x14ac:dyDescent="0.25">
      <c r="D625" t="s">
        <v>36</v>
      </c>
      <c r="F625" s="1"/>
      <c r="G625">
        <v>330</v>
      </c>
      <c r="J625">
        <v>101</v>
      </c>
      <c r="K625">
        <v>0</v>
      </c>
      <c r="L625" t="str">
        <f t="shared" si="9"/>
        <v>ok</v>
      </c>
      <c r="M625">
        <f>IF(AND(J625=83,G625&lt;200),83,INDEX(Paramètres!$A$3:$A$5,MATCH(BDD!G625,Paramètres!$C$3:$C$5)))</f>
        <v>101</v>
      </c>
      <c r="N625" t="str">
        <f>IF(L625="ok","",VLOOKUP(M625,Paramètres!$A$3:$B$5,2,FALSE))</f>
        <v/>
      </c>
    </row>
    <row r="626" spans="4:14" x14ac:dyDescent="0.25">
      <c r="D626" t="s">
        <v>36</v>
      </c>
      <c r="F626" s="1"/>
      <c r="G626">
        <v>330</v>
      </c>
      <c r="J626">
        <v>101</v>
      </c>
      <c r="K626">
        <v>0</v>
      </c>
      <c r="L626" t="str">
        <f t="shared" si="9"/>
        <v>ok</v>
      </c>
      <c r="M626">
        <f>IF(AND(J626=83,G626&lt;200),83,INDEX(Paramètres!$A$3:$A$5,MATCH(BDD!G626,Paramètres!$C$3:$C$5)))</f>
        <v>101</v>
      </c>
      <c r="N626" t="str">
        <f>IF(L626="ok","",VLOOKUP(M626,Paramètres!$A$3:$B$5,2,FALSE))</f>
        <v/>
      </c>
    </row>
    <row r="627" spans="4:14" x14ac:dyDescent="0.25">
      <c r="D627" t="s">
        <v>36</v>
      </c>
      <c r="F627" s="1"/>
      <c r="G627">
        <v>330</v>
      </c>
      <c r="J627">
        <v>101</v>
      </c>
      <c r="K627">
        <v>0</v>
      </c>
      <c r="L627" t="str">
        <f t="shared" si="9"/>
        <v>ok</v>
      </c>
      <c r="M627">
        <f>IF(AND(J627=83,G627&lt;200),83,INDEX(Paramètres!$A$3:$A$5,MATCH(BDD!G627,Paramètres!$C$3:$C$5)))</f>
        <v>101</v>
      </c>
      <c r="N627" t="str">
        <f>IF(L627="ok","",VLOOKUP(M627,Paramètres!$A$3:$B$5,2,FALSE))</f>
        <v/>
      </c>
    </row>
    <row r="628" spans="4:14" x14ac:dyDescent="0.25">
      <c r="D628" t="s">
        <v>36</v>
      </c>
      <c r="F628" s="1"/>
      <c r="G628">
        <v>330</v>
      </c>
      <c r="J628">
        <v>101</v>
      </c>
      <c r="K628">
        <v>0</v>
      </c>
      <c r="L628" t="str">
        <f t="shared" si="9"/>
        <v>ok</v>
      </c>
      <c r="M628">
        <f>IF(AND(J628=83,G628&lt;200),83,INDEX(Paramètres!$A$3:$A$5,MATCH(BDD!G628,Paramètres!$C$3:$C$5)))</f>
        <v>101</v>
      </c>
      <c r="N628" t="str">
        <f>IF(L628="ok","",VLOOKUP(M628,Paramètres!$A$3:$B$5,2,FALSE))</f>
        <v/>
      </c>
    </row>
    <row r="629" spans="4:14" x14ac:dyDescent="0.25">
      <c r="D629" t="s">
        <v>36</v>
      </c>
      <c r="F629" s="1"/>
      <c r="G629">
        <v>330</v>
      </c>
      <c r="J629">
        <v>101</v>
      </c>
      <c r="K629">
        <v>0</v>
      </c>
      <c r="L629" t="str">
        <f t="shared" si="9"/>
        <v>ok</v>
      </c>
      <c r="M629">
        <f>IF(AND(J629=83,G629&lt;200),83,INDEX(Paramètres!$A$3:$A$5,MATCH(BDD!G629,Paramètres!$C$3:$C$5)))</f>
        <v>101</v>
      </c>
      <c r="N629" t="str">
        <f>IF(L629="ok","",VLOOKUP(M629,Paramètres!$A$3:$B$5,2,FALSE))</f>
        <v/>
      </c>
    </row>
    <row r="630" spans="4:14" x14ac:dyDescent="0.25">
      <c r="D630" t="s">
        <v>36</v>
      </c>
      <c r="F630" s="1"/>
      <c r="G630">
        <v>330</v>
      </c>
      <c r="J630">
        <v>101</v>
      </c>
      <c r="K630">
        <v>0</v>
      </c>
      <c r="L630" t="str">
        <f t="shared" si="9"/>
        <v>ok</v>
      </c>
      <c r="M630">
        <f>IF(AND(J630=83,G630&lt;200),83,INDEX(Paramètres!$A$3:$A$5,MATCH(BDD!G630,Paramètres!$C$3:$C$5)))</f>
        <v>101</v>
      </c>
      <c r="N630" t="str">
        <f>IF(L630="ok","",VLOOKUP(M630,Paramètres!$A$3:$B$5,2,FALSE))</f>
        <v/>
      </c>
    </row>
    <row r="631" spans="4:14" x14ac:dyDescent="0.25">
      <c r="D631" t="s">
        <v>36</v>
      </c>
      <c r="F631" s="1"/>
      <c r="G631">
        <v>330</v>
      </c>
      <c r="J631">
        <v>101</v>
      </c>
      <c r="K631">
        <v>0</v>
      </c>
      <c r="L631" t="str">
        <f t="shared" si="9"/>
        <v>ok</v>
      </c>
      <c r="M631">
        <f>IF(AND(J631=83,G631&lt;200),83,INDEX(Paramètres!$A$3:$A$5,MATCH(BDD!G631,Paramètres!$C$3:$C$5)))</f>
        <v>101</v>
      </c>
      <c r="N631" t="str">
        <f>IF(L631="ok","",VLOOKUP(M631,Paramètres!$A$3:$B$5,2,FALSE))</f>
        <v/>
      </c>
    </row>
    <row r="632" spans="4:14" x14ac:dyDescent="0.25">
      <c r="D632" t="s">
        <v>36</v>
      </c>
      <c r="F632" s="1"/>
      <c r="G632">
        <v>330</v>
      </c>
      <c r="J632">
        <v>101</v>
      </c>
      <c r="K632">
        <v>0</v>
      </c>
      <c r="L632" t="str">
        <f t="shared" si="9"/>
        <v>ok</v>
      </c>
      <c r="M632">
        <f>IF(AND(J632=83,G632&lt;200),83,INDEX(Paramètres!$A$3:$A$5,MATCH(BDD!G632,Paramètres!$C$3:$C$5)))</f>
        <v>101</v>
      </c>
      <c r="N632" t="str">
        <f>IF(L632="ok","",VLOOKUP(M632,Paramètres!$A$3:$B$5,2,FALSE))</f>
        <v/>
      </c>
    </row>
    <row r="633" spans="4:14" x14ac:dyDescent="0.25">
      <c r="D633" t="s">
        <v>36</v>
      </c>
      <c r="F633" s="1"/>
      <c r="G633">
        <v>330</v>
      </c>
      <c r="J633">
        <v>101</v>
      </c>
      <c r="K633">
        <v>0</v>
      </c>
      <c r="L633" t="str">
        <f t="shared" si="9"/>
        <v>ok</v>
      </c>
      <c r="M633">
        <f>IF(AND(J633=83,G633&lt;200),83,INDEX(Paramètres!$A$3:$A$5,MATCH(BDD!G633,Paramètres!$C$3:$C$5)))</f>
        <v>101</v>
      </c>
      <c r="N633" t="str">
        <f>IF(L633="ok","",VLOOKUP(M633,Paramètres!$A$3:$B$5,2,FALSE))</f>
        <v/>
      </c>
    </row>
    <row r="634" spans="4:14" x14ac:dyDescent="0.25">
      <c r="D634" t="s">
        <v>36</v>
      </c>
      <c r="F634" s="1"/>
      <c r="G634">
        <v>330</v>
      </c>
      <c r="J634">
        <v>101</v>
      </c>
      <c r="K634">
        <v>0</v>
      </c>
      <c r="L634" t="str">
        <f t="shared" si="9"/>
        <v>ok</v>
      </c>
      <c r="M634">
        <f>IF(AND(J634=83,G634&lt;200),83,INDEX(Paramètres!$A$3:$A$5,MATCH(BDD!G634,Paramètres!$C$3:$C$5)))</f>
        <v>101</v>
      </c>
      <c r="N634" t="str">
        <f>IF(L634="ok","",VLOOKUP(M634,Paramètres!$A$3:$B$5,2,FALSE))</f>
        <v/>
      </c>
    </row>
    <row r="635" spans="4:14" x14ac:dyDescent="0.25">
      <c r="D635" t="s">
        <v>52</v>
      </c>
      <c r="F635" s="1"/>
      <c r="G635">
        <v>330</v>
      </c>
      <c r="J635">
        <v>101</v>
      </c>
      <c r="K635">
        <v>0</v>
      </c>
      <c r="L635" t="str">
        <f t="shared" si="9"/>
        <v>ok</v>
      </c>
      <c r="M635">
        <f>IF(AND(J635=83,G635&lt;200),83,INDEX(Paramètres!$A$3:$A$5,MATCH(BDD!G635,Paramètres!$C$3:$C$5)))</f>
        <v>101</v>
      </c>
      <c r="N635" t="str">
        <f>IF(L635="ok","",VLOOKUP(M635,Paramètres!$A$3:$B$5,2,FALSE))</f>
        <v/>
      </c>
    </row>
    <row r="636" spans="4:14" x14ac:dyDescent="0.25">
      <c r="D636" t="s">
        <v>52</v>
      </c>
      <c r="F636" s="1"/>
      <c r="G636">
        <v>330</v>
      </c>
      <c r="J636">
        <v>101</v>
      </c>
      <c r="K636">
        <v>0</v>
      </c>
      <c r="L636" t="str">
        <f t="shared" si="9"/>
        <v>ok</v>
      </c>
      <c r="M636">
        <f>IF(AND(J636=83,G636&lt;200),83,INDEX(Paramètres!$A$3:$A$5,MATCH(BDD!G636,Paramètres!$C$3:$C$5)))</f>
        <v>101</v>
      </c>
      <c r="N636" t="str">
        <f>IF(L636="ok","",VLOOKUP(M636,Paramètres!$A$3:$B$5,2,FALSE))</f>
        <v/>
      </c>
    </row>
    <row r="637" spans="4:14" x14ac:dyDescent="0.25">
      <c r="D637" t="s">
        <v>52</v>
      </c>
      <c r="F637" s="1"/>
      <c r="G637">
        <v>330</v>
      </c>
      <c r="J637">
        <v>101</v>
      </c>
      <c r="K637">
        <v>0</v>
      </c>
      <c r="L637" t="str">
        <f t="shared" si="9"/>
        <v>ok</v>
      </c>
      <c r="M637">
        <f>IF(AND(J637=83,G637&lt;200),83,INDEX(Paramètres!$A$3:$A$5,MATCH(BDD!G637,Paramètres!$C$3:$C$5)))</f>
        <v>101</v>
      </c>
      <c r="N637" t="str">
        <f>IF(L637="ok","",VLOOKUP(M637,Paramètres!$A$3:$B$5,2,FALSE))</f>
        <v/>
      </c>
    </row>
    <row r="638" spans="4:14" x14ac:dyDescent="0.25">
      <c r="D638" t="s">
        <v>52</v>
      </c>
      <c r="F638" s="1"/>
      <c r="G638">
        <v>330</v>
      </c>
      <c r="J638">
        <v>101</v>
      </c>
      <c r="K638">
        <v>0</v>
      </c>
      <c r="L638" t="str">
        <f t="shared" si="9"/>
        <v>ok</v>
      </c>
      <c r="M638">
        <f>IF(AND(J638=83,G638&lt;200),83,INDEX(Paramètres!$A$3:$A$5,MATCH(BDD!G638,Paramètres!$C$3:$C$5)))</f>
        <v>101</v>
      </c>
      <c r="N638" t="str">
        <f>IF(L638="ok","",VLOOKUP(M638,Paramètres!$A$3:$B$5,2,FALSE))</f>
        <v/>
      </c>
    </row>
    <row r="639" spans="4:14" x14ac:dyDescent="0.25">
      <c r="D639" t="s">
        <v>52</v>
      </c>
      <c r="F639" s="1"/>
      <c r="G639">
        <v>330</v>
      </c>
      <c r="J639">
        <v>101</v>
      </c>
      <c r="K639">
        <v>0</v>
      </c>
      <c r="L639" t="str">
        <f t="shared" si="9"/>
        <v>ok</v>
      </c>
      <c r="M639">
        <f>IF(AND(J639=83,G639&lt;200),83,INDEX(Paramètres!$A$3:$A$5,MATCH(BDD!G639,Paramètres!$C$3:$C$5)))</f>
        <v>101</v>
      </c>
      <c r="N639" t="str">
        <f>IF(L639="ok","",VLOOKUP(M639,Paramètres!$A$3:$B$5,2,FALSE))</f>
        <v/>
      </c>
    </row>
    <row r="640" spans="4:14" x14ac:dyDescent="0.25">
      <c r="D640" t="s">
        <v>52</v>
      </c>
      <c r="F640" s="1"/>
      <c r="G640">
        <v>330</v>
      </c>
      <c r="J640">
        <v>101</v>
      </c>
      <c r="K640">
        <v>0</v>
      </c>
      <c r="L640" t="str">
        <f t="shared" si="9"/>
        <v>ok</v>
      </c>
      <c r="M640">
        <f>IF(AND(J640=83,G640&lt;200),83,INDEX(Paramètres!$A$3:$A$5,MATCH(BDD!G640,Paramètres!$C$3:$C$5)))</f>
        <v>101</v>
      </c>
      <c r="N640" t="str">
        <f>IF(L640="ok","",VLOOKUP(M640,Paramètres!$A$3:$B$5,2,FALSE))</f>
        <v/>
      </c>
    </row>
    <row r="641" spans="4:14" x14ac:dyDescent="0.25">
      <c r="D641" t="s">
        <v>52</v>
      </c>
      <c r="F641" s="1"/>
      <c r="G641">
        <v>330</v>
      </c>
      <c r="J641">
        <v>101</v>
      </c>
      <c r="K641">
        <v>0</v>
      </c>
      <c r="L641" t="str">
        <f t="shared" si="9"/>
        <v>ok</v>
      </c>
      <c r="M641">
        <f>IF(AND(J641=83,G641&lt;200),83,INDEX(Paramètres!$A$3:$A$5,MATCH(BDD!G641,Paramètres!$C$3:$C$5)))</f>
        <v>101</v>
      </c>
      <c r="N641" t="str">
        <f>IF(L641="ok","",VLOOKUP(M641,Paramètres!$A$3:$B$5,2,FALSE))</f>
        <v/>
      </c>
    </row>
    <row r="642" spans="4:14" x14ac:dyDescent="0.25">
      <c r="D642" t="s">
        <v>52</v>
      </c>
      <c r="F642" s="1"/>
      <c r="G642">
        <v>330</v>
      </c>
      <c r="J642">
        <v>101</v>
      </c>
      <c r="K642">
        <v>0</v>
      </c>
      <c r="L642" t="str">
        <f t="shared" si="9"/>
        <v>ok</v>
      </c>
      <c r="M642">
        <f>IF(AND(J642=83,G642&lt;200),83,INDEX(Paramètres!$A$3:$A$5,MATCH(BDD!G642,Paramètres!$C$3:$C$5)))</f>
        <v>101</v>
      </c>
      <c r="N642" t="str">
        <f>IF(L642="ok","",VLOOKUP(M642,Paramètres!$A$3:$B$5,2,FALSE))</f>
        <v/>
      </c>
    </row>
    <row r="643" spans="4:14" x14ac:dyDescent="0.25">
      <c r="D643" t="s">
        <v>52</v>
      </c>
      <c r="F643" s="1"/>
      <c r="G643">
        <v>330</v>
      </c>
      <c r="J643">
        <v>101</v>
      </c>
      <c r="K643">
        <v>0</v>
      </c>
      <c r="L643" t="str">
        <f t="shared" si="9"/>
        <v>ok</v>
      </c>
      <c r="M643">
        <f>IF(AND(J643=83,G643&lt;200),83,INDEX(Paramètres!$A$3:$A$5,MATCH(BDD!G643,Paramètres!$C$3:$C$5)))</f>
        <v>101</v>
      </c>
      <c r="N643" t="str">
        <f>IF(L643="ok","",VLOOKUP(M643,Paramètres!$A$3:$B$5,2,FALSE))</f>
        <v/>
      </c>
    </row>
    <row r="644" spans="4:14" x14ac:dyDescent="0.25">
      <c r="D644" t="s">
        <v>52</v>
      </c>
      <c r="F644" s="1"/>
      <c r="G644">
        <v>330</v>
      </c>
      <c r="J644">
        <v>101</v>
      </c>
      <c r="K644">
        <v>0</v>
      </c>
      <c r="L644" t="str">
        <f t="shared" si="9"/>
        <v>ok</v>
      </c>
      <c r="M644">
        <f>IF(AND(J644=83,G644&lt;200),83,INDEX(Paramètres!$A$3:$A$5,MATCH(BDD!G644,Paramètres!$C$3:$C$5)))</f>
        <v>101</v>
      </c>
      <c r="N644" t="str">
        <f>IF(L644="ok","",VLOOKUP(M644,Paramètres!$A$3:$B$5,2,FALSE))</f>
        <v/>
      </c>
    </row>
    <row r="645" spans="4:14" x14ac:dyDescent="0.25">
      <c r="D645" t="s">
        <v>52</v>
      </c>
      <c r="F645" s="1"/>
      <c r="G645">
        <v>330</v>
      </c>
      <c r="J645">
        <v>101</v>
      </c>
      <c r="K645">
        <v>0</v>
      </c>
      <c r="L645" t="str">
        <f t="shared" ref="L645:L708" si="10">IF(J645=M645,"ok","A paramétrer")</f>
        <v>ok</v>
      </c>
      <c r="M645">
        <f>IF(AND(J645=83,G645&lt;200),83,INDEX(Paramètres!$A$3:$A$5,MATCH(BDD!G645,Paramètres!$C$3:$C$5)))</f>
        <v>101</v>
      </c>
      <c r="N645" t="str">
        <f>IF(L645="ok","",VLOOKUP(M645,Paramètres!$A$3:$B$5,2,FALSE))</f>
        <v/>
      </c>
    </row>
    <row r="646" spans="4:14" x14ac:dyDescent="0.25">
      <c r="D646" t="s">
        <v>52</v>
      </c>
      <c r="F646" s="1"/>
      <c r="G646">
        <v>330</v>
      </c>
      <c r="J646">
        <v>101</v>
      </c>
      <c r="K646">
        <v>0</v>
      </c>
      <c r="L646" t="str">
        <f t="shared" si="10"/>
        <v>ok</v>
      </c>
      <c r="M646">
        <f>IF(AND(J646=83,G646&lt;200),83,INDEX(Paramètres!$A$3:$A$5,MATCH(BDD!G646,Paramètres!$C$3:$C$5)))</f>
        <v>101</v>
      </c>
      <c r="N646" t="str">
        <f>IF(L646="ok","",VLOOKUP(M646,Paramètres!$A$3:$B$5,2,FALSE))</f>
        <v/>
      </c>
    </row>
    <row r="647" spans="4:14" x14ac:dyDescent="0.25">
      <c r="D647" t="s">
        <v>52</v>
      </c>
      <c r="F647" s="1"/>
      <c r="G647">
        <v>330</v>
      </c>
      <c r="J647">
        <v>101</v>
      </c>
      <c r="K647">
        <v>0</v>
      </c>
      <c r="L647" t="str">
        <f t="shared" si="10"/>
        <v>ok</v>
      </c>
      <c r="M647">
        <f>IF(AND(J647=83,G647&lt;200),83,INDEX(Paramètres!$A$3:$A$5,MATCH(BDD!G647,Paramètres!$C$3:$C$5)))</f>
        <v>101</v>
      </c>
      <c r="N647" t="str">
        <f>IF(L647="ok","",VLOOKUP(M647,Paramètres!$A$3:$B$5,2,FALSE))</f>
        <v/>
      </c>
    </row>
    <row r="648" spans="4:14" x14ac:dyDescent="0.25">
      <c r="D648" t="s">
        <v>52</v>
      </c>
      <c r="F648" s="1"/>
      <c r="G648">
        <v>330</v>
      </c>
      <c r="J648">
        <v>101</v>
      </c>
      <c r="K648">
        <v>0</v>
      </c>
      <c r="L648" t="str">
        <f t="shared" si="10"/>
        <v>ok</v>
      </c>
      <c r="M648">
        <f>IF(AND(J648=83,G648&lt;200),83,INDEX(Paramètres!$A$3:$A$5,MATCH(BDD!G648,Paramètres!$C$3:$C$5)))</f>
        <v>101</v>
      </c>
      <c r="N648" t="str">
        <f>IF(L648="ok","",VLOOKUP(M648,Paramètres!$A$3:$B$5,2,FALSE))</f>
        <v/>
      </c>
    </row>
    <row r="649" spans="4:14" x14ac:dyDescent="0.25">
      <c r="D649" t="s">
        <v>84</v>
      </c>
      <c r="F649" s="1"/>
      <c r="G649">
        <v>300</v>
      </c>
      <c r="J649">
        <v>101</v>
      </c>
      <c r="K649">
        <v>0</v>
      </c>
      <c r="L649" t="str">
        <f t="shared" si="10"/>
        <v>ok</v>
      </c>
      <c r="M649">
        <f>IF(AND(J649=83,G649&lt;200),83,INDEX(Paramètres!$A$3:$A$5,MATCH(BDD!G649,Paramètres!$C$3:$C$5)))</f>
        <v>101</v>
      </c>
      <c r="N649" t="str">
        <f>IF(L649="ok","",VLOOKUP(M649,Paramètres!$A$3:$B$5,2,FALSE))</f>
        <v/>
      </c>
    </row>
    <row r="650" spans="4:14" x14ac:dyDescent="0.25">
      <c r="D650" t="s">
        <v>67</v>
      </c>
      <c r="F650" s="1"/>
      <c r="G650">
        <v>880</v>
      </c>
      <c r="J650">
        <v>98</v>
      </c>
      <c r="K650">
        <v>0</v>
      </c>
      <c r="L650" t="str">
        <f t="shared" si="10"/>
        <v>ok</v>
      </c>
      <c r="M650">
        <f>IF(AND(J650=83,G650&lt;200),83,INDEX(Paramètres!$A$3:$A$5,MATCH(BDD!G650,Paramètres!$C$3:$C$5)))</f>
        <v>98</v>
      </c>
      <c r="N650" t="str">
        <f>IF(L650="ok","",VLOOKUP(M650,Paramètres!$A$3:$B$5,2,FALSE))</f>
        <v/>
      </c>
    </row>
    <row r="651" spans="4:14" x14ac:dyDescent="0.25">
      <c r="D651" t="s">
        <v>53</v>
      </c>
      <c r="F651" s="1"/>
      <c r="G651">
        <v>462</v>
      </c>
      <c r="J651">
        <v>101</v>
      </c>
      <c r="K651">
        <v>0</v>
      </c>
      <c r="L651" t="str">
        <f t="shared" si="10"/>
        <v>ok</v>
      </c>
      <c r="M651">
        <f>IF(AND(J651=83,G651&lt;200),83,INDEX(Paramètres!$A$3:$A$5,MATCH(BDD!G651,Paramètres!$C$3:$C$5)))</f>
        <v>101</v>
      </c>
      <c r="N651" t="str">
        <f>IF(L651="ok","",VLOOKUP(M651,Paramètres!$A$3:$B$5,2,FALSE))</f>
        <v/>
      </c>
    </row>
    <row r="652" spans="4:14" x14ac:dyDescent="0.25">
      <c r="D652" t="s">
        <v>53</v>
      </c>
      <c r="F652" s="1"/>
      <c r="G652">
        <v>462</v>
      </c>
      <c r="J652">
        <v>101</v>
      </c>
      <c r="K652">
        <v>0</v>
      </c>
      <c r="L652" t="str">
        <f t="shared" si="10"/>
        <v>ok</v>
      </c>
      <c r="M652">
        <f>IF(AND(J652=83,G652&lt;200),83,INDEX(Paramètres!$A$3:$A$5,MATCH(BDD!G652,Paramètres!$C$3:$C$5)))</f>
        <v>101</v>
      </c>
      <c r="N652" t="str">
        <f>IF(L652="ok","",VLOOKUP(M652,Paramètres!$A$3:$B$5,2,FALSE))</f>
        <v/>
      </c>
    </row>
    <row r="653" spans="4:14" x14ac:dyDescent="0.25">
      <c r="D653" t="s">
        <v>53</v>
      </c>
      <c r="F653" s="1"/>
      <c r="G653">
        <v>462</v>
      </c>
      <c r="J653">
        <v>101</v>
      </c>
      <c r="K653">
        <v>0</v>
      </c>
      <c r="L653" t="str">
        <f t="shared" si="10"/>
        <v>ok</v>
      </c>
      <c r="M653">
        <f>IF(AND(J653=83,G653&lt;200),83,INDEX(Paramètres!$A$3:$A$5,MATCH(BDD!G653,Paramètres!$C$3:$C$5)))</f>
        <v>101</v>
      </c>
      <c r="N653" t="str">
        <f>IF(L653="ok","",VLOOKUP(M653,Paramètres!$A$3:$B$5,2,FALSE))</f>
        <v/>
      </c>
    </row>
    <row r="654" spans="4:14" x14ac:dyDescent="0.25">
      <c r="D654" t="s">
        <v>53</v>
      </c>
      <c r="F654" s="1"/>
      <c r="G654">
        <v>462</v>
      </c>
      <c r="J654">
        <v>101</v>
      </c>
      <c r="K654">
        <v>0</v>
      </c>
      <c r="L654" t="str">
        <f t="shared" si="10"/>
        <v>ok</v>
      </c>
      <c r="M654">
        <f>IF(AND(J654=83,G654&lt;200),83,INDEX(Paramètres!$A$3:$A$5,MATCH(BDD!G654,Paramètres!$C$3:$C$5)))</f>
        <v>101</v>
      </c>
      <c r="N654" t="str">
        <f>IF(L654="ok","",VLOOKUP(M654,Paramètres!$A$3:$B$5,2,FALSE))</f>
        <v/>
      </c>
    </row>
    <row r="655" spans="4:14" x14ac:dyDescent="0.25">
      <c r="D655" t="s">
        <v>53</v>
      </c>
      <c r="F655" s="1"/>
      <c r="G655">
        <v>462</v>
      </c>
      <c r="J655">
        <v>101</v>
      </c>
      <c r="K655">
        <v>0</v>
      </c>
      <c r="L655" t="str">
        <f t="shared" si="10"/>
        <v>ok</v>
      </c>
      <c r="M655">
        <f>IF(AND(J655=83,G655&lt;200),83,INDEX(Paramètres!$A$3:$A$5,MATCH(BDD!G655,Paramètres!$C$3:$C$5)))</f>
        <v>101</v>
      </c>
      <c r="N655" t="str">
        <f>IF(L655="ok","",VLOOKUP(M655,Paramètres!$A$3:$B$5,2,FALSE))</f>
        <v/>
      </c>
    </row>
    <row r="656" spans="4:14" x14ac:dyDescent="0.25">
      <c r="D656" t="s">
        <v>53</v>
      </c>
      <c r="F656" s="1"/>
      <c r="G656">
        <v>462</v>
      </c>
      <c r="J656">
        <v>101</v>
      </c>
      <c r="K656">
        <v>0</v>
      </c>
      <c r="L656" t="str">
        <f t="shared" si="10"/>
        <v>ok</v>
      </c>
      <c r="M656">
        <f>IF(AND(J656=83,G656&lt;200),83,INDEX(Paramètres!$A$3:$A$5,MATCH(BDD!G656,Paramètres!$C$3:$C$5)))</f>
        <v>101</v>
      </c>
      <c r="N656" t="str">
        <f>IF(L656="ok","",VLOOKUP(M656,Paramètres!$A$3:$B$5,2,FALSE))</f>
        <v/>
      </c>
    </row>
    <row r="657" spans="4:14" x14ac:dyDescent="0.25">
      <c r="D657" t="s">
        <v>53</v>
      </c>
      <c r="F657" s="1"/>
      <c r="G657">
        <v>462</v>
      </c>
      <c r="J657">
        <v>101</v>
      </c>
      <c r="K657">
        <v>0</v>
      </c>
      <c r="L657" t="str">
        <f t="shared" si="10"/>
        <v>ok</v>
      </c>
      <c r="M657">
        <f>IF(AND(J657=83,G657&lt;200),83,INDEX(Paramètres!$A$3:$A$5,MATCH(BDD!G657,Paramètres!$C$3:$C$5)))</f>
        <v>101</v>
      </c>
      <c r="N657" t="str">
        <f>IF(L657="ok","",VLOOKUP(M657,Paramètres!$A$3:$B$5,2,FALSE))</f>
        <v/>
      </c>
    </row>
    <row r="658" spans="4:14" x14ac:dyDescent="0.25">
      <c r="D658" t="s">
        <v>53</v>
      </c>
      <c r="F658" s="1"/>
      <c r="G658">
        <v>462</v>
      </c>
      <c r="J658">
        <v>101</v>
      </c>
      <c r="K658">
        <v>0</v>
      </c>
      <c r="L658" t="str">
        <f t="shared" si="10"/>
        <v>ok</v>
      </c>
      <c r="M658">
        <f>IF(AND(J658=83,G658&lt;200),83,INDEX(Paramètres!$A$3:$A$5,MATCH(BDD!G658,Paramètres!$C$3:$C$5)))</f>
        <v>101</v>
      </c>
      <c r="N658" t="str">
        <f>IF(L658="ok","",VLOOKUP(M658,Paramètres!$A$3:$B$5,2,FALSE))</f>
        <v/>
      </c>
    </row>
    <row r="659" spans="4:14" x14ac:dyDescent="0.25">
      <c r="D659" t="s">
        <v>53</v>
      </c>
      <c r="F659" s="1"/>
      <c r="G659">
        <v>462</v>
      </c>
      <c r="J659">
        <v>101</v>
      </c>
      <c r="K659">
        <v>0</v>
      </c>
      <c r="L659" t="str">
        <f t="shared" si="10"/>
        <v>ok</v>
      </c>
      <c r="M659">
        <f>IF(AND(J659=83,G659&lt;200),83,INDEX(Paramètres!$A$3:$A$5,MATCH(BDD!G659,Paramètres!$C$3:$C$5)))</f>
        <v>101</v>
      </c>
      <c r="N659" t="str">
        <f>IF(L659="ok","",VLOOKUP(M659,Paramètres!$A$3:$B$5,2,FALSE))</f>
        <v/>
      </c>
    </row>
    <row r="660" spans="4:14" x14ac:dyDescent="0.25">
      <c r="D660" t="s">
        <v>53</v>
      </c>
      <c r="F660" s="1"/>
      <c r="G660">
        <v>462</v>
      </c>
      <c r="J660">
        <v>101</v>
      </c>
      <c r="K660">
        <v>0</v>
      </c>
      <c r="L660" t="str">
        <f t="shared" si="10"/>
        <v>ok</v>
      </c>
      <c r="M660">
        <f>IF(AND(J660=83,G660&lt;200),83,INDEX(Paramètres!$A$3:$A$5,MATCH(BDD!G660,Paramètres!$C$3:$C$5)))</f>
        <v>101</v>
      </c>
      <c r="N660" t="str">
        <f>IF(L660="ok","",VLOOKUP(M660,Paramètres!$A$3:$B$5,2,FALSE))</f>
        <v/>
      </c>
    </row>
    <row r="661" spans="4:14" x14ac:dyDescent="0.25">
      <c r="D661" t="s">
        <v>53</v>
      </c>
      <c r="F661" s="1"/>
      <c r="G661">
        <v>462</v>
      </c>
      <c r="J661">
        <v>101</v>
      </c>
      <c r="K661">
        <v>0</v>
      </c>
      <c r="L661" t="str">
        <f t="shared" si="10"/>
        <v>ok</v>
      </c>
      <c r="M661">
        <f>IF(AND(J661=83,G661&lt;200),83,INDEX(Paramètres!$A$3:$A$5,MATCH(BDD!G661,Paramètres!$C$3:$C$5)))</f>
        <v>101</v>
      </c>
      <c r="N661" t="str">
        <f>IF(L661="ok","",VLOOKUP(M661,Paramètres!$A$3:$B$5,2,FALSE))</f>
        <v/>
      </c>
    </row>
    <row r="662" spans="4:14" x14ac:dyDescent="0.25">
      <c r="D662" t="s">
        <v>53</v>
      </c>
      <c r="F662" s="1"/>
      <c r="G662">
        <v>462</v>
      </c>
      <c r="J662">
        <v>101</v>
      </c>
      <c r="K662">
        <v>0</v>
      </c>
      <c r="L662" t="str">
        <f t="shared" si="10"/>
        <v>ok</v>
      </c>
      <c r="M662">
        <f>IF(AND(J662=83,G662&lt;200),83,INDEX(Paramètres!$A$3:$A$5,MATCH(BDD!G662,Paramètres!$C$3:$C$5)))</f>
        <v>101</v>
      </c>
      <c r="N662" t="str">
        <f>IF(L662="ok","",VLOOKUP(M662,Paramètres!$A$3:$B$5,2,FALSE))</f>
        <v/>
      </c>
    </row>
    <row r="663" spans="4:14" x14ac:dyDescent="0.25">
      <c r="D663" t="s">
        <v>53</v>
      </c>
      <c r="F663" s="1"/>
      <c r="G663">
        <v>462</v>
      </c>
      <c r="J663">
        <v>101</v>
      </c>
      <c r="K663">
        <v>0</v>
      </c>
      <c r="L663" t="str">
        <f t="shared" si="10"/>
        <v>ok</v>
      </c>
      <c r="M663">
        <f>IF(AND(J663=83,G663&lt;200),83,INDEX(Paramètres!$A$3:$A$5,MATCH(BDD!G663,Paramètres!$C$3:$C$5)))</f>
        <v>101</v>
      </c>
      <c r="N663" t="str">
        <f>IF(L663="ok","",VLOOKUP(M663,Paramètres!$A$3:$B$5,2,FALSE))</f>
        <v/>
      </c>
    </row>
    <row r="664" spans="4:14" x14ac:dyDescent="0.25">
      <c r="D664" t="s">
        <v>53</v>
      </c>
      <c r="F664" s="1"/>
      <c r="G664">
        <v>462</v>
      </c>
      <c r="J664">
        <v>101</v>
      </c>
      <c r="K664">
        <v>0</v>
      </c>
      <c r="L664" t="str">
        <f t="shared" si="10"/>
        <v>ok</v>
      </c>
      <c r="M664">
        <f>IF(AND(J664=83,G664&lt;200),83,INDEX(Paramètres!$A$3:$A$5,MATCH(BDD!G664,Paramètres!$C$3:$C$5)))</f>
        <v>101</v>
      </c>
      <c r="N664" t="str">
        <f>IF(L664="ok","",VLOOKUP(M664,Paramètres!$A$3:$B$5,2,FALSE))</f>
        <v/>
      </c>
    </row>
    <row r="665" spans="4:14" x14ac:dyDescent="0.25">
      <c r="D665" t="s">
        <v>53</v>
      </c>
      <c r="F665" s="1"/>
      <c r="G665">
        <v>462</v>
      </c>
      <c r="J665">
        <v>101</v>
      </c>
      <c r="K665">
        <v>0</v>
      </c>
      <c r="L665" t="str">
        <f t="shared" si="10"/>
        <v>ok</v>
      </c>
      <c r="M665">
        <f>IF(AND(J665=83,G665&lt;200),83,INDEX(Paramètres!$A$3:$A$5,MATCH(BDD!G665,Paramètres!$C$3:$C$5)))</f>
        <v>101</v>
      </c>
      <c r="N665" t="str">
        <f>IF(L665="ok","",VLOOKUP(M665,Paramètres!$A$3:$B$5,2,FALSE))</f>
        <v/>
      </c>
    </row>
    <row r="666" spans="4:14" x14ac:dyDescent="0.25">
      <c r="D666" t="s">
        <v>85</v>
      </c>
      <c r="F666" s="1"/>
      <c r="G666">
        <v>880</v>
      </c>
      <c r="J666">
        <v>1</v>
      </c>
      <c r="K666">
        <v>0</v>
      </c>
      <c r="L666" t="str">
        <f t="shared" si="10"/>
        <v>A paramétrer</v>
      </c>
      <c r="M666">
        <f>IF(AND(J666=83,G666&lt;200),83,INDEX(Paramètres!$A$3:$A$5,MATCH(BDD!G666,Paramètres!$C$3:$C$5)))</f>
        <v>98</v>
      </c>
      <c r="N666" t="str">
        <f>IF(L666="ok","",VLOOKUP(M666,Paramètres!$A$3:$B$5,2,FALSE))</f>
        <v>Palette</v>
      </c>
    </row>
    <row r="667" spans="4:14" x14ac:dyDescent="0.25">
      <c r="D667" t="s">
        <v>85</v>
      </c>
      <c r="F667" s="1"/>
      <c r="G667">
        <v>880</v>
      </c>
      <c r="J667">
        <v>1</v>
      </c>
      <c r="K667">
        <v>0</v>
      </c>
      <c r="L667" t="str">
        <f t="shared" si="10"/>
        <v>A paramétrer</v>
      </c>
      <c r="M667">
        <f>IF(AND(J667=83,G667&lt;200),83,INDEX(Paramètres!$A$3:$A$5,MATCH(BDD!G667,Paramètres!$C$3:$C$5)))</f>
        <v>98</v>
      </c>
      <c r="N667" t="str">
        <f>IF(L667="ok","",VLOOKUP(M667,Paramètres!$A$3:$B$5,2,FALSE))</f>
        <v>Palette</v>
      </c>
    </row>
    <row r="668" spans="4:14" x14ac:dyDescent="0.25">
      <c r="D668" t="s">
        <v>39</v>
      </c>
      <c r="F668" s="1"/>
      <c r="G668">
        <v>800</v>
      </c>
      <c r="J668">
        <v>98</v>
      </c>
      <c r="K668">
        <v>0</v>
      </c>
      <c r="L668" t="str">
        <f t="shared" si="10"/>
        <v>ok</v>
      </c>
      <c r="M668">
        <f>IF(AND(J668=83,G668&lt;200),83,INDEX(Paramètres!$A$3:$A$5,MATCH(BDD!G668,Paramètres!$C$3:$C$5)))</f>
        <v>98</v>
      </c>
      <c r="N668" t="str">
        <f>IF(L668="ok","",VLOOKUP(M668,Paramètres!$A$3:$B$5,2,FALSE))</f>
        <v/>
      </c>
    </row>
    <row r="669" spans="4:14" x14ac:dyDescent="0.25">
      <c r="D669" t="s">
        <v>39</v>
      </c>
      <c r="F669" s="1"/>
      <c r="G669">
        <v>800</v>
      </c>
      <c r="J669">
        <v>98</v>
      </c>
      <c r="K669">
        <v>0</v>
      </c>
      <c r="L669" t="str">
        <f t="shared" si="10"/>
        <v>ok</v>
      </c>
      <c r="M669">
        <f>IF(AND(J669=83,G669&lt;200),83,INDEX(Paramètres!$A$3:$A$5,MATCH(BDD!G669,Paramètres!$C$3:$C$5)))</f>
        <v>98</v>
      </c>
      <c r="N669" t="str">
        <f>IF(L669="ok","",VLOOKUP(M669,Paramètres!$A$3:$B$5,2,FALSE))</f>
        <v/>
      </c>
    </row>
    <row r="670" spans="4:14" x14ac:dyDescent="0.25">
      <c r="D670" t="s">
        <v>39</v>
      </c>
      <c r="F670" s="1"/>
      <c r="G670">
        <v>800</v>
      </c>
      <c r="J670">
        <v>98</v>
      </c>
      <c r="K670">
        <v>0</v>
      </c>
      <c r="L670" t="str">
        <f t="shared" si="10"/>
        <v>ok</v>
      </c>
      <c r="M670">
        <f>IF(AND(J670=83,G670&lt;200),83,INDEX(Paramètres!$A$3:$A$5,MATCH(BDD!G670,Paramètres!$C$3:$C$5)))</f>
        <v>98</v>
      </c>
      <c r="N670" t="str">
        <f>IF(L670="ok","",VLOOKUP(M670,Paramètres!$A$3:$B$5,2,FALSE))</f>
        <v/>
      </c>
    </row>
    <row r="671" spans="4:14" x14ac:dyDescent="0.25">
      <c r="D671" t="s">
        <v>39</v>
      </c>
      <c r="F671" s="1"/>
      <c r="G671">
        <v>800</v>
      </c>
      <c r="J671">
        <v>98</v>
      </c>
      <c r="K671">
        <v>0</v>
      </c>
      <c r="L671" t="str">
        <f t="shared" si="10"/>
        <v>ok</v>
      </c>
      <c r="M671">
        <f>IF(AND(J671=83,G671&lt;200),83,INDEX(Paramètres!$A$3:$A$5,MATCH(BDD!G671,Paramètres!$C$3:$C$5)))</f>
        <v>98</v>
      </c>
      <c r="N671" t="str">
        <f>IF(L671="ok","",VLOOKUP(M671,Paramètres!$A$3:$B$5,2,FALSE))</f>
        <v/>
      </c>
    </row>
    <row r="672" spans="4:14" x14ac:dyDescent="0.25">
      <c r="D672" t="s">
        <v>39</v>
      </c>
      <c r="F672" s="1"/>
      <c r="G672">
        <v>800</v>
      </c>
      <c r="J672">
        <v>98</v>
      </c>
      <c r="K672">
        <v>0</v>
      </c>
      <c r="L672" t="str">
        <f t="shared" si="10"/>
        <v>ok</v>
      </c>
      <c r="M672">
        <f>IF(AND(J672=83,G672&lt;200),83,INDEX(Paramètres!$A$3:$A$5,MATCH(BDD!G672,Paramètres!$C$3:$C$5)))</f>
        <v>98</v>
      </c>
      <c r="N672" t="str">
        <f>IF(L672="ok","",VLOOKUP(M672,Paramètres!$A$3:$B$5,2,FALSE))</f>
        <v/>
      </c>
    </row>
    <row r="673" spans="4:14" x14ac:dyDescent="0.25">
      <c r="D673" t="s">
        <v>39</v>
      </c>
      <c r="F673" s="1"/>
      <c r="G673">
        <v>800</v>
      </c>
      <c r="J673">
        <v>98</v>
      </c>
      <c r="K673">
        <v>0</v>
      </c>
      <c r="L673" t="str">
        <f t="shared" si="10"/>
        <v>ok</v>
      </c>
      <c r="M673">
        <f>IF(AND(J673=83,G673&lt;200),83,INDEX(Paramètres!$A$3:$A$5,MATCH(BDD!G673,Paramètres!$C$3:$C$5)))</f>
        <v>98</v>
      </c>
      <c r="N673" t="str">
        <f>IF(L673="ok","",VLOOKUP(M673,Paramètres!$A$3:$B$5,2,FALSE))</f>
        <v/>
      </c>
    </row>
    <row r="674" spans="4:14" x14ac:dyDescent="0.25">
      <c r="D674" t="s">
        <v>39</v>
      </c>
      <c r="F674" s="1"/>
      <c r="G674">
        <v>800</v>
      </c>
      <c r="J674">
        <v>98</v>
      </c>
      <c r="K674">
        <v>0</v>
      </c>
      <c r="L674" t="str">
        <f t="shared" si="10"/>
        <v>ok</v>
      </c>
      <c r="M674">
        <f>IF(AND(J674=83,G674&lt;200),83,INDEX(Paramètres!$A$3:$A$5,MATCH(BDD!G674,Paramètres!$C$3:$C$5)))</f>
        <v>98</v>
      </c>
      <c r="N674" t="str">
        <f>IF(L674="ok","",VLOOKUP(M674,Paramètres!$A$3:$B$5,2,FALSE))</f>
        <v/>
      </c>
    </row>
    <row r="675" spans="4:14" x14ac:dyDescent="0.25">
      <c r="D675" t="s">
        <v>39</v>
      </c>
      <c r="F675" s="1"/>
      <c r="G675">
        <v>800</v>
      </c>
      <c r="J675">
        <v>98</v>
      </c>
      <c r="K675">
        <v>0</v>
      </c>
      <c r="L675" t="str">
        <f t="shared" si="10"/>
        <v>ok</v>
      </c>
      <c r="M675">
        <f>IF(AND(J675=83,G675&lt;200),83,INDEX(Paramètres!$A$3:$A$5,MATCH(BDD!G675,Paramètres!$C$3:$C$5)))</f>
        <v>98</v>
      </c>
      <c r="N675" t="str">
        <f>IF(L675="ok","",VLOOKUP(M675,Paramètres!$A$3:$B$5,2,FALSE))</f>
        <v/>
      </c>
    </row>
    <row r="676" spans="4:14" x14ac:dyDescent="0.25">
      <c r="D676" t="s">
        <v>39</v>
      </c>
      <c r="F676" s="1"/>
      <c r="G676">
        <v>800</v>
      </c>
      <c r="J676">
        <v>98</v>
      </c>
      <c r="K676">
        <v>0</v>
      </c>
      <c r="L676" t="str">
        <f t="shared" si="10"/>
        <v>ok</v>
      </c>
      <c r="M676">
        <f>IF(AND(J676=83,G676&lt;200),83,INDEX(Paramètres!$A$3:$A$5,MATCH(BDD!G676,Paramètres!$C$3:$C$5)))</f>
        <v>98</v>
      </c>
      <c r="N676" t="str">
        <f>IF(L676="ok","",VLOOKUP(M676,Paramètres!$A$3:$B$5,2,FALSE))</f>
        <v/>
      </c>
    </row>
    <row r="677" spans="4:14" x14ac:dyDescent="0.25">
      <c r="D677" t="s">
        <v>39</v>
      </c>
      <c r="F677" s="1"/>
      <c r="G677">
        <v>800</v>
      </c>
      <c r="J677">
        <v>98</v>
      </c>
      <c r="K677">
        <v>0</v>
      </c>
      <c r="L677" t="str">
        <f t="shared" si="10"/>
        <v>ok</v>
      </c>
      <c r="M677">
        <f>IF(AND(J677=83,G677&lt;200),83,INDEX(Paramètres!$A$3:$A$5,MATCH(BDD!G677,Paramètres!$C$3:$C$5)))</f>
        <v>98</v>
      </c>
      <c r="N677" t="str">
        <f>IF(L677="ok","",VLOOKUP(M677,Paramètres!$A$3:$B$5,2,FALSE))</f>
        <v/>
      </c>
    </row>
    <row r="678" spans="4:14" x14ac:dyDescent="0.25">
      <c r="D678" t="s">
        <v>39</v>
      </c>
      <c r="F678" s="1"/>
      <c r="G678">
        <v>800</v>
      </c>
      <c r="J678">
        <v>98</v>
      </c>
      <c r="K678">
        <v>0</v>
      </c>
      <c r="L678" t="str">
        <f t="shared" si="10"/>
        <v>ok</v>
      </c>
      <c r="M678">
        <f>IF(AND(J678=83,G678&lt;200),83,INDEX(Paramètres!$A$3:$A$5,MATCH(BDD!G678,Paramètres!$C$3:$C$5)))</f>
        <v>98</v>
      </c>
      <c r="N678" t="str">
        <f>IF(L678="ok","",VLOOKUP(M678,Paramètres!$A$3:$B$5,2,FALSE))</f>
        <v/>
      </c>
    </row>
    <row r="679" spans="4:14" x14ac:dyDescent="0.25">
      <c r="D679" t="s">
        <v>39</v>
      </c>
      <c r="F679" s="1"/>
      <c r="G679">
        <v>800</v>
      </c>
      <c r="J679">
        <v>98</v>
      </c>
      <c r="K679">
        <v>0</v>
      </c>
      <c r="L679" t="str">
        <f t="shared" si="10"/>
        <v>ok</v>
      </c>
      <c r="M679">
        <f>IF(AND(J679=83,G679&lt;200),83,INDEX(Paramètres!$A$3:$A$5,MATCH(BDD!G679,Paramètres!$C$3:$C$5)))</f>
        <v>98</v>
      </c>
      <c r="N679" t="str">
        <f>IF(L679="ok","",VLOOKUP(M679,Paramètres!$A$3:$B$5,2,FALSE))</f>
        <v/>
      </c>
    </row>
    <row r="680" spans="4:14" x14ac:dyDescent="0.25">
      <c r="D680" t="s">
        <v>39</v>
      </c>
      <c r="F680" s="1"/>
      <c r="G680">
        <v>800</v>
      </c>
      <c r="J680">
        <v>98</v>
      </c>
      <c r="K680">
        <v>0</v>
      </c>
      <c r="L680" t="str">
        <f t="shared" si="10"/>
        <v>ok</v>
      </c>
      <c r="M680">
        <f>IF(AND(J680=83,G680&lt;200),83,INDEX(Paramètres!$A$3:$A$5,MATCH(BDD!G680,Paramètres!$C$3:$C$5)))</f>
        <v>98</v>
      </c>
      <c r="N680" t="str">
        <f>IF(L680="ok","",VLOOKUP(M680,Paramètres!$A$3:$B$5,2,FALSE))</f>
        <v/>
      </c>
    </row>
    <row r="681" spans="4:14" x14ac:dyDescent="0.25">
      <c r="D681" t="s">
        <v>39</v>
      </c>
      <c r="F681" s="1"/>
      <c r="G681">
        <v>800</v>
      </c>
      <c r="J681">
        <v>98</v>
      </c>
      <c r="K681">
        <v>0</v>
      </c>
      <c r="L681" t="str">
        <f t="shared" si="10"/>
        <v>ok</v>
      </c>
      <c r="M681">
        <f>IF(AND(J681=83,G681&lt;200),83,INDEX(Paramètres!$A$3:$A$5,MATCH(BDD!G681,Paramètres!$C$3:$C$5)))</f>
        <v>98</v>
      </c>
      <c r="N681" t="str">
        <f>IF(L681="ok","",VLOOKUP(M681,Paramètres!$A$3:$B$5,2,FALSE))</f>
        <v/>
      </c>
    </row>
    <row r="682" spans="4:14" x14ac:dyDescent="0.25">
      <c r="D682" t="s">
        <v>56</v>
      </c>
      <c r="F682" s="1"/>
      <c r="G682">
        <v>300</v>
      </c>
      <c r="J682">
        <v>1</v>
      </c>
      <c r="K682">
        <v>0</v>
      </c>
      <c r="L682" t="str">
        <f t="shared" si="10"/>
        <v>A paramétrer</v>
      </c>
      <c r="M682">
        <f>IF(AND(J682=83,G682&lt;200),83,INDEX(Paramètres!$A$3:$A$5,MATCH(BDD!G682,Paramètres!$C$3:$C$5)))</f>
        <v>101</v>
      </c>
      <c r="N682" t="str">
        <f>IF(L682="ok","",VLOOKUP(M682,Paramètres!$A$3:$B$5,2,FALSE))</f>
        <v>1/2 palette</v>
      </c>
    </row>
    <row r="683" spans="4:14" x14ac:dyDescent="0.25">
      <c r="D683" t="s">
        <v>56</v>
      </c>
      <c r="F683" s="1"/>
      <c r="G683">
        <v>300</v>
      </c>
      <c r="J683">
        <v>1</v>
      </c>
      <c r="K683">
        <v>0</v>
      </c>
      <c r="L683" t="str">
        <f t="shared" si="10"/>
        <v>A paramétrer</v>
      </c>
      <c r="M683">
        <f>IF(AND(J683=83,G683&lt;200),83,INDEX(Paramètres!$A$3:$A$5,MATCH(BDD!G683,Paramètres!$C$3:$C$5)))</f>
        <v>101</v>
      </c>
      <c r="N683" t="str">
        <f>IF(L683="ok","",VLOOKUP(M683,Paramètres!$A$3:$B$5,2,FALSE))</f>
        <v>1/2 palette</v>
      </c>
    </row>
    <row r="684" spans="4:14" x14ac:dyDescent="0.25">
      <c r="D684" t="s">
        <v>56</v>
      </c>
      <c r="F684" s="1"/>
      <c r="G684">
        <v>300</v>
      </c>
      <c r="J684">
        <v>1</v>
      </c>
      <c r="K684">
        <v>0</v>
      </c>
      <c r="L684" t="str">
        <f t="shared" si="10"/>
        <v>A paramétrer</v>
      </c>
      <c r="M684">
        <f>IF(AND(J684=83,G684&lt;200),83,INDEX(Paramètres!$A$3:$A$5,MATCH(BDD!G684,Paramètres!$C$3:$C$5)))</f>
        <v>101</v>
      </c>
      <c r="N684" t="str">
        <f>IF(L684="ok","",VLOOKUP(M684,Paramètres!$A$3:$B$5,2,FALSE))</f>
        <v>1/2 palette</v>
      </c>
    </row>
    <row r="685" spans="4:14" x14ac:dyDescent="0.25">
      <c r="D685" t="s">
        <v>56</v>
      </c>
      <c r="F685" s="1"/>
      <c r="G685">
        <v>300</v>
      </c>
      <c r="J685">
        <v>1</v>
      </c>
      <c r="K685">
        <v>0</v>
      </c>
      <c r="L685" t="str">
        <f t="shared" si="10"/>
        <v>A paramétrer</v>
      </c>
      <c r="M685">
        <f>IF(AND(J685=83,G685&lt;200),83,INDEX(Paramètres!$A$3:$A$5,MATCH(BDD!G685,Paramètres!$C$3:$C$5)))</f>
        <v>101</v>
      </c>
      <c r="N685" t="str">
        <f>IF(L685="ok","",VLOOKUP(M685,Paramètres!$A$3:$B$5,2,FALSE))</f>
        <v>1/2 palette</v>
      </c>
    </row>
    <row r="686" spans="4:14" x14ac:dyDescent="0.25">
      <c r="D686" t="s">
        <v>56</v>
      </c>
      <c r="F686" s="1"/>
      <c r="G686">
        <v>300</v>
      </c>
      <c r="J686">
        <v>1</v>
      </c>
      <c r="K686">
        <v>0</v>
      </c>
      <c r="L686" t="str">
        <f t="shared" si="10"/>
        <v>A paramétrer</v>
      </c>
      <c r="M686">
        <f>IF(AND(J686=83,G686&lt;200),83,INDEX(Paramètres!$A$3:$A$5,MATCH(BDD!G686,Paramètres!$C$3:$C$5)))</f>
        <v>101</v>
      </c>
      <c r="N686" t="str">
        <f>IF(L686="ok","",VLOOKUP(M686,Paramètres!$A$3:$B$5,2,FALSE))</f>
        <v>1/2 palette</v>
      </c>
    </row>
    <row r="687" spans="4:14" x14ac:dyDescent="0.25">
      <c r="D687" t="s">
        <v>56</v>
      </c>
      <c r="F687" s="1"/>
      <c r="G687">
        <v>300</v>
      </c>
      <c r="J687">
        <v>1</v>
      </c>
      <c r="K687">
        <v>0</v>
      </c>
      <c r="L687" t="str">
        <f t="shared" si="10"/>
        <v>A paramétrer</v>
      </c>
      <c r="M687">
        <f>IF(AND(J687=83,G687&lt;200),83,INDEX(Paramètres!$A$3:$A$5,MATCH(BDD!G687,Paramètres!$C$3:$C$5)))</f>
        <v>101</v>
      </c>
      <c r="N687" t="str">
        <f>IF(L687="ok","",VLOOKUP(M687,Paramètres!$A$3:$B$5,2,FALSE))</f>
        <v>1/2 palette</v>
      </c>
    </row>
    <row r="688" spans="4:14" x14ac:dyDescent="0.25">
      <c r="D688" t="s">
        <v>56</v>
      </c>
      <c r="F688" s="1"/>
      <c r="G688">
        <v>300</v>
      </c>
      <c r="J688">
        <v>1</v>
      </c>
      <c r="K688">
        <v>0</v>
      </c>
      <c r="L688" t="str">
        <f t="shared" si="10"/>
        <v>A paramétrer</v>
      </c>
      <c r="M688">
        <f>IF(AND(J688=83,G688&lt;200),83,INDEX(Paramètres!$A$3:$A$5,MATCH(BDD!G688,Paramètres!$C$3:$C$5)))</f>
        <v>101</v>
      </c>
      <c r="N688" t="str">
        <f>IF(L688="ok","",VLOOKUP(M688,Paramètres!$A$3:$B$5,2,FALSE))</f>
        <v>1/2 palette</v>
      </c>
    </row>
    <row r="689" spans="4:14" x14ac:dyDescent="0.25">
      <c r="D689" t="s">
        <v>56</v>
      </c>
      <c r="F689" s="1"/>
      <c r="G689">
        <v>300</v>
      </c>
      <c r="J689">
        <v>1</v>
      </c>
      <c r="K689">
        <v>0</v>
      </c>
      <c r="L689" t="str">
        <f t="shared" si="10"/>
        <v>A paramétrer</v>
      </c>
      <c r="M689">
        <f>IF(AND(J689=83,G689&lt;200),83,INDEX(Paramètres!$A$3:$A$5,MATCH(BDD!G689,Paramètres!$C$3:$C$5)))</f>
        <v>101</v>
      </c>
      <c r="N689" t="str">
        <f>IF(L689="ok","",VLOOKUP(M689,Paramètres!$A$3:$B$5,2,FALSE))</f>
        <v>1/2 palette</v>
      </c>
    </row>
    <row r="690" spans="4:14" x14ac:dyDescent="0.25">
      <c r="D690" t="s">
        <v>56</v>
      </c>
      <c r="F690" s="1"/>
      <c r="G690">
        <v>300</v>
      </c>
      <c r="J690">
        <v>1</v>
      </c>
      <c r="K690">
        <v>0</v>
      </c>
      <c r="L690" t="str">
        <f t="shared" si="10"/>
        <v>A paramétrer</v>
      </c>
      <c r="M690">
        <f>IF(AND(J690=83,G690&lt;200),83,INDEX(Paramètres!$A$3:$A$5,MATCH(BDD!G690,Paramètres!$C$3:$C$5)))</f>
        <v>101</v>
      </c>
      <c r="N690" t="str">
        <f>IF(L690="ok","",VLOOKUP(M690,Paramètres!$A$3:$B$5,2,FALSE))</f>
        <v>1/2 palette</v>
      </c>
    </row>
    <row r="691" spans="4:14" x14ac:dyDescent="0.25">
      <c r="D691" t="s">
        <v>56</v>
      </c>
      <c r="F691" s="1"/>
      <c r="G691">
        <v>300</v>
      </c>
      <c r="J691">
        <v>1</v>
      </c>
      <c r="K691">
        <v>0</v>
      </c>
      <c r="L691" t="str">
        <f t="shared" si="10"/>
        <v>A paramétrer</v>
      </c>
      <c r="M691">
        <f>IF(AND(J691=83,G691&lt;200),83,INDEX(Paramètres!$A$3:$A$5,MATCH(BDD!G691,Paramètres!$C$3:$C$5)))</f>
        <v>101</v>
      </c>
      <c r="N691" t="str">
        <f>IF(L691="ok","",VLOOKUP(M691,Paramètres!$A$3:$B$5,2,FALSE))</f>
        <v>1/2 palette</v>
      </c>
    </row>
    <row r="692" spans="4:14" x14ac:dyDescent="0.25">
      <c r="D692" t="s">
        <v>86</v>
      </c>
      <c r="F692" s="1"/>
      <c r="G692">
        <v>7</v>
      </c>
      <c r="J692">
        <v>1</v>
      </c>
      <c r="K692">
        <v>0</v>
      </c>
      <c r="L692" t="str">
        <f t="shared" si="10"/>
        <v>ok</v>
      </c>
      <c r="M692">
        <f>IF(AND(J692=83,G692&lt;200),83,INDEX(Paramètres!$A$3:$A$5,MATCH(BDD!G692,Paramètres!$C$3:$C$5)))</f>
        <v>1</v>
      </c>
      <c r="N692" t="str">
        <f>IF(L692="ok","",VLOOKUP(M692,Paramètres!$A$3:$B$5,2,FALSE))</f>
        <v/>
      </c>
    </row>
    <row r="693" spans="4:14" x14ac:dyDescent="0.25">
      <c r="D693" t="s">
        <v>86</v>
      </c>
      <c r="F693" s="1"/>
      <c r="G693">
        <v>7</v>
      </c>
      <c r="J693">
        <v>1</v>
      </c>
      <c r="K693">
        <v>0</v>
      </c>
      <c r="L693" t="str">
        <f t="shared" si="10"/>
        <v>ok</v>
      </c>
      <c r="M693">
        <f>IF(AND(J693=83,G693&lt;200),83,INDEX(Paramètres!$A$3:$A$5,MATCH(BDD!G693,Paramètres!$C$3:$C$5)))</f>
        <v>1</v>
      </c>
      <c r="N693" t="str">
        <f>IF(L693="ok","",VLOOKUP(M693,Paramètres!$A$3:$B$5,2,FALSE))</f>
        <v/>
      </c>
    </row>
    <row r="694" spans="4:14" x14ac:dyDescent="0.25">
      <c r="D694" t="s">
        <v>73</v>
      </c>
      <c r="F694" s="1"/>
      <c r="G694">
        <v>396</v>
      </c>
      <c r="J694">
        <v>101</v>
      </c>
      <c r="K694">
        <v>0</v>
      </c>
      <c r="L694" t="str">
        <f t="shared" si="10"/>
        <v>ok</v>
      </c>
      <c r="M694">
        <f>IF(AND(J694=83,G694&lt;200),83,INDEX(Paramètres!$A$3:$A$5,MATCH(BDD!G694,Paramètres!$C$3:$C$5)))</f>
        <v>101</v>
      </c>
      <c r="N694" t="str">
        <f>IF(L694="ok","",VLOOKUP(M694,Paramètres!$A$3:$B$5,2,FALSE))</f>
        <v/>
      </c>
    </row>
    <row r="695" spans="4:14" x14ac:dyDescent="0.25">
      <c r="D695" t="s">
        <v>73</v>
      </c>
      <c r="F695" s="1"/>
      <c r="G695">
        <v>396</v>
      </c>
      <c r="J695">
        <v>101</v>
      </c>
      <c r="K695">
        <v>0</v>
      </c>
      <c r="L695" t="str">
        <f t="shared" si="10"/>
        <v>ok</v>
      </c>
      <c r="M695">
        <f>IF(AND(J695=83,G695&lt;200),83,INDEX(Paramètres!$A$3:$A$5,MATCH(BDD!G695,Paramètres!$C$3:$C$5)))</f>
        <v>101</v>
      </c>
      <c r="N695" t="str">
        <f>IF(L695="ok","",VLOOKUP(M695,Paramètres!$A$3:$B$5,2,FALSE))</f>
        <v/>
      </c>
    </row>
    <row r="696" spans="4:14" x14ac:dyDescent="0.25">
      <c r="D696" t="s">
        <v>73</v>
      </c>
      <c r="F696" s="1"/>
      <c r="G696">
        <v>396</v>
      </c>
      <c r="J696">
        <v>101</v>
      </c>
      <c r="K696">
        <v>0</v>
      </c>
      <c r="L696" t="str">
        <f t="shared" si="10"/>
        <v>ok</v>
      </c>
      <c r="M696">
        <f>IF(AND(J696=83,G696&lt;200),83,INDEX(Paramètres!$A$3:$A$5,MATCH(BDD!G696,Paramètres!$C$3:$C$5)))</f>
        <v>101</v>
      </c>
      <c r="N696" t="str">
        <f>IF(L696="ok","",VLOOKUP(M696,Paramètres!$A$3:$B$5,2,FALSE))</f>
        <v/>
      </c>
    </row>
    <row r="697" spans="4:14" x14ac:dyDescent="0.25">
      <c r="D697" t="s">
        <v>78</v>
      </c>
      <c r="F697" s="1"/>
      <c r="G697">
        <v>396</v>
      </c>
      <c r="J697">
        <v>101</v>
      </c>
      <c r="K697">
        <v>0</v>
      </c>
      <c r="L697" t="str">
        <f t="shared" si="10"/>
        <v>ok</v>
      </c>
      <c r="M697">
        <f>IF(AND(J697=83,G697&lt;200),83,INDEX(Paramètres!$A$3:$A$5,MATCH(BDD!G697,Paramètres!$C$3:$C$5)))</f>
        <v>101</v>
      </c>
      <c r="N697" t="str">
        <f>IF(L697="ok","",VLOOKUP(M697,Paramètres!$A$3:$B$5,2,FALSE))</f>
        <v/>
      </c>
    </row>
    <row r="698" spans="4:14" x14ac:dyDescent="0.25">
      <c r="D698" t="s">
        <v>78</v>
      </c>
      <c r="F698" s="1"/>
      <c r="G698">
        <v>396</v>
      </c>
      <c r="J698">
        <v>101</v>
      </c>
      <c r="K698">
        <v>0</v>
      </c>
      <c r="L698" t="str">
        <f t="shared" si="10"/>
        <v>ok</v>
      </c>
      <c r="M698">
        <f>IF(AND(J698=83,G698&lt;200),83,INDEX(Paramètres!$A$3:$A$5,MATCH(BDD!G698,Paramètres!$C$3:$C$5)))</f>
        <v>101</v>
      </c>
      <c r="N698" t="str">
        <f>IF(L698="ok","",VLOOKUP(M698,Paramètres!$A$3:$B$5,2,FALSE))</f>
        <v/>
      </c>
    </row>
    <row r="699" spans="4:14" x14ac:dyDescent="0.25">
      <c r="D699" t="s">
        <v>79</v>
      </c>
      <c r="F699" s="1"/>
      <c r="G699">
        <v>396</v>
      </c>
      <c r="J699">
        <v>101</v>
      </c>
      <c r="K699">
        <v>0</v>
      </c>
      <c r="L699" t="str">
        <f t="shared" si="10"/>
        <v>ok</v>
      </c>
      <c r="M699">
        <f>IF(AND(J699=83,G699&lt;200),83,INDEX(Paramètres!$A$3:$A$5,MATCH(BDD!G699,Paramètres!$C$3:$C$5)))</f>
        <v>101</v>
      </c>
      <c r="N699" t="str">
        <f>IF(L699="ok","",VLOOKUP(M699,Paramètres!$A$3:$B$5,2,FALSE))</f>
        <v/>
      </c>
    </row>
    <row r="700" spans="4:14" x14ac:dyDescent="0.25">
      <c r="D700" t="s">
        <v>79</v>
      </c>
      <c r="F700" s="1"/>
      <c r="G700">
        <v>396</v>
      </c>
      <c r="J700">
        <v>101</v>
      </c>
      <c r="K700">
        <v>0</v>
      </c>
      <c r="L700" t="str">
        <f t="shared" si="10"/>
        <v>ok</v>
      </c>
      <c r="M700">
        <f>IF(AND(J700=83,G700&lt;200),83,INDEX(Paramètres!$A$3:$A$5,MATCH(BDD!G700,Paramètres!$C$3:$C$5)))</f>
        <v>101</v>
      </c>
      <c r="N700" t="str">
        <f>IF(L700="ok","",VLOOKUP(M700,Paramètres!$A$3:$B$5,2,FALSE))</f>
        <v/>
      </c>
    </row>
    <row r="701" spans="4:14" x14ac:dyDescent="0.25">
      <c r="D701" t="s">
        <v>79</v>
      </c>
      <c r="F701" s="1"/>
      <c r="G701">
        <v>396</v>
      </c>
      <c r="J701">
        <v>101</v>
      </c>
      <c r="K701">
        <v>0</v>
      </c>
      <c r="L701" t="str">
        <f t="shared" si="10"/>
        <v>ok</v>
      </c>
      <c r="M701">
        <f>IF(AND(J701=83,G701&lt;200),83,INDEX(Paramètres!$A$3:$A$5,MATCH(BDD!G701,Paramètres!$C$3:$C$5)))</f>
        <v>101</v>
      </c>
      <c r="N701" t="str">
        <f>IF(L701="ok","",VLOOKUP(M701,Paramètres!$A$3:$B$5,2,FALSE))</f>
        <v/>
      </c>
    </row>
    <row r="702" spans="4:14" x14ac:dyDescent="0.25">
      <c r="D702" t="s">
        <v>80</v>
      </c>
      <c r="F702" s="1"/>
      <c r="G702">
        <v>396</v>
      </c>
      <c r="J702">
        <v>101</v>
      </c>
      <c r="K702">
        <v>0</v>
      </c>
      <c r="L702" t="str">
        <f t="shared" si="10"/>
        <v>ok</v>
      </c>
      <c r="M702">
        <f>IF(AND(J702=83,G702&lt;200),83,INDEX(Paramètres!$A$3:$A$5,MATCH(BDD!G702,Paramètres!$C$3:$C$5)))</f>
        <v>101</v>
      </c>
      <c r="N702" t="str">
        <f>IF(L702="ok","",VLOOKUP(M702,Paramètres!$A$3:$B$5,2,FALSE))</f>
        <v/>
      </c>
    </row>
    <row r="703" spans="4:14" x14ac:dyDescent="0.25">
      <c r="D703" t="s">
        <v>87</v>
      </c>
      <c r="F703" s="1"/>
      <c r="G703">
        <v>396</v>
      </c>
      <c r="J703">
        <v>101</v>
      </c>
      <c r="K703">
        <v>0</v>
      </c>
      <c r="L703" t="str">
        <f t="shared" si="10"/>
        <v>ok</v>
      </c>
      <c r="M703">
        <f>IF(AND(J703=83,G703&lt;200),83,INDEX(Paramètres!$A$3:$A$5,MATCH(BDD!G703,Paramètres!$C$3:$C$5)))</f>
        <v>101</v>
      </c>
      <c r="N703" t="str">
        <f>IF(L703="ok","",VLOOKUP(M703,Paramètres!$A$3:$B$5,2,FALSE))</f>
        <v/>
      </c>
    </row>
    <row r="704" spans="4:14" x14ac:dyDescent="0.25">
      <c r="D704" t="s">
        <v>88</v>
      </c>
      <c r="F704" s="1"/>
      <c r="G704">
        <v>396</v>
      </c>
      <c r="J704">
        <v>101</v>
      </c>
      <c r="K704">
        <v>0</v>
      </c>
      <c r="L704" t="str">
        <f t="shared" si="10"/>
        <v>ok</v>
      </c>
      <c r="M704">
        <f>IF(AND(J704=83,G704&lt;200),83,INDEX(Paramètres!$A$3:$A$5,MATCH(BDD!G704,Paramètres!$C$3:$C$5)))</f>
        <v>101</v>
      </c>
      <c r="N704" t="str">
        <f>IF(L704="ok","",VLOOKUP(M704,Paramètres!$A$3:$B$5,2,FALSE))</f>
        <v/>
      </c>
    </row>
    <row r="705" spans="4:14" x14ac:dyDescent="0.25">
      <c r="D705" t="s">
        <v>88</v>
      </c>
      <c r="F705" s="1"/>
      <c r="G705">
        <v>396</v>
      </c>
      <c r="J705">
        <v>101</v>
      </c>
      <c r="K705">
        <v>0</v>
      </c>
      <c r="L705" t="str">
        <f t="shared" si="10"/>
        <v>ok</v>
      </c>
      <c r="M705">
        <f>IF(AND(J705=83,G705&lt;200),83,INDEX(Paramètres!$A$3:$A$5,MATCH(BDD!G705,Paramètres!$C$3:$C$5)))</f>
        <v>101</v>
      </c>
      <c r="N705" t="str">
        <f>IF(L705="ok","",VLOOKUP(M705,Paramètres!$A$3:$B$5,2,FALSE))</f>
        <v/>
      </c>
    </row>
  </sheetData>
  <autoFilter ref="A4:K705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6"/>
  <sheetViews>
    <sheetView tabSelected="1" zoomScale="130" zoomScaleNormal="130" workbookViewId="0">
      <selection activeCell="D3" sqref="D3"/>
    </sheetView>
  </sheetViews>
  <sheetFormatPr baseColWidth="10" defaultRowHeight="15" x14ac:dyDescent="0.25"/>
  <cols>
    <col min="1" max="3" width="12.28515625" style="2" customWidth="1"/>
    <col min="4" max="4" width="19.28515625" customWidth="1"/>
  </cols>
  <sheetData>
    <row r="1" spans="1:4" x14ac:dyDescent="0.25">
      <c r="A1" s="9" t="s">
        <v>98</v>
      </c>
      <c r="B1" s="2" t="s">
        <v>104</v>
      </c>
    </row>
    <row r="3" spans="1:4" ht="25.5" x14ac:dyDescent="0.25">
      <c r="A3" s="11" t="s">
        <v>0</v>
      </c>
      <c r="B3" s="12" t="s">
        <v>1</v>
      </c>
      <c r="C3" s="12" t="s">
        <v>101</v>
      </c>
      <c r="D3" s="12" t="s">
        <v>102</v>
      </c>
    </row>
    <row r="4" spans="1:4" x14ac:dyDescent="0.25">
      <c r="A4" s="2" t="s">
        <v>17</v>
      </c>
      <c r="B4" s="10">
        <v>8</v>
      </c>
      <c r="C4" s="2">
        <v>1</v>
      </c>
      <c r="D4" s="2" t="s">
        <v>94</v>
      </c>
    </row>
    <row r="5" spans="1:4" x14ac:dyDescent="0.25">
      <c r="A5" s="2" t="s">
        <v>18</v>
      </c>
      <c r="B5" s="10">
        <v>7</v>
      </c>
      <c r="C5" s="2">
        <v>1</v>
      </c>
      <c r="D5" s="2" t="s">
        <v>94</v>
      </c>
    </row>
    <row r="6" spans="1:4" x14ac:dyDescent="0.25">
      <c r="A6" s="2" t="s">
        <v>19</v>
      </c>
      <c r="B6" s="10">
        <v>8</v>
      </c>
      <c r="C6" s="2">
        <v>1</v>
      </c>
      <c r="D6" s="2" t="s">
        <v>94</v>
      </c>
    </row>
    <row r="7" spans="1:4" x14ac:dyDescent="0.25">
      <c r="A7" s="2" t="s">
        <v>20</v>
      </c>
      <c r="B7" s="10">
        <v>12</v>
      </c>
      <c r="C7" s="2">
        <v>1</v>
      </c>
      <c r="D7" s="2" t="s">
        <v>94</v>
      </c>
    </row>
    <row r="8" spans="1:4" x14ac:dyDescent="0.25">
      <c r="A8" s="2" t="s">
        <v>21</v>
      </c>
      <c r="B8" s="10">
        <v>8</v>
      </c>
      <c r="C8" s="2">
        <v>1</v>
      </c>
      <c r="D8" s="2" t="s">
        <v>94</v>
      </c>
    </row>
    <row r="9" spans="1:4" x14ac:dyDescent="0.25">
      <c r="A9" s="2" t="s">
        <v>22</v>
      </c>
      <c r="B9" s="10">
        <v>6</v>
      </c>
      <c r="C9" s="2">
        <v>1</v>
      </c>
      <c r="D9" s="2" t="s">
        <v>94</v>
      </c>
    </row>
    <row r="10" spans="1:4" x14ac:dyDescent="0.25">
      <c r="A10" s="2" t="s">
        <v>23</v>
      </c>
      <c r="B10" s="10">
        <v>12</v>
      </c>
      <c r="C10" s="2">
        <v>1</v>
      </c>
      <c r="D10" s="2" t="s">
        <v>94</v>
      </c>
    </row>
    <row r="11" spans="1:4" x14ac:dyDescent="0.25">
      <c r="A11" s="2" t="s">
        <v>41</v>
      </c>
      <c r="B11" s="10">
        <v>8</v>
      </c>
      <c r="C11" s="2">
        <v>1</v>
      </c>
      <c r="D11" s="2" t="s">
        <v>94</v>
      </c>
    </row>
    <row r="12" spans="1:4" x14ac:dyDescent="0.25">
      <c r="A12" s="2" t="s">
        <v>42</v>
      </c>
      <c r="B12" s="10">
        <v>7</v>
      </c>
      <c r="C12" s="2">
        <v>1</v>
      </c>
      <c r="D12" s="2" t="s">
        <v>94</v>
      </c>
    </row>
    <row r="13" spans="1:4" x14ac:dyDescent="0.25">
      <c r="A13" s="2" t="s">
        <v>43</v>
      </c>
      <c r="B13" s="10">
        <v>8</v>
      </c>
      <c r="C13" s="2">
        <v>1</v>
      </c>
      <c r="D13" s="2" t="s">
        <v>94</v>
      </c>
    </row>
    <row r="14" spans="1:4" x14ac:dyDescent="0.25">
      <c r="A14" s="2" t="s">
        <v>44</v>
      </c>
      <c r="B14" s="2">
        <v>8</v>
      </c>
      <c r="C14" s="2">
        <v>1</v>
      </c>
      <c r="D14" s="2" t="s">
        <v>94</v>
      </c>
    </row>
    <row r="15" spans="1:4" x14ac:dyDescent="0.25">
      <c r="A15" s="2" t="s">
        <v>69</v>
      </c>
      <c r="B15" s="10">
        <v>300</v>
      </c>
      <c r="C15" s="2">
        <v>101</v>
      </c>
      <c r="D15" s="2" t="s">
        <v>91</v>
      </c>
    </row>
    <row r="16" spans="1:4" x14ac:dyDescent="0.25">
      <c r="A16" s="2" t="s">
        <v>24</v>
      </c>
      <c r="B16" s="10">
        <v>12</v>
      </c>
      <c r="C16" s="2">
        <v>1</v>
      </c>
      <c r="D16" s="2" t="s">
        <v>94</v>
      </c>
    </row>
    <row r="17" spans="1:4" x14ac:dyDescent="0.25">
      <c r="A17" s="2" t="s">
        <v>25</v>
      </c>
      <c r="B17" s="10">
        <v>6</v>
      </c>
      <c r="C17" s="2">
        <v>1</v>
      </c>
      <c r="D17" s="2" t="s">
        <v>94</v>
      </c>
    </row>
    <row r="18" spans="1:4" x14ac:dyDescent="0.25">
      <c r="A18" s="2" t="s">
        <v>26</v>
      </c>
      <c r="B18" s="10">
        <v>5</v>
      </c>
      <c r="C18" s="2">
        <v>1</v>
      </c>
      <c r="D18" s="2" t="s">
        <v>94</v>
      </c>
    </row>
    <row r="19" spans="1:4" x14ac:dyDescent="0.25">
      <c r="A19" s="2" t="s">
        <v>58</v>
      </c>
      <c r="B19" s="10">
        <v>330</v>
      </c>
      <c r="C19" s="2">
        <v>101</v>
      </c>
      <c r="D19" s="2" t="s">
        <v>91</v>
      </c>
    </row>
    <row r="20" spans="1:4" x14ac:dyDescent="0.25">
      <c r="A20" s="2" t="s">
        <v>77</v>
      </c>
      <c r="B20" s="10">
        <v>597</v>
      </c>
      <c r="C20" s="2">
        <v>98</v>
      </c>
      <c r="D20" s="2" t="s">
        <v>92</v>
      </c>
    </row>
    <row r="21" spans="1:4" x14ac:dyDescent="0.25">
      <c r="A21" s="2" t="s">
        <v>28</v>
      </c>
      <c r="B21" s="10">
        <v>6</v>
      </c>
      <c r="C21" s="2">
        <v>1</v>
      </c>
      <c r="D21" s="2" t="s">
        <v>94</v>
      </c>
    </row>
    <row r="22" spans="1:4" x14ac:dyDescent="0.25">
      <c r="A22" s="2" t="s">
        <v>45</v>
      </c>
      <c r="B22" s="10">
        <v>853</v>
      </c>
      <c r="C22" s="2">
        <v>98</v>
      </c>
      <c r="D22" s="2" t="s">
        <v>92</v>
      </c>
    </row>
    <row r="23" spans="1:4" x14ac:dyDescent="0.25">
      <c r="A23" s="2" t="s">
        <v>74</v>
      </c>
      <c r="B23" s="10">
        <v>341</v>
      </c>
      <c r="C23" s="2">
        <v>101</v>
      </c>
      <c r="D23" s="2" t="s">
        <v>91</v>
      </c>
    </row>
    <row r="24" spans="1:4" x14ac:dyDescent="0.25">
      <c r="A24" s="2" t="s">
        <v>63</v>
      </c>
      <c r="B24" s="10">
        <v>228</v>
      </c>
      <c r="C24" s="2">
        <v>101</v>
      </c>
      <c r="D24" s="2" t="s">
        <v>91</v>
      </c>
    </row>
    <row r="25" spans="1:4" x14ac:dyDescent="0.25">
      <c r="A25" s="2" t="s">
        <v>30</v>
      </c>
      <c r="B25" s="2">
        <v>228</v>
      </c>
      <c r="C25" s="2">
        <v>101</v>
      </c>
      <c r="D25" s="2" t="s">
        <v>91</v>
      </c>
    </row>
    <row r="26" spans="1:4" x14ac:dyDescent="0.25">
      <c r="A26" s="2" t="s">
        <v>75</v>
      </c>
      <c r="B26" s="10">
        <v>300</v>
      </c>
      <c r="C26" s="2">
        <v>101</v>
      </c>
      <c r="D26" s="2" t="s">
        <v>91</v>
      </c>
    </row>
    <row r="27" spans="1:4" x14ac:dyDescent="0.25">
      <c r="A27" s="2" t="s">
        <v>65</v>
      </c>
      <c r="B27" s="10">
        <v>330</v>
      </c>
      <c r="C27" s="2">
        <v>101</v>
      </c>
      <c r="D27" s="2" t="s">
        <v>91</v>
      </c>
    </row>
    <row r="28" spans="1:4" x14ac:dyDescent="0.25">
      <c r="A28" s="2" t="s">
        <v>81</v>
      </c>
      <c r="B28" s="10">
        <v>350</v>
      </c>
      <c r="C28" s="2">
        <v>101</v>
      </c>
      <c r="D28" s="2" t="s">
        <v>91</v>
      </c>
    </row>
    <row r="29" spans="1:4" x14ac:dyDescent="0.25">
      <c r="A29" s="2" t="s">
        <v>61</v>
      </c>
      <c r="B29" s="10">
        <v>764</v>
      </c>
      <c r="C29" s="2">
        <v>98</v>
      </c>
      <c r="D29" s="2" t="s">
        <v>92</v>
      </c>
    </row>
    <row r="30" spans="1:4" x14ac:dyDescent="0.25">
      <c r="A30" s="2" t="s">
        <v>70</v>
      </c>
      <c r="B30" s="10">
        <v>722</v>
      </c>
      <c r="C30" s="2">
        <v>98</v>
      </c>
      <c r="D30" s="2" t="s">
        <v>92</v>
      </c>
    </row>
    <row r="31" spans="1:4" x14ac:dyDescent="0.25">
      <c r="A31" s="2" t="s">
        <v>68</v>
      </c>
      <c r="B31" s="10">
        <v>742</v>
      </c>
      <c r="C31" s="2">
        <v>98</v>
      </c>
      <c r="D31" s="2" t="s">
        <v>92</v>
      </c>
    </row>
    <row r="32" spans="1:4" x14ac:dyDescent="0.25">
      <c r="A32" s="2" t="s">
        <v>62</v>
      </c>
      <c r="B32" s="10">
        <v>704</v>
      </c>
      <c r="C32" s="2">
        <v>98</v>
      </c>
      <c r="D32" s="2" t="s">
        <v>92</v>
      </c>
    </row>
    <row r="33" spans="1:4" x14ac:dyDescent="0.25">
      <c r="A33" s="2" t="s">
        <v>71</v>
      </c>
      <c r="B33" s="10">
        <v>722</v>
      </c>
      <c r="C33" s="2">
        <v>98</v>
      </c>
      <c r="D33" s="2" t="s">
        <v>92</v>
      </c>
    </row>
    <row r="34" spans="1:4" x14ac:dyDescent="0.25">
      <c r="A34" s="2" t="s">
        <v>85</v>
      </c>
      <c r="B34" s="10">
        <v>880</v>
      </c>
      <c r="C34" s="2">
        <v>98</v>
      </c>
      <c r="D34" s="2" t="s">
        <v>92</v>
      </c>
    </row>
    <row r="35" spans="1:4" x14ac:dyDescent="0.25">
      <c r="A35" s="2" t="s">
        <v>56</v>
      </c>
      <c r="B35" s="10">
        <v>300</v>
      </c>
      <c r="C35" s="2">
        <v>101</v>
      </c>
      <c r="D35" s="2" t="s">
        <v>91</v>
      </c>
    </row>
    <row r="36" spans="1:4" x14ac:dyDescent="0.25">
      <c r="A36" s="2" t="s">
        <v>89</v>
      </c>
      <c r="D36" s="2"/>
    </row>
    <row r="37" spans="1:4" x14ac:dyDescent="0.25">
      <c r="A37"/>
      <c r="B37"/>
      <c r="C37"/>
    </row>
    <row r="38" spans="1:4" x14ac:dyDescent="0.25">
      <c r="A38"/>
      <c r="B38"/>
      <c r="C38"/>
    </row>
    <row r="39" spans="1:4" x14ac:dyDescent="0.25">
      <c r="A39"/>
      <c r="B39"/>
      <c r="C39"/>
    </row>
    <row r="40" spans="1:4" x14ac:dyDescent="0.25">
      <c r="A40"/>
      <c r="B40"/>
      <c r="C40"/>
    </row>
    <row r="41" spans="1:4" x14ac:dyDescent="0.25">
      <c r="A41"/>
      <c r="B41"/>
      <c r="C41"/>
    </row>
    <row r="42" spans="1:4" x14ac:dyDescent="0.25">
      <c r="A42"/>
      <c r="B42"/>
      <c r="C42"/>
    </row>
    <row r="43" spans="1:4" x14ac:dyDescent="0.25">
      <c r="A43"/>
      <c r="B43"/>
      <c r="C43"/>
    </row>
    <row r="44" spans="1:4" x14ac:dyDescent="0.25">
      <c r="A44"/>
      <c r="B44"/>
      <c r="C44"/>
    </row>
    <row r="45" spans="1:4" x14ac:dyDescent="0.25">
      <c r="A45"/>
      <c r="B45"/>
      <c r="C45"/>
    </row>
    <row r="46" spans="1:4" x14ac:dyDescent="0.25">
      <c r="A46"/>
      <c r="B46"/>
      <c r="C46"/>
    </row>
    <row r="47" spans="1:4" x14ac:dyDescent="0.25">
      <c r="A47"/>
      <c r="B47"/>
      <c r="C47"/>
    </row>
    <row r="48" spans="1:4" x14ac:dyDescent="0.25">
      <c r="A48"/>
      <c r="B48"/>
      <c r="C48"/>
    </row>
    <row r="49" spans="1:3" x14ac:dyDescent="0.25">
      <c r="A49"/>
      <c r="B49"/>
      <c r="C49"/>
    </row>
    <row r="50" spans="1:3" x14ac:dyDescent="0.25">
      <c r="A50"/>
      <c r="B50"/>
      <c r="C50"/>
    </row>
    <row r="51" spans="1:3" x14ac:dyDescent="0.25">
      <c r="A51"/>
      <c r="B51"/>
      <c r="C51"/>
    </row>
    <row r="52" spans="1:3" x14ac:dyDescent="0.25">
      <c r="A52"/>
      <c r="B52"/>
      <c r="C52"/>
    </row>
    <row r="53" spans="1:3" x14ac:dyDescent="0.25">
      <c r="A53"/>
      <c r="B53"/>
      <c r="C53"/>
    </row>
    <row r="54" spans="1:3" x14ac:dyDescent="0.25">
      <c r="A54"/>
      <c r="B54"/>
      <c r="C54"/>
    </row>
    <row r="55" spans="1:3" x14ac:dyDescent="0.25">
      <c r="A55"/>
      <c r="B55"/>
      <c r="C55"/>
    </row>
    <row r="56" spans="1:3" x14ac:dyDescent="0.25">
      <c r="A56"/>
      <c r="B56"/>
      <c r="C56"/>
    </row>
    <row r="57" spans="1:3" x14ac:dyDescent="0.25">
      <c r="A57"/>
      <c r="B57"/>
      <c r="C57"/>
    </row>
    <row r="58" spans="1:3" x14ac:dyDescent="0.25">
      <c r="A58"/>
      <c r="B58"/>
      <c r="C58"/>
    </row>
    <row r="59" spans="1:3" x14ac:dyDescent="0.25">
      <c r="A59"/>
      <c r="B59"/>
      <c r="C59"/>
    </row>
    <row r="60" spans="1:3" x14ac:dyDescent="0.25">
      <c r="A60"/>
      <c r="B60"/>
      <c r="C60"/>
    </row>
    <row r="61" spans="1:3" x14ac:dyDescent="0.25">
      <c r="A61"/>
      <c r="B61"/>
      <c r="C61"/>
    </row>
    <row r="62" spans="1:3" x14ac:dyDescent="0.25">
      <c r="A62"/>
      <c r="B62"/>
      <c r="C62"/>
    </row>
    <row r="63" spans="1:3" x14ac:dyDescent="0.25">
      <c r="A63"/>
      <c r="B63"/>
      <c r="C63"/>
    </row>
    <row r="64" spans="1:3" x14ac:dyDescent="0.25">
      <c r="A64"/>
      <c r="B64"/>
      <c r="C64"/>
    </row>
    <row r="65" spans="1:3" x14ac:dyDescent="0.25">
      <c r="A65"/>
      <c r="B65"/>
      <c r="C65"/>
    </row>
    <row r="66" spans="1:3" x14ac:dyDescent="0.25">
      <c r="A66"/>
      <c r="B66"/>
      <c r="C66"/>
    </row>
    <row r="67" spans="1:3" x14ac:dyDescent="0.25">
      <c r="A67"/>
      <c r="B67"/>
      <c r="C67"/>
    </row>
    <row r="68" spans="1:3" x14ac:dyDescent="0.25">
      <c r="A68"/>
      <c r="B68"/>
      <c r="C68"/>
    </row>
    <row r="69" spans="1:3" x14ac:dyDescent="0.25">
      <c r="A69"/>
      <c r="B69"/>
      <c r="C69"/>
    </row>
    <row r="70" spans="1:3" x14ac:dyDescent="0.25">
      <c r="A70"/>
      <c r="B70"/>
      <c r="C70"/>
    </row>
    <row r="71" spans="1:3" x14ac:dyDescent="0.25">
      <c r="A71"/>
      <c r="B71"/>
      <c r="C71"/>
    </row>
    <row r="72" spans="1:3" x14ac:dyDescent="0.25">
      <c r="A72"/>
      <c r="B72"/>
      <c r="C72"/>
    </row>
    <row r="73" spans="1:3" x14ac:dyDescent="0.25">
      <c r="A73"/>
      <c r="B73"/>
      <c r="C73"/>
    </row>
    <row r="74" spans="1:3" x14ac:dyDescent="0.25">
      <c r="A74"/>
      <c r="B74"/>
      <c r="C74"/>
    </row>
    <row r="75" spans="1:3" x14ac:dyDescent="0.25">
      <c r="A75"/>
      <c r="B75"/>
      <c r="C75"/>
    </row>
    <row r="76" spans="1:3" x14ac:dyDescent="0.25">
      <c r="A76"/>
      <c r="B76"/>
      <c r="C76"/>
    </row>
    <row r="77" spans="1:3" x14ac:dyDescent="0.25">
      <c r="A77"/>
      <c r="B77"/>
      <c r="C77"/>
    </row>
    <row r="78" spans="1:3" x14ac:dyDescent="0.25">
      <c r="A78"/>
      <c r="B78"/>
      <c r="C78"/>
    </row>
    <row r="79" spans="1:3" x14ac:dyDescent="0.25">
      <c r="A79"/>
      <c r="B79"/>
      <c r="C79"/>
    </row>
    <row r="80" spans="1:3" x14ac:dyDescent="0.25">
      <c r="A80"/>
      <c r="B80"/>
      <c r="C80"/>
    </row>
    <row r="81" spans="1:3" x14ac:dyDescent="0.25">
      <c r="A81"/>
      <c r="B81"/>
      <c r="C81"/>
    </row>
    <row r="82" spans="1:3" x14ac:dyDescent="0.25">
      <c r="A82"/>
      <c r="B82"/>
      <c r="C82"/>
    </row>
    <row r="83" spans="1:3" x14ac:dyDescent="0.25">
      <c r="A83"/>
      <c r="B83"/>
      <c r="C83"/>
    </row>
    <row r="84" spans="1:3" x14ac:dyDescent="0.25">
      <c r="A84"/>
      <c r="B84"/>
      <c r="C84"/>
    </row>
    <row r="85" spans="1:3" x14ac:dyDescent="0.25">
      <c r="A85"/>
      <c r="B85"/>
      <c r="C85"/>
    </row>
    <row r="86" spans="1:3" x14ac:dyDescent="0.25">
      <c r="A86"/>
      <c r="B86"/>
      <c r="C86"/>
    </row>
    <row r="87" spans="1:3" x14ac:dyDescent="0.25">
      <c r="A87"/>
      <c r="B87"/>
      <c r="C87"/>
    </row>
    <row r="88" spans="1:3" x14ac:dyDescent="0.25">
      <c r="A88"/>
      <c r="B88"/>
      <c r="C88"/>
    </row>
    <row r="89" spans="1:3" x14ac:dyDescent="0.25">
      <c r="A89"/>
      <c r="B89"/>
      <c r="C89"/>
    </row>
    <row r="90" spans="1:3" x14ac:dyDescent="0.25">
      <c r="A90"/>
      <c r="B90"/>
      <c r="C90"/>
    </row>
    <row r="91" spans="1:3" x14ac:dyDescent="0.25">
      <c r="A91"/>
      <c r="B91"/>
      <c r="C91"/>
    </row>
    <row r="92" spans="1:3" x14ac:dyDescent="0.25">
      <c r="A92"/>
      <c r="B92"/>
      <c r="C92"/>
    </row>
    <row r="93" spans="1:3" x14ac:dyDescent="0.25">
      <c r="A93"/>
      <c r="B93"/>
      <c r="C93"/>
    </row>
    <row r="94" spans="1:3" x14ac:dyDescent="0.25">
      <c r="A94"/>
      <c r="B94"/>
      <c r="C94"/>
    </row>
    <row r="95" spans="1:3" x14ac:dyDescent="0.25">
      <c r="A95"/>
      <c r="B95"/>
      <c r="C95"/>
    </row>
    <row r="96" spans="1:3" x14ac:dyDescent="0.25">
      <c r="A96"/>
      <c r="B96"/>
      <c r="C96"/>
    </row>
    <row r="97" spans="1:3" x14ac:dyDescent="0.25">
      <c r="A97"/>
      <c r="B97"/>
      <c r="C97"/>
    </row>
    <row r="98" spans="1:3" x14ac:dyDescent="0.25">
      <c r="A98"/>
      <c r="B98"/>
      <c r="C98"/>
    </row>
    <row r="99" spans="1:3" x14ac:dyDescent="0.25">
      <c r="A99"/>
      <c r="B99"/>
      <c r="C99"/>
    </row>
    <row r="100" spans="1:3" x14ac:dyDescent="0.25">
      <c r="A100"/>
      <c r="B100"/>
      <c r="C100"/>
    </row>
    <row r="101" spans="1:3" x14ac:dyDescent="0.25">
      <c r="A101"/>
      <c r="B101"/>
      <c r="C101"/>
    </row>
    <row r="102" spans="1:3" x14ac:dyDescent="0.25">
      <c r="A102"/>
      <c r="B102"/>
      <c r="C102"/>
    </row>
    <row r="103" spans="1:3" x14ac:dyDescent="0.25">
      <c r="A103"/>
      <c r="B103"/>
      <c r="C103"/>
    </row>
    <row r="104" spans="1:3" x14ac:dyDescent="0.25">
      <c r="A104"/>
      <c r="B104"/>
      <c r="C104"/>
    </row>
    <row r="105" spans="1:3" x14ac:dyDescent="0.25">
      <c r="A105"/>
      <c r="B105"/>
      <c r="C105"/>
    </row>
    <row r="106" spans="1:3" x14ac:dyDescent="0.25">
      <c r="A106"/>
      <c r="B106"/>
      <c r="C106"/>
    </row>
    <row r="107" spans="1:3" x14ac:dyDescent="0.25">
      <c r="A107"/>
      <c r="B107"/>
      <c r="C107"/>
    </row>
    <row r="108" spans="1:3" x14ac:dyDescent="0.25">
      <c r="A108"/>
      <c r="B108"/>
      <c r="C108"/>
    </row>
    <row r="109" spans="1:3" x14ac:dyDescent="0.25">
      <c r="A109"/>
      <c r="B109"/>
      <c r="C109"/>
    </row>
    <row r="110" spans="1:3" x14ac:dyDescent="0.25">
      <c r="A110"/>
      <c r="B110"/>
      <c r="C110"/>
    </row>
    <row r="111" spans="1:3" x14ac:dyDescent="0.25">
      <c r="A111"/>
      <c r="B111"/>
      <c r="C111"/>
    </row>
    <row r="112" spans="1:3" x14ac:dyDescent="0.25">
      <c r="A112"/>
      <c r="B112"/>
      <c r="C112"/>
    </row>
    <row r="113" spans="1:3" x14ac:dyDescent="0.25">
      <c r="A113"/>
      <c r="B113"/>
      <c r="C113"/>
    </row>
    <row r="114" spans="1:3" x14ac:dyDescent="0.25">
      <c r="A114"/>
      <c r="B114"/>
      <c r="C114"/>
    </row>
    <row r="115" spans="1:3" x14ac:dyDescent="0.25">
      <c r="A115"/>
      <c r="B115"/>
      <c r="C115"/>
    </row>
    <row r="116" spans="1:3" x14ac:dyDescent="0.25">
      <c r="A116"/>
      <c r="B116"/>
      <c r="C116"/>
    </row>
    <row r="117" spans="1:3" x14ac:dyDescent="0.25">
      <c r="A117"/>
      <c r="B117"/>
      <c r="C117"/>
    </row>
    <row r="118" spans="1:3" x14ac:dyDescent="0.25">
      <c r="A118"/>
      <c r="B118"/>
      <c r="C118"/>
    </row>
    <row r="119" spans="1:3" x14ac:dyDescent="0.25">
      <c r="A119"/>
      <c r="B119"/>
      <c r="C119"/>
    </row>
    <row r="120" spans="1:3" x14ac:dyDescent="0.25">
      <c r="A120"/>
      <c r="B120"/>
      <c r="C120"/>
    </row>
    <row r="121" spans="1:3" x14ac:dyDescent="0.25">
      <c r="A121"/>
      <c r="B121"/>
      <c r="C121"/>
    </row>
    <row r="122" spans="1:3" x14ac:dyDescent="0.25">
      <c r="A122"/>
      <c r="B122"/>
      <c r="C122"/>
    </row>
    <row r="123" spans="1:3" x14ac:dyDescent="0.25">
      <c r="A123"/>
      <c r="B123"/>
      <c r="C123"/>
    </row>
    <row r="124" spans="1:3" x14ac:dyDescent="0.25">
      <c r="A124"/>
      <c r="B124"/>
      <c r="C124"/>
    </row>
    <row r="125" spans="1:3" x14ac:dyDescent="0.25">
      <c r="A125"/>
      <c r="B125"/>
      <c r="C125"/>
    </row>
    <row r="126" spans="1:3" x14ac:dyDescent="0.25">
      <c r="A126"/>
      <c r="B126"/>
      <c r="C126"/>
    </row>
    <row r="127" spans="1:3" x14ac:dyDescent="0.25">
      <c r="A127"/>
      <c r="B127"/>
      <c r="C127"/>
    </row>
    <row r="128" spans="1:3" x14ac:dyDescent="0.25">
      <c r="A128"/>
      <c r="B128"/>
      <c r="C128"/>
    </row>
    <row r="129" spans="1:3" x14ac:dyDescent="0.25">
      <c r="A129"/>
      <c r="B129"/>
      <c r="C129"/>
    </row>
    <row r="130" spans="1:3" x14ac:dyDescent="0.25">
      <c r="A130"/>
      <c r="B130"/>
      <c r="C130"/>
    </row>
    <row r="131" spans="1:3" x14ac:dyDescent="0.25">
      <c r="A131"/>
      <c r="B131"/>
      <c r="C131"/>
    </row>
    <row r="132" spans="1:3" x14ac:dyDescent="0.25">
      <c r="A132"/>
      <c r="B132"/>
      <c r="C132"/>
    </row>
    <row r="133" spans="1:3" x14ac:dyDescent="0.25">
      <c r="A133"/>
      <c r="B133"/>
      <c r="C133"/>
    </row>
    <row r="134" spans="1:3" x14ac:dyDescent="0.25">
      <c r="A134"/>
      <c r="B134"/>
      <c r="C134"/>
    </row>
    <row r="135" spans="1:3" x14ac:dyDescent="0.25">
      <c r="A135"/>
      <c r="B135"/>
      <c r="C135"/>
    </row>
    <row r="136" spans="1:3" x14ac:dyDescent="0.25">
      <c r="A136"/>
      <c r="B136"/>
      <c r="C136"/>
    </row>
    <row r="137" spans="1:3" x14ac:dyDescent="0.25">
      <c r="A137"/>
      <c r="B137"/>
      <c r="C137"/>
    </row>
    <row r="138" spans="1:3" x14ac:dyDescent="0.25">
      <c r="A138"/>
      <c r="B138"/>
      <c r="C138"/>
    </row>
    <row r="139" spans="1:3" x14ac:dyDescent="0.25">
      <c r="A139"/>
      <c r="B139"/>
      <c r="C139"/>
    </row>
    <row r="140" spans="1:3" x14ac:dyDescent="0.25">
      <c r="A140"/>
      <c r="B140"/>
      <c r="C140"/>
    </row>
    <row r="141" spans="1:3" x14ac:dyDescent="0.25">
      <c r="A141"/>
      <c r="B141"/>
      <c r="C141"/>
    </row>
    <row r="142" spans="1:3" x14ac:dyDescent="0.25">
      <c r="A142"/>
      <c r="B142"/>
      <c r="C142"/>
    </row>
    <row r="143" spans="1:3" x14ac:dyDescent="0.25">
      <c r="A143"/>
      <c r="B143"/>
      <c r="C143"/>
    </row>
    <row r="144" spans="1:3" x14ac:dyDescent="0.25">
      <c r="A144"/>
      <c r="B144"/>
      <c r="C144"/>
    </row>
    <row r="145" spans="1:3" x14ac:dyDescent="0.25">
      <c r="A145"/>
      <c r="B145"/>
      <c r="C145"/>
    </row>
    <row r="146" spans="1:3" x14ac:dyDescent="0.25">
      <c r="A146"/>
      <c r="B146"/>
      <c r="C146"/>
    </row>
    <row r="147" spans="1:3" x14ac:dyDescent="0.25">
      <c r="A147"/>
      <c r="B147"/>
      <c r="C147"/>
    </row>
    <row r="148" spans="1:3" x14ac:dyDescent="0.25">
      <c r="A148"/>
      <c r="B148"/>
      <c r="C148"/>
    </row>
    <row r="149" spans="1:3" x14ac:dyDescent="0.25">
      <c r="A149"/>
      <c r="B149"/>
      <c r="C149"/>
    </row>
    <row r="150" spans="1:3" x14ac:dyDescent="0.25">
      <c r="A150"/>
      <c r="B150"/>
      <c r="C150"/>
    </row>
    <row r="151" spans="1:3" x14ac:dyDescent="0.25">
      <c r="A151"/>
      <c r="B151"/>
      <c r="C151"/>
    </row>
    <row r="152" spans="1:3" x14ac:dyDescent="0.25">
      <c r="A152"/>
      <c r="B152"/>
      <c r="C152"/>
    </row>
    <row r="153" spans="1:3" x14ac:dyDescent="0.25">
      <c r="A153"/>
      <c r="B153"/>
      <c r="C153"/>
    </row>
    <row r="154" spans="1:3" x14ac:dyDescent="0.25">
      <c r="A154"/>
      <c r="B154"/>
      <c r="C154"/>
    </row>
    <row r="155" spans="1:3" x14ac:dyDescent="0.25">
      <c r="A155"/>
      <c r="B155"/>
      <c r="C155"/>
    </row>
    <row r="156" spans="1:3" x14ac:dyDescent="0.25">
      <c r="A156"/>
      <c r="B156"/>
      <c r="C156"/>
    </row>
    <row r="157" spans="1:3" x14ac:dyDescent="0.25">
      <c r="A157"/>
      <c r="B157"/>
      <c r="C157"/>
    </row>
    <row r="158" spans="1:3" x14ac:dyDescent="0.25">
      <c r="A158"/>
      <c r="B158"/>
      <c r="C158"/>
    </row>
    <row r="159" spans="1:3" x14ac:dyDescent="0.25">
      <c r="A159"/>
      <c r="B159"/>
      <c r="C159"/>
    </row>
    <row r="160" spans="1:3" x14ac:dyDescent="0.25">
      <c r="A160"/>
      <c r="B160"/>
      <c r="C160"/>
    </row>
    <row r="161" spans="1:3" x14ac:dyDescent="0.25">
      <c r="A161"/>
      <c r="B161"/>
      <c r="C161"/>
    </row>
    <row r="162" spans="1:3" x14ac:dyDescent="0.25">
      <c r="A162"/>
      <c r="B162"/>
      <c r="C162"/>
    </row>
    <row r="163" spans="1:3" x14ac:dyDescent="0.25">
      <c r="A163"/>
      <c r="B163"/>
      <c r="C163"/>
    </row>
    <row r="164" spans="1:3" x14ac:dyDescent="0.25">
      <c r="A164"/>
      <c r="B164"/>
      <c r="C164"/>
    </row>
    <row r="165" spans="1:3" x14ac:dyDescent="0.25">
      <c r="A165"/>
      <c r="B165"/>
      <c r="C165"/>
    </row>
    <row r="166" spans="1:3" x14ac:dyDescent="0.25">
      <c r="A166"/>
      <c r="B166"/>
      <c r="C166"/>
    </row>
    <row r="167" spans="1:3" x14ac:dyDescent="0.25">
      <c r="A167"/>
      <c r="B167"/>
      <c r="C167"/>
    </row>
    <row r="168" spans="1:3" x14ac:dyDescent="0.25">
      <c r="A168"/>
      <c r="B168"/>
      <c r="C168"/>
    </row>
    <row r="169" spans="1:3" x14ac:dyDescent="0.25">
      <c r="A169"/>
      <c r="B169"/>
      <c r="C169"/>
    </row>
    <row r="170" spans="1:3" x14ac:dyDescent="0.25">
      <c r="A170"/>
      <c r="B170"/>
      <c r="C170"/>
    </row>
    <row r="171" spans="1:3" x14ac:dyDescent="0.25">
      <c r="A171"/>
      <c r="B171"/>
      <c r="C171"/>
    </row>
    <row r="172" spans="1:3" x14ac:dyDescent="0.25">
      <c r="A172"/>
      <c r="B172"/>
      <c r="C172"/>
    </row>
    <row r="173" spans="1:3" x14ac:dyDescent="0.25">
      <c r="A173"/>
      <c r="B173"/>
      <c r="C173"/>
    </row>
    <row r="174" spans="1:3" x14ac:dyDescent="0.25">
      <c r="A174"/>
      <c r="B174"/>
      <c r="C174"/>
    </row>
    <row r="175" spans="1:3" x14ac:dyDescent="0.25">
      <c r="A175"/>
      <c r="B175"/>
      <c r="C175"/>
    </row>
    <row r="176" spans="1:3" x14ac:dyDescent="0.25">
      <c r="A176"/>
      <c r="B176"/>
      <c r="C176"/>
    </row>
  </sheetData>
  <autoFilter ref="A3:D36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Paramètres</vt:lpstr>
      <vt:lpstr>BDD</vt:lpstr>
      <vt:lpstr>Feuil3</vt:lpstr>
    </vt:vector>
  </TitlesOfParts>
  <Company>Auchan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METZLER</dc:creator>
  <cp:lastModifiedBy>Delage, Sofia / Kuehne + Nagel / Cyd WM-X</cp:lastModifiedBy>
  <dcterms:created xsi:type="dcterms:W3CDTF">2022-10-11T15:04:46Z</dcterms:created>
  <dcterms:modified xsi:type="dcterms:W3CDTF">2022-11-17T17:50:38Z</dcterms:modified>
</cp:coreProperties>
</file>