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4.xml" ContentType="application/vnd.ms-excel.person+xml"/>
  <Override PartName="/xl/persons/person3.xml" ContentType="application/vnd.ms-excel.person+xml"/>
  <Override PartName="/xl/persons/person1.xml" ContentType="application/vnd.ms-excel.person+xml"/>
  <Override PartName="/xl/persons/person6.xml" ContentType="application/vnd.ms-excel.person+xml"/>
  <Override PartName="/xl/persons/person0.xml" ContentType="application/vnd.ms-excel.person+xml"/>
  <Override PartName="/xl/persons/person5.xml" ContentType="application/vnd.ms-excel.person+xml"/>
  <Override PartName="/xl/persons/person2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d84f4fd526dbf96/Documents/"/>
    </mc:Choice>
  </mc:AlternateContent>
  <xr:revisionPtr revIDLastSave="53" documentId="8_{8AA5E168-8CA1-4C3F-ABFC-754AD72D74FE}" xr6:coauthVersionLast="47" xr6:coauthVersionMax="47" xr10:uidLastSave="{60F5D5B3-9913-4F29-A595-9803538ACF7E}"/>
  <bookViews>
    <workbookView xWindow="-120" yWindow="-120" windowWidth="20730" windowHeight="11160" tabRatio="793" activeTab="4" xr2:uid="{87508C83-24EE-4721-8C9A-53D803AD94E1}"/>
  </bookViews>
  <sheets>
    <sheet name="Connexion" sheetId="1" r:id="rId1"/>
    <sheet name="Tableau de bord" sheetId="4" r:id="rId2"/>
    <sheet name="Recette_Dépense" sheetId="3" r:id="rId3"/>
    <sheet name="Compte associé" sheetId="5" r:id="rId4"/>
    <sheet name="Catégorisation des dépenses" sheetId="7" r:id="rId5"/>
    <sheet name="Traitement" sheetId="2" r:id="rId6"/>
  </sheets>
  <externalReferences>
    <externalReference r:id="rId7"/>
  </externalReferences>
  <definedNames>
    <definedName name="Dépense">'Catégorisation des dépenses'!$B$2:$B$17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0" i="5" l="1"/>
  <c r="F7" i="5" l="1"/>
  <c r="F8" i="5" s="1"/>
  <c r="F9" i="5" s="1"/>
  <c r="G7" i="3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</calcChain>
</file>

<file path=xl/sharedStrings.xml><?xml version="1.0" encoding="utf-8"?>
<sst xmlns="http://schemas.openxmlformats.org/spreadsheetml/2006/main" count="68" uniqueCount="50">
  <si>
    <t>Date</t>
  </si>
  <si>
    <t>N°</t>
  </si>
  <si>
    <t>Libellé</t>
  </si>
  <si>
    <t>Recette</t>
  </si>
  <si>
    <t>Dépense</t>
  </si>
  <si>
    <t>Solde</t>
  </si>
  <si>
    <t>Achat de cahier pour Henri</t>
  </si>
  <si>
    <t>Apport en caisse Mariam Juliette Kouassi</t>
  </si>
  <si>
    <t>Course au marché</t>
  </si>
  <si>
    <t>Sortie</t>
  </si>
  <si>
    <t>Entrée</t>
  </si>
  <si>
    <t>Remboursement apport Mariam Juliette Kouassi</t>
  </si>
  <si>
    <t>Approvisionnement caisse</t>
  </si>
  <si>
    <t>Paiement import</t>
  </si>
  <si>
    <t>Course au Supermarché</t>
  </si>
  <si>
    <t>Achat de carburant Vehicule XD2500</t>
  </si>
  <si>
    <t>Vente de la journée</t>
  </si>
  <si>
    <t>Achat boite à gang</t>
  </si>
  <si>
    <t>Solde dû</t>
  </si>
  <si>
    <t>Paiement de salaire Akim KOKO</t>
  </si>
  <si>
    <t>Paiement de salaire Ruth FIOSSI</t>
  </si>
  <si>
    <t>Paiement salaire Lucie GADO</t>
  </si>
  <si>
    <t>Alimentation</t>
  </si>
  <si>
    <t>Achats de marchandises</t>
  </si>
  <si>
    <t>Achats de matière première</t>
  </si>
  <si>
    <t>Eau</t>
  </si>
  <si>
    <t>Electricité</t>
  </si>
  <si>
    <t>Péage</t>
  </si>
  <si>
    <t>Essence</t>
  </si>
  <si>
    <t>Parking</t>
  </si>
  <si>
    <t>Abonnement</t>
  </si>
  <si>
    <t>Assurance</t>
  </si>
  <si>
    <t>Publicité</t>
  </si>
  <si>
    <t>Loyer</t>
  </si>
  <si>
    <t>Salaire personnel</t>
  </si>
  <si>
    <t>Frais bancaires</t>
  </si>
  <si>
    <t>Honoraires</t>
  </si>
  <si>
    <t>Ventes de marchandises</t>
  </si>
  <si>
    <t>Prestations de services</t>
  </si>
  <si>
    <t>Prélèvement</t>
  </si>
  <si>
    <t>Approvisionnement</t>
  </si>
  <si>
    <t>Suffixe</t>
  </si>
  <si>
    <t>Numero</t>
  </si>
  <si>
    <t>Apport compte associé</t>
  </si>
  <si>
    <t>Supermarché</t>
  </si>
  <si>
    <t>Autre dépense</t>
  </si>
  <si>
    <t>Achat de bactérie de voiture de la gérante</t>
  </si>
  <si>
    <t>Depense catégorie</t>
  </si>
  <si>
    <t>Recette catégorie</t>
  </si>
  <si>
    <t>Remboursement apport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</si>
</sst>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2" formatCode="_-* #,##0\ &quot;CFA&quot;_-;\-* #,##0\ &quot;CFA&quot;_-;_-* &quot;-&quot;\ &quot;CFA&quot;_-;_-@_-"/>
    <numFmt numFmtId="44" formatCode="_-* #,##0.00\ &quot;CFA&quot;_-;\-* #,##0.00\ &quot;CFA&quot;_-;_-* &quot;-&quot;??\ &quot;CFA&quot;_-;_-@_-"/>
    <numFmt numFmtId="164" formatCode="_-* #,##0.00\ _C_F_A_-;\-* #,##0.00\ _C_F_A_-;_-* &quot;-&quot;??\ _C_F_A_-;_-@_-"/>
    <numFmt numFmtId="165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2" fontId="1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44" fontId="0" fillId="0" borderId="0" xfId="1" applyNumberFormat="1" applyFont="1"/>
    <xf numFmtId="164" fontId="0" fillId="0" borderId="0" xfId="1" applyNumberFormat="1" applyFont="1"/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  <xf numFmtId="44" fontId="0" fillId="2" borderId="0" xfId="1" applyNumberFormat="1" applyFont="1" applyFill="1" applyAlignment="1">
      <alignment horizontal="center" vertical="center"/>
    </xf>
    <xf numFmtId="165" fontId="0" fillId="0" borderId="0" xfId="1" applyNumberFormat="1" applyFont="1"/>
    <xf numFmtId="0" fontId="2" fillId="2" borderId="1" xfId="0" applyFont="1" applyFill="1" applyBorder="1"/>
    <xf numFmtId="0" fontId="0" fillId="0" borderId="1" xfId="0" applyBorder="1"/>
    <xf numFmtId="0" fontId="0" fillId="3" borderId="2" xfId="0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</cellXfs>
  <cellStyles count="2">
    <cellStyle name="Monétaire [0]" xfId="1" builtinId="7"/>
    <cellStyle name="Normal" xfId="0" builtinId="0"/>
  </cellStyles>
  <dxfs count="8">
    <dxf>
      <numFmt numFmtId="34" formatCode="_-* #,##0.00\ &quot;CFA&quot;_-;\-* #,##0.00\ &quot;CFA&quot;_-;_-* &quot;-&quot;??\ &quot;CFA&quot;_-;_-@_-"/>
    </dxf>
    <dxf>
      <numFmt numFmtId="164" formatCode="_-* #,##0.00\ _C_F_A_-;\-* #,##0.00\ _C_F_A_-;_-* &quot;-&quot;??\ _C_F_A_-;_-@_-"/>
    </dxf>
    <dxf>
      <numFmt numFmtId="164" formatCode="_-* #,##0.00\ _C_F_A_-;\-* #,##0.00\ _C_F_A_-;_-* &quot;-&quot;??\ _C_F_A_-;_-@_-"/>
    </dxf>
    <dxf>
      <numFmt numFmtId="34" formatCode="_-* #,##0.00\ &quot;CFA&quot;_-;\-* #,##0.00\ &quot;CFA&quot;_-;_-* &quot;-&quot;??\ &quot;CFA&quot;_-;_-@_-"/>
    </dxf>
    <dxf>
      <numFmt numFmtId="164" formatCode="_-* #,##0.00\ _C_F_A_-;\-* #,##0.00\ _C_F_A_-;_-* &quot;-&quot;??\ _C_F_A_-;_-@_-"/>
    </dxf>
    <dxf>
      <numFmt numFmtId="164" formatCode="_-* #,##0.00\ _C_F_A_-;\-* #,##0.00\ _C_F_A_-;_-* &quot;-&quot;??\ _C_F_A_-;_-@_-"/>
    </dxf>
    <dxf>
      <alignment horizontal="right" vertical="center" textRotation="0" wrapText="0" indent="0" justifyLastLine="0" shrinkToFit="0" readingOrder="0"/>
    </dxf>
    <dxf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18" Type="http://schemas.microsoft.com/office/2017/10/relationships/person" Target="persons/person4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17" Type="http://schemas.microsoft.com/office/2017/10/relationships/person" Target="persons/person3.xml"/><Relationship Id="rId2" Type="http://schemas.openxmlformats.org/officeDocument/2006/relationships/worksheet" Target="worksheets/sheet2.xml"/><Relationship Id="rId16" Type="http://schemas.microsoft.com/office/2017/10/relationships/person" Target="persons/person1.xml"/><Relationship Id="rId20" Type="http://schemas.microsoft.com/office/2017/10/relationships/person" Target="persons/person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5" Type="http://schemas.microsoft.com/office/2017/10/relationships/person" Target="persons/person0.xml"/><Relationship Id="rId10" Type="http://schemas.openxmlformats.org/officeDocument/2006/relationships/sharedStrings" Target="sharedStrings.xml"/><Relationship Id="rId19" Type="http://schemas.microsoft.com/office/2017/10/relationships/person" Target="persons/person6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17/10/relationships/person" Target="persons/person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47625</xdr:rowOff>
    </xdr:from>
    <xdr:to>
      <xdr:col>1</xdr:col>
      <xdr:colOff>1269847</xdr:colOff>
      <xdr:row>3</xdr:row>
      <xdr:rowOff>114300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1694953D-2C22-CBCE-02CB-2C6CF620B2F7}"/>
            </a:ext>
          </a:extLst>
        </xdr:cNvPr>
        <xdr:cNvGrpSpPr/>
      </xdr:nvGrpSpPr>
      <xdr:grpSpPr>
        <a:xfrm>
          <a:off x="337344" y="236141"/>
          <a:ext cx="1269847" cy="443706"/>
          <a:chOff x="337344" y="236141"/>
          <a:chExt cx="1269847" cy="443706"/>
        </a:xfrm>
      </xdr:grpSpPr>
      <xdr:sp macro="[0]!RD_ouverture" textlink="">
        <xdr:nvSpPr>
          <xdr:cNvPr id="29" name="Rectangle à coins arrondis 1">
            <a:extLst>
              <a:ext uri="{FF2B5EF4-FFF2-40B4-BE49-F238E27FC236}">
                <a16:creationId xmlns:a16="http://schemas.microsoft.com/office/drawing/2014/main" id="{DF8B8BFE-E6FA-FF1A-D19E-1F4E1CBA6D20}"/>
              </a:ext>
            </a:extLst>
          </xdr:cNvPr>
          <xdr:cNvSpPr/>
        </xdr:nvSpPr>
        <xdr:spPr>
          <a:xfrm>
            <a:off x="337344" y="236141"/>
            <a:ext cx="1269847" cy="443706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u="none">
                <a:solidFill>
                  <a:schemeClr val="bg1"/>
                </a:solidFill>
              </a:rPr>
              <a:t>Ajouter</a:t>
            </a:r>
            <a:r>
              <a:rPr lang="fr-FR" sz="1000" b="1" u="none" baseline="0">
                <a:solidFill>
                  <a:schemeClr val="bg1"/>
                </a:solidFill>
              </a:rPr>
              <a:t> </a:t>
            </a:r>
          </a:p>
          <a:p>
            <a:pPr algn="ctr"/>
            <a:r>
              <a:rPr lang="fr-FR" sz="1000" b="1" u="none" baseline="0">
                <a:solidFill>
                  <a:schemeClr val="bg1"/>
                </a:solidFill>
              </a:rPr>
              <a:t>un article</a:t>
            </a:r>
            <a:endParaRPr lang="fr-FR" sz="1000" b="1" u="none">
              <a:solidFill>
                <a:schemeClr val="bg1"/>
              </a:solidFill>
            </a:endParaRPr>
          </a:p>
        </xdr:txBody>
      </xdr:sp>
      <xdr:pic macro="[0]!RD_ouverture">
        <xdr:nvPicPr>
          <xdr:cNvPr id="30" name="Image 29">
            <a:extLst>
              <a:ext uri="{FF2B5EF4-FFF2-40B4-BE49-F238E27FC236}">
                <a16:creationId xmlns:a16="http://schemas.microsoft.com/office/drawing/2014/main" id="{646AA412-E255-F3F4-E00A-648A2249613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85083" y="330547"/>
            <a:ext cx="282434" cy="279264"/>
          </a:xfrm>
          <a:prstGeom prst="rect">
            <a:avLst/>
          </a:prstGeom>
        </xdr:spPr>
      </xdr:pic>
    </xdr:grpSp>
    <xdr:clientData/>
  </xdr:twoCellAnchor>
  <xdr:twoCellAnchor editAs="absolute">
    <xdr:from>
      <xdr:col>1</xdr:col>
      <xdr:colOff>1365326</xdr:colOff>
      <xdr:row>1</xdr:row>
      <xdr:rowOff>47625</xdr:rowOff>
    </xdr:from>
    <xdr:to>
      <xdr:col>3</xdr:col>
      <xdr:colOff>402751</xdr:colOff>
      <xdr:row>3</xdr:row>
      <xdr:rowOff>114300</xdr:rowOff>
    </xdr:to>
    <xdr:grpSp>
      <xdr:nvGrpSpPr>
        <xdr:cNvPr id="23" name="Groupe 22">
          <a:extLst>
            <a:ext uri="{FF2B5EF4-FFF2-40B4-BE49-F238E27FC236}">
              <a16:creationId xmlns:a16="http://schemas.microsoft.com/office/drawing/2014/main" id="{EC379470-2274-8AB7-0F37-7B1862A3A3E5}"/>
            </a:ext>
          </a:extLst>
        </xdr:cNvPr>
        <xdr:cNvGrpSpPr/>
      </xdr:nvGrpSpPr>
      <xdr:grpSpPr>
        <a:xfrm>
          <a:off x="1702670" y="236141"/>
          <a:ext cx="1269847" cy="443706"/>
          <a:chOff x="2076450" y="676275"/>
          <a:chExt cx="1266824" cy="447675"/>
        </a:xfrm>
      </xdr:grpSpPr>
      <xdr:sp macro="[1]!ouverture_modifart" textlink="">
        <xdr:nvSpPr>
          <xdr:cNvPr id="27" name="Rectangle à coins arrondis 18">
            <a:extLst>
              <a:ext uri="{FF2B5EF4-FFF2-40B4-BE49-F238E27FC236}">
                <a16:creationId xmlns:a16="http://schemas.microsoft.com/office/drawing/2014/main" id="{993C9571-E709-7AB6-A4D8-34A7D43CC2BC}"/>
              </a:ext>
            </a:extLst>
          </xdr:cNvPr>
          <xdr:cNvSpPr/>
        </xdr:nvSpPr>
        <xdr:spPr>
          <a:xfrm>
            <a:off x="2076450" y="676275"/>
            <a:ext cx="1266824" cy="447675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u="none" baseline="0">
                <a:solidFill>
                  <a:schemeClr val="bg1"/>
                </a:solidFill>
              </a:rPr>
              <a:t>Modifier</a:t>
            </a:r>
          </a:p>
          <a:p>
            <a:pPr algn="ctr"/>
            <a:r>
              <a:rPr lang="fr-FR" sz="1000" b="1" u="none" baseline="0">
                <a:solidFill>
                  <a:schemeClr val="bg1"/>
                </a:solidFill>
              </a:rPr>
              <a:t>un article</a:t>
            </a:r>
            <a:endParaRPr lang="fr-FR" sz="1000" b="1" u="none">
              <a:solidFill>
                <a:schemeClr val="bg1"/>
              </a:solidFill>
            </a:endParaRPr>
          </a:p>
        </xdr:txBody>
      </xdr:sp>
      <xdr:pic macro="[1]!ouverture_modifart">
        <xdr:nvPicPr>
          <xdr:cNvPr id="28" name="Image 27">
            <a:extLst>
              <a:ext uri="{FF2B5EF4-FFF2-40B4-BE49-F238E27FC236}">
                <a16:creationId xmlns:a16="http://schemas.microsoft.com/office/drawing/2014/main" id="{333692BE-C66A-D98F-9EE0-D6C9DEC429F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2152650" y="790575"/>
            <a:ext cx="280800" cy="280800"/>
          </a:xfrm>
          <a:prstGeom prst="rect">
            <a:avLst/>
          </a:prstGeom>
        </xdr:spPr>
      </xdr:pic>
    </xdr:grpSp>
    <xdr:clientData/>
  </xdr:twoCellAnchor>
  <xdr:twoCellAnchor editAs="absolute">
    <xdr:from>
      <xdr:col>3</xdr:col>
      <xdr:colOff>498231</xdr:colOff>
      <xdr:row>1</xdr:row>
      <xdr:rowOff>47625</xdr:rowOff>
    </xdr:from>
    <xdr:to>
      <xdr:col>3</xdr:col>
      <xdr:colOff>1768078</xdr:colOff>
      <xdr:row>3</xdr:row>
      <xdr:rowOff>114300</xdr:rowOff>
    </xdr:to>
    <xdr:grpSp>
      <xdr:nvGrpSpPr>
        <xdr:cNvPr id="24" name="Groupe 23">
          <a:extLst>
            <a:ext uri="{FF2B5EF4-FFF2-40B4-BE49-F238E27FC236}">
              <a16:creationId xmlns:a16="http://schemas.microsoft.com/office/drawing/2014/main" id="{C1D156F6-E3DD-E5AF-7BDC-5EFBA41241CE}"/>
            </a:ext>
          </a:extLst>
        </xdr:cNvPr>
        <xdr:cNvGrpSpPr/>
      </xdr:nvGrpSpPr>
      <xdr:grpSpPr>
        <a:xfrm>
          <a:off x="3067997" y="236141"/>
          <a:ext cx="1269847" cy="443706"/>
          <a:chOff x="3629026" y="752475"/>
          <a:chExt cx="1266824" cy="447675"/>
        </a:xfrm>
      </xdr:grpSpPr>
      <xdr:sp macro="[1]!Suppression_art" textlink="">
        <xdr:nvSpPr>
          <xdr:cNvPr id="25" name="Rectangle à coins arrondis 21">
            <a:extLst>
              <a:ext uri="{FF2B5EF4-FFF2-40B4-BE49-F238E27FC236}">
                <a16:creationId xmlns:a16="http://schemas.microsoft.com/office/drawing/2014/main" id="{16C685BB-9EE5-0804-61B3-2843212D9072}"/>
              </a:ext>
            </a:extLst>
          </xdr:cNvPr>
          <xdr:cNvSpPr/>
        </xdr:nvSpPr>
        <xdr:spPr>
          <a:xfrm>
            <a:off x="3629026" y="752475"/>
            <a:ext cx="1266824" cy="447675"/>
          </a:xfrm>
          <a:prstGeom prst="roundRect">
            <a:avLst/>
          </a:prstGeom>
          <a:solidFill>
            <a:schemeClr val="tx2">
              <a:lumMod val="50000"/>
            </a:schemeClr>
          </a:solidFill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 u="none" baseline="0">
                <a:solidFill>
                  <a:schemeClr val="bg1"/>
                </a:solidFill>
              </a:rPr>
              <a:t>Supprimer </a:t>
            </a:r>
          </a:p>
          <a:p>
            <a:pPr algn="ctr"/>
            <a:r>
              <a:rPr lang="fr-FR" sz="1000" b="1" u="none" baseline="0">
                <a:solidFill>
                  <a:schemeClr val="bg1"/>
                </a:solidFill>
              </a:rPr>
              <a:t>un article</a:t>
            </a:r>
            <a:endParaRPr lang="fr-FR" sz="1000" b="1" u="none">
              <a:solidFill>
                <a:schemeClr val="bg1"/>
              </a:solidFill>
            </a:endParaRPr>
          </a:p>
        </xdr:txBody>
      </xdr:sp>
      <xdr:pic macro="[1]!ouverture_modifart">
        <xdr:nvPicPr>
          <xdr:cNvPr id="26" name="Image 25">
            <a:extLst>
              <a:ext uri="{FF2B5EF4-FFF2-40B4-BE49-F238E27FC236}">
                <a16:creationId xmlns:a16="http://schemas.microsoft.com/office/drawing/2014/main" id="{88790B4C-AEDB-9D98-1DC8-5FAF33433C8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05225" y="876300"/>
            <a:ext cx="280800" cy="280800"/>
          </a:xfrm>
          <a:prstGeom prst="rect">
            <a:avLst/>
          </a:prstGeom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er\Downloads\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nexion"/>
      <sheetName val="Accueil"/>
      <sheetName val="Base de donnée articles"/>
      <sheetName val="Base de donnée client"/>
      <sheetName val="Base de donnée fournisseur"/>
      <sheetName val="Bon de commande "/>
      <sheetName val="Bon de livraison"/>
      <sheetName val="Paramètre"/>
      <sheetName val="Mouvement stock"/>
      <sheetName val="Reglages"/>
      <sheetName val="Configuration"/>
      <sheetName val="Stock"/>
    </sheetNames>
    <definedNames>
      <definedName name="ouverture_modifart"/>
      <definedName name="Suppression_art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persons/person5.xml><?xml version="1.0" encoding="utf-8"?>
<personList xmlns="http://schemas.microsoft.com/office/spreadsheetml/2018/threadedcomments" xmlns:x="http://schemas.openxmlformats.org/spreadsheetml/2006/main"/>
</file>

<file path=xl/persons/person6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B375ECE-0A7B-4715-BDDE-FDB9D3025CA7}" name="Tableau1" displayName="Tableau1" ref="B5:G29" totalsRowShown="0" headerRowDxfId="7">
  <autoFilter ref="B5:G29" xr:uid="{EB375ECE-0A7B-4715-BDDE-FDB9D3025CA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DD4DB4E9-7B51-474C-848E-630BEBDAEDC5}" name="Date"/>
    <tableColumn id="2" xr3:uid="{09B50EBB-B317-4B61-91A0-0C3BC4BC26AA}" name="N°" dataDxfId="6"/>
    <tableColumn id="3" xr3:uid="{E8D146F8-BCD5-4BAA-9AB9-89111B0AA7C6}" name="Libellé"/>
    <tableColumn id="4" xr3:uid="{B1031E08-04F6-459F-A584-EEFE5F7EFE35}" name="Recette" dataDxfId="5" dataCellStyle="Monétaire [0]"/>
    <tableColumn id="5" xr3:uid="{CB51FF30-D166-4448-B4A5-4531825C500C}" name="Dépense" dataDxfId="4" dataCellStyle="Monétaire [0]"/>
    <tableColumn id="6" xr3:uid="{297F8E91-EB17-414A-8845-882D64E65908}" name="Solde" dataDxfId="3" dataCellStyle="Monétaire [0]">
      <calculatedColumnFormula>G5+Tableau1[[#This Row],[Recette]]-Tableau1[[#This Row],[Dépense]]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D62B38-B419-41AF-B8CB-598AD76096AA}" name="Tableau13" displayName="Tableau13" ref="A5:F10" totalsRowShown="0">
  <autoFilter ref="A5:F10" xr:uid="{1ED62B38-B419-41AF-B8CB-598AD76096A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C1989CD5-E181-495A-82D5-3B4795360A97}" name="Date"/>
    <tableColumn id="2" xr3:uid="{79A46FA7-5173-4AA0-A5C4-FCEFB4E8FE79}" name="N°"/>
    <tableColumn id="3" xr3:uid="{F00C2E08-38EA-42D2-ABF3-BAD8FDED2A44}" name="Libellé"/>
    <tableColumn id="4" xr3:uid="{B00D46BE-DAF8-4C4D-A459-E8DCFD056789}" name="Entrée" dataDxfId="2" dataCellStyle="Monétaire [0]"/>
    <tableColumn id="5" xr3:uid="{27D07E1F-C930-42C6-9009-4A7D00D5E2A5}" name="Sortie" dataDxfId="1" dataCellStyle="Monétaire [0]"/>
    <tableColumn id="6" xr3:uid="{D2BBB114-D10B-4E43-8ED9-38D31FE674A3}" name="Solde dû" dataDxfId="0" dataCellStyle="Monétaire [0]">
      <calculatedColumnFormula>F5+Tableau13[[#This Row],[Entrée]]-Tableau13[[#This Row],[Sortie]]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FCA4E28-6D86-4B0B-A991-D18C5190A58A}" name="Tableau3" displayName="Tableau3" ref="B1:B20" totalsRowShown="0">
  <autoFilter ref="B1:B20" xr:uid="{EFCA4E28-6D86-4B0B-A991-D18C5190A58A}"/>
  <sortState xmlns:xlrd2="http://schemas.microsoft.com/office/spreadsheetml/2017/richdata2" ref="B2:B20">
    <sortCondition ref="B2:B20"/>
  </sortState>
  <tableColumns count="1">
    <tableColumn id="1" xr3:uid="{4B2218FC-D5BB-4C60-9C72-7A0CB3B7E0AF}" name="Depense catégori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2784DA4-25BD-4AD2-938B-44A99CC56662}" name="Tableau4" displayName="Tableau4" ref="D1:D5" totalsRowShown="0">
  <autoFilter ref="D1:D5" xr:uid="{12784DA4-25BD-4AD2-938B-44A99CC56662}"/>
  <tableColumns count="1">
    <tableColumn id="1" xr3:uid="{9828E9C0-4CAD-44BB-BCF1-B0A76952C0C8}" name="Recette catégori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E6050-546B-4ACE-9235-1EF83B64BE87}">
  <sheetPr codeName="Feuil1"/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FF80BC-4149-4ED7-ADDC-0E0698B950A0}">
  <sheetPr codeName="Feuil4"/>
  <dimension ref="A1"/>
  <sheetViews>
    <sheetView workbookViewId="0">
      <selection activeCell="E16" sqref="E1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2AEA9-231E-4EE0-B16F-CE8CDBFDDFF9}">
  <sheetPr codeName="Feuil3"/>
  <dimension ref="B5:G29"/>
  <sheetViews>
    <sheetView showGridLines="0" zoomScale="96" zoomScaleNormal="96" workbookViewId="0">
      <pane ySplit="5" topLeftCell="A6" activePane="bottomLeft" state="frozen"/>
      <selection pane="bottomLeft" activeCell="B1" sqref="B1"/>
    </sheetView>
  </sheetViews>
  <sheetFormatPr baseColWidth="10" defaultRowHeight="15" x14ac:dyDescent="0.25"/>
  <cols>
    <col min="1" max="1" width="5" customWidth="1"/>
    <col min="2" max="2" width="23.140625" customWidth="1"/>
    <col min="3" max="3" width="10.28515625" customWidth="1"/>
    <col min="4" max="4" width="82.28515625" customWidth="1"/>
    <col min="5" max="7" width="23.140625" style="2" customWidth="1"/>
  </cols>
  <sheetData>
    <row r="5" spans="2:7" x14ac:dyDescent="0.25">
      <c r="B5" s="5" t="s">
        <v>0</v>
      </c>
      <c r="C5" s="5" t="s">
        <v>1</v>
      </c>
      <c r="D5" s="5" t="s">
        <v>2</v>
      </c>
      <c r="E5" s="6" t="s">
        <v>3</v>
      </c>
      <c r="F5" s="6" t="s">
        <v>4</v>
      </c>
      <c r="G5" s="6" t="s">
        <v>5</v>
      </c>
    </row>
    <row r="6" spans="2:7" x14ac:dyDescent="0.25">
      <c r="B6" s="1">
        <v>44696</v>
      </c>
      <c r="C6" s="4">
        <v>1</v>
      </c>
      <c r="D6" t="s">
        <v>7</v>
      </c>
      <c r="E6" s="3">
        <v>10000</v>
      </c>
      <c r="F6" s="3"/>
      <c r="G6" s="2">
        <v>10000</v>
      </c>
    </row>
    <row r="7" spans="2:7" x14ac:dyDescent="0.25">
      <c r="B7" s="1">
        <v>44701</v>
      </c>
      <c r="C7" s="4">
        <v>2</v>
      </c>
      <c r="D7" t="s">
        <v>6</v>
      </c>
      <c r="E7" s="3"/>
      <c r="F7" s="3">
        <v>2500</v>
      </c>
      <c r="G7" s="2">
        <f>G6+Tableau1[[#This Row],[Recette]]-Tableau1[[#This Row],[Dépense]]</f>
        <v>7500</v>
      </c>
    </row>
    <row r="8" spans="2:7" x14ac:dyDescent="0.25">
      <c r="B8" s="1">
        <v>44703</v>
      </c>
      <c r="C8" s="4">
        <v>3</v>
      </c>
      <c r="D8" t="s">
        <v>17</v>
      </c>
      <c r="E8" s="3"/>
      <c r="F8" s="3">
        <v>6000</v>
      </c>
      <c r="G8" s="2">
        <f>G7+Tableau1[[#This Row],[Recette]]-Tableau1[[#This Row],[Dépense]]</f>
        <v>1500</v>
      </c>
    </row>
    <row r="9" spans="2:7" x14ac:dyDescent="0.25">
      <c r="B9" s="1">
        <v>44703</v>
      </c>
      <c r="C9" s="4">
        <v>4</v>
      </c>
      <c r="D9" t="s">
        <v>16</v>
      </c>
      <c r="E9" s="3">
        <v>78000</v>
      </c>
      <c r="F9" s="3"/>
      <c r="G9" s="2">
        <f>G8+Tableau1[[#This Row],[Recette]]-Tableau1[[#This Row],[Dépense]]</f>
        <v>79500</v>
      </c>
    </row>
    <row r="10" spans="2:7" x14ac:dyDescent="0.25">
      <c r="B10" s="1">
        <v>44703</v>
      </c>
      <c r="C10" s="4">
        <v>5</v>
      </c>
      <c r="D10" t="s">
        <v>8</v>
      </c>
      <c r="E10" s="3"/>
      <c r="F10" s="3">
        <v>12000</v>
      </c>
      <c r="G10" s="2">
        <f>G9+Tableau1[[#This Row],[Recette]]-Tableau1[[#This Row],[Dépense]]</f>
        <v>67500</v>
      </c>
    </row>
    <row r="11" spans="2:7" x14ac:dyDescent="0.25">
      <c r="B11" s="1">
        <v>44705</v>
      </c>
      <c r="C11" s="4">
        <v>6</v>
      </c>
      <c r="D11" t="s">
        <v>7</v>
      </c>
      <c r="E11" s="3">
        <v>15000</v>
      </c>
      <c r="F11" s="3"/>
      <c r="G11" s="2">
        <f>G10+Tableau1[[#This Row],[Recette]]-Tableau1[[#This Row],[Dépense]]</f>
        <v>82500</v>
      </c>
    </row>
    <row r="12" spans="2:7" x14ac:dyDescent="0.25">
      <c r="B12" s="1">
        <v>44705</v>
      </c>
      <c r="C12" s="4">
        <v>7</v>
      </c>
      <c r="D12" t="s">
        <v>16</v>
      </c>
      <c r="E12" s="3">
        <v>85000</v>
      </c>
      <c r="F12" s="3"/>
      <c r="G12" s="2">
        <f>G11+Tableau1[[#This Row],[Recette]]-Tableau1[[#This Row],[Dépense]]</f>
        <v>167500</v>
      </c>
    </row>
    <row r="13" spans="2:7" x14ac:dyDescent="0.25">
      <c r="B13" s="1">
        <v>44707</v>
      </c>
      <c r="C13" s="4">
        <v>8</v>
      </c>
      <c r="D13" t="s">
        <v>11</v>
      </c>
      <c r="E13" s="3"/>
      <c r="F13" s="3">
        <v>5000</v>
      </c>
      <c r="G13" s="2">
        <f>G12+Tableau1[[#This Row],[Recette]]-Tableau1[[#This Row],[Dépense]]</f>
        <v>162500</v>
      </c>
    </row>
    <row r="14" spans="2:7" x14ac:dyDescent="0.25">
      <c r="B14" s="1">
        <v>44707</v>
      </c>
      <c r="C14" s="4">
        <v>9</v>
      </c>
      <c r="D14" t="s">
        <v>16</v>
      </c>
      <c r="E14" s="3">
        <v>37800</v>
      </c>
      <c r="F14" s="3"/>
      <c r="G14" s="2">
        <f>G13+Tableau1[[#This Row],[Recette]]-Tableau1[[#This Row],[Dépense]]</f>
        <v>200300</v>
      </c>
    </row>
    <row r="15" spans="2:7" x14ac:dyDescent="0.25">
      <c r="B15" s="1">
        <v>44708</v>
      </c>
      <c r="C15" s="4">
        <v>10</v>
      </c>
      <c r="D15" t="s">
        <v>11</v>
      </c>
      <c r="E15" s="3"/>
      <c r="F15" s="3">
        <v>15000</v>
      </c>
      <c r="G15" s="2">
        <f>G14+Tableau1[[#This Row],[Recette]]-Tableau1[[#This Row],[Dépense]]</f>
        <v>185300</v>
      </c>
    </row>
    <row r="16" spans="2:7" x14ac:dyDescent="0.25">
      <c r="B16" s="1">
        <v>44708</v>
      </c>
      <c r="C16" s="4">
        <v>11</v>
      </c>
      <c r="D16" t="s">
        <v>16</v>
      </c>
      <c r="E16" s="3">
        <v>90000</v>
      </c>
      <c r="F16" s="3"/>
      <c r="G16" s="2">
        <f>G15+Tableau1[[#This Row],[Recette]]-Tableau1[[#This Row],[Dépense]]</f>
        <v>275300</v>
      </c>
    </row>
    <row r="17" spans="2:7" x14ac:dyDescent="0.25">
      <c r="B17" s="1">
        <v>44708</v>
      </c>
      <c r="C17" s="4">
        <v>12</v>
      </c>
      <c r="D17" t="s">
        <v>11</v>
      </c>
      <c r="E17" s="3"/>
      <c r="F17" s="3">
        <v>5000</v>
      </c>
      <c r="G17" s="2">
        <f>G16+Tableau1[[#This Row],[Recette]]-Tableau1[[#This Row],[Dépense]]</f>
        <v>270300</v>
      </c>
    </row>
    <row r="18" spans="2:7" x14ac:dyDescent="0.25">
      <c r="B18" s="1">
        <v>44708</v>
      </c>
      <c r="C18" s="4">
        <v>13</v>
      </c>
      <c r="D18" t="s">
        <v>12</v>
      </c>
      <c r="E18" s="3">
        <v>100000</v>
      </c>
      <c r="F18" s="3"/>
      <c r="G18" s="2">
        <f>G17+Tableau1[[#This Row],[Recette]]-Tableau1[[#This Row],[Dépense]]</f>
        <v>370300</v>
      </c>
    </row>
    <row r="19" spans="2:7" x14ac:dyDescent="0.25">
      <c r="B19" s="1">
        <v>44709</v>
      </c>
      <c r="C19" s="4">
        <v>14</v>
      </c>
      <c r="D19" t="s">
        <v>8</v>
      </c>
      <c r="E19" s="3"/>
      <c r="F19" s="3">
        <v>15700</v>
      </c>
      <c r="G19" s="2">
        <f>G18+Tableau1[[#This Row],[Recette]]-Tableau1[[#This Row],[Dépense]]</f>
        <v>354600</v>
      </c>
    </row>
    <row r="20" spans="2:7" x14ac:dyDescent="0.25">
      <c r="B20" s="1">
        <v>44709</v>
      </c>
      <c r="C20" s="4">
        <v>15</v>
      </c>
      <c r="D20" t="s">
        <v>12</v>
      </c>
      <c r="E20" s="3">
        <v>15000</v>
      </c>
      <c r="F20" s="3"/>
      <c r="G20" s="2">
        <f>G19+Tableau1[[#This Row],[Recette]]-Tableau1[[#This Row],[Dépense]]</f>
        <v>369600</v>
      </c>
    </row>
    <row r="21" spans="2:7" x14ac:dyDescent="0.25">
      <c r="B21" s="1">
        <v>44709</v>
      </c>
      <c r="C21" s="4">
        <v>16</v>
      </c>
      <c r="D21" t="s">
        <v>13</v>
      </c>
      <c r="E21" s="3"/>
      <c r="F21" s="3">
        <v>37500</v>
      </c>
      <c r="G21" s="2">
        <f>G20+Tableau1[[#This Row],[Recette]]-Tableau1[[#This Row],[Dépense]]</f>
        <v>332100</v>
      </c>
    </row>
    <row r="22" spans="2:7" x14ac:dyDescent="0.25">
      <c r="B22" s="1">
        <v>44711</v>
      </c>
      <c r="C22" s="4">
        <v>17</v>
      </c>
      <c r="D22" t="s">
        <v>14</v>
      </c>
      <c r="E22" s="3"/>
      <c r="F22" s="3">
        <v>20000</v>
      </c>
      <c r="G22" s="2">
        <f>G21+Tableau1[[#This Row],[Recette]]-Tableau1[[#This Row],[Dépense]]</f>
        <v>312100</v>
      </c>
    </row>
    <row r="23" spans="2:7" x14ac:dyDescent="0.25">
      <c r="B23" s="1">
        <v>44713</v>
      </c>
      <c r="C23" s="4">
        <v>18</v>
      </c>
      <c r="D23" t="s">
        <v>15</v>
      </c>
      <c r="E23" s="3"/>
      <c r="F23" s="3">
        <v>30000</v>
      </c>
      <c r="G23" s="2">
        <f>G22+Tableau1[[#This Row],[Recette]]-Tableau1[[#This Row],[Dépense]]</f>
        <v>282100</v>
      </c>
    </row>
    <row r="24" spans="2:7" x14ac:dyDescent="0.25">
      <c r="B24" s="1">
        <v>44713</v>
      </c>
      <c r="C24" s="4">
        <v>19</v>
      </c>
      <c r="D24" t="s">
        <v>16</v>
      </c>
      <c r="E24" s="3">
        <v>60000</v>
      </c>
      <c r="F24" s="3"/>
      <c r="G24" s="2">
        <f>G23+Tableau1[[#This Row],[Recette]]-Tableau1[[#This Row],[Dépense]]</f>
        <v>342100</v>
      </c>
    </row>
    <row r="25" spans="2:7" x14ac:dyDescent="0.25">
      <c r="B25" s="1">
        <v>44713</v>
      </c>
      <c r="C25" s="4">
        <v>20</v>
      </c>
      <c r="D25" t="s">
        <v>19</v>
      </c>
      <c r="E25" s="3"/>
      <c r="F25" s="3">
        <v>50000</v>
      </c>
      <c r="G25" s="2">
        <f>G24+Tableau1[[#This Row],[Recette]]-Tableau1[[#This Row],[Dépense]]</f>
        <v>292100</v>
      </c>
    </row>
    <row r="26" spans="2:7" x14ac:dyDescent="0.25">
      <c r="B26" s="1">
        <v>44713</v>
      </c>
      <c r="C26" s="4">
        <v>21</v>
      </c>
      <c r="D26" t="s">
        <v>20</v>
      </c>
      <c r="E26" s="3"/>
      <c r="F26" s="3">
        <v>75000</v>
      </c>
      <c r="G26" s="2">
        <f>G25+Tableau1[[#This Row],[Recette]]-Tableau1[[#This Row],[Dépense]]</f>
        <v>217100</v>
      </c>
    </row>
    <row r="27" spans="2:7" x14ac:dyDescent="0.25">
      <c r="B27" s="1">
        <v>44713</v>
      </c>
      <c r="C27" s="4">
        <v>22</v>
      </c>
      <c r="D27" t="s">
        <v>21</v>
      </c>
      <c r="E27" s="3"/>
      <c r="F27" s="3">
        <v>75000</v>
      </c>
      <c r="G27" s="2">
        <f>G26+Tableau1[[#This Row],[Recette]]-Tableau1[[#This Row],[Dépense]]</f>
        <v>142100</v>
      </c>
    </row>
    <row r="28" spans="2:7" x14ac:dyDescent="0.25">
      <c r="B28" s="1">
        <v>44714</v>
      </c>
      <c r="C28" s="4">
        <v>23</v>
      </c>
      <c r="D28" t="s">
        <v>16</v>
      </c>
      <c r="E28" s="3">
        <v>150000</v>
      </c>
      <c r="F28" s="3"/>
      <c r="G28" s="2">
        <f>G27+Tableau1[[#This Row],[Recette]]-Tableau1[[#This Row],[Dépense]]</f>
        <v>292100</v>
      </c>
    </row>
    <row r="29" spans="2:7" x14ac:dyDescent="0.25">
      <c r="B29" s="1">
        <v>44716</v>
      </c>
      <c r="C29" s="4">
        <v>24</v>
      </c>
      <c r="D29" t="s">
        <v>46</v>
      </c>
      <c r="E29" s="3"/>
      <c r="F29" s="3">
        <v>17000</v>
      </c>
      <c r="G29" s="2">
        <f>G28+Tableau1[[#This Row],[Recette]]-Tableau1[[#This Row],[Dépense]]</f>
        <v>275100</v>
      </c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4A1F62-0B58-434B-AA3D-29479486706D}">
  <sheetPr codeName="Feuil5"/>
  <dimension ref="A5:F10"/>
  <sheetViews>
    <sheetView workbookViewId="0">
      <selection activeCell="C12" sqref="C12"/>
    </sheetView>
  </sheetViews>
  <sheetFormatPr baseColWidth="10" defaultRowHeight="15" x14ac:dyDescent="0.25"/>
  <cols>
    <col min="1" max="2" width="22.85546875" customWidth="1"/>
    <col min="3" max="3" width="57.5703125" customWidth="1"/>
    <col min="4" max="6" width="22.85546875" customWidth="1"/>
  </cols>
  <sheetData>
    <row r="5" spans="1:6" x14ac:dyDescent="0.25">
      <c r="A5" t="s">
        <v>0</v>
      </c>
      <c r="B5" t="s">
        <v>1</v>
      </c>
      <c r="C5" t="s">
        <v>2</v>
      </c>
      <c r="D5" s="2" t="s">
        <v>10</v>
      </c>
      <c r="E5" s="2" t="s">
        <v>9</v>
      </c>
      <c r="F5" s="2" t="s">
        <v>18</v>
      </c>
    </row>
    <row r="6" spans="1:6" x14ac:dyDescent="0.25">
      <c r="A6" s="1">
        <v>44696</v>
      </c>
      <c r="B6">
        <v>1</v>
      </c>
      <c r="C6" t="s">
        <v>7</v>
      </c>
      <c r="D6" s="3">
        <v>10000</v>
      </c>
      <c r="E6" s="3"/>
      <c r="F6" s="2">
        <v>10000</v>
      </c>
    </row>
    <row r="7" spans="1:6" x14ac:dyDescent="0.25">
      <c r="A7" s="1">
        <v>44705</v>
      </c>
      <c r="B7">
        <v>6</v>
      </c>
      <c r="C7" t="s">
        <v>7</v>
      </c>
      <c r="D7" s="3">
        <v>15000</v>
      </c>
      <c r="E7" s="3"/>
      <c r="F7" s="2">
        <f>F6+Tableau13[[#This Row],[Entrée]]-Tableau13[[#This Row],[Sortie]]</f>
        <v>25000</v>
      </c>
    </row>
    <row r="8" spans="1:6" x14ac:dyDescent="0.25">
      <c r="A8" s="1">
        <v>44707</v>
      </c>
      <c r="B8">
        <v>8</v>
      </c>
      <c r="C8" t="s">
        <v>11</v>
      </c>
      <c r="D8" s="3"/>
      <c r="E8" s="3">
        <v>5000</v>
      </c>
      <c r="F8" s="2">
        <f>F7+Tableau13[[#This Row],[Entrée]]-Tableau13[[#This Row],[Sortie]]</f>
        <v>20000</v>
      </c>
    </row>
    <row r="9" spans="1:6" x14ac:dyDescent="0.25">
      <c r="A9" s="1">
        <v>44708</v>
      </c>
      <c r="B9">
        <v>10</v>
      </c>
      <c r="C9" t="s">
        <v>11</v>
      </c>
      <c r="D9" s="3"/>
      <c r="E9" s="3">
        <v>15000</v>
      </c>
      <c r="F9" s="2">
        <f>F8+Tableau13[[#This Row],[Entrée]]-Tableau13[[#This Row],[Sortie]]</f>
        <v>5000</v>
      </c>
    </row>
    <row r="10" spans="1:6" x14ac:dyDescent="0.25">
      <c r="A10" s="1">
        <v>44708</v>
      </c>
      <c r="B10">
        <v>12</v>
      </c>
      <c r="C10" t="s">
        <v>11</v>
      </c>
      <c r="D10" s="3"/>
      <c r="E10" s="3">
        <v>5000</v>
      </c>
      <c r="F10" s="2">
        <f>F9+Tableau13[[#This Row],[Entrée]]-Tableau13[[#This Row],[Sortie]]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F1DE4-4586-4120-A355-E4B818AA4378}">
  <sheetPr codeName="Feuil7"/>
  <dimension ref="B1:G20"/>
  <sheetViews>
    <sheetView tabSelected="1" workbookViewId="0">
      <selection activeCell="D16" sqref="D16"/>
    </sheetView>
  </sheetViews>
  <sheetFormatPr baseColWidth="10" defaultRowHeight="15" x14ac:dyDescent="0.25"/>
  <cols>
    <col min="2" max="2" width="26" bestFit="1" customWidth="1"/>
    <col min="3" max="3" width="26" customWidth="1"/>
    <col min="4" max="4" width="26" bestFit="1" customWidth="1"/>
    <col min="6" max="7" width="17.7109375" customWidth="1"/>
    <col min="9" max="9" width="17" customWidth="1"/>
  </cols>
  <sheetData>
    <row r="1" spans="2:7" x14ac:dyDescent="0.25">
      <c r="B1" t="s">
        <v>47</v>
      </c>
      <c r="D1" t="s">
        <v>48</v>
      </c>
      <c r="F1" s="7"/>
      <c r="G1" s="7"/>
    </row>
    <row r="2" spans="2:7" x14ac:dyDescent="0.25">
      <c r="B2" t="s">
        <v>30</v>
      </c>
      <c r="D2" t="s">
        <v>37</v>
      </c>
      <c r="F2" s="7"/>
      <c r="G2" s="7"/>
    </row>
    <row r="3" spans="2:7" x14ac:dyDescent="0.25">
      <c r="B3" t="s">
        <v>23</v>
      </c>
      <c r="D3" t="s">
        <v>38</v>
      </c>
    </row>
    <row r="4" spans="2:7" x14ac:dyDescent="0.25">
      <c r="B4" t="s">
        <v>24</v>
      </c>
      <c r="D4" t="s">
        <v>40</v>
      </c>
    </row>
    <row r="5" spans="2:7" x14ac:dyDescent="0.25">
      <c r="B5" t="s">
        <v>22</v>
      </c>
      <c r="D5" t="s">
        <v>43</v>
      </c>
    </row>
    <row r="6" spans="2:7" x14ac:dyDescent="0.25">
      <c r="B6" t="s">
        <v>31</v>
      </c>
    </row>
    <row r="7" spans="2:7" x14ac:dyDescent="0.25">
      <c r="B7" t="s">
        <v>45</v>
      </c>
    </row>
    <row r="8" spans="2:7" x14ac:dyDescent="0.25">
      <c r="B8" t="s">
        <v>25</v>
      </c>
    </row>
    <row r="9" spans="2:7" x14ac:dyDescent="0.25">
      <c r="B9" t="s">
        <v>26</v>
      </c>
    </row>
    <row r="10" spans="2:7" x14ac:dyDescent="0.25">
      <c r="B10" t="s">
        <v>28</v>
      </c>
    </row>
    <row r="11" spans="2:7" x14ac:dyDescent="0.25">
      <c r="B11" t="s">
        <v>35</v>
      </c>
    </row>
    <row r="12" spans="2:7" x14ac:dyDescent="0.25">
      <c r="B12" t="s">
        <v>36</v>
      </c>
    </row>
    <row r="13" spans="2:7" x14ac:dyDescent="0.25">
      <c r="B13" t="s">
        <v>33</v>
      </c>
    </row>
    <row r="14" spans="2:7" x14ac:dyDescent="0.25">
      <c r="B14" t="s">
        <v>29</v>
      </c>
    </row>
    <row r="15" spans="2:7" x14ac:dyDescent="0.25">
      <c r="B15" t="s">
        <v>27</v>
      </c>
    </row>
    <row r="16" spans="2:7" x14ac:dyDescent="0.25">
      <c r="B16" t="s">
        <v>39</v>
      </c>
    </row>
    <row r="17" spans="2:2" x14ac:dyDescent="0.25">
      <c r="B17" t="s">
        <v>32</v>
      </c>
    </row>
    <row r="18" spans="2:2" x14ac:dyDescent="0.25">
      <c r="B18" t="s">
        <v>49</v>
      </c>
    </row>
    <row r="19" spans="2:2" x14ac:dyDescent="0.25">
      <c r="B19" t="s">
        <v>34</v>
      </c>
    </row>
    <row r="20" spans="2:2" x14ac:dyDescent="0.25">
      <c r="B20" t="s">
        <v>44</v>
      </c>
    </row>
  </sheetData>
  <sortState xmlns:xlrd2="http://schemas.microsoft.com/office/spreadsheetml/2017/richdata2" ref="B2:B18">
    <sortCondition ref="B2:B18"/>
  </sortState>
  <pageMargins left="0.7" right="0.7" top="0.75" bottom="0.75" header="0.3" footer="0.3"/>
  <pageSetup paperSize="9" orientation="portrait" horizontalDpi="300" verticalDpi="300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CEEFF-F6BC-42EB-A2F4-9EC62514ED20}">
  <sheetPr codeName="Feuil2"/>
  <dimension ref="B5:C7"/>
  <sheetViews>
    <sheetView workbookViewId="0">
      <selection activeCell="H24" sqref="H24"/>
    </sheetView>
  </sheetViews>
  <sheetFormatPr baseColWidth="10" defaultRowHeight="15" x14ac:dyDescent="0.25"/>
  <sheetData>
    <row r="5" spans="2:3" x14ac:dyDescent="0.25">
      <c r="B5" s="8" t="s">
        <v>41</v>
      </c>
      <c r="C5" s="9"/>
    </row>
    <row r="7" spans="2:3" x14ac:dyDescent="0.25">
      <c r="B7" s="10" t="s">
        <v>42</v>
      </c>
      <c r="C7" s="11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Connexion</vt:lpstr>
      <vt:lpstr>Tableau de bord</vt:lpstr>
      <vt:lpstr>Recette_Dépense</vt:lpstr>
      <vt:lpstr>Compte associé</vt:lpstr>
      <vt:lpstr>Catégorisation des dépenses</vt:lpstr>
      <vt:lpstr>Traitement</vt:lpstr>
      <vt:lpstr>Dépense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William Avocegan</cp:lastModifiedBy>
  <dcterms:created xsi:type="dcterms:W3CDTF">2022-11-19T22:16:34Z</dcterms:created>
  <dcterms:modified xsi:type="dcterms:W3CDTF">2022-11-30T17:14:49Z</dcterms:modified>
</cp:coreProperties>
</file>