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/>
  <mc:AlternateContent xmlns:mc="http://schemas.openxmlformats.org/markup-compatibility/2006">
    <mc:Choice Requires="x15">
      <x15ac:absPath xmlns:x15ac="http://schemas.microsoft.com/office/spreadsheetml/2010/11/ac" url="/Users/Shared/Cloud Drive/My Files/2019-2020/Élèves/Suivi/"/>
    </mc:Choice>
  </mc:AlternateContent>
  <xr:revisionPtr revIDLastSave="0" documentId="13_ncr:1_{468011CA-765A-D343-9EA1-5AE5ADD30234}" xr6:coauthVersionLast="36" xr6:coauthVersionMax="43" xr10:uidLastSave="{00000000-0000-0000-0000-000000000000}"/>
  <bookViews>
    <workbookView xWindow="0" yWindow="460" windowWidth="19060" windowHeight="17540" activeTab="2" xr2:uid="{6E9F6B17-5CA1-8D49-BE0C-8E68C28B4EDA}"/>
  </bookViews>
  <sheets>
    <sheet name="TP" sheetId="1" r:id="rId1"/>
    <sheet name="Corrections" sheetId="3" r:id="rId2"/>
    <sheet name="Par semaine" sheetId="10" r:id="rId3"/>
  </sheets>
  <definedNames>
    <definedName name="Prénoms">Corrections[[#Headers],[Adrian]:[Pauline]]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0" l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B14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B13" i="1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S6" i="1"/>
  <c r="S7" i="1"/>
  <c r="S3" i="3"/>
  <c r="S4" i="3"/>
  <c r="S5" i="3"/>
  <c r="S6" i="3"/>
  <c r="S8" i="3"/>
  <c r="Q2" i="10"/>
  <c r="T5" i="1"/>
  <c r="U5" i="1"/>
  <c r="V5" i="1"/>
  <c r="F6" i="1"/>
  <c r="G6" i="1"/>
  <c r="H6" i="1"/>
  <c r="I6" i="1"/>
  <c r="J6" i="1"/>
  <c r="K6" i="1"/>
  <c r="L6" i="1"/>
  <c r="M6" i="1"/>
  <c r="N6" i="1"/>
  <c r="O6" i="1"/>
  <c r="P6" i="1"/>
  <c r="Q6" i="1"/>
  <c r="R6" i="1"/>
  <c r="T6" i="1"/>
  <c r="U6" i="1"/>
  <c r="V6" i="1"/>
  <c r="F7" i="1"/>
  <c r="G7" i="1"/>
  <c r="H7" i="1"/>
  <c r="I7" i="1"/>
  <c r="J7" i="1"/>
  <c r="K7" i="1"/>
  <c r="L7" i="1"/>
  <c r="M7" i="1"/>
  <c r="N7" i="1"/>
  <c r="O7" i="1"/>
  <c r="P7" i="1"/>
  <c r="Q7" i="1"/>
  <c r="R7" i="1"/>
  <c r="T7" i="1"/>
  <c r="U7" i="1"/>
  <c r="V7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D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D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D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F3" i="3"/>
  <c r="G3" i="3"/>
  <c r="H3" i="3"/>
  <c r="I3" i="3"/>
  <c r="J3" i="3"/>
  <c r="K3" i="3"/>
  <c r="L3" i="3"/>
  <c r="M3" i="3"/>
  <c r="N3" i="3"/>
  <c r="O3" i="3"/>
  <c r="P3" i="3"/>
  <c r="Q3" i="3"/>
  <c r="R3" i="3"/>
  <c r="T3" i="3"/>
  <c r="U3" i="3"/>
  <c r="V3" i="3"/>
  <c r="G4" i="3"/>
  <c r="H4" i="3"/>
  <c r="J4" i="3"/>
  <c r="K4" i="3"/>
  <c r="L4" i="3"/>
  <c r="M4" i="3"/>
  <c r="N4" i="3"/>
  <c r="O4" i="3"/>
  <c r="P4" i="3"/>
  <c r="Q4" i="3"/>
  <c r="R4" i="3"/>
  <c r="T4" i="3"/>
  <c r="U4" i="3"/>
  <c r="V4" i="3"/>
  <c r="B4" i="3"/>
  <c r="G5" i="3"/>
  <c r="H5" i="3"/>
  <c r="J5" i="3"/>
  <c r="K5" i="3"/>
  <c r="L5" i="3"/>
  <c r="M5" i="3"/>
  <c r="N5" i="3"/>
  <c r="O5" i="3"/>
  <c r="P5" i="3"/>
  <c r="Q5" i="3"/>
  <c r="R5" i="3"/>
  <c r="T5" i="3"/>
  <c r="U5" i="3"/>
  <c r="V5" i="3"/>
  <c r="G6" i="3"/>
  <c r="H6" i="3"/>
  <c r="J6" i="3"/>
  <c r="K6" i="3"/>
  <c r="L6" i="3"/>
  <c r="M6" i="3"/>
  <c r="N6" i="3"/>
  <c r="O6" i="3"/>
  <c r="P6" i="3"/>
  <c r="Q6" i="3"/>
  <c r="R6" i="3"/>
  <c r="T6" i="3"/>
  <c r="U6" i="3"/>
  <c r="V6" i="3"/>
  <c r="E8" i="3"/>
  <c r="C2" i="10"/>
  <c r="G8" i="3"/>
  <c r="H8" i="3"/>
  <c r="I8" i="3"/>
  <c r="J8" i="3"/>
  <c r="K8" i="3"/>
  <c r="L8" i="3"/>
  <c r="M8" i="3"/>
  <c r="N8" i="3"/>
  <c r="O8" i="3"/>
  <c r="P8" i="3"/>
  <c r="Q8" i="3"/>
  <c r="R8" i="3"/>
  <c r="T8" i="3"/>
  <c r="U8" i="3"/>
  <c r="V8" i="3"/>
  <c r="D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E2" i="10"/>
  <c r="D2" i="1"/>
  <c r="B12" i="1"/>
  <c r="B11" i="1"/>
  <c r="M2" i="10"/>
  <c r="I2" i="10"/>
  <c r="B5" i="1"/>
  <c r="H2" i="10"/>
  <c r="P2" i="10"/>
  <c r="B10" i="1"/>
  <c r="B6" i="1"/>
  <c r="B9" i="1"/>
  <c r="B5" i="3"/>
  <c r="B3" i="3"/>
  <c r="B3" i="1"/>
  <c r="B10" i="3"/>
  <c r="B6" i="3"/>
  <c r="S2" i="10"/>
  <c r="O2" i="10"/>
  <c r="B8" i="3"/>
  <c r="G2" i="10"/>
  <c r="B7" i="1"/>
  <c r="T2" i="10"/>
  <c r="L2" i="10"/>
  <c r="D2" i="10"/>
  <c r="B8" i="1"/>
  <c r="B4" i="1"/>
  <c r="R2" i="10"/>
  <c r="N2" i="10"/>
  <c r="J2" i="10"/>
  <c r="F2" i="10"/>
  <c r="B7" i="3"/>
  <c r="L2" i="3"/>
  <c r="K2" i="10"/>
  <c r="B9" i="3"/>
  <c r="T2" i="3"/>
  <c r="D2" i="3"/>
  <c r="U2" i="3"/>
  <c r="M2" i="3"/>
  <c r="E2" i="3"/>
  <c r="P2" i="3"/>
  <c r="H2" i="3"/>
  <c r="Q2" i="3"/>
  <c r="I2" i="3"/>
  <c r="S2" i="3"/>
  <c r="O2" i="3"/>
  <c r="K2" i="3"/>
  <c r="G2" i="3"/>
  <c r="V2" i="3"/>
  <c r="R2" i="3"/>
  <c r="N2" i="3"/>
  <c r="J2" i="3"/>
  <c r="F2" i="3"/>
  <c r="M2" i="1"/>
  <c r="N2" i="1"/>
  <c r="R2" i="1"/>
  <c r="S2" i="1"/>
  <c r="H2" i="1"/>
  <c r="J2" i="1"/>
  <c r="F2" i="1"/>
  <c r="K2" i="1"/>
  <c r="Q2" i="1"/>
  <c r="I2" i="1"/>
  <c r="L2" i="1"/>
  <c r="G2" i="1"/>
  <c r="O2" i="1"/>
  <c r="U2" i="1"/>
  <c r="V2" i="1"/>
  <c r="T2" i="1"/>
  <c r="E2" i="1"/>
  <c r="P2" i="1"/>
</calcChain>
</file>

<file path=xl/sharedStrings.xml><?xml version="1.0" encoding="utf-8"?>
<sst xmlns="http://schemas.openxmlformats.org/spreadsheetml/2006/main" count="87" uniqueCount="46">
  <si>
    <t>Alicia</t>
  </si>
  <si>
    <t>Eloïse</t>
  </si>
  <si>
    <t>TP</t>
  </si>
  <si>
    <t>Corrections</t>
  </si>
  <si>
    <t>Semaine</t>
  </si>
  <si>
    <t>Reste</t>
  </si>
  <si>
    <t>Delina</t>
  </si>
  <si>
    <t>Diogo</t>
  </si>
  <si>
    <t xml:space="preserve">Elie </t>
  </si>
  <si>
    <t>Nuhi</t>
  </si>
  <si>
    <t>Aline</t>
  </si>
  <si>
    <t>Pauline</t>
  </si>
  <si>
    <t>Marisa</t>
  </si>
  <si>
    <t>Adrian</t>
  </si>
  <si>
    <t>Mattis</t>
  </si>
  <si>
    <t>Lucas</t>
  </si>
  <si>
    <t>Léo</t>
  </si>
  <si>
    <t>Nikola</t>
  </si>
  <si>
    <t>Elona</t>
  </si>
  <si>
    <t>Almara</t>
  </si>
  <si>
    <t>Iris</t>
  </si>
  <si>
    <t>Marie-Ange</t>
  </si>
  <si>
    <t>Arandjo</t>
  </si>
  <si>
    <t>Total à faire</t>
  </si>
  <si>
    <t>fae</t>
  </si>
  <si>
    <t>S</t>
  </si>
  <si>
    <t>Co. 01</t>
  </si>
  <si>
    <t>Co. 02</t>
  </si>
  <si>
    <t>Ma. 43</t>
  </si>
  <si>
    <t>FE 64</t>
  </si>
  <si>
    <t>Or. 13</t>
  </si>
  <si>
    <t>Ma. 31</t>
  </si>
  <si>
    <t>CC 8</t>
  </si>
  <si>
    <t>Ma. 22</t>
  </si>
  <si>
    <t>Vo. 17</t>
  </si>
  <si>
    <t>CC 9</t>
  </si>
  <si>
    <t>Gr. 18</t>
  </si>
  <si>
    <t>Co. 42</t>
  </si>
  <si>
    <t>FE 21</t>
  </si>
  <si>
    <t>MWB 12</t>
  </si>
  <si>
    <t>CC 10</t>
  </si>
  <si>
    <t>Addition 1</t>
  </si>
  <si>
    <t>Passé, présent...</t>
  </si>
  <si>
    <t>FE 10</t>
  </si>
  <si>
    <t>MWB 13</t>
  </si>
  <si>
    <t>FE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</si>
</sst>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entury Gothic"/>
      <family val="2"/>
      <scheme val="minor"/>
    </font>
    <font>
      <b/>
      <sz val="12"/>
      <color theme="1"/>
      <name val="Century Gothic"/>
      <family val="2"/>
      <scheme val="minor"/>
    </font>
    <font>
      <b/>
      <sz val="12"/>
      <color theme="1"/>
      <name val="Century Gothic"/>
      <family val="1"/>
      <scheme val="minor"/>
    </font>
    <font>
      <b/>
      <sz val="20"/>
      <color theme="1"/>
      <name val="Century Gothic"/>
      <family val="1"/>
      <scheme val="minor"/>
    </font>
    <font>
      <sz val="11.6"/>
      <color theme="1"/>
      <name val="Century Gothic"/>
      <family val="2"/>
      <scheme val="minor"/>
    </font>
    <font>
      <sz val="9"/>
      <color theme="1"/>
      <name val="Century Gothic"/>
      <family val="2"/>
      <scheme val="minor"/>
    </font>
    <font>
      <b/>
      <sz val="12"/>
      <color theme="1"/>
      <name val="Century Gothic"/>
      <family val="1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0" xfId="0" applyNumberFormat="1"/>
    <xf numFmtId="0" fontId="2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4" fillId="0" borderId="0" xfId="0" applyFont="1"/>
    <xf numFmtId="0" fontId="0" fillId="0" borderId="0" xfId="0" applyFont="1"/>
    <xf numFmtId="0" fontId="5" fillId="0" borderId="0" xfId="0" applyFont="1"/>
    <xf numFmtId="0" fontId="6" fillId="0" borderId="0" xfId="0" applyFont="1"/>
    <xf numFmtId="0" fontId="6" fillId="0" borderId="0" xfId="0" applyNumberFormat="1" applyFont="1"/>
  </cellXfs>
  <cellStyles count="1">
    <cellStyle name="Normal" xfId="0" builtinId="0" customBuiltin="1"/>
  </cellStyles>
  <dxfs count="17">
    <dxf>
      <font>
        <strike val="0"/>
        <outline val="0"/>
        <shadow val="0"/>
        <u val="none"/>
        <vertAlign val="baseline"/>
        <sz val="11.6"/>
        <color theme="1"/>
        <name val="Century Gothic"/>
        <family val="2"/>
        <scheme val="minor"/>
      </font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4" tint="0.39994506668294322"/>
        </patternFill>
      </fill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minor"/>
      </font>
      <numFmt numFmtId="0" formatCode="General"/>
    </dxf>
    <dxf>
      <font>
        <b/>
      </font>
    </dxf>
    <dxf>
      <font>
        <color auto="1"/>
      </font>
      <fill>
        <patternFill patternType="solid">
          <bgColor theme="8" tint="0.59996337778862885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minor"/>
      </font>
      <numFmt numFmtId="0" formatCode="General"/>
    </dxf>
    <dxf>
      <font>
        <b/>
      </font>
    </dxf>
    <dxf>
      <font>
        <color auto="1"/>
      </font>
      <fill>
        <patternFill patternType="solid">
          <bgColor theme="4" tint="0.59996337778862885"/>
        </patternFill>
      </fill>
    </dxf>
    <dxf>
      <font>
        <color theme="8" tint="-0.499984740745262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2413DC-BD6E-0941-B05A-6E7830C4389D}" name="TP" displayName="TP" ref="A1:V14" totalsRowShown="0">
  <tableColumns count="22">
    <tableColumn id="1" xr3:uid="{1907EE60-837E-FE4A-9450-56F1DD6476B6}" name="TP" dataDxfId="14"/>
    <tableColumn id="21" xr3:uid="{5803D714-18D2-9D49-BAC7-0082CD769EC9}" name="Reste" dataDxfId="13">
      <calculatedColumnFormula>COUNTA(TP[[#This Row],[Adrian]:[Pauline]])</calculatedColumnFormula>
    </tableColumn>
    <tableColumn id="43" xr3:uid="{58190691-D5B9-CC43-A8E3-34BF718CB374}" name="S" dataDxfId="12"/>
    <tableColumn id="2" xr3:uid="{17E7235E-4460-FA40-9392-7983474D3925}" name="Adrian" dataDxfId="11">
      <calculatedColumnFormula>$A2</calculatedColumnFormula>
    </tableColumn>
    <tableColumn id="3" xr3:uid="{01D30536-F95B-8341-826F-BB7A438A9D83}" name="Alicia" dataDxfId="10">
      <calculatedColumnFormula>$A2</calculatedColumnFormula>
    </tableColumn>
    <tableColumn id="4" xr3:uid="{D896C50D-69C2-1F43-AB47-E2BF3BBB5261}" name="Aline">
      <calculatedColumnFormula>$A2</calculatedColumnFormula>
    </tableColumn>
    <tableColumn id="5" xr3:uid="{F2600809-0333-674E-8334-3D186BCC86A5}" name="Almara">
      <calculatedColumnFormula>$A2</calculatedColumnFormula>
    </tableColumn>
    <tableColumn id="6" xr3:uid="{695BB1CB-12B9-6241-A383-A6F546AADD0E}" name="Arandjo">
      <calculatedColumnFormula>$A2</calculatedColumnFormula>
    </tableColumn>
    <tableColumn id="7" xr3:uid="{57F80356-7FC0-2040-9AD6-E27879CFD966}" name="Delina">
      <calculatedColumnFormula>$A2</calculatedColumnFormula>
    </tableColumn>
    <tableColumn id="8" xr3:uid="{522F362D-EA22-364B-87F3-2F55017A8723}" name="Diogo">
      <calculatedColumnFormula>$A2</calculatedColumnFormula>
    </tableColumn>
    <tableColumn id="9" xr3:uid="{407E8538-C8B6-524F-B75E-13A22474C99E}" name="Elie ">
      <calculatedColumnFormula>$A2</calculatedColumnFormula>
    </tableColumn>
    <tableColumn id="10" xr3:uid="{4E27FC5E-8DD4-D048-A2F6-E3B7FF9AB58B}" name="Eloïse">
      <calculatedColumnFormula>$A2</calculatedColumnFormula>
    </tableColumn>
    <tableColumn id="11" xr3:uid="{A7719F85-6EBD-1746-B174-586B91A1A755}" name="Elona">
      <calculatedColumnFormula>$A2</calculatedColumnFormula>
    </tableColumn>
    <tableColumn id="12" xr3:uid="{6641844E-7AAA-DD4D-B7DC-A1538407A98C}" name="Iris">
      <calculatedColumnFormula>$A2</calculatedColumnFormula>
    </tableColumn>
    <tableColumn id="13" xr3:uid="{2EBEF4EB-6785-FA41-963A-BAC76BB3A7F2}" name="Léo">
      <calculatedColumnFormula>$A2</calculatedColumnFormula>
    </tableColumn>
    <tableColumn id="14" xr3:uid="{178254BE-B01D-F742-81E9-6EA5BA04D590}" name="Lucas">
      <calculatedColumnFormula>$A2</calculatedColumnFormula>
    </tableColumn>
    <tableColumn id="15" xr3:uid="{B9658984-3B44-9440-A241-CC2E984DDE61}" name="Marie-Ange">
      <calculatedColumnFormula>$A2</calculatedColumnFormula>
    </tableColumn>
    <tableColumn id="16" xr3:uid="{E0500276-6794-2D42-A4B6-EA6DB3FE449B}" name="Marisa">
      <calculatedColumnFormula>$A2</calculatedColumnFormula>
    </tableColumn>
    <tableColumn id="17" xr3:uid="{61A7D756-C0C0-014E-85E4-9E89D9D96D6E}" name="Mattis">
      <calculatedColumnFormula>$A2</calculatedColumnFormula>
    </tableColumn>
    <tableColumn id="18" xr3:uid="{E9C550A7-88EE-8A4B-97E4-18880778F1F0}" name="Nikola">
      <calculatedColumnFormula>$A2</calculatedColumnFormula>
    </tableColumn>
    <tableColumn id="19" xr3:uid="{E4981A90-4F03-A34E-8AB5-3EB762297141}" name="Nuhi">
      <calculatedColumnFormula>$A2</calculatedColumnFormula>
    </tableColumn>
    <tableColumn id="20" xr3:uid="{26C2853C-B24B-2A47-9437-3D596A70353E}" name="Pauline">
      <calculatedColumnFormula>$A2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3965F0-C562-234E-9502-6521CAED7B65}" name="Corrections" displayName="Corrections" ref="A1:V10" totalsRowShown="0">
  <tableColumns count="22">
    <tableColumn id="1" xr3:uid="{64C02D93-38F4-6642-8203-58933F255732}" name="Corrections" dataDxfId="7"/>
    <tableColumn id="22" xr3:uid="{3D4EAFDB-4E66-DA4E-9D4A-90EC2E421476}" name="Reste" dataDxfId="6">
      <calculatedColumnFormula>COUNTA(Corrections[[#This Row],[Adrian]:[Pauline]])</calculatedColumnFormula>
    </tableColumn>
    <tableColumn id="21" xr3:uid="{D76D1146-E768-F849-A5C8-EE26938CB49E}" name="S" dataDxfId="5"/>
    <tableColumn id="2" xr3:uid="{5C871740-9D79-3E45-A888-7ACC1A31715B}" name="Adrian" dataDxfId="4">
      <calculatedColumnFormula>$A2</calculatedColumnFormula>
    </tableColumn>
    <tableColumn id="3" xr3:uid="{B5547310-E803-3B4A-98A1-FA1FF8F91650}" name="Alicia" dataDxfId="3">
      <calculatedColumnFormula>$A2</calculatedColumnFormula>
    </tableColumn>
    <tableColumn id="4" xr3:uid="{724AC6D8-D369-1342-B3D4-A1D526B6B538}" name="Aline">
      <calculatedColumnFormula>$A2</calculatedColumnFormula>
    </tableColumn>
    <tableColumn id="5" xr3:uid="{AA5F9257-6BB1-A84E-BE4A-14CA9A3FC15E}" name="Almara">
      <calculatedColumnFormula>$A2</calculatedColumnFormula>
    </tableColumn>
    <tableColumn id="6" xr3:uid="{63B20E10-EE3E-B44E-B61A-6A163D4ADB63}" name="Arandjo">
      <calculatedColumnFormula>$A2</calculatedColumnFormula>
    </tableColumn>
    <tableColumn id="7" xr3:uid="{1CBC0353-F70C-CB47-A6D1-2D224F0FFC69}" name="Delina">
      <calculatedColumnFormula>$A2</calculatedColumnFormula>
    </tableColumn>
    <tableColumn id="8" xr3:uid="{34C6A931-EAAC-D349-9093-1DD5480A6A1A}" name="Diogo">
      <calculatedColumnFormula>$A2</calculatedColumnFormula>
    </tableColumn>
    <tableColumn id="9" xr3:uid="{E84B6AB4-1A6E-654E-9115-7FCC3A8B0BC1}" name="Elie ">
      <calculatedColumnFormula>$A2</calculatedColumnFormula>
    </tableColumn>
    <tableColumn id="10" xr3:uid="{70639FF5-33DA-C246-B97C-06FD46DFB6FF}" name="Eloïse">
      <calculatedColumnFormula>$A2</calculatedColumnFormula>
    </tableColumn>
    <tableColumn id="11" xr3:uid="{2BA3BD31-58B8-0941-87A7-86C353BD5750}" name="Elona">
      <calculatedColumnFormula>$A2</calculatedColumnFormula>
    </tableColumn>
    <tableColumn id="12" xr3:uid="{969B9CBE-B1DB-8445-BB66-294D21EC5E84}" name="Iris">
      <calculatedColumnFormula>$A2</calculatedColumnFormula>
    </tableColumn>
    <tableColumn id="13" xr3:uid="{EABCCBE9-2CEB-6A49-8D04-715C3B70A49E}" name="Léo">
      <calculatedColumnFormula>$A2</calculatedColumnFormula>
    </tableColumn>
    <tableColumn id="14" xr3:uid="{C0DDAA40-4A77-C74D-B692-657EB561E865}" name="Lucas">
      <calculatedColumnFormula>$A2</calculatedColumnFormula>
    </tableColumn>
    <tableColumn id="15" xr3:uid="{7D072DC2-3602-9E45-8E16-1831B7C1A473}" name="Marie-Ange">
      <calculatedColumnFormula>$A2</calculatedColumnFormula>
    </tableColumn>
    <tableColumn id="16" xr3:uid="{2D3DC143-C780-4847-BCF5-975035129D8B}" name="Marisa">
      <calculatedColumnFormula>$A2</calculatedColumnFormula>
    </tableColumn>
    <tableColumn id="17" xr3:uid="{7B6A789D-83F8-144F-9769-08A869D8A85C}" name="Mattis">
      <calculatedColumnFormula>$A2</calculatedColumnFormula>
    </tableColumn>
    <tableColumn id="18" xr3:uid="{5163963E-C6A9-3B46-BE99-3F111A9247A7}" name="Nikola">
      <calculatedColumnFormula>$A2</calculatedColumnFormula>
    </tableColumn>
    <tableColumn id="19" xr3:uid="{F2FC7360-303D-9544-9446-F7ACACCF9D43}" name="Nuhi">
      <calculatedColumnFormula>$A2</calculatedColumnFormula>
    </tableColumn>
    <tableColumn id="20" xr3:uid="{79128B88-65A6-0149-9C9D-B8F143AF27A5}" name="Pauline">
      <calculatedColumnFormula>$A2</calculatedColumnFormula>
    </tableColumn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327A5B-D438-B249-91A1-D469445428C1}" name="ParSemaine" displayName="ParSemaine" ref="A1:T38" totalsRowShown="0" headerRowDxfId="0">
  <tableColumns count="20">
    <tableColumn id="1" xr3:uid="{E36DAEA4-93D7-4B48-98D1-DBB00CE6AF1D}" name="Semaine"/>
    <tableColumn id="2" xr3:uid="{6A99A1D5-52F2-FD49-8DB3-7182D7021757}" name="Adrian"/>
    <tableColumn id="3" xr3:uid="{7C685563-F776-6942-A7F5-1C0FB6A3C7DC}" name="Alicia"/>
    <tableColumn id="4" xr3:uid="{32E258FF-9E31-2147-B0E0-142B4E9426E4}" name="Aline"/>
    <tableColumn id="5" xr3:uid="{0D40A5A9-1D30-0743-B968-E9B832CBC9E6}" name="Almara"/>
    <tableColumn id="6" xr3:uid="{D4E8EE59-AB8E-8A4B-B8CC-0FCE20C01E88}" name="Arandjo"/>
    <tableColumn id="7" xr3:uid="{F20FD0FA-788A-F645-9DE7-B5B022BD30EC}" name="Delina"/>
    <tableColumn id="8" xr3:uid="{F7DD0C14-997E-F141-BA0D-0DDFE130A77C}" name="Diogo"/>
    <tableColumn id="9" xr3:uid="{EDFA1F1A-DB34-B045-B78D-7646701E8D67}" name="Elie "/>
    <tableColumn id="10" xr3:uid="{E73365B6-A6CA-6149-93BD-1E69AB70E704}" name="Eloïse"/>
    <tableColumn id="11" xr3:uid="{1B2647A2-9F52-444D-9FF1-0FC72BD9EBE3}" name="Elona"/>
    <tableColumn id="12" xr3:uid="{C2644A52-2232-344C-BC6E-BBC65252EF99}" name="Iris"/>
    <tableColumn id="13" xr3:uid="{4C284358-D15D-4A4B-8862-511214172F40}" name="Léo"/>
    <tableColumn id="14" xr3:uid="{6C94D9E4-CB82-E54A-8C7A-8829FD69661B}" name="Lucas"/>
    <tableColumn id="15" xr3:uid="{FAB0120A-714C-B240-88AF-834A14E40029}" name="Marie-Ange"/>
    <tableColumn id="16" xr3:uid="{6DCB113D-D5C5-9C4D-816F-190D781CAE7F}" name="Marisa"/>
    <tableColumn id="17" xr3:uid="{13B932AD-599C-7646-8102-CB79C81FB723}" name="Mattis"/>
    <tableColumn id="18" xr3:uid="{812C4279-EA95-7D4E-BCDC-862EA1C0A80C}" name="Nikola"/>
    <tableColumn id="19" xr3:uid="{BB6E61B4-1096-8A4E-B7D1-34C332AA4C77}" name="Nuhi"/>
    <tableColumn id="20" xr3:uid="{0A3ACAA7-301F-A846-A05A-8905E63BA44E}" name="Pauline"/>
  </tableColumns>
  <tableStyleInfo name="TableStyleLight9" showFirstColumn="1" showLastColumn="0" showRowStripes="1" showColumnStripes="0"/>
</table>
</file>

<file path=xl/theme/theme1.xml><?xml version="1.0" encoding="utf-8"?>
<a:theme xmlns:a="http://schemas.openxmlformats.org/drawingml/2006/main" name="Titres">
  <a:themeElements>
    <a:clrScheme name="Titres">
      <a:dk1>
        <a:sysClr val="windowText" lastClr="000000"/>
      </a:dk1>
      <a:lt1>
        <a:sysClr val="window" lastClr="FFFFFF"/>
      </a:lt1>
      <a:dk2>
        <a:srgbClr val="1D1A1D"/>
      </a:dk2>
      <a:lt2>
        <a:srgbClr val="F5F5F5"/>
      </a:lt2>
      <a:accent1>
        <a:srgbClr val="439EB7"/>
      </a:accent1>
      <a:accent2>
        <a:srgbClr val="E28B55"/>
      </a:accent2>
      <a:accent3>
        <a:srgbClr val="DCB64D"/>
      </a:accent3>
      <a:accent4>
        <a:srgbClr val="4CA198"/>
      </a:accent4>
      <a:accent5>
        <a:srgbClr val="835B82"/>
      </a:accent5>
      <a:accent6>
        <a:srgbClr val="645135"/>
      </a:accent6>
      <a:hlink>
        <a:srgbClr val="439EB7"/>
      </a:hlink>
      <a:folHlink>
        <a:srgbClr val="835B82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Titres">
      <a:fillStyleLst>
        <a:solidFill>
          <a:schemeClr val="phClr"/>
        </a:solidFill>
        <a:solidFill>
          <a:schemeClr val="phClr">
            <a:tint val="67000"/>
            <a:satMod val="105000"/>
          </a:schemeClr>
        </a:solidFill>
        <a:gradFill rotWithShape="1">
          <a:gsLst>
            <a:gs pos="0">
              <a:schemeClr val="phClr">
                <a:tint val="100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0000"/>
                <a:satMod val="120000"/>
                <a:lumMod val="99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19050" cap="flat" cmpd="sng" algn="in">
          <a:solidFill>
            <a:schemeClr val="phClr"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innerShdw blurRad="88900" dist="25400" dir="10800000">
              <a:srgbClr val="000000">
                <a:alpha val="25000"/>
              </a:srgbClr>
            </a:innerShdw>
            <a:outerShdw blurRad="25400" dist="25400" dir="5400000" rotWithShape="0">
              <a:srgbClr val="FFFFFF">
                <a:alpha val="10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Headlines" id="{3841520A-25F2-4EB8-BE4C-611DB5ABEED9}" vid="{ECD25A4C-D97E-4C12-84B1-63580BFFAEEB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DBE670-4E72-074D-885F-7C94D5FA1AD3}">
  <sheetPr>
    <pageSetUpPr fitToPage="1"/>
  </sheetPr>
  <dimension ref="A1:V14"/>
  <sheetViews>
    <sheetView zoomScale="85" zoomScaleNormal="85" workbookViewId="0">
      <pane ySplit="1" topLeftCell="A2" activePane="bottomLeft" state="frozen"/>
      <selection pane="bottomLeft" activeCell="A5" sqref="A5"/>
    </sheetView>
  </sheetViews>
  <sheetFormatPr baseColWidth="10" defaultRowHeight="16" x14ac:dyDescent="0.2"/>
  <cols>
    <col min="1" max="1" width="18.83203125" style="1" customWidth="1"/>
    <col min="2" max="2" width="6.1640625" style="1" customWidth="1"/>
    <col min="3" max="3" width="3.6640625" style="1" customWidth="1"/>
    <col min="4" max="22" width="14.1640625" customWidth="1"/>
  </cols>
  <sheetData>
    <row r="1" spans="1:22" x14ac:dyDescent="0.2">
      <c r="A1" s="1" t="s">
        <v>2</v>
      </c>
      <c r="B1" s="2" t="s">
        <v>5</v>
      </c>
      <c r="C1" s="2" t="s">
        <v>25</v>
      </c>
      <c r="D1" t="s">
        <v>13</v>
      </c>
      <c r="E1" t="s">
        <v>0</v>
      </c>
      <c r="F1" t="s">
        <v>10</v>
      </c>
      <c r="G1" t="s">
        <v>19</v>
      </c>
      <c r="H1" t="s">
        <v>22</v>
      </c>
      <c r="I1" t="s">
        <v>6</v>
      </c>
      <c r="J1" t="s">
        <v>7</v>
      </c>
      <c r="K1" t="s">
        <v>8</v>
      </c>
      <c r="L1" t="s">
        <v>1</v>
      </c>
      <c r="M1" t="s">
        <v>18</v>
      </c>
      <c r="N1" t="s">
        <v>20</v>
      </c>
      <c r="O1" t="s">
        <v>16</v>
      </c>
      <c r="P1" t="s">
        <v>15</v>
      </c>
      <c r="Q1" t="s">
        <v>21</v>
      </c>
      <c r="R1" t="s">
        <v>12</v>
      </c>
      <c r="S1" t="s">
        <v>14</v>
      </c>
      <c r="T1" t="s">
        <v>17</v>
      </c>
      <c r="U1" t="s">
        <v>9</v>
      </c>
      <c r="V1" t="s">
        <v>11</v>
      </c>
    </row>
    <row r="2" spans="1:22" s="5" customFormat="1" ht="25" x14ac:dyDescent="0.25">
      <c r="A2" s="5" t="s">
        <v>23</v>
      </c>
      <c r="B2" s="6"/>
      <c r="D2" s="6">
        <f t="shared" ref="D2:V2" si="0">COUNTA(D3:D9967)</f>
        <v>5</v>
      </c>
      <c r="E2" s="6">
        <f t="shared" si="0"/>
        <v>3</v>
      </c>
      <c r="F2" s="6">
        <f t="shared" si="0"/>
        <v>11</v>
      </c>
      <c r="G2" s="6">
        <f t="shared" si="0"/>
        <v>11</v>
      </c>
      <c r="H2" s="6">
        <f t="shared" si="0"/>
        <v>11</v>
      </c>
      <c r="I2" s="6">
        <f t="shared" si="0"/>
        <v>11</v>
      </c>
      <c r="J2" s="6">
        <f t="shared" si="0"/>
        <v>11</v>
      </c>
      <c r="K2" s="6">
        <f t="shared" si="0"/>
        <v>11</v>
      </c>
      <c r="L2" s="6">
        <f t="shared" si="0"/>
        <v>11</v>
      </c>
      <c r="M2" s="6">
        <f t="shared" si="0"/>
        <v>11</v>
      </c>
      <c r="N2" s="6">
        <f t="shared" si="0"/>
        <v>11</v>
      </c>
      <c r="O2" s="6">
        <f t="shared" si="0"/>
        <v>11</v>
      </c>
      <c r="P2" s="6">
        <f t="shared" si="0"/>
        <v>11</v>
      </c>
      <c r="Q2" s="6">
        <f t="shared" si="0"/>
        <v>11</v>
      </c>
      <c r="R2" s="6">
        <f t="shared" si="0"/>
        <v>11</v>
      </c>
      <c r="S2" s="6">
        <f t="shared" si="0"/>
        <v>11</v>
      </c>
      <c r="T2" s="6">
        <f t="shared" si="0"/>
        <v>11</v>
      </c>
      <c r="U2" s="6">
        <f t="shared" si="0"/>
        <v>11</v>
      </c>
      <c r="V2" s="6">
        <f t="shared" si="0"/>
        <v>11</v>
      </c>
    </row>
    <row r="3" spans="1:22" x14ac:dyDescent="0.2">
      <c r="A3" s="2" t="s">
        <v>26</v>
      </c>
      <c r="B3" s="4">
        <f>COUNTA(TP[[#This Row],[Adrian]:[Pauline]])</f>
        <v>17</v>
      </c>
      <c r="C3" s="1">
        <v>1</v>
      </c>
      <c r="D3" s="3"/>
      <c r="E3" s="3"/>
      <c r="F3" t="str">
        <f t="shared" ref="F3:O12" si="1">$A3</f>
        <v>Co. 01</v>
      </c>
      <c r="G3" t="str">
        <f t="shared" si="1"/>
        <v>Co. 01</v>
      </c>
      <c r="H3" t="str">
        <f t="shared" si="1"/>
        <v>Co. 01</v>
      </c>
      <c r="I3" t="str">
        <f t="shared" si="1"/>
        <v>Co. 01</v>
      </c>
      <c r="J3" t="str">
        <f t="shared" si="1"/>
        <v>Co. 01</v>
      </c>
      <c r="K3" t="str">
        <f t="shared" si="1"/>
        <v>Co. 01</v>
      </c>
      <c r="L3" t="str">
        <f t="shared" si="1"/>
        <v>Co. 01</v>
      </c>
      <c r="M3" t="str">
        <f t="shared" si="1"/>
        <v>Co. 01</v>
      </c>
      <c r="N3" t="str">
        <f t="shared" si="1"/>
        <v>Co. 01</v>
      </c>
      <c r="O3" t="str">
        <f t="shared" si="1"/>
        <v>Co. 01</v>
      </c>
      <c r="P3" t="str">
        <f t="shared" ref="P3:V12" si="2">$A3</f>
        <v>Co. 01</v>
      </c>
      <c r="Q3" t="str">
        <f t="shared" si="2"/>
        <v>Co. 01</v>
      </c>
      <c r="R3" t="str">
        <f t="shared" si="2"/>
        <v>Co. 01</v>
      </c>
      <c r="S3" t="str">
        <f t="shared" si="2"/>
        <v>Co. 01</v>
      </c>
      <c r="T3" t="str">
        <f t="shared" si="2"/>
        <v>Co. 01</v>
      </c>
      <c r="U3" t="str">
        <f t="shared" si="2"/>
        <v>Co. 01</v>
      </c>
      <c r="V3" t="str">
        <f t="shared" si="2"/>
        <v>Co. 01</v>
      </c>
    </row>
    <row r="4" spans="1:22" x14ac:dyDescent="0.2">
      <c r="A4" s="1" t="s">
        <v>27</v>
      </c>
      <c r="B4" s="4">
        <f>COUNTA(TP[[#This Row],[Adrian]:[Pauline]])</f>
        <v>17</v>
      </c>
      <c r="C4" s="1">
        <v>1</v>
      </c>
      <c r="D4" s="3"/>
      <c r="E4" s="3"/>
      <c r="F4" t="str">
        <f t="shared" si="1"/>
        <v>Co. 02</v>
      </c>
      <c r="G4" t="str">
        <f t="shared" si="1"/>
        <v>Co. 02</v>
      </c>
      <c r="H4" t="str">
        <f t="shared" si="1"/>
        <v>Co. 02</v>
      </c>
      <c r="I4" t="str">
        <f t="shared" si="1"/>
        <v>Co. 02</v>
      </c>
      <c r="J4" t="str">
        <f t="shared" si="1"/>
        <v>Co. 02</v>
      </c>
      <c r="K4" t="str">
        <f t="shared" si="1"/>
        <v>Co. 02</v>
      </c>
      <c r="L4" t="str">
        <f t="shared" si="1"/>
        <v>Co. 02</v>
      </c>
      <c r="M4" t="str">
        <f t="shared" si="1"/>
        <v>Co. 02</v>
      </c>
      <c r="N4" t="str">
        <f t="shared" si="1"/>
        <v>Co. 02</v>
      </c>
      <c r="O4" t="str">
        <f t="shared" si="1"/>
        <v>Co. 02</v>
      </c>
      <c r="P4" t="str">
        <f t="shared" si="2"/>
        <v>Co. 02</v>
      </c>
      <c r="Q4" t="str">
        <f t="shared" si="2"/>
        <v>Co. 02</v>
      </c>
      <c r="R4" t="str">
        <f t="shared" si="2"/>
        <v>Co. 02</v>
      </c>
      <c r="S4" t="str">
        <f t="shared" si="2"/>
        <v>Co. 02</v>
      </c>
      <c r="T4" t="str">
        <f t="shared" si="2"/>
        <v>Co. 02</v>
      </c>
      <c r="U4" t="str">
        <f t="shared" si="2"/>
        <v>Co. 02</v>
      </c>
      <c r="V4" t="str">
        <f t="shared" si="2"/>
        <v>Co. 02</v>
      </c>
    </row>
    <row r="5" spans="1:22" x14ac:dyDescent="0.2">
      <c r="A5" s="1" t="s">
        <v>28</v>
      </c>
      <c r="B5" s="4">
        <f>COUNTA(TP[[#This Row],[Adrian]:[Pauline]])</f>
        <v>17</v>
      </c>
      <c r="C5" s="1">
        <v>1</v>
      </c>
      <c r="D5" s="3"/>
      <c r="E5" s="3"/>
      <c r="F5" t="str">
        <f t="shared" si="1"/>
        <v>Ma. 43</v>
      </c>
      <c r="G5" t="str">
        <f t="shared" si="1"/>
        <v>Ma. 43</v>
      </c>
      <c r="H5" t="str">
        <f t="shared" si="1"/>
        <v>Ma. 43</v>
      </c>
      <c r="I5" t="str">
        <f t="shared" si="1"/>
        <v>Ma. 43</v>
      </c>
      <c r="J5" t="str">
        <f t="shared" si="1"/>
        <v>Ma. 43</v>
      </c>
      <c r="K5" t="str">
        <f t="shared" si="1"/>
        <v>Ma. 43</v>
      </c>
      <c r="L5" t="str">
        <f t="shared" si="1"/>
        <v>Ma. 43</v>
      </c>
      <c r="M5" t="str">
        <f t="shared" si="1"/>
        <v>Ma. 43</v>
      </c>
      <c r="N5" t="str">
        <f t="shared" si="1"/>
        <v>Ma. 43</v>
      </c>
      <c r="O5" t="str">
        <f t="shared" si="1"/>
        <v>Ma. 43</v>
      </c>
      <c r="P5" t="str">
        <f t="shared" si="2"/>
        <v>Ma. 43</v>
      </c>
      <c r="Q5" t="str">
        <f t="shared" si="2"/>
        <v>Ma. 43</v>
      </c>
      <c r="R5" t="str">
        <f t="shared" si="2"/>
        <v>Ma. 43</v>
      </c>
      <c r="S5" t="str">
        <f t="shared" si="2"/>
        <v>Ma. 43</v>
      </c>
      <c r="T5" t="str">
        <f t="shared" si="2"/>
        <v>Ma. 43</v>
      </c>
      <c r="U5" t="str">
        <f t="shared" si="2"/>
        <v>Ma. 43</v>
      </c>
      <c r="V5" t="str">
        <f t="shared" si="2"/>
        <v>Ma. 43</v>
      </c>
    </row>
    <row r="6" spans="1:22" x14ac:dyDescent="0.2">
      <c r="A6" s="1" t="s">
        <v>29</v>
      </c>
      <c r="B6" s="4">
        <f>COUNTA(TP[[#This Row],[Adrian]:[Pauline]])</f>
        <v>17</v>
      </c>
      <c r="C6" s="1">
        <v>1</v>
      </c>
      <c r="D6" s="3"/>
      <c r="E6" s="3"/>
      <c r="F6" t="str">
        <f t="shared" si="1"/>
        <v>FE 64</v>
      </c>
      <c r="G6" t="str">
        <f t="shared" si="1"/>
        <v>FE 64</v>
      </c>
      <c r="H6" t="str">
        <f t="shared" si="1"/>
        <v>FE 64</v>
      </c>
      <c r="I6" t="str">
        <f t="shared" si="1"/>
        <v>FE 64</v>
      </c>
      <c r="J6" t="str">
        <f t="shared" si="1"/>
        <v>FE 64</v>
      </c>
      <c r="K6" t="str">
        <f t="shared" si="1"/>
        <v>FE 64</v>
      </c>
      <c r="L6" t="str">
        <f t="shared" si="1"/>
        <v>FE 64</v>
      </c>
      <c r="M6" t="str">
        <f t="shared" si="1"/>
        <v>FE 64</v>
      </c>
      <c r="N6" t="str">
        <f t="shared" si="1"/>
        <v>FE 64</v>
      </c>
      <c r="O6" t="str">
        <f t="shared" si="1"/>
        <v>FE 64</v>
      </c>
      <c r="P6" t="str">
        <f t="shared" si="2"/>
        <v>FE 64</v>
      </c>
      <c r="Q6" t="str">
        <f t="shared" si="2"/>
        <v>FE 64</v>
      </c>
      <c r="R6" t="str">
        <f t="shared" si="2"/>
        <v>FE 64</v>
      </c>
      <c r="S6" t="str">
        <f t="shared" si="2"/>
        <v>FE 64</v>
      </c>
      <c r="T6" t="str">
        <f t="shared" si="2"/>
        <v>FE 64</v>
      </c>
      <c r="U6" t="str">
        <f t="shared" si="2"/>
        <v>FE 64</v>
      </c>
      <c r="V6" t="str">
        <f t="shared" si="2"/>
        <v>FE 64</v>
      </c>
    </row>
    <row r="7" spans="1:22" x14ac:dyDescent="0.2">
      <c r="A7" s="2" t="s">
        <v>32</v>
      </c>
      <c r="B7" s="4">
        <f>COUNTA(TP[[#This Row],[Adrian]:[Pauline]])</f>
        <v>17</v>
      </c>
      <c r="C7" s="1">
        <v>1</v>
      </c>
      <c r="D7" s="3"/>
      <c r="E7" s="3"/>
      <c r="F7" t="str">
        <f t="shared" si="1"/>
        <v>CC 8</v>
      </c>
      <c r="G7" t="str">
        <f t="shared" si="1"/>
        <v>CC 8</v>
      </c>
      <c r="H7" t="str">
        <f t="shared" si="1"/>
        <v>CC 8</v>
      </c>
      <c r="I7" t="str">
        <f t="shared" si="1"/>
        <v>CC 8</v>
      </c>
      <c r="J7" t="str">
        <f t="shared" si="1"/>
        <v>CC 8</v>
      </c>
      <c r="K7" t="str">
        <f t="shared" si="1"/>
        <v>CC 8</v>
      </c>
      <c r="L7" t="str">
        <f t="shared" si="1"/>
        <v>CC 8</v>
      </c>
      <c r="M7" t="str">
        <f t="shared" si="1"/>
        <v>CC 8</v>
      </c>
      <c r="N7" t="str">
        <f t="shared" si="1"/>
        <v>CC 8</v>
      </c>
      <c r="O7" t="str">
        <f t="shared" si="1"/>
        <v>CC 8</v>
      </c>
      <c r="P7" t="str">
        <f t="shared" si="2"/>
        <v>CC 8</v>
      </c>
      <c r="Q7" t="str">
        <f t="shared" si="2"/>
        <v>CC 8</v>
      </c>
      <c r="R7" t="str">
        <f t="shared" si="2"/>
        <v>CC 8</v>
      </c>
      <c r="S7" t="str">
        <f t="shared" si="2"/>
        <v>CC 8</v>
      </c>
      <c r="T7" t="str">
        <f t="shared" si="2"/>
        <v>CC 8</v>
      </c>
      <c r="U7" t="str">
        <f t="shared" si="2"/>
        <v>CC 8</v>
      </c>
      <c r="V7" t="str">
        <f t="shared" si="2"/>
        <v>CC 8</v>
      </c>
    </row>
    <row r="8" spans="1:22" x14ac:dyDescent="0.2">
      <c r="A8" s="2" t="s">
        <v>30</v>
      </c>
      <c r="B8" s="4">
        <f>COUNTA(TP[[#This Row],[Adrian]:[Pauline]])</f>
        <v>17</v>
      </c>
      <c r="C8" s="1">
        <v>2</v>
      </c>
      <c r="D8" s="3"/>
      <c r="E8" s="3"/>
      <c r="F8" t="str">
        <f t="shared" si="1"/>
        <v>Or. 13</v>
      </c>
      <c r="G8" t="str">
        <f t="shared" si="1"/>
        <v>Or. 13</v>
      </c>
      <c r="H8" t="str">
        <f t="shared" si="1"/>
        <v>Or. 13</v>
      </c>
      <c r="I8" t="str">
        <f t="shared" si="1"/>
        <v>Or. 13</v>
      </c>
      <c r="J8" t="str">
        <f t="shared" si="1"/>
        <v>Or. 13</v>
      </c>
      <c r="K8" t="str">
        <f t="shared" si="1"/>
        <v>Or. 13</v>
      </c>
      <c r="L8" t="str">
        <f t="shared" si="1"/>
        <v>Or. 13</v>
      </c>
      <c r="M8" t="str">
        <f t="shared" si="1"/>
        <v>Or. 13</v>
      </c>
      <c r="N8" t="str">
        <f t="shared" si="1"/>
        <v>Or. 13</v>
      </c>
      <c r="O8" t="str">
        <f t="shared" si="1"/>
        <v>Or. 13</v>
      </c>
      <c r="P8" t="str">
        <f t="shared" si="2"/>
        <v>Or. 13</v>
      </c>
      <c r="Q8" t="str">
        <f t="shared" si="2"/>
        <v>Or. 13</v>
      </c>
      <c r="R8" t="str">
        <f t="shared" si="2"/>
        <v>Or. 13</v>
      </c>
      <c r="S8" t="str">
        <f t="shared" si="2"/>
        <v>Or. 13</v>
      </c>
      <c r="T8" t="str">
        <f t="shared" si="2"/>
        <v>Or. 13</v>
      </c>
      <c r="U8" t="str">
        <f t="shared" si="2"/>
        <v>Or. 13</v>
      </c>
      <c r="V8" t="str">
        <f t="shared" si="2"/>
        <v>Or. 13</v>
      </c>
    </row>
    <row r="9" spans="1:22" x14ac:dyDescent="0.2">
      <c r="A9" s="2" t="s">
        <v>31</v>
      </c>
      <c r="B9" s="4">
        <f>COUNTA(TP[[#This Row],[Adrian]:[Pauline]])</f>
        <v>18</v>
      </c>
      <c r="C9" s="1">
        <v>2</v>
      </c>
      <c r="D9" s="3" t="str">
        <f t="shared" ref="D9:D12" si="3">$A9</f>
        <v>Ma. 31</v>
      </c>
      <c r="E9" s="3"/>
      <c r="F9" t="str">
        <f t="shared" si="1"/>
        <v>Ma. 31</v>
      </c>
      <c r="G9" t="str">
        <f t="shared" si="1"/>
        <v>Ma. 31</v>
      </c>
      <c r="H9" t="str">
        <f t="shared" si="1"/>
        <v>Ma. 31</v>
      </c>
      <c r="I9" t="str">
        <f t="shared" si="1"/>
        <v>Ma. 31</v>
      </c>
      <c r="J9" t="str">
        <f t="shared" si="1"/>
        <v>Ma. 31</v>
      </c>
      <c r="K9" t="str">
        <f t="shared" si="1"/>
        <v>Ma. 31</v>
      </c>
      <c r="L9" t="str">
        <f t="shared" si="1"/>
        <v>Ma. 31</v>
      </c>
      <c r="M9" t="str">
        <f t="shared" si="1"/>
        <v>Ma. 31</v>
      </c>
      <c r="N9" t="str">
        <f t="shared" si="1"/>
        <v>Ma. 31</v>
      </c>
      <c r="O9" t="str">
        <f t="shared" si="1"/>
        <v>Ma. 31</v>
      </c>
      <c r="P9" t="str">
        <f t="shared" si="2"/>
        <v>Ma. 31</v>
      </c>
      <c r="Q9" t="str">
        <f t="shared" si="2"/>
        <v>Ma. 31</v>
      </c>
      <c r="R9" t="str">
        <f t="shared" si="2"/>
        <v>Ma. 31</v>
      </c>
      <c r="S9" t="str">
        <f t="shared" si="2"/>
        <v>Ma. 31</v>
      </c>
      <c r="T9" t="str">
        <f t="shared" si="2"/>
        <v>Ma. 31</v>
      </c>
      <c r="U9" t="str">
        <f t="shared" si="2"/>
        <v>Ma. 31</v>
      </c>
      <c r="V9" t="str">
        <f t="shared" si="2"/>
        <v>Ma. 31</v>
      </c>
    </row>
    <row r="10" spans="1:22" x14ac:dyDescent="0.2">
      <c r="A10" s="2" t="s">
        <v>33</v>
      </c>
      <c r="B10" s="4">
        <f>COUNTA(TP[[#This Row],[Adrian]:[Pauline]])</f>
        <v>18</v>
      </c>
      <c r="C10" s="1">
        <v>2</v>
      </c>
      <c r="D10" s="3" t="str">
        <f t="shared" si="3"/>
        <v>Ma. 22</v>
      </c>
      <c r="E10" s="3"/>
      <c r="F10" t="str">
        <f t="shared" si="1"/>
        <v>Ma. 22</v>
      </c>
      <c r="G10" t="str">
        <f t="shared" si="1"/>
        <v>Ma. 22</v>
      </c>
      <c r="H10" t="str">
        <f t="shared" si="1"/>
        <v>Ma. 22</v>
      </c>
      <c r="I10" t="str">
        <f t="shared" si="1"/>
        <v>Ma. 22</v>
      </c>
      <c r="J10" t="str">
        <f t="shared" si="1"/>
        <v>Ma. 22</v>
      </c>
      <c r="K10" t="str">
        <f t="shared" si="1"/>
        <v>Ma. 22</v>
      </c>
      <c r="L10" t="str">
        <f t="shared" si="1"/>
        <v>Ma. 22</v>
      </c>
      <c r="M10" t="str">
        <f t="shared" si="1"/>
        <v>Ma. 22</v>
      </c>
      <c r="N10" t="str">
        <f t="shared" si="1"/>
        <v>Ma. 22</v>
      </c>
      <c r="O10" t="str">
        <f t="shared" si="1"/>
        <v>Ma. 22</v>
      </c>
      <c r="P10" t="str">
        <f t="shared" si="2"/>
        <v>Ma. 22</v>
      </c>
      <c r="Q10" t="str">
        <f t="shared" si="2"/>
        <v>Ma. 22</v>
      </c>
      <c r="R10" t="str">
        <f t="shared" si="2"/>
        <v>Ma. 22</v>
      </c>
      <c r="S10" t="str">
        <f t="shared" si="2"/>
        <v>Ma. 22</v>
      </c>
      <c r="T10" t="str">
        <f t="shared" si="2"/>
        <v>Ma. 22</v>
      </c>
      <c r="U10" t="str">
        <f t="shared" si="2"/>
        <v>Ma. 22</v>
      </c>
      <c r="V10" t="str">
        <f t="shared" si="2"/>
        <v>Ma. 22</v>
      </c>
    </row>
    <row r="11" spans="1:22" x14ac:dyDescent="0.2">
      <c r="A11" s="2" t="s">
        <v>34</v>
      </c>
      <c r="B11" s="4">
        <f>COUNTA(TP[[#This Row],[Adrian]:[Pauline]])</f>
        <v>0</v>
      </c>
      <c r="C11" s="1">
        <v>2</v>
      </c>
      <c r="D11" s="3"/>
      <c r="E11" s="3"/>
    </row>
    <row r="12" spans="1:22" x14ac:dyDescent="0.2">
      <c r="A12" s="2" t="s">
        <v>35</v>
      </c>
      <c r="B12" s="4">
        <f>COUNTA(TP[[#This Row],[Adrian]:[Pauline]])</f>
        <v>19</v>
      </c>
      <c r="C12" s="1">
        <v>2</v>
      </c>
      <c r="D12" s="3" t="str">
        <f t="shared" si="3"/>
        <v>CC 9</v>
      </c>
      <c r="E12" s="3" t="s">
        <v>24</v>
      </c>
      <c r="F12" t="str">
        <f t="shared" si="1"/>
        <v>CC 9</v>
      </c>
      <c r="G12" t="str">
        <f t="shared" si="1"/>
        <v>CC 9</v>
      </c>
      <c r="H12" t="str">
        <f t="shared" si="1"/>
        <v>CC 9</v>
      </c>
      <c r="I12" t="str">
        <f t="shared" si="1"/>
        <v>CC 9</v>
      </c>
      <c r="J12" t="str">
        <f t="shared" si="1"/>
        <v>CC 9</v>
      </c>
      <c r="K12" t="str">
        <f t="shared" si="1"/>
        <v>CC 9</v>
      </c>
      <c r="L12" t="str">
        <f t="shared" si="1"/>
        <v>CC 9</v>
      </c>
      <c r="M12" t="str">
        <f t="shared" si="1"/>
        <v>CC 9</v>
      </c>
      <c r="N12" t="str">
        <f t="shared" si="1"/>
        <v>CC 9</v>
      </c>
      <c r="O12" t="str">
        <f t="shared" si="1"/>
        <v>CC 9</v>
      </c>
      <c r="P12" t="str">
        <f t="shared" si="2"/>
        <v>CC 9</v>
      </c>
      <c r="Q12" t="str">
        <f t="shared" si="2"/>
        <v>CC 9</v>
      </c>
      <c r="R12" t="str">
        <f t="shared" si="2"/>
        <v>CC 9</v>
      </c>
      <c r="S12" t="str">
        <f t="shared" si="2"/>
        <v>CC 9</v>
      </c>
      <c r="T12" t="str">
        <f t="shared" si="2"/>
        <v>CC 9</v>
      </c>
      <c r="U12" t="str">
        <f t="shared" si="2"/>
        <v>CC 9</v>
      </c>
      <c r="V12" t="str">
        <f t="shared" si="2"/>
        <v>CC 9</v>
      </c>
    </row>
    <row r="13" spans="1:22" x14ac:dyDescent="0.2">
      <c r="A13" s="1" t="s">
        <v>36</v>
      </c>
      <c r="B13" s="4">
        <f>COUNTA(TP[[#This Row],[Adrian]:[Pauline]])</f>
        <v>19</v>
      </c>
      <c r="C13" s="1">
        <v>4</v>
      </c>
      <c r="D13" s="3" t="str">
        <f t="shared" ref="D13:M14" si="4">$A13</f>
        <v>Gr. 18</v>
      </c>
      <c r="E13" s="3" t="str">
        <f t="shared" si="4"/>
        <v>Gr. 18</v>
      </c>
      <c r="F13" t="str">
        <f t="shared" si="4"/>
        <v>Gr. 18</v>
      </c>
      <c r="G13" t="str">
        <f t="shared" si="4"/>
        <v>Gr. 18</v>
      </c>
      <c r="H13" t="str">
        <f t="shared" si="4"/>
        <v>Gr. 18</v>
      </c>
      <c r="I13" t="str">
        <f t="shared" si="4"/>
        <v>Gr. 18</v>
      </c>
      <c r="J13" t="str">
        <f t="shared" si="4"/>
        <v>Gr. 18</v>
      </c>
      <c r="K13" t="str">
        <f t="shared" si="4"/>
        <v>Gr. 18</v>
      </c>
      <c r="L13" t="str">
        <f t="shared" si="4"/>
        <v>Gr. 18</v>
      </c>
      <c r="M13" t="str">
        <f t="shared" si="4"/>
        <v>Gr. 18</v>
      </c>
      <c r="N13" t="str">
        <f t="shared" ref="N13:V14" si="5">$A13</f>
        <v>Gr. 18</v>
      </c>
      <c r="O13" t="str">
        <f t="shared" si="5"/>
        <v>Gr. 18</v>
      </c>
      <c r="P13" t="str">
        <f t="shared" si="5"/>
        <v>Gr. 18</v>
      </c>
      <c r="Q13" t="str">
        <f t="shared" si="5"/>
        <v>Gr. 18</v>
      </c>
      <c r="R13" t="str">
        <f t="shared" si="5"/>
        <v>Gr. 18</v>
      </c>
      <c r="S13" t="str">
        <f t="shared" si="5"/>
        <v>Gr. 18</v>
      </c>
      <c r="T13" t="str">
        <f t="shared" si="5"/>
        <v>Gr. 18</v>
      </c>
      <c r="U13" t="str">
        <f t="shared" si="5"/>
        <v>Gr. 18</v>
      </c>
      <c r="V13" t="str">
        <f t="shared" si="5"/>
        <v>Gr. 18</v>
      </c>
    </row>
    <row r="14" spans="1:22" x14ac:dyDescent="0.2">
      <c r="A14" s="1" t="s">
        <v>37</v>
      </c>
      <c r="B14" s="4">
        <f>COUNTA(TP[[#This Row],[Adrian]:[Pauline]])</f>
        <v>19</v>
      </c>
      <c r="C14" s="1">
        <v>4</v>
      </c>
      <c r="D14" s="3" t="str">
        <f t="shared" si="4"/>
        <v>Co. 42</v>
      </c>
      <c r="E14" s="3" t="str">
        <f t="shared" si="4"/>
        <v>Co. 42</v>
      </c>
      <c r="F14" t="str">
        <f t="shared" si="4"/>
        <v>Co. 42</v>
      </c>
      <c r="G14" t="str">
        <f t="shared" si="4"/>
        <v>Co. 42</v>
      </c>
      <c r="H14" t="str">
        <f t="shared" si="4"/>
        <v>Co. 42</v>
      </c>
      <c r="I14" t="str">
        <f t="shared" si="4"/>
        <v>Co. 42</v>
      </c>
      <c r="J14" t="str">
        <f t="shared" si="4"/>
        <v>Co. 42</v>
      </c>
      <c r="K14" t="str">
        <f t="shared" si="4"/>
        <v>Co. 42</v>
      </c>
      <c r="L14" t="str">
        <f t="shared" si="4"/>
        <v>Co. 42</v>
      </c>
      <c r="M14" t="str">
        <f t="shared" si="4"/>
        <v>Co. 42</v>
      </c>
      <c r="N14" t="str">
        <f t="shared" si="5"/>
        <v>Co. 42</v>
      </c>
      <c r="O14" t="str">
        <f t="shared" si="5"/>
        <v>Co. 42</v>
      </c>
      <c r="P14" t="str">
        <f t="shared" si="5"/>
        <v>Co. 42</v>
      </c>
      <c r="Q14" t="str">
        <f t="shared" si="5"/>
        <v>Co. 42</v>
      </c>
      <c r="R14" t="str">
        <f t="shared" si="5"/>
        <v>Co. 42</v>
      </c>
      <c r="S14" t="str">
        <f t="shared" si="5"/>
        <v>Co. 42</v>
      </c>
      <c r="T14" t="str">
        <f t="shared" si="5"/>
        <v>Co. 42</v>
      </c>
      <c r="U14" t="str">
        <f t="shared" si="5"/>
        <v>Co. 42</v>
      </c>
      <c r="V14" t="str">
        <f t="shared" si="5"/>
        <v>Co. 42</v>
      </c>
    </row>
  </sheetData>
  <sortState ref="C8:C20">
    <sortCondition ref="C8"/>
  </sortState>
  <conditionalFormatting sqref="B2:B14">
    <cfRule type="cellIs" dxfId="16" priority="2" operator="equal">
      <formula>0</formula>
    </cfRule>
  </conditionalFormatting>
  <conditionalFormatting sqref="B2">
    <cfRule type="cellIs" dxfId="15" priority="1" operator="equal">
      <formula>0</formula>
    </cfRule>
  </conditionalFormatting>
  <pageMargins left="0.7" right="0.7" top="0.75" bottom="0.75" header="0.3" footer="0.3"/>
  <pageSetup paperSize="9" scale="39" orientation="landscape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77F505-295E-5743-AC78-948A0DF9A0A3}">
  <dimension ref="A1:V10"/>
  <sheetViews>
    <sheetView zoomScale="85" zoomScaleNormal="85" workbookViewId="0">
      <pane ySplit="1" topLeftCell="A2" activePane="bottomLeft" state="frozen"/>
      <selection pane="bottomLeft" activeCell="B8" sqref="B8"/>
    </sheetView>
  </sheetViews>
  <sheetFormatPr baseColWidth="10" defaultRowHeight="16" x14ac:dyDescent="0.2"/>
  <cols>
    <col min="1" max="1" width="18.83203125" style="1" customWidth="1"/>
    <col min="2" max="2" width="6.1640625" style="1" customWidth="1"/>
    <col min="3" max="3" width="3.6640625" style="1" customWidth="1"/>
    <col min="4" max="22" width="14.1640625" customWidth="1"/>
  </cols>
  <sheetData>
    <row r="1" spans="1:22" x14ac:dyDescent="0.2">
      <c r="A1" s="2" t="s">
        <v>3</v>
      </c>
      <c r="B1" s="2" t="s">
        <v>5</v>
      </c>
      <c r="C1" s="2" t="s">
        <v>25</v>
      </c>
      <c r="D1" t="s">
        <v>13</v>
      </c>
      <c r="E1" t="s">
        <v>0</v>
      </c>
      <c r="F1" t="s">
        <v>10</v>
      </c>
      <c r="G1" t="s">
        <v>19</v>
      </c>
      <c r="H1" t="s">
        <v>22</v>
      </c>
      <c r="I1" t="s">
        <v>6</v>
      </c>
      <c r="J1" t="s">
        <v>7</v>
      </c>
      <c r="K1" t="s">
        <v>8</v>
      </c>
      <c r="L1" t="s">
        <v>1</v>
      </c>
      <c r="M1" t="s">
        <v>18</v>
      </c>
      <c r="N1" t="s">
        <v>20</v>
      </c>
      <c r="O1" t="s">
        <v>16</v>
      </c>
      <c r="P1" t="s">
        <v>15</v>
      </c>
      <c r="Q1" t="s">
        <v>21</v>
      </c>
      <c r="R1" t="s">
        <v>12</v>
      </c>
      <c r="S1" t="s">
        <v>14</v>
      </c>
      <c r="T1" t="s">
        <v>17</v>
      </c>
      <c r="U1" t="s">
        <v>9</v>
      </c>
      <c r="V1" t="s">
        <v>11</v>
      </c>
    </row>
    <row r="2" spans="1:22" s="5" customFormat="1" ht="25" x14ac:dyDescent="0.25">
      <c r="A2" s="5" t="s">
        <v>23</v>
      </c>
      <c r="D2" s="6">
        <f t="shared" ref="D2:V2" si="0">COUNTA(D3:D985)</f>
        <v>2</v>
      </c>
      <c r="E2" s="6">
        <f t="shared" si="0"/>
        <v>2</v>
      </c>
      <c r="F2" s="6">
        <f t="shared" si="0"/>
        <v>3</v>
      </c>
      <c r="G2" s="6">
        <f t="shared" si="0"/>
        <v>7</v>
      </c>
      <c r="H2" s="6">
        <f t="shared" si="0"/>
        <v>7</v>
      </c>
      <c r="I2" s="6">
        <f t="shared" si="0"/>
        <v>4</v>
      </c>
      <c r="J2" s="6">
        <f t="shared" si="0"/>
        <v>7</v>
      </c>
      <c r="K2" s="6">
        <f t="shared" si="0"/>
        <v>7</v>
      </c>
      <c r="L2" s="6">
        <f t="shared" si="0"/>
        <v>7</v>
      </c>
      <c r="M2" s="6">
        <f t="shared" si="0"/>
        <v>7</v>
      </c>
      <c r="N2" s="6">
        <f t="shared" si="0"/>
        <v>7</v>
      </c>
      <c r="O2" s="6">
        <f t="shared" si="0"/>
        <v>7</v>
      </c>
      <c r="P2" s="6">
        <f t="shared" si="0"/>
        <v>7</v>
      </c>
      <c r="Q2" s="6">
        <f t="shared" si="0"/>
        <v>7</v>
      </c>
      <c r="R2" s="6">
        <f t="shared" si="0"/>
        <v>7</v>
      </c>
      <c r="S2" s="6">
        <f t="shared" si="0"/>
        <v>7</v>
      </c>
      <c r="T2" s="6">
        <f t="shared" si="0"/>
        <v>7</v>
      </c>
      <c r="U2" s="6">
        <f t="shared" si="0"/>
        <v>7</v>
      </c>
      <c r="V2" s="6">
        <f t="shared" si="0"/>
        <v>7</v>
      </c>
    </row>
    <row r="3" spans="1:22" x14ac:dyDescent="0.2">
      <c r="A3" s="1" t="s">
        <v>38</v>
      </c>
      <c r="B3" s="2">
        <f>COUNTA(Corrections[[#This Row],[Adrian]:[Pauline]])</f>
        <v>17</v>
      </c>
      <c r="C3" s="1">
        <v>1</v>
      </c>
      <c r="D3" s="3"/>
      <c r="E3" s="3"/>
      <c r="F3" t="str">
        <f t="shared" ref="F3:V3" si="1">$A3</f>
        <v>FE 21</v>
      </c>
      <c r="G3" t="str">
        <f t="shared" si="1"/>
        <v>FE 21</v>
      </c>
      <c r="H3" t="str">
        <f t="shared" si="1"/>
        <v>FE 21</v>
      </c>
      <c r="I3" t="str">
        <f t="shared" si="1"/>
        <v>FE 21</v>
      </c>
      <c r="J3" t="str">
        <f t="shared" si="1"/>
        <v>FE 21</v>
      </c>
      <c r="K3" t="str">
        <f t="shared" si="1"/>
        <v>FE 21</v>
      </c>
      <c r="L3" t="str">
        <f t="shared" si="1"/>
        <v>FE 21</v>
      </c>
      <c r="M3" t="str">
        <f t="shared" si="1"/>
        <v>FE 21</v>
      </c>
      <c r="N3" t="str">
        <f t="shared" si="1"/>
        <v>FE 21</v>
      </c>
      <c r="O3" t="str">
        <f t="shared" si="1"/>
        <v>FE 21</v>
      </c>
      <c r="P3" t="str">
        <f t="shared" si="1"/>
        <v>FE 21</v>
      </c>
      <c r="Q3" t="str">
        <f t="shared" si="1"/>
        <v>FE 21</v>
      </c>
      <c r="R3" t="str">
        <f t="shared" si="1"/>
        <v>FE 21</v>
      </c>
      <c r="S3" t="str">
        <f t="shared" si="1"/>
        <v>FE 21</v>
      </c>
      <c r="T3" t="str">
        <f t="shared" si="1"/>
        <v>FE 21</v>
      </c>
      <c r="U3" t="str">
        <f t="shared" si="1"/>
        <v>FE 21</v>
      </c>
      <c r="V3" t="str">
        <f t="shared" si="1"/>
        <v>FE 21</v>
      </c>
    </row>
    <row r="4" spans="1:22" x14ac:dyDescent="0.2">
      <c r="A4" s="1" t="s">
        <v>39</v>
      </c>
      <c r="B4" s="2">
        <f>COUNTA(Corrections[[#This Row],[Adrian]:[Pauline]])</f>
        <v>15</v>
      </c>
      <c r="C4" s="1">
        <v>1</v>
      </c>
      <c r="D4" s="3"/>
      <c r="E4" s="3"/>
      <c r="G4" t="str">
        <f t="shared" ref="G4:H10" si="2">$A4</f>
        <v>MWB 12</v>
      </c>
      <c r="H4" t="str">
        <f t="shared" si="2"/>
        <v>MWB 12</v>
      </c>
      <c r="J4" t="str">
        <f t="shared" ref="J4:V10" si="3">$A4</f>
        <v>MWB 12</v>
      </c>
      <c r="K4" t="str">
        <f t="shared" si="3"/>
        <v>MWB 12</v>
      </c>
      <c r="L4" t="str">
        <f t="shared" si="3"/>
        <v>MWB 12</v>
      </c>
      <c r="M4" t="str">
        <f t="shared" si="3"/>
        <v>MWB 12</v>
      </c>
      <c r="N4" t="str">
        <f t="shared" si="3"/>
        <v>MWB 12</v>
      </c>
      <c r="O4" t="str">
        <f t="shared" si="3"/>
        <v>MWB 12</v>
      </c>
      <c r="P4" t="str">
        <f t="shared" si="3"/>
        <v>MWB 12</v>
      </c>
      <c r="Q4" t="str">
        <f t="shared" si="3"/>
        <v>MWB 12</v>
      </c>
      <c r="R4" t="str">
        <f t="shared" si="3"/>
        <v>MWB 12</v>
      </c>
      <c r="S4" t="str">
        <f t="shared" si="3"/>
        <v>MWB 12</v>
      </c>
      <c r="T4" t="str">
        <f t="shared" si="3"/>
        <v>MWB 12</v>
      </c>
      <c r="U4" t="str">
        <f t="shared" si="3"/>
        <v>MWB 12</v>
      </c>
      <c r="V4" t="str">
        <f t="shared" si="3"/>
        <v>MWB 12</v>
      </c>
    </row>
    <row r="5" spans="1:22" x14ac:dyDescent="0.2">
      <c r="A5" s="1" t="s">
        <v>41</v>
      </c>
      <c r="B5" s="4">
        <f>COUNTA(Corrections[[#This Row],[Adrian]:[Pauline]])</f>
        <v>15</v>
      </c>
      <c r="C5" s="1">
        <v>1</v>
      </c>
      <c r="D5" s="3"/>
      <c r="E5" s="3"/>
      <c r="G5" t="str">
        <f t="shared" si="2"/>
        <v>Addition 1</v>
      </c>
      <c r="H5" t="str">
        <f t="shared" si="2"/>
        <v>Addition 1</v>
      </c>
      <c r="J5" t="str">
        <f t="shared" si="3"/>
        <v>Addition 1</v>
      </c>
      <c r="K5" t="str">
        <f t="shared" si="3"/>
        <v>Addition 1</v>
      </c>
      <c r="L5" t="str">
        <f t="shared" si="3"/>
        <v>Addition 1</v>
      </c>
      <c r="M5" t="str">
        <f t="shared" si="3"/>
        <v>Addition 1</v>
      </c>
      <c r="N5" t="str">
        <f t="shared" si="3"/>
        <v>Addition 1</v>
      </c>
      <c r="O5" t="str">
        <f t="shared" si="3"/>
        <v>Addition 1</v>
      </c>
      <c r="P5" t="str">
        <f t="shared" si="3"/>
        <v>Addition 1</v>
      </c>
      <c r="Q5" t="str">
        <f t="shared" si="3"/>
        <v>Addition 1</v>
      </c>
      <c r="R5" t="str">
        <f t="shared" si="3"/>
        <v>Addition 1</v>
      </c>
      <c r="S5" t="str">
        <f t="shared" si="3"/>
        <v>Addition 1</v>
      </c>
      <c r="T5" t="str">
        <f t="shared" si="3"/>
        <v>Addition 1</v>
      </c>
      <c r="U5" t="str">
        <f t="shared" si="3"/>
        <v>Addition 1</v>
      </c>
      <c r="V5" t="str">
        <f t="shared" si="3"/>
        <v>Addition 1</v>
      </c>
    </row>
    <row r="6" spans="1:22" x14ac:dyDescent="0.2">
      <c r="A6" s="1" t="s">
        <v>40</v>
      </c>
      <c r="B6" s="4">
        <f>COUNTA(Corrections[[#This Row],[Adrian]:[Pauline]])</f>
        <v>15</v>
      </c>
      <c r="C6" s="1">
        <v>1</v>
      </c>
      <c r="D6" s="3"/>
      <c r="E6" s="3"/>
      <c r="G6" t="str">
        <f t="shared" si="2"/>
        <v>CC 10</v>
      </c>
      <c r="H6" t="str">
        <f t="shared" si="2"/>
        <v>CC 10</v>
      </c>
      <c r="J6" t="str">
        <f t="shared" si="3"/>
        <v>CC 10</v>
      </c>
      <c r="K6" t="str">
        <f t="shared" si="3"/>
        <v>CC 10</v>
      </c>
      <c r="L6" t="str">
        <f t="shared" si="3"/>
        <v>CC 10</v>
      </c>
      <c r="M6" t="str">
        <f t="shared" si="3"/>
        <v>CC 10</v>
      </c>
      <c r="N6" t="str">
        <f t="shared" si="3"/>
        <v>CC 10</v>
      </c>
      <c r="O6" t="str">
        <f t="shared" si="3"/>
        <v>CC 10</v>
      </c>
      <c r="P6" t="str">
        <f t="shared" si="3"/>
        <v>CC 10</v>
      </c>
      <c r="Q6" t="str">
        <f t="shared" si="3"/>
        <v>CC 10</v>
      </c>
      <c r="R6" t="str">
        <f t="shared" si="3"/>
        <v>CC 10</v>
      </c>
      <c r="S6" t="str">
        <f t="shared" si="3"/>
        <v>CC 10</v>
      </c>
      <c r="T6" t="str">
        <f t="shared" si="3"/>
        <v>CC 10</v>
      </c>
      <c r="U6" t="str">
        <f t="shared" si="3"/>
        <v>CC 10</v>
      </c>
      <c r="V6" t="str">
        <f t="shared" si="3"/>
        <v>CC 10</v>
      </c>
    </row>
    <row r="7" spans="1:22" x14ac:dyDescent="0.2">
      <c r="A7" s="1" t="s">
        <v>42</v>
      </c>
      <c r="B7" s="4">
        <f>COUNTA(Corrections[[#This Row],[Adrian]:[Pauline]])</f>
        <v>0</v>
      </c>
      <c r="C7" s="1">
        <v>1</v>
      </c>
      <c r="D7" s="3"/>
      <c r="E7" s="3"/>
    </row>
    <row r="8" spans="1:22" x14ac:dyDescent="0.2">
      <c r="A8" s="2" t="s">
        <v>43</v>
      </c>
      <c r="B8" s="4">
        <f>COUNTA(Corrections[[#This Row],[Adrian]:[Pauline]])</f>
        <v>17</v>
      </c>
      <c r="C8" s="1">
        <v>1</v>
      </c>
      <c r="D8" s="3"/>
      <c r="E8" s="3" t="str">
        <f>$A8</f>
        <v>FE 10</v>
      </c>
      <c r="G8" t="str">
        <f t="shared" si="2"/>
        <v>FE 10</v>
      </c>
      <c r="H8" t="str">
        <f t="shared" si="2"/>
        <v>FE 10</v>
      </c>
      <c r="I8" t="str">
        <f>$A8</f>
        <v>FE 10</v>
      </c>
      <c r="J8" t="str">
        <f t="shared" si="3"/>
        <v>FE 10</v>
      </c>
      <c r="K8" t="str">
        <f t="shared" si="3"/>
        <v>FE 10</v>
      </c>
      <c r="L8" t="str">
        <f t="shared" si="3"/>
        <v>FE 10</v>
      </c>
      <c r="M8" t="str">
        <f t="shared" si="3"/>
        <v>FE 10</v>
      </c>
      <c r="N8" t="str">
        <f t="shared" si="3"/>
        <v>FE 10</v>
      </c>
      <c r="O8" t="str">
        <f t="shared" si="3"/>
        <v>FE 10</v>
      </c>
      <c r="P8" t="str">
        <f t="shared" si="3"/>
        <v>FE 10</v>
      </c>
      <c r="Q8" t="str">
        <f t="shared" si="3"/>
        <v>FE 10</v>
      </c>
      <c r="R8" t="str">
        <f t="shared" si="3"/>
        <v>FE 10</v>
      </c>
      <c r="S8" t="str">
        <f t="shared" si="3"/>
        <v>FE 10</v>
      </c>
      <c r="T8" t="str">
        <f t="shared" si="3"/>
        <v>FE 10</v>
      </c>
      <c r="U8" t="str">
        <f t="shared" si="3"/>
        <v>FE 10</v>
      </c>
      <c r="V8" t="str">
        <f t="shared" si="3"/>
        <v>FE 10</v>
      </c>
    </row>
    <row r="9" spans="1:22" x14ac:dyDescent="0.2">
      <c r="A9" s="1" t="s">
        <v>44</v>
      </c>
      <c r="B9" s="4">
        <f>COUNTA(Corrections[[#This Row],[Adrian]:[Pauline]])</f>
        <v>18</v>
      </c>
      <c r="C9" s="1">
        <v>2</v>
      </c>
      <c r="D9" s="3" t="str">
        <f>$A9</f>
        <v>MWB 13</v>
      </c>
      <c r="E9" s="3"/>
      <c r="F9" t="str">
        <f>$A9</f>
        <v>MWB 13</v>
      </c>
      <c r="G9" t="str">
        <f t="shared" si="2"/>
        <v>MWB 13</v>
      </c>
      <c r="H9" t="str">
        <f t="shared" si="2"/>
        <v>MWB 13</v>
      </c>
      <c r="I9" t="str">
        <f>$A9</f>
        <v>MWB 13</v>
      </c>
      <c r="J9" t="str">
        <f t="shared" si="3"/>
        <v>MWB 13</v>
      </c>
      <c r="K9" t="str">
        <f t="shared" si="3"/>
        <v>MWB 13</v>
      </c>
      <c r="L9" t="str">
        <f t="shared" si="3"/>
        <v>MWB 13</v>
      </c>
      <c r="M9" t="str">
        <f t="shared" si="3"/>
        <v>MWB 13</v>
      </c>
      <c r="N9" t="str">
        <f t="shared" si="3"/>
        <v>MWB 13</v>
      </c>
      <c r="O9" t="str">
        <f t="shared" si="3"/>
        <v>MWB 13</v>
      </c>
      <c r="P9" t="str">
        <f t="shared" si="3"/>
        <v>MWB 13</v>
      </c>
      <c r="Q9" t="str">
        <f t="shared" si="3"/>
        <v>MWB 13</v>
      </c>
      <c r="R9" t="str">
        <f t="shared" si="3"/>
        <v>MWB 13</v>
      </c>
      <c r="S9" t="str">
        <f t="shared" si="3"/>
        <v>MWB 13</v>
      </c>
      <c r="T9" t="str">
        <f t="shared" si="3"/>
        <v>MWB 13</v>
      </c>
      <c r="U9" t="str">
        <f t="shared" si="3"/>
        <v>MWB 13</v>
      </c>
      <c r="V9" t="str">
        <f t="shared" si="3"/>
        <v>MWB 13</v>
      </c>
    </row>
    <row r="10" spans="1:22" x14ac:dyDescent="0.2">
      <c r="A10" s="1" t="s">
        <v>45</v>
      </c>
      <c r="B10" s="11">
        <f>COUNTA(Corrections[[#This Row],[Adrian]:[Pauline]])</f>
        <v>19</v>
      </c>
      <c r="C10" s="10">
        <v>2</v>
      </c>
      <c r="D10" s="3" t="str">
        <f>$A10</f>
        <v>FE 42</v>
      </c>
      <c r="E10" s="3" t="str">
        <f>$A10</f>
        <v>FE 42</v>
      </c>
      <c r="F10" t="str">
        <f>$A10</f>
        <v>FE 42</v>
      </c>
      <c r="G10" t="str">
        <f t="shared" si="2"/>
        <v>FE 42</v>
      </c>
      <c r="H10" t="str">
        <f t="shared" si="2"/>
        <v>FE 42</v>
      </c>
      <c r="I10" t="str">
        <f>$A10</f>
        <v>FE 42</v>
      </c>
      <c r="J10" t="str">
        <f t="shared" si="3"/>
        <v>FE 42</v>
      </c>
      <c r="K10" t="str">
        <f t="shared" si="3"/>
        <v>FE 42</v>
      </c>
      <c r="L10" t="str">
        <f t="shared" si="3"/>
        <v>FE 42</v>
      </c>
      <c r="M10" t="str">
        <f t="shared" si="3"/>
        <v>FE 42</v>
      </c>
      <c r="N10" t="str">
        <f t="shared" si="3"/>
        <v>FE 42</v>
      </c>
      <c r="O10" t="str">
        <f t="shared" si="3"/>
        <v>FE 42</v>
      </c>
      <c r="P10" t="str">
        <f t="shared" si="3"/>
        <v>FE 42</v>
      </c>
      <c r="Q10" t="str">
        <f t="shared" si="3"/>
        <v>FE 42</v>
      </c>
      <c r="R10" t="str">
        <f t="shared" si="3"/>
        <v>FE 42</v>
      </c>
      <c r="S10" t="str">
        <f t="shared" si="3"/>
        <v>FE 42</v>
      </c>
      <c r="T10" t="str">
        <f t="shared" si="3"/>
        <v>FE 42</v>
      </c>
      <c r="U10" t="str">
        <f t="shared" si="3"/>
        <v>FE 42</v>
      </c>
      <c r="V10" t="str">
        <f t="shared" si="3"/>
        <v>FE 42</v>
      </c>
    </row>
  </sheetData>
  <conditionalFormatting sqref="B2:B10">
    <cfRule type="cellIs" dxfId="9" priority="2" operator="equal">
      <formula>0</formula>
    </cfRule>
  </conditionalFormatting>
  <conditionalFormatting sqref="B2">
    <cfRule type="cellIs" dxfId="8" priority="1" operator="equal">
      <formula>0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6587-7437-3842-A0E4-201B440CA469}">
  <dimension ref="A1:T38"/>
  <sheetViews>
    <sheetView tabSelected="1" workbookViewId="0">
      <selection activeCell="C9" sqref="C9"/>
    </sheetView>
  </sheetViews>
  <sheetFormatPr baseColWidth="10" defaultRowHeight="14" x14ac:dyDescent="0.15"/>
  <cols>
    <col min="1" max="1" width="9.6640625" bestFit="1" customWidth="1"/>
    <col min="2" max="20" width="9.6640625" customWidth="1"/>
  </cols>
  <sheetData>
    <row r="1" spans="1:20" s="7" customFormat="1" ht="16" x14ac:dyDescent="0.2">
      <c r="A1" s="7" t="s">
        <v>4</v>
      </c>
      <c r="B1" s="8" t="s">
        <v>13</v>
      </c>
      <c r="C1" s="8" t="s">
        <v>0</v>
      </c>
      <c r="D1" s="8" t="s">
        <v>10</v>
      </c>
      <c r="E1" s="8" t="s">
        <v>19</v>
      </c>
      <c r="F1" s="8" t="s">
        <v>22</v>
      </c>
      <c r="G1" s="8" t="s">
        <v>6</v>
      </c>
      <c r="H1" s="8" t="s">
        <v>7</v>
      </c>
      <c r="I1" s="8" t="s">
        <v>8</v>
      </c>
      <c r="J1" s="8" t="s">
        <v>1</v>
      </c>
      <c r="K1" s="8" t="s">
        <v>18</v>
      </c>
      <c r="L1" s="8" t="s">
        <v>20</v>
      </c>
      <c r="M1" s="8" t="s">
        <v>16</v>
      </c>
      <c r="N1" s="8" t="s">
        <v>15</v>
      </c>
      <c r="O1" s="9" t="s">
        <v>21</v>
      </c>
      <c r="P1" s="8" t="s">
        <v>12</v>
      </c>
      <c r="Q1" s="8" t="s">
        <v>14</v>
      </c>
      <c r="R1" s="8" t="s">
        <v>17</v>
      </c>
      <c r="S1" s="8" t="s">
        <v>9</v>
      </c>
      <c r="T1" s="8" t="s">
        <v>11</v>
      </c>
    </row>
    <row r="2" spans="1:20" x14ac:dyDescent="0.15">
      <c r="A2">
        <v>1</v>
      </c>
      <c r="B2">
        <f>COUNTA(TP!D3:D7)+COUNTA(Corrections!D3:D8)</f>
        <v>0</v>
      </c>
      <c r="C2">
        <f>COUNTA(TP!E3:E7)+COUNTA(Corrections!E3:E8)</f>
        <v>1</v>
      </c>
      <c r="D2">
        <f>COUNTA(TP!F3:F7)+COUNTA(Corrections!F3:F8)</f>
        <v>6</v>
      </c>
      <c r="E2">
        <f>COUNTA(TP!G3:G7)+COUNTA(Corrections!G3:G8)</f>
        <v>10</v>
      </c>
      <c r="F2">
        <f>COUNTA(TP!H3:H7)+COUNTA(Corrections!H3:H8)</f>
        <v>10</v>
      </c>
      <c r="G2">
        <f>COUNTA(TP!I3:I7)+COUNTA(Corrections!I3:I8)</f>
        <v>7</v>
      </c>
      <c r="H2">
        <f>COUNTA(TP!J3:J7)+COUNTA(Corrections!J3:J8)</f>
        <v>10</v>
      </c>
      <c r="I2">
        <f>COUNTA(TP!K3:K7)+COUNTA(Corrections!K3:K8)</f>
        <v>10</v>
      </c>
      <c r="J2">
        <f>COUNTA(TP!L3:L7)+COUNTA(Corrections!L3:L8)</f>
        <v>10</v>
      </c>
      <c r="K2">
        <f>COUNTA(TP!M3:M7)+COUNTA(Corrections!M3:M8)</f>
        <v>10</v>
      </c>
      <c r="L2">
        <f>COUNTA(TP!N3:N7)+COUNTA(Corrections!N3:N8)</f>
        <v>10</v>
      </c>
      <c r="M2">
        <f>COUNTA(TP!O3:O7)+COUNTA(Corrections!O3:O8)</f>
        <v>10</v>
      </c>
      <c r="N2">
        <f>COUNTA(TP!P3:P7)+COUNTA(Corrections!P3:P8)</f>
        <v>10</v>
      </c>
      <c r="O2">
        <f>COUNTA(TP!Q3:Q7)+COUNTA(Corrections!Q3:Q8)</f>
        <v>10</v>
      </c>
      <c r="P2">
        <f>COUNTA(TP!R3:R7)+COUNTA(Corrections!R3:R8)</f>
        <v>10</v>
      </c>
      <c r="Q2">
        <f>COUNTA(TP!S3:S7)+COUNTA(Corrections!S3:S8)</f>
        <v>10</v>
      </c>
      <c r="R2">
        <f>COUNTA(TP!T3:T7)+COUNTA(Corrections!T3:T8)</f>
        <v>10</v>
      </c>
      <c r="S2">
        <f>COUNTA(TP!U3:U7)+COUNTA(Corrections!U3:U8)</f>
        <v>10</v>
      </c>
      <c r="T2">
        <f>COUNTA(TP!V3:V7)+COUNTA(Corrections!V3:V8)</f>
        <v>10</v>
      </c>
    </row>
    <row r="3" spans="1:20" x14ac:dyDescent="0.15">
      <c r="A3">
        <v>2</v>
      </c>
    </row>
    <row r="4" spans="1:20" x14ac:dyDescent="0.15">
      <c r="A4">
        <v>3</v>
      </c>
    </row>
    <row r="5" spans="1:20" x14ac:dyDescent="0.15">
      <c r="A5">
        <v>4</v>
      </c>
    </row>
    <row r="6" spans="1:20" x14ac:dyDescent="0.15">
      <c r="A6">
        <v>5</v>
      </c>
    </row>
    <row r="7" spans="1:20" x14ac:dyDescent="0.15">
      <c r="A7">
        <v>6</v>
      </c>
    </row>
    <row r="8" spans="1:20" x14ac:dyDescent="0.15">
      <c r="A8">
        <v>7</v>
      </c>
    </row>
    <row r="9" spans="1:20" x14ac:dyDescent="0.15">
      <c r="A9">
        <v>8</v>
      </c>
    </row>
    <row r="10" spans="1:20" x14ac:dyDescent="0.15">
      <c r="A10">
        <v>9</v>
      </c>
    </row>
    <row r="11" spans="1:20" x14ac:dyDescent="0.15">
      <c r="A11">
        <v>10</v>
      </c>
    </row>
    <row r="12" spans="1:20" x14ac:dyDescent="0.15">
      <c r="A12">
        <v>11</v>
      </c>
    </row>
    <row r="13" spans="1:20" x14ac:dyDescent="0.15">
      <c r="A13">
        <v>12</v>
      </c>
    </row>
    <row r="14" spans="1:20" x14ac:dyDescent="0.15">
      <c r="A14">
        <v>13</v>
      </c>
    </row>
    <row r="15" spans="1:20" x14ac:dyDescent="0.15">
      <c r="A15">
        <v>14</v>
      </c>
    </row>
    <row r="16" spans="1:20" x14ac:dyDescent="0.15">
      <c r="A16">
        <v>15</v>
      </c>
    </row>
    <row r="17" spans="1:1" x14ac:dyDescent="0.15">
      <c r="A17">
        <v>16</v>
      </c>
    </row>
    <row r="18" spans="1:1" x14ac:dyDescent="0.15">
      <c r="A18">
        <v>17</v>
      </c>
    </row>
    <row r="19" spans="1:1" x14ac:dyDescent="0.15">
      <c r="A19">
        <v>18</v>
      </c>
    </row>
    <row r="20" spans="1:1" x14ac:dyDescent="0.15">
      <c r="A20">
        <v>19</v>
      </c>
    </row>
    <row r="21" spans="1:1" x14ac:dyDescent="0.15">
      <c r="A21">
        <v>20</v>
      </c>
    </row>
    <row r="22" spans="1:1" x14ac:dyDescent="0.15">
      <c r="A22">
        <v>21</v>
      </c>
    </row>
    <row r="23" spans="1:1" x14ac:dyDescent="0.15">
      <c r="A23">
        <v>22</v>
      </c>
    </row>
    <row r="24" spans="1:1" x14ac:dyDescent="0.15">
      <c r="A24">
        <v>23</v>
      </c>
    </row>
    <row r="25" spans="1:1" x14ac:dyDescent="0.15">
      <c r="A25">
        <v>24</v>
      </c>
    </row>
    <row r="26" spans="1:1" x14ac:dyDescent="0.15">
      <c r="A26">
        <v>25</v>
      </c>
    </row>
    <row r="27" spans="1:1" x14ac:dyDescent="0.15">
      <c r="A27">
        <v>26</v>
      </c>
    </row>
    <row r="28" spans="1:1" x14ac:dyDescent="0.15">
      <c r="A28">
        <v>27</v>
      </c>
    </row>
    <row r="29" spans="1:1" x14ac:dyDescent="0.15">
      <c r="A29">
        <v>28</v>
      </c>
    </row>
    <row r="30" spans="1:1" x14ac:dyDescent="0.15">
      <c r="A30">
        <v>29</v>
      </c>
    </row>
    <row r="31" spans="1:1" x14ac:dyDescent="0.15">
      <c r="A31">
        <v>30</v>
      </c>
    </row>
    <row r="32" spans="1:1" x14ac:dyDescent="0.15">
      <c r="A32">
        <v>31</v>
      </c>
    </row>
    <row r="33" spans="1:1" x14ac:dyDescent="0.15">
      <c r="A33">
        <v>32</v>
      </c>
    </row>
    <row r="34" spans="1:1" x14ac:dyDescent="0.15">
      <c r="A34">
        <v>33</v>
      </c>
    </row>
    <row r="35" spans="1:1" x14ac:dyDescent="0.15">
      <c r="A35">
        <v>34</v>
      </c>
    </row>
    <row r="36" spans="1:1" x14ac:dyDescent="0.15">
      <c r="A36">
        <v>35</v>
      </c>
    </row>
    <row r="37" spans="1:1" x14ac:dyDescent="0.15">
      <c r="A37">
        <v>36</v>
      </c>
    </row>
    <row r="38" spans="1:1" x14ac:dyDescent="0.15">
      <c r="A38">
        <v>37</v>
      </c>
    </row>
  </sheetData>
  <dataConsolidate/>
  <conditionalFormatting sqref="B2:T38">
    <cfRule type="cellIs" dxfId="2" priority="2" operator="equal">
      <formula>0</formula>
    </cfRule>
  </conditionalFormatting>
  <conditionalFormatting sqref="A1:T38">
    <cfRule type="containsBlanks" dxfId="1" priority="1">
      <formula>LEN(TRIM(A1))=0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TP</vt:lpstr>
      <vt:lpstr>Corrections</vt:lpstr>
      <vt:lpstr>Par semaine</vt:lpstr>
      <vt:lpstr>Prénoms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cp:lastPrinted>2019-06-07T11:28:56Z</cp:lastPrinted>
  <dcterms:created xsi:type="dcterms:W3CDTF">2019-05-23T07:25:29Z</dcterms:created>
  <dcterms:modified xsi:type="dcterms:W3CDTF">2019-08-16T17:20:17Z</dcterms:modified>
</cp:coreProperties>
</file>