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SE1\Desktop\CassinV13\"/>
    </mc:Choice>
  </mc:AlternateContent>
  <xr:revisionPtr revIDLastSave="0" documentId="13_ncr:1_{7A90237E-B4D1-43A6-9747-485F1FD66345}" xr6:coauthVersionLast="43" xr6:coauthVersionMax="43" xr10:uidLastSave="{00000000-0000-0000-0000-000000000000}"/>
  <bookViews>
    <workbookView xWindow="-120" yWindow="-120" windowWidth="29040" windowHeight="15840" tabRatio="785" firstSheet="1" activeTab="3" xr2:uid="{00000000-000D-0000-FFFF-FFFF00000000}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9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J37" i="2"/>
  <c r="H37" i="2"/>
  <c r="I37" i="2" s="1"/>
  <c r="J36" i="2"/>
  <c r="H36" i="2"/>
  <c r="P36" i="2" s="1"/>
  <c r="J35" i="2"/>
  <c r="H35" i="2"/>
  <c r="I35" i="2" s="1"/>
  <c r="J34" i="2"/>
  <c r="H34" i="2"/>
  <c r="I34" i="2" s="1"/>
  <c r="J33" i="2"/>
  <c r="H33" i="2"/>
  <c r="I33" i="2" s="1"/>
  <c r="J32" i="2"/>
  <c r="H32" i="2"/>
  <c r="I32" i="2" s="1"/>
  <c r="J31" i="2"/>
  <c r="H31" i="2"/>
  <c r="L37" i="2" s="1"/>
  <c r="J30" i="2"/>
  <c r="I30" i="2"/>
  <c r="H30" i="2"/>
  <c r="L36" i="2" s="1"/>
  <c r="M36" i="2" s="1"/>
  <c r="J29" i="2"/>
  <c r="I29" i="2" s="1"/>
  <c r="H29" i="2"/>
  <c r="L35" i="2" s="1"/>
  <c r="M35" i="2" s="1"/>
  <c r="J28" i="2"/>
  <c r="I28" i="2" s="1"/>
  <c r="H28" i="2"/>
  <c r="L34" i="2" s="1"/>
  <c r="M34" i="2" s="1"/>
  <c r="J27" i="2"/>
  <c r="I27" i="2" s="1"/>
  <c r="H27" i="2"/>
  <c r="L33" i="2" s="1"/>
  <c r="M33" i="2" s="1"/>
  <c r="J26" i="2"/>
  <c r="I26" i="2" s="1"/>
  <c r="H26" i="2"/>
  <c r="L32" i="2" s="1"/>
  <c r="M32" i="2" s="1"/>
  <c r="J25" i="2"/>
  <c r="I25" i="2" s="1"/>
  <c r="H25" i="2"/>
  <c r="L31" i="2" s="1"/>
  <c r="M31" i="2" s="1"/>
  <c r="J24" i="2"/>
  <c r="I24" i="2" s="1"/>
  <c r="H24" i="2"/>
  <c r="L30" i="2" s="1"/>
  <c r="J23" i="2"/>
  <c r="I23" i="2" s="1"/>
  <c r="H23" i="2"/>
  <c r="L29" i="2" s="1"/>
  <c r="J22" i="2"/>
  <c r="H22" i="2"/>
  <c r="P22" i="2" s="1"/>
  <c r="J21" i="2"/>
  <c r="H21" i="2"/>
  <c r="L27" i="2" s="1"/>
  <c r="J20" i="2"/>
  <c r="H20" i="2"/>
  <c r="L26" i="2" s="1"/>
  <c r="J19" i="2"/>
  <c r="H19" i="2"/>
  <c r="L25" i="2" s="1"/>
  <c r="J18" i="2"/>
  <c r="H18" i="2"/>
  <c r="L24" i="2" s="1"/>
  <c r="J17" i="2"/>
  <c r="H17" i="2"/>
  <c r="L23" i="2" s="1"/>
  <c r="M23" i="2" s="1"/>
  <c r="J16" i="2"/>
  <c r="I16" i="2"/>
  <c r="H16" i="2"/>
  <c r="L22" i="2" s="1"/>
  <c r="M22" i="2" s="1"/>
  <c r="J15" i="2"/>
  <c r="I15" i="2" s="1"/>
  <c r="H15" i="2"/>
  <c r="P15" i="2" s="1"/>
  <c r="J14" i="2"/>
  <c r="I14" i="2" s="1"/>
  <c r="H14" i="2"/>
  <c r="J13" i="2"/>
  <c r="I13" i="2" s="1"/>
  <c r="H13" i="2"/>
  <c r="J12" i="2"/>
  <c r="I12" i="2" s="1"/>
  <c r="H12" i="2"/>
  <c r="J11" i="2"/>
  <c r="I11" i="2" s="1"/>
  <c r="H11" i="2"/>
  <c r="J10" i="2"/>
  <c r="I10" i="2" s="1"/>
  <c r="H10" i="2"/>
  <c r="L16" i="2" s="1"/>
  <c r="M16" i="2" s="1"/>
  <c r="J9" i="2"/>
  <c r="I9" i="2" s="1"/>
  <c r="H9" i="2"/>
  <c r="L15" i="2" s="1"/>
  <c r="M15" i="2" s="1"/>
  <c r="J8" i="2"/>
  <c r="H8" i="2"/>
  <c r="P8" i="2" s="1"/>
  <c r="J7" i="2"/>
  <c r="H7" i="2"/>
  <c r="L9" i="2" s="1"/>
  <c r="R6" i="2"/>
  <c r="J6" i="2"/>
  <c r="I6" i="2"/>
  <c r="H6" i="2"/>
  <c r="L8" i="2" s="1"/>
  <c r="M8" i="2" s="1"/>
  <c r="R5" i="2"/>
  <c r="J5" i="2"/>
  <c r="I5" i="2" s="1"/>
  <c r="H5" i="2"/>
  <c r="L11" i="2" s="1"/>
  <c r="M11" i="2" s="1"/>
  <c r="J4" i="2"/>
  <c r="I4" i="2" s="1"/>
  <c r="H4" i="2"/>
  <c r="L10" i="2" s="1"/>
  <c r="M10" i="2" s="1"/>
  <c r="J3" i="2"/>
  <c r="I3" i="2" s="1"/>
  <c r="H3" i="2"/>
  <c r="H38" i="2" s="1"/>
  <c r="H40" i="2" s="1"/>
  <c r="A3" i="2"/>
  <c r="B56" i="2" s="1"/>
  <c r="J2" i="2"/>
  <c r="I2" i="2"/>
  <c r="L3" i="2" l="1"/>
  <c r="L4" i="2"/>
  <c r="M4" i="2" s="1"/>
  <c r="L5" i="2"/>
  <c r="M5" i="2" s="1"/>
  <c r="I7" i="2"/>
  <c r="I38" i="2" s="1"/>
  <c r="I40" i="2" s="1"/>
  <c r="I8" i="2"/>
  <c r="P9" i="2"/>
  <c r="L12" i="2"/>
  <c r="M12" i="2" s="1"/>
  <c r="L13" i="2"/>
  <c r="M13" i="2" s="1"/>
  <c r="L14" i="2"/>
  <c r="M14" i="2" s="1"/>
  <c r="I17" i="2"/>
  <c r="I18" i="2"/>
  <c r="I19" i="2"/>
  <c r="I20" i="2"/>
  <c r="I21" i="2"/>
  <c r="I22" i="2"/>
  <c r="P23" i="2"/>
  <c r="L28" i="2"/>
  <c r="M28" i="2" s="1"/>
  <c r="I31" i="2"/>
  <c r="I36" i="2"/>
  <c r="P37" i="2"/>
  <c r="J38" i="2"/>
  <c r="K1" i="2" s="1"/>
  <c r="L6" i="2"/>
  <c r="M6" i="2" s="1"/>
  <c r="P29" i="2"/>
  <c r="L7" i="2"/>
  <c r="M7" i="2" s="1"/>
  <c r="P16" i="2"/>
  <c r="L17" i="2"/>
  <c r="M17" i="2" s="1"/>
  <c r="L18" i="2"/>
  <c r="M18" i="2" s="1"/>
  <c r="L19" i="2"/>
  <c r="M19" i="2" s="1"/>
  <c r="L20" i="2"/>
  <c r="M20" i="2" s="1"/>
  <c r="L21" i="2"/>
  <c r="M21" i="2" s="1"/>
  <c r="P30" i="2"/>
  <c r="I40" i="18"/>
  <c r="B13" i="3"/>
  <c r="B5" i="3"/>
  <c r="B10" i="3"/>
  <c r="B2" i="3"/>
  <c r="M3" i="2"/>
  <c r="M24" i="2"/>
  <c r="M25" i="2"/>
  <c r="M26" i="2"/>
  <c r="M27" i="2"/>
  <c r="M29" i="2"/>
  <c r="B3" i="3"/>
  <c r="B11" i="3"/>
  <c r="M30" i="2"/>
  <c r="B12" i="3"/>
  <c r="M9" i="2"/>
  <c r="M37" i="2"/>
  <c r="B6" i="3"/>
  <c r="L38" i="18"/>
  <c r="L40" i="18" s="1"/>
  <c r="L38" i="2" l="1"/>
  <c r="L40" i="2" s="1"/>
  <c r="M38" i="18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0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00000000-0006-0000-0000-000005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PCSE1</author>
  </authors>
  <commentList>
    <comment ref="F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 shapeId="0" xr:uid="{00000000-0006-0000-0100-000003000000}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3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3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3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00000000-0006-0000-0300-000004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00000000-0006-0000-0300-000005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<sst xmlns="http://schemas.openxmlformats.org/spreadsheetml/2006/main" count="120" uniqueCount="67">
  <si>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</si>
  <si>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</si>
  <si>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</si>
  <si>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</si>
  <si>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</si>
  <si>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</si>
  <si>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</si>
  <si>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</si>
  <si>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</si>
  <si>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</si>
  <si>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</si>
  <si>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</si>
  <si>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</si>
  <si>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</si>
  <si>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</si>
  <si>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</si>
  <si>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</si>
  <si>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</si>
  <si>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</si>
  <si>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</si>
  <si>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</si>
  <si>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</si>
  <si>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</si>
  <si>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</si>
  <si>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</si>
  <si>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</si>
  <si>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</si>
  <si>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</si>
  <si>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</si>
  <si>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</si>
  <si>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</si>
  <si>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</si>
  <si>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</si>
  <si>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</si>
  <si>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</si>
  <si>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</si>
  <si>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</si>
  <si>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</si>
  <si>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</si>
  <si>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</si>
  <si>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</si>
  <si>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</si>
  <si>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</si>
  <si>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</si>
  <si>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</si>
  <si>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</si>
  <si>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</si>
  <si>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</si>
  <si>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</si>
  <si>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</si>
  <si>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</si>
  <si>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</si>
  <si>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</si>
  <si>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</si>
  <si>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</si>
  <si>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</si>
  <si>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</si>
  <si>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</si>
  <si>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</si>
  <si>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</si>
  <si>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</si>
  <si>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</si>
  <si>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</si>
  <si>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</si>
  <si>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</si>
  <si>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ASTREINTE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</si>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</sst>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 xr:uid="{00000000-0005-0000-0000-000001000000}"/>
    <cellStyle name="Lien hypertexte" xfId="13" builtinId="8"/>
    <cellStyle name="Monétaire 2" xfId="7" xr:uid="{00000000-0005-0000-0000-000003000000}"/>
    <cellStyle name="Monétaire 2 2" xfId="12" xr:uid="{00000000-0005-0000-0000-000004000000}"/>
    <cellStyle name="Normal" xfId="0" builtinId="0"/>
    <cellStyle name="Normal 10" xfId="3" xr:uid="{00000000-0005-0000-0000-000006000000}"/>
    <cellStyle name="Normal 2" xfId="1" xr:uid="{00000000-0005-0000-0000-000007000000}"/>
    <cellStyle name="Normal 2 2" xfId="6" xr:uid="{00000000-0005-0000-0000-000008000000}"/>
    <cellStyle name="Normal 2 2 2" xfId="11" xr:uid="{00000000-0005-0000-0000-000009000000}"/>
    <cellStyle name="Normal 3" xfId="5" xr:uid="{00000000-0005-0000-0000-00000A000000}"/>
    <cellStyle name="Normal 3 2" xfId="10" xr:uid="{00000000-0005-0000-0000-00000B000000}"/>
    <cellStyle name="Normal 4" xfId="8" xr:uid="{00000000-0005-0000-0000-00000C000000}"/>
    <cellStyle name="Normal_plansbertrandV1" xfId="2" xr:uid="{00000000-0005-0000-0000-00000D000000}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1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br>
            <a:rPr lang="fr-FR" b="1"/>
          </a:b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br>
            <a:rPr lang="fr-FR" b="1"/>
          </a:b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br>
            <a:rPr lang="fr-FR" b="1">
              <a:solidFill>
                <a:srgbClr val="FF0000"/>
              </a:solidFill>
            </a:rPr>
          </a:b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br>
            <a:rPr lang="fr-FR"/>
          </a:br>
          <a:br>
            <a:rPr lang="fr-FR"/>
          </a:b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  <a:ext uri="{FF2B5EF4-FFF2-40B4-BE49-F238E27FC236}">
                  <a16:creationId xmlns:a16="http://schemas.microsoft.com/office/drawing/2014/main" id="{00000000-0008-0000-0100-00000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  <a:ext uri="{FF2B5EF4-FFF2-40B4-BE49-F238E27FC236}">
                  <a16:creationId xmlns:a16="http://schemas.microsoft.com/office/drawing/2014/main" id="{00000000-0008-0000-0100-00000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  <a:ext uri="{FF2B5EF4-FFF2-40B4-BE49-F238E27FC236}">
                  <a16:creationId xmlns:a16="http://schemas.microsoft.com/office/drawing/2014/main" id="{00000000-0008-0000-0100-00000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  <a:ext uri="{FF2B5EF4-FFF2-40B4-BE49-F238E27FC236}">
                  <a16:creationId xmlns:a16="http://schemas.microsoft.com/office/drawing/2014/main" id="{00000000-0008-0000-0100-00000A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  <a:ext uri="{FF2B5EF4-FFF2-40B4-BE49-F238E27FC236}">
                  <a16:creationId xmlns:a16="http://schemas.microsoft.com/office/drawing/2014/main" id="{00000000-0008-0000-0100-00000E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  <a:ext uri="{FF2B5EF4-FFF2-40B4-BE49-F238E27FC236}">
                  <a16:creationId xmlns:a16="http://schemas.microsoft.com/office/drawing/2014/main" id="{00000000-0008-0000-0100-00000F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  <a:ext uri="{FF2B5EF4-FFF2-40B4-BE49-F238E27FC236}">
                  <a16:creationId xmlns:a16="http://schemas.microsoft.com/office/drawing/2014/main" id="{00000000-0008-0000-0100-000010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40" t="s">
        <v>39</v>
      </c>
      <c r="C1" s="240"/>
      <c r="D1" s="240"/>
      <c r="E1" s="240"/>
      <c r="F1" s="240"/>
      <c r="G1" s="240"/>
      <c r="H1" s="240"/>
      <c r="I1" s="240"/>
      <c r="J1" s="240"/>
      <c r="K1" s="240"/>
      <c r="L1" s="240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8" t="s">
        <v>42</v>
      </c>
      <c r="D2" s="238" t="s">
        <v>43</v>
      </c>
      <c r="E2" s="238" t="s">
        <v>44</v>
      </c>
      <c r="F2" s="238" t="s">
        <v>38</v>
      </c>
      <c r="G2" s="241" t="s">
        <v>45</v>
      </c>
      <c r="H2" s="238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39"/>
      <c r="D3" s="239"/>
      <c r="E3" s="239"/>
      <c r="F3" s="239"/>
      <c r="G3" s="242"/>
      <c r="H3" s="239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0.5</v>
      </c>
      <c r="D4" s="136">
        <v>0</v>
      </c>
      <c r="E4" s="136">
        <v>23.000000000000004</v>
      </c>
      <c r="F4" s="136">
        <v>8.5000000000000018</v>
      </c>
      <c r="G4" s="129">
        <v>9</v>
      </c>
      <c r="H4" s="121">
        <v>40</v>
      </c>
      <c r="I4" s="116"/>
      <c r="J4" s="116"/>
      <c r="K4" s="119"/>
      <c r="L4" s="122"/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 xr:uid="{00000000-0004-0000-0100-000000000000}"/>
    <hyperlink ref="S8" r:id="rId2" xr:uid="{00000000-0004-0000-0100-000001000000}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20" name="Bt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8" sqref="D1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24</v>
      </c>
      <c r="E1" s="29"/>
      <c r="F1" s="28" t="s">
        <v>30</v>
      </c>
      <c r="G1" s="110">
        <f>O38/"1:"</f>
        <v>33</v>
      </c>
      <c r="H1" s="29"/>
      <c r="I1" s="30" t="s">
        <v>32</v>
      </c>
      <c r="J1" s="30"/>
      <c r="K1" s="111">
        <f>J38/"1:"</f>
        <v>38.499999999999993</v>
      </c>
      <c r="L1" s="29"/>
      <c r="M1" s="30" t="s">
        <v>33</v>
      </c>
      <c r="N1" s="31"/>
      <c r="O1" s="112">
        <f>K38/"1:"</f>
        <v>17.000000000000004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>
        <v>0.33333333333333331</v>
      </c>
      <c r="E3" s="51">
        <v>0.5</v>
      </c>
      <c r="F3" s="51">
        <v>0.54166666666666663</v>
      </c>
      <c r="G3" s="52">
        <v>1</v>
      </c>
      <c r="H3" s="53">
        <v>0.625</v>
      </c>
      <c r="I3" s="59">
        <v>0.45833333333333331</v>
      </c>
      <c r="J3" s="60">
        <v>0.16666666666666666</v>
      </c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>
        <v>0.29166666666666669</v>
      </c>
      <c r="E4" s="51">
        <v>0.5</v>
      </c>
      <c r="F4" s="51">
        <v>0.54166666666666663</v>
      </c>
      <c r="G4" s="52">
        <v>0.97916666666666663</v>
      </c>
      <c r="H4" s="54">
        <v>0.64583333333333337</v>
      </c>
      <c r="I4" s="66">
        <v>0.5</v>
      </c>
      <c r="J4" s="67">
        <v>0.14583333333333334</v>
      </c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>
        <v>0.33333333333333331</v>
      </c>
      <c r="E5" s="51">
        <v>0.5</v>
      </c>
      <c r="F5" s="51"/>
      <c r="G5" s="52"/>
      <c r="H5" s="54">
        <v>0.16666666666666666</v>
      </c>
      <c r="I5" s="66">
        <v>0.16666666666666666</v>
      </c>
      <c r="J5" s="67">
        <v>0</v>
      </c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>
        <v>0.20833333333333334</v>
      </c>
      <c r="E6" s="51">
        <v>0.5</v>
      </c>
      <c r="F6" s="51"/>
      <c r="G6" s="52"/>
      <c r="H6" s="54">
        <v>0.29166666666666669</v>
      </c>
      <c r="I6" s="66">
        <v>0.20833333333333334</v>
      </c>
      <c r="J6" s="67">
        <v>8.3333333333333329E-2</v>
      </c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>
        <v>0.29166666666666669</v>
      </c>
      <c r="E7" s="51">
        <v>0.95833333333333337</v>
      </c>
      <c r="F7" s="51"/>
      <c r="G7" s="52"/>
      <c r="H7" s="54">
        <v>0.66666666666666663</v>
      </c>
      <c r="I7" s="66">
        <v>0.54166666666666663</v>
      </c>
      <c r="J7" s="67">
        <v>0.125</v>
      </c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28"/>
      <c r="B9" s="34">
        <v>43625</v>
      </c>
      <c r="C9" s="101"/>
      <c r="D9" s="78">
        <v>0.25</v>
      </c>
      <c r="E9" s="79">
        <v>0.95833333333333337</v>
      </c>
      <c r="F9" s="79"/>
      <c r="G9" s="80"/>
      <c r="H9" s="102">
        <v>0.70833333333333337</v>
      </c>
      <c r="I9" s="103"/>
      <c r="J9" s="104"/>
      <c r="K9" s="105">
        <v>0.70833333333333337</v>
      </c>
      <c r="L9" s="81">
        <v>3.1041666666666665</v>
      </c>
      <c r="M9" s="82">
        <v>1.4583333333333333</v>
      </c>
      <c r="N9" s="193">
        <v>0.33333333333333331</v>
      </c>
      <c r="O9" s="204">
        <v>8.3333333333333329E-2</v>
      </c>
      <c r="P9" s="125" t="s">
        <v>65</v>
      </c>
      <c r="R9" s="221"/>
      <c r="S9" s="221"/>
      <c r="T9" s="221"/>
    </row>
    <row r="10" spans="1:21" ht="15.75" thickTop="1" x14ac:dyDescent="0.25">
      <c r="A10" s="228"/>
      <c r="B10" s="32">
        <v>43626</v>
      </c>
      <c r="C10" s="98">
        <v>1</v>
      </c>
      <c r="D10" s="50"/>
      <c r="E10" s="51"/>
      <c r="F10" s="51"/>
      <c r="G10" s="85"/>
      <c r="H10" s="54"/>
      <c r="I10" s="66"/>
      <c r="J10" s="67"/>
      <c r="K10" s="61"/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28"/>
      <c r="B11" s="33">
        <v>43627</v>
      </c>
      <c r="C11" s="99"/>
      <c r="D11" s="55">
        <v>0.25</v>
      </c>
      <c r="E11" s="56">
        <v>0.75</v>
      </c>
      <c r="F11" s="56"/>
      <c r="G11" s="86"/>
      <c r="H11" s="54">
        <v>0.5</v>
      </c>
      <c r="I11" s="66">
        <v>0.45833333333333331</v>
      </c>
      <c r="J11" s="67">
        <v>4.1666666666666664E-2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0.25</v>
      </c>
      <c r="E12" s="56">
        <v>0.75</v>
      </c>
      <c r="F12" s="56"/>
      <c r="G12" s="86"/>
      <c r="H12" s="54">
        <v>0.5</v>
      </c>
      <c r="I12" s="66">
        <v>0.45833333333333331</v>
      </c>
      <c r="J12" s="67">
        <v>4.1666666666666664E-2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>
        <v>0.25</v>
      </c>
      <c r="E13" s="56">
        <v>0.95833333333333337</v>
      </c>
      <c r="F13" s="56"/>
      <c r="G13" s="86"/>
      <c r="H13" s="54">
        <v>0.70833333333333337</v>
      </c>
      <c r="I13" s="66">
        <v>0.54166666666666663</v>
      </c>
      <c r="J13" s="67">
        <v>0.16666666666666666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>
        <v>0.25</v>
      </c>
      <c r="E14" s="56">
        <v>0.83333333333333337</v>
      </c>
      <c r="F14" s="56"/>
      <c r="G14" s="86"/>
      <c r="H14" s="54">
        <v>0.58333333333333337</v>
      </c>
      <c r="I14" s="66">
        <v>0.54166666666666663</v>
      </c>
      <c r="J14" s="67">
        <v>4.1666666666666664E-2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>
        <v>0.25</v>
      </c>
      <c r="E15" s="88">
        <v>0.95833333333333337</v>
      </c>
      <c r="F15" s="88">
        <v>0.95833333333333337</v>
      </c>
      <c r="G15" s="89">
        <v>1</v>
      </c>
      <c r="H15" s="58">
        <v>0.75</v>
      </c>
      <c r="I15" s="71">
        <v>0.54166666666666663</v>
      </c>
      <c r="J15" s="72">
        <v>0.20833333333333334</v>
      </c>
      <c r="K15" s="73"/>
      <c r="L15" s="74">
        <v>0</v>
      </c>
      <c r="M15" s="190">
        <v>0</v>
      </c>
      <c r="N15" s="195">
        <v>0</v>
      </c>
      <c r="O15" s="203"/>
      <c r="P15" s="125" t="s">
        <v>65</v>
      </c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3.0416666666666665</v>
      </c>
      <c r="M16" s="82">
        <v>1.1666666666666667</v>
      </c>
      <c r="N16" s="193">
        <v>0.33333333333333331</v>
      </c>
      <c r="O16" s="204">
        <v>1.0416666666666667</v>
      </c>
      <c r="P16" s="125"/>
    </row>
    <row r="17" spans="1:16" ht="15.75" thickTop="1" x14ac:dyDescent="0.25">
      <c r="A17" s="36"/>
      <c r="B17" s="32">
        <v>43633</v>
      </c>
      <c r="C17" s="107"/>
      <c r="D17" s="91">
        <v>0.20833333333333334</v>
      </c>
      <c r="E17" s="92">
        <v>0.5</v>
      </c>
      <c r="F17" s="92">
        <v>0.58333333333333337</v>
      </c>
      <c r="G17" s="93">
        <v>0.95833333333333337</v>
      </c>
      <c r="H17" s="54">
        <v>0.66666666666666663</v>
      </c>
      <c r="I17" s="66">
        <v>0.45833333333333331</v>
      </c>
      <c r="J17" s="67">
        <v>0.20833333333333334</v>
      </c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>
        <v>0.25</v>
      </c>
      <c r="E18" s="88">
        <v>0.5</v>
      </c>
      <c r="F18" s="88">
        <v>0.58333333333333337</v>
      </c>
      <c r="G18" s="89">
        <v>0.91666666666666663</v>
      </c>
      <c r="H18" s="54">
        <v>0.58333333333333337</v>
      </c>
      <c r="I18" s="66">
        <v>0.45833333333333331</v>
      </c>
      <c r="J18" s="67">
        <v>0.125</v>
      </c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 t="s">
        <v>66</v>
      </c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 t="s">
        <v>66</v>
      </c>
    </row>
    <row r="21" spans="1:16" ht="15" x14ac:dyDescent="0.25">
      <c r="A21" s="36"/>
      <c r="B21" s="33">
        <v>43637</v>
      </c>
      <c r="C21" s="100"/>
      <c r="D21" s="87">
        <v>0.16666666666666666</v>
      </c>
      <c r="E21" s="88">
        <v>0.95833333333333337</v>
      </c>
      <c r="F21" s="88"/>
      <c r="G21" s="89"/>
      <c r="H21" s="54">
        <v>0.79166666666666663</v>
      </c>
      <c r="I21" s="66">
        <v>0.54166666666666663</v>
      </c>
      <c r="J21" s="67">
        <v>0.25</v>
      </c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2.0416666666666665</v>
      </c>
      <c r="M23" s="82">
        <v>0.875</v>
      </c>
      <c r="N23" s="193">
        <v>0.33333333333333331</v>
      </c>
      <c r="O23" s="204">
        <v>0.25</v>
      </c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8.1875</v>
      </c>
      <c r="I38" s="95">
        <f t="shared" si="0"/>
        <v>5.875</v>
      </c>
      <c r="J38" s="95">
        <f t="shared" si="0"/>
        <v>1.6041666666666663</v>
      </c>
      <c r="K38" s="131">
        <f>SUMIFS(K3:K37,C3:C37,"")</f>
        <v>0.70833333333333337</v>
      </c>
      <c r="L38" s="96">
        <f>SUM(L3:L37)</f>
        <v>8.1875</v>
      </c>
      <c r="M38" s="96">
        <f t="shared" si="0"/>
        <v>3.5</v>
      </c>
      <c r="N38" s="96">
        <f t="shared" si="0"/>
        <v>1</v>
      </c>
      <c r="O38" s="96">
        <f t="shared" si="0"/>
        <v>1.375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8.1875</v>
      </c>
      <c r="I40" s="223">
        <f>SUM(I38:J38)</f>
        <v>7.4791666666666661</v>
      </c>
      <c r="J40" s="224"/>
      <c r="K40" s="26"/>
      <c r="L40" s="12">
        <f>L38</f>
        <v>8.1875</v>
      </c>
      <c r="M40" s="223">
        <f>SUM(M38:O38)</f>
        <v>5.875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PCSE1</cp:lastModifiedBy>
  <cp:lastPrinted>2019-06-28T15:01:28Z</cp:lastPrinted>
  <dcterms:created xsi:type="dcterms:W3CDTF">2019-05-22T07:35:51Z</dcterms:created>
  <dcterms:modified xsi:type="dcterms:W3CDTF">2019-07-01T13:18:00Z</dcterms:modified>
</cp:coreProperties>
</file>