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2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45" windowWidth="13695" windowHeight="10545" activeTab="2"/>
  </bookViews>
  <sheets>
    <sheet name="Index" sheetId="1" r:id="rId1"/>
    <sheet name="F. Indiv" sheetId="9" r:id="rId2"/>
    <sheet name="Info" sheetId="10" r:id="rId3"/>
  </sheets>
  <definedNames>
    <definedName name="_xlnm._FilterDatabase" localSheetId="2" hidden="1">Info!$B$2:$AB$3</definedName>
    <definedName name="planning">#REF!</definedName>
    <definedName name="_xlnm.Print_Area" localSheetId="1">'F. Indiv'!$A$2:$I$50</definedName>
  </definedNames>
  <calcPr calcId="144525"/>
</workbook>
</file>

<file path=xl/calcChain.xml><?xml version="1.0" encoding="utf-8"?>
<calcChain xmlns="http://schemas.openxmlformats.org/spreadsheetml/2006/main">
  <c r="B14" i="9" l="1"/>
  <c r="B13" i="9"/>
  <c r="G24" i="9"/>
  <c r="E24" i="9"/>
  <c r="C24" i="9"/>
  <c r="E23" i="9"/>
  <c r="B23" i="9"/>
  <c r="C21" i="9"/>
  <c r="B20" i="9"/>
  <c r="C19" i="9"/>
  <c r="G18" i="9"/>
  <c r="E18" i="9"/>
  <c r="C18" i="9"/>
  <c r="F13" i="9"/>
  <c r="F12" i="9"/>
  <c r="F11" i="9"/>
  <c r="F10" i="9"/>
  <c r="F9" i="9"/>
  <c r="B12" i="9"/>
  <c r="C11" i="9"/>
  <c r="B10" i="9"/>
  <c r="B9" i="9"/>
  <c r="F14" i="9"/>
  <c r="D1" i="9"/>
  <c r="D26" i="9"/>
  <c r="C25" i="9"/>
</calcChain>
</file>

<file path=xl/sharedStrings.xml><?xml version="1.0" encoding="utf-8"?>
<sst xmlns="http://schemas.openxmlformats.org/spreadsheetml/2006/main" count="96" uniqueCount="74">
  <si>
    <t>Lieu</t>
  </si>
  <si>
    <t>Fiche individuelle</t>
  </si>
  <si>
    <t xml:space="preserve">Nom : </t>
  </si>
  <si>
    <t>Portable :</t>
  </si>
  <si>
    <t>Partie Administrative</t>
  </si>
  <si>
    <t>Fonction :</t>
  </si>
  <si>
    <t>Club :</t>
  </si>
  <si>
    <t xml:space="preserve">Fixe : </t>
  </si>
  <si>
    <t>Date de naissance :</t>
  </si>
  <si>
    <t xml:space="preserve">E-mail : </t>
  </si>
  <si>
    <t>Adresse :</t>
  </si>
  <si>
    <t>Profession :</t>
  </si>
  <si>
    <t>Partie Sportive</t>
  </si>
  <si>
    <t>Catégorie :</t>
  </si>
  <si>
    <t>1ère année</t>
  </si>
  <si>
    <t>2ème année</t>
  </si>
  <si>
    <t>3ème année</t>
  </si>
  <si>
    <t>Date d'arrivée au club :</t>
  </si>
  <si>
    <t xml:space="preserve">Mutation : </t>
  </si>
  <si>
    <t xml:space="preserve">Clubs précédents : </t>
  </si>
  <si>
    <t>Taille :</t>
  </si>
  <si>
    <t>Poids :</t>
  </si>
  <si>
    <t xml:space="preserve">Pieds : </t>
  </si>
  <si>
    <t>Droit</t>
  </si>
  <si>
    <t>D&amp;G</t>
  </si>
  <si>
    <t xml:space="preserve">Partie Administrative </t>
  </si>
  <si>
    <t>Noms</t>
  </si>
  <si>
    <t>Prénons</t>
  </si>
  <si>
    <t>Date de naissance</t>
  </si>
  <si>
    <t>adresse</t>
  </si>
  <si>
    <t>tel</t>
  </si>
  <si>
    <t>E-Mail</t>
  </si>
  <si>
    <t>Profession</t>
  </si>
  <si>
    <t>Catégorie (année)</t>
  </si>
  <si>
    <t>Date d'arrivée au club</t>
  </si>
  <si>
    <t>Mutation</t>
  </si>
  <si>
    <t>Clubs 
précédents</t>
  </si>
  <si>
    <t>Taille</t>
  </si>
  <si>
    <t>Poids</t>
  </si>
  <si>
    <t>Pied</t>
  </si>
  <si>
    <t>Poste principal</t>
  </si>
  <si>
    <t>Autres postes possible</t>
  </si>
  <si>
    <t>Autres</t>
  </si>
  <si>
    <t>N° &amp; Rue</t>
  </si>
  <si>
    <t>Code P</t>
  </si>
  <si>
    <t>Ville</t>
  </si>
  <si>
    <t>Fixe</t>
  </si>
  <si>
    <t>Portable</t>
  </si>
  <si>
    <t>1ére</t>
  </si>
  <si>
    <t>2ème</t>
  </si>
  <si>
    <t>3ème</t>
  </si>
  <si>
    <t>Gauche</t>
  </si>
  <si>
    <t>Fonction</t>
  </si>
  <si>
    <t>Club</t>
  </si>
  <si>
    <t>Beaupeu</t>
  </si>
  <si>
    <t>Raphael</t>
  </si>
  <si>
    <t>Bire</t>
  </si>
  <si>
    <t>Romuald</t>
  </si>
  <si>
    <t>Blancher</t>
  </si>
  <si>
    <t>Bastien</t>
  </si>
  <si>
    <t>Bréchoire</t>
  </si>
  <si>
    <t>Jean hughes</t>
  </si>
  <si>
    <t>Cailleau</t>
  </si>
  <si>
    <t>Xavier</t>
  </si>
  <si>
    <t>Dassot</t>
  </si>
  <si>
    <t>Cedric</t>
  </si>
  <si>
    <t>Desserme</t>
  </si>
  <si>
    <t>Samuel</t>
  </si>
  <si>
    <t>El addaoui</t>
  </si>
  <si>
    <t>Omar</t>
  </si>
  <si>
    <t>x</t>
  </si>
  <si>
    <t>Prénom :</t>
  </si>
  <si>
    <t>Position(s) sur le terrain :</t>
  </si>
  <si>
    <t>→ numéroter par ordre de préférence et préciser si Offensif (Off) ou Défensif (Déf)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</si>
</sst>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i/>
      <sz val="10"/>
      <color indexed="16"/>
      <name val="Arial"/>
      <family val="2"/>
    </font>
    <font>
      <sz val="10"/>
      <color indexed="8"/>
      <name val="Arial"/>
      <family val="2"/>
    </font>
    <font>
      <b/>
      <sz val="20"/>
      <color indexed="8"/>
      <name val="Calibri"/>
      <family val="2"/>
    </font>
    <font>
      <b/>
      <i/>
      <sz val="12"/>
      <color indexed="8"/>
      <name val="Calibri"/>
      <family val="2"/>
    </font>
    <font>
      <b/>
      <i/>
      <u/>
      <sz val="14"/>
      <color indexed="8"/>
      <name val="Calibri"/>
      <family val="2"/>
    </font>
    <font>
      <b/>
      <sz val="18"/>
      <color indexed="8"/>
      <name val="Times New Roman"/>
      <family val="1"/>
    </font>
    <font>
      <b/>
      <i/>
      <sz val="8"/>
      <color indexed="16"/>
      <name val="Arial"/>
      <family val="2"/>
    </font>
    <font>
      <b/>
      <i/>
      <sz val="11"/>
      <color indexed="16"/>
      <name val="Arial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2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55"/>
        <bgColor indexed="24"/>
      </patternFill>
    </fill>
    <fill>
      <patternFill patternType="solid">
        <fgColor theme="5" tint="-0.249977111117893"/>
        <bgColor indexed="64"/>
      </patternFill>
    </fill>
  </fills>
  <borders count="40">
    <border>
      <left/>
      <right/>
      <top/>
      <bottom/>
      <diagonal/>
    </border>
    <border>
      <left style="thick">
        <color indexed="57"/>
      </left>
      <right/>
      <top style="thick">
        <color indexed="57"/>
      </top>
      <bottom style="thick">
        <color indexed="57"/>
      </bottom>
      <diagonal/>
    </border>
    <border>
      <left/>
      <right/>
      <top style="thick">
        <color indexed="57"/>
      </top>
      <bottom style="thick">
        <color indexed="57"/>
      </bottom>
      <diagonal/>
    </border>
    <border>
      <left style="thick">
        <color indexed="62"/>
      </left>
      <right/>
      <top style="thick">
        <color indexed="62"/>
      </top>
      <bottom style="thick">
        <color indexed="62"/>
      </bottom>
      <diagonal/>
    </border>
    <border>
      <left/>
      <right/>
      <top style="thick">
        <color indexed="62"/>
      </top>
      <bottom style="thick">
        <color indexed="62"/>
      </bottom>
      <diagonal/>
    </border>
    <border>
      <left/>
      <right style="thick">
        <color indexed="62"/>
      </right>
      <top style="thick">
        <color indexed="62"/>
      </top>
      <bottom style="thick">
        <color indexed="62"/>
      </bottom>
      <diagonal/>
    </border>
    <border>
      <left style="thick">
        <color indexed="57"/>
      </left>
      <right style="thin">
        <color indexed="57"/>
      </right>
      <top style="thick">
        <color indexed="57"/>
      </top>
      <bottom/>
      <diagonal/>
    </border>
    <border>
      <left style="thin">
        <color indexed="57"/>
      </left>
      <right style="thin">
        <color indexed="57"/>
      </right>
      <top style="thick">
        <color indexed="57"/>
      </top>
      <bottom/>
      <diagonal/>
    </border>
    <border>
      <left style="thin">
        <color indexed="57"/>
      </left>
      <right/>
      <top style="thick">
        <color indexed="57"/>
      </top>
      <bottom/>
      <diagonal/>
    </border>
    <border>
      <left style="thick">
        <color indexed="62"/>
      </left>
      <right/>
      <top style="thick">
        <color indexed="62"/>
      </top>
      <bottom style="thin">
        <color indexed="62"/>
      </bottom>
      <diagonal/>
    </border>
    <border>
      <left/>
      <right/>
      <top style="thick">
        <color indexed="62"/>
      </top>
      <bottom style="thin">
        <color indexed="62"/>
      </bottom>
      <diagonal/>
    </border>
    <border>
      <left/>
      <right style="thin">
        <color indexed="62"/>
      </right>
      <top style="thick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ck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ck">
        <color indexed="62"/>
      </top>
      <bottom/>
      <diagonal/>
    </border>
    <border>
      <left style="thin">
        <color indexed="62"/>
      </left>
      <right/>
      <top style="thick">
        <color indexed="62"/>
      </top>
      <bottom style="thin">
        <color indexed="62"/>
      </bottom>
      <diagonal/>
    </border>
    <border>
      <left style="thin">
        <color indexed="62"/>
      </left>
      <right style="thick">
        <color indexed="62"/>
      </right>
      <top style="thick">
        <color indexed="62"/>
      </top>
      <bottom/>
      <diagonal/>
    </border>
    <border>
      <left style="thick">
        <color indexed="57"/>
      </left>
      <right style="thin">
        <color indexed="57"/>
      </right>
      <top/>
      <bottom style="thick">
        <color indexed="57"/>
      </bottom>
      <diagonal/>
    </border>
    <border>
      <left style="thin">
        <color indexed="57"/>
      </left>
      <right style="thin">
        <color indexed="57"/>
      </right>
      <top/>
      <bottom style="thick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ck">
        <color indexed="57"/>
      </bottom>
      <diagonal/>
    </border>
    <border>
      <left style="thin">
        <color indexed="57"/>
      </left>
      <right/>
      <top/>
      <bottom style="thick">
        <color indexed="57"/>
      </bottom>
      <diagonal/>
    </border>
    <border>
      <left style="thick">
        <color indexed="62"/>
      </left>
      <right/>
      <top style="thin">
        <color indexed="62"/>
      </top>
      <bottom style="thick">
        <color indexed="62"/>
      </bottom>
      <diagonal/>
    </border>
    <border>
      <left/>
      <right/>
      <top style="thin">
        <color indexed="62"/>
      </top>
      <bottom style="thick">
        <color indexed="62"/>
      </bottom>
      <diagonal/>
    </border>
    <border>
      <left/>
      <right style="thin">
        <color indexed="62"/>
      </right>
      <top style="thin">
        <color indexed="62"/>
      </top>
      <bottom style="thick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ck">
        <color indexed="62"/>
      </bottom>
      <diagonal/>
    </border>
    <border>
      <left style="thin">
        <color indexed="62"/>
      </left>
      <right style="thin">
        <color indexed="62"/>
      </right>
      <top/>
      <bottom style="thick">
        <color indexed="62"/>
      </bottom>
      <diagonal/>
    </border>
    <border>
      <left style="thin">
        <color indexed="62"/>
      </left>
      <right/>
      <top/>
      <bottom style="thick">
        <color indexed="62"/>
      </bottom>
      <diagonal/>
    </border>
    <border>
      <left style="thin">
        <color indexed="62"/>
      </left>
      <right style="thick">
        <color indexed="62"/>
      </right>
      <top/>
      <bottom style="thick">
        <color indexed="62"/>
      </bottom>
      <diagonal/>
    </border>
    <border>
      <left style="thick">
        <color indexed="29"/>
      </left>
      <right style="thin">
        <color indexed="29"/>
      </right>
      <top/>
      <bottom style="hair">
        <color indexed="29"/>
      </bottom>
      <diagonal/>
    </border>
    <border>
      <left style="thin">
        <color indexed="29"/>
      </left>
      <right style="thin">
        <color indexed="29"/>
      </right>
      <top/>
      <bottom style="hair">
        <color indexed="29"/>
      </bottom>
      <diagonal/>
    </border>
    <border>
      <left style="thin">
        <color indexed="29"/>
      </left>
      <right style="thick">
        <color indexed="29"/>
      </right>
      <top/>
      <bottom style="hair">
        <color indexed="29"/>
      </bottom>
      <diagonal/>
    </border>
    <border>
      <left style="thick">
        <color indexed="29"/>
      </left>
      <right style="thin">
        <color indexed="29"/>
      </right>
      <top style="hair">
        <color indexed="29"/>
      </top>
      <bottom style="hair">
        <color indexed="29"/>
      </bottom>
      <diagonal/>
    </border>
    <border>
      <left style="thin">
        <color indexed="29"/>
      </left>
      <right style="thin">
        <color indexed="29"/>
      </right>
      <top style="hair">
        <color indexed="29"/>
      </top>
      <bottom style="hair">
        <color indexed="29"/>
      </bottom>
      <diagonal/>
    </border>
    <border>
      <left style="thin">
        <color indexed="29"/>
      </left>
      <right style="thick">
        <color indexed="29"/>
      </right>
      <top style="hair">
        <color indexed="29"/>
      </top>
      <bottom style="hair">
        <color indexed="29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29"/>
      </left>
      <right style="thin">
        <color indexed="29"/>
      </right>
      <top style="hair">
        <color indexed="29"/>
      </top>
      <bottom style="hair">
        <color indexed="29"/>
      </bottom>
      <diagonal/>
    </border>
    <border>
      <left style="thin">
        <color indexed="29"/>
      </left>
      <right style="thin">
        <color indexed="29"/>
      </right>
      <top style="hair">
        <color indexed="29"/>
      </top>
      <bottom style="hair">
        <color indexed="29"/>
      </bottom>
      <diagonal/>
    </border>
    <border>
      <left style="thin">
        <color indexed="29"/>
      </left>
      <right style="thick">
        <color indexed="29"/>
      </right>
      <top style="hair">
        <color indexed="29"/>
      </top>
      <bottom style="hair">
        <color indexed="29"/>
      </bottom>
      <diagonal/>
    </border>
    <border>
      <left/>
      <right style="thin">
        <color indexed="29"/>
      </right>
      <top style="hair">
        <color indexed="29"/>
      </top>
      <bottom style="hair">
        <color indexed="29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50">
    <xf numFmtId="0" fontId="0" fillId="0" borderId="0" xfId="0"/>
    <xf numFmtId="0" fontId="1" fillId="0" borderId="0" xfId="3"/>
    <xf numFmtId="0" fontId="1" fillId="0" borderId="0" xfId="3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/>
    </xf>
    <xf numFmtId="0" fontId="8" fillId="0" borderId="0" xfId="3" applyFont="1"/>
    <xf numFmtId="0" fontId="7" fillId="0" borderId="0" xfId="3" applyFont="1"/>
    <xf numFmtId="164" fontId="1" fillId="0" borderId="0" xfId="3" applyNumberFormat="1"/>
    <xf numFmtId="14" fontId="1" fillId="0" borderId="0" xfId="3" applyNumberFormat="1"/>
    <xf numFmtId="0" fontId="1" fillId="0" borderId="0" xfId="3" applyNumberFormat="1"/>
    <xf numFmtId="0" fontId="1" fillId="0" borderId="0" xfId="3" applyNumberFormat="1" applyAlignment="1">
      <alignment vertical="center"/>
    </xf>
    <xf numFmtId="0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0" fontId="1" fillId="0" borderId="0" xfId="3" applyBorder="1"/>
    <xf numFmtId="0" fontId="4" fillId="2" borderId="18" xfId="3" applyFont="1" applyFill="1" applyBorder="1" applyAlignment="1">
      <alignment horizontal="center" vertical="center"/>
    </xf>
    <xf numFmtId="164" fontId="4" fillId="2" borderId="18" xfId="3" applyNumberFormat="1" applyFont="1" applyFill="1" applyBorder="1" applyAlignment="1">
      <alignment horizontal="center" vertical="center"/>
    </xf>
    <xf numFmtId="0" fontId="4" fillId="6" borderId="20" xfId="3" applyFont="1" applyFill="1" applyBorder="1" applyAlignment="1">
      <alignment horizontal="center" vertical="center"/>
    </xf>
    <xf numFmtId="0" fontId="4" fillId="6" borderId="21" xfId="3" applyFont="1" applyFill="1" applyBorder="1" applyAlignment="1">
      <alignment horizontal="center" vertical="center"/>
    </xf>
    <xf numFmtId="0" fontId="4" fillId="6" borderId="22" xfId="3" applyFont="1" applyFill="1" applyBorder="1" applyAlignment="1">
      <alignment horizontal="center" vertical="center"/>
    </xf>
    <xf numFmtId="0" fontId="10" fillId="3" borderId="24" xfId="3" applyFont="1" applyFill="1" applyBorder="1" applyAlignment="1">
      <alignment horizontal="center" vertical="center" wrapText="1"/>
    </xf>
    <xf numFmtId="0" fontId="1" fillId="0" borderId="30" xfId="3" applyBorder="1"/>
    <xf numFmtId="0" fontId="1" fillId="0" borderId="31" xfId="3" applyBorder="1"/>
    <xf numFmtId="0" fontId="1" fillId="0" borderId="31" xfId="3" applyBorder="1" applyAlignment="1">
      <alignment horizontal="center"/>
    </xf>
    <xf numFmtId="0" fontId="1" fillId="0" borderId="32" xfId="3" applyBorder="1"/>
    <xf numFmtId="0" fontId="1" fillId="0" borderId="0" xfId="3" applyAlignment="1">
      <alignment horizontal="center"/>
    </xf>
    <xf numFmtId="0" fontId="0" fillId="7" borderId="0" xfId="0" applyFill="1"/>
    <xf numFmtId="0" fontId="0" fillId="0" borderId="0" xfId="3" quotePrefix="1" applyFont="1" applyBorder="1"/>
    <xf numFmtId="0" fontId="1" fillId="0" borderId="0" xfId="3" applyAlignment="1">
      <alignment horizontal="center" vertical="center"/>
    </xf>
    <xf numFmtId="0" fontId="1" fillId="0" borderId="0" xfId="3" applyAlignment="1">
      <alignment horizontal="center" vertical="center"/>
    </xf>
    <xf numFmtId="164" fontId="1" fillId="0" borderId="31" xfId="3" applyNumberFormat="1" applyBorder="1"/>
    <xf numFmtId="0" fontId="1" fillId="0" borderId="0" xfId="3" applyAlignment="1">
      <alignment horizontal="center" vertical="center"/>
    </xf>
    <xf numFmtId="0" fontId="13" fillId="0" borderId="0" xfId="3" applyFont="1"/>
    <xf numFmtId="0" fontId="0" fillId="0" borderId="0" xfId="3" applyFont="1"/>
    <xf numFmtId="0" fontId="13" fillId="0" borderId="33" xfId="3" applyFont="1" applyBorder="1" applyAlignment="1">
      <alignment horizontal="center"/>
    </xf>
    <xf numFmtId="0" fontId="1" fillId="0" borderId="0" xfId="3" applyAlignment="1">
      <alignment horizontal="center" vertical="center"/>
    </xf>
    <xf numFmtId="0" fontId="10" fillId="3" borderId="25" xfId="3" applyFont="1" applyFill="1" applyBorder="1" applyAlignment="1">
      <alignment vertical="center" wrapText="1"/>
    </xf>
    <xf numFmtId="0" fontId="1" fillId="0" borderId="0" xfId="3" applyAlignment="1"/>
    <xf numFmtId="0" fontId="4" fillId="2" borderId="18" xfId="3" applyFont="1" applyFill="1" applyBorder="1" applyAlignment="1">
      <alignment vertical="center"/>
    </xf>
    <xf numFmtId="0" fontId="1" fillId="0" borderId="31" xfId="3" applyBorder="1" applyAlignment="1"/>
    <xf numFmtId="0" fontId="1" fillId="0" borderId="0" xfId="3" applyAlignment="1">
      <alignment horizontal="left"/>
    </xf>
    <xf numFmtId="0" fontId="1" fillId="0" borderId="0" xfId="3" applyAlignment="1">
      <alignment horizontal="center" vertical="center"/>
    </xf>
    <xf numFmtId="0" fontId="14" fillId="0" borderId="30" xfId="3" applyFont="1" applyFill="1" applyBorder="1"/>
    <xf numFmtId="0" fontId="14" fillId="0" borderId="31" xfId="3" applyFont="1" applyFill="1" applyBorder="1"/>
    <xf numFmtId="14" fontId="14" fillId="0" borderId="31" xfId="3" applyNumberFormat="1" applyFont="1" applyFill="1" applyBorder="1" applyAlignment="1">
      <alignment horizontal="center"/>
    </xf>
    <xf numFmtId="0" fontId="14" fillId="0" borderId="31" xfId="3" applyFont="1" applyFill="1" applyBorder="1" applyAlignment="1"/>
    <xf numFmtId="0" fontId="14" fillId="0" borderId="31" xfId="3" applyFont="1" applyFill="1" applyBorder="1" applyAlignment="1">
      <alignment horizontal="center"/>
    </xf>
    <xf numFmtId="164" fontId="14" fillId="0" borderId="31" xfId="3" applyNumberFormat="1" applyFont="1" applyFill="1" applyBorder="1"/>
    <xf numFmtId="0" fontId="14" fillId="0" borderId="32" xfId="3" applyFont="1" applyFill="1" applyBorder="1"/>
    <xf numFmtId="0" fontId="14" fillId="0" borderId="0" xfId="3" applyFont="1" applyFill="1" applyBorder="1"/>
    <xf numFmtId="0" fontId="14" fillId="0" borderId="0" xfId="3" applyFont="1" applyFill="1" applyAlignment="1">
      <alignment horizontal="center"/>
    </xf>
    <xf numFmtId="0" fontId="14" fillId="0" borderId="0" xfId="3" applyFont="1" applyFill="1" applyAlignment="1"/>
    <xf numFmtId="0" fontId="14" fillId="0" borderId="0" xfId="3" applyFont="1" applyFill="1" applyAlignment="1">
      <alignment horizontal="left"/>
    </xf>
    <xf numFmtId="0" fontId="2" fillId="0" borderId="0" xfId="2" applyFont="1" applyFill="1" applyBorder="1" applyAlignment="1" applyProtection="1"/>
    <xf numFmtId="0" fontId="14" fillId="0" borderId="0" xfId="3" applyFont="1" applyFill="1" applyAlignment="1">
      <alignment horizontal="center" vertical="center"/>
    </xf>
    <xf numFmtId="0" fontId="14" fillId="0" borderId="0" xfId="3" applyFont="1" applyFill="1"/>
    <xf numFmtId="0" fontId="1" fillId="0" borderId="30" xfId="3" applyFill="1" applyBorder="1"/>
    <xf numFmtId="0" fontId="1" fillId="0" borderId="31" xfId="3" applyFill="1" applyBorder="1"/>
    <xf numFmtId="14" fontId="1" fillId="0" borderId="31" xfId="3" applyNumberFormat="1" applyFill="1" applyBorder="1" applyAlignment="1">
      <alignment horizontal="center"/>
    </xf>
    <xf numFmtId="0" fontId="1" fillId="0" borderId="31" xfId="3" applyFill="1" applyBorder="1" applyAlignment="1"/>
    <xf numFmtId="0" fontId="1" fillId="0" borderId="31" xfId="3" applyFill="1" applyBorder="1" applyAlignment="1">
      <alignment horizontal="center"/>
    </xf>
    <xf numFmtId="164" fontId="1" fillId="0" borderId="31" xfId="3" applyNumberFormat="1" applyFill="1" applyBorder="1"/>
    <xf numFmtId="0" fontId="12" fillId="0" borderId="31" xfId="4" applyFill="1" applyBorder="1" applyAlignment="1" applyProtection="1"/>
    <xf numFmtId="0" fontId="1" fillId="0" borderId="32" xfId="3" applyFill="1" applyBorder="1"/>
    <xf numFmtId="0" fontId="1" fillId="0" borderId="0" xfId="3" applyFill="1" applyBorder="1"/>
    <xf numFmtId="0" fontId="1" fillId="0" borderId="0" xfId="3" applyFill="1" applyAlignment="1">
      <alignment horizontal="center"/>
    </xf>
    <xf numFmtId="0" fontId="1" fillId="0" borderId="0" xfId="3" applyFill="1" applyAlignment="1"/>
    <xf numFmtId="0" fontId="1" fillId="0" borderId="0" xfId="3" applyFill="1" applyAlignment="1">
      <alignment horizontal="left"/>
    </xf>
    <xf numFmtId="0" fontId="5" fillId="0" borderId="0" xfId="2" applyFont="1" applyFill="1" applyBorder="1" applyAlignment="1" applyProtection="1"/>
    <xf numFmtId="0" fontId="1" fillId="0" borderId="0" xfId="3" applyFill="1" applyAlignment="1">
      <alignment horizontal="center" vertical="center"/>
    </xf>
    <xf numFmtId="0" fontId="1" fillId="0" borderId="0" xfId="3" applyFill="1"/>
    <xf numFmtId="0" fontId="1" fillId="0" borderId="0" xfId="3" applyAlignment="1">
      <alignment horizontal="center" vertical="center"/>
    </xf>
    <xf numFmtId="0" fontId="12" fillId="7" borderId="0" xfId="4" applyFill="1" applyAlignment="1" applyProtection="1"/>
    <xf numFmtId="0" fontId="5" fillId="0" borderId="27" xfId="3" applyFont="1" applyFill="1" applyBorder="1" applyAlignment="1"/>
    <xf numFmtId="0" fontId="5" fillId="0" borderId="28" xfId="3" applyFont="1" applyFill="1" applyBorder="1" applyAlignment="1"/>
    <xf numFmtId="14" fontId="5" fillId="0" borderId="28" xfId="3" applyNumberFormat="1" applyFont="1" applyFill="1" applyBorder="1" applyAlignment="1">
      <alignment horizontal="center"/>
    </xf>
    <xf numFmtId="0" fontId="5" fillId="0" borderId="28" xfId="3" applyFont="1" applyFill="1" applyBorder="1" applyAlignment="1">
      <alignment horizontal="center"/>
    </xf>
    <xf numFmtId="164" fontId="5" fillId="0" borderId="28" xfId="3" applyNumberFormat="1" applyFont="1" applyFill="1" applyBorder="1" applyAlignment="1"/>
    <xf numFmtId="0" fontId="5" fillId="0" borderId="28" xfId="2" applyFont="1" applyFill="1" applyBorder="1" applyAlignment="1" applyProtection="1"/>
    <xf numFmtId="0" fontId="5" fillId="0" borderId="29" xfId="2" applyFont="1" applyFill="1" applyBorder="1" applyAlignment="1" applyProtection="1"/>
    <xf numFmtId="0" fontId="5" fillId="0" borderId="0" xfId="2" applyFont="1" applyFill="1" applyBorder="1" applyAlignment="1" applyProtection="1">
      <alignment horizontal="center"/>
    </xf>
    <xf numFmtId="0" fontId="5" fillId="0" borderId="0" xfId="2" applyFont="1" applyFill="1" applyBorder="1" applyAlignment="1" applyProtection="1">
      <alignment horizontal="left"/>
    </xf>
    <xf numFmtId="0" fontId="5" fillId="0" borderId="0" xfId="3" applyFont="1" applyFill="1" applyBorder="1" applyAlignment="1"/>
    <xf numFmtId="0" fontId="5" fillId="0" borderId="30" xfId="3" applyFont="1" applyFill="1" applyBorder="1" applyAlignment="1"/>
    <xf numFmtId="0" fontId="5" fillId="0" borderId="31" xfId="3" applyFont="1" applyFill="1" applyBorder="1" applyAlignment="1"/>
    <xf numFmtId="14" fontId="5" fillId="0" borderId="31" xfId="3" applyNumberFormat="1" applyFont="1" applyFill="1" applyBorder="1" applyAlignment="1">
      <alignment horizontal="center"/>
    </xf>
    <xf numFmtId="0" fontId="5" fillId="0" borderId="31" xfId="3" applyFont="1" applyFill="1" applyBorder="1" applyAlignment="1">
      <alignment horizontal="center"/>
    </xf>
    <xf numFmtId="164" fontId="5" fillId="0" borderId="31" xfId="3" applyNumberFormat="1" applyFont="1" applyFill="1" applyBorder="1" applyAlignment="1"/>
    <xf numFmtId="0" fontId="5" fillId="0" borderId="31" xfId="2" applyFont="1" applyFill="1" applyBorder="1" applyAlignment="1" applyProtection="1"/>
    <xf numFmtId="0" fontId="5" fillId="0" borderId="32" xfId="2" applyFont="1" applyFill="1" applyBorder="1" applyAlignment="1" applyProtection="1"/>
    <xf numFmtId="0" fontId="5" fillId="0" borderId="32" xfId="3" applyFont="1" applyFill="1" applyBorder="1" applyAlignment="1"/>
    <xf numFmtId="0" fontId="5" fillId="0" borderId="0" xfId="3" applyFont="1" applyFill="1" applyBorder="1" applyAlignment="1">
      <alignment horizontal="center"/>
    </xf>
    <xf numFmtId="0" fontId="5" fillId="0" borderId="0" xfId="3" applyFont="1" applyFill="1" applyBorder="1" applyAlignment="1">
      <alignment horizontal="left"/>
    </xf>
    <xf numFmtId="0" fontId="5" fillId="0" borderId="31" xfId="2" applyFont="1" applyFill="1" applyBorder="1" applyAlignment="1" applyProtection="1">
      <alignment horizontal="center"/>
    </xf>
    <xf numFmtId="14" fontId="5" fillId="0" borderId="0" xfId="2" applyNumberFormat="1" applyFont="1" applyFill="1" applyBorder="1" applyAlignment="1" applyProtection="1">
      <alignment horizontal="center"/>
    </xf>
    <xf numFmtId="0" fontId="1" fillId="0" borderId="34" xfId="3" applyFill="1" applyBorder="1"/>
    <xf numFmtId="0" fontId="1" fillId="0" borderId="35" xfId="3" applyFill="1" applyBorder="1"/>
    <xf numFmtId="14" fontId="1" fillId="0" borderId="35" xfId="3" applyNumberFormat="1" applyFill="1" applyBorder="1" applyAlignment="1">
      <alignment horizontal="center"/>
    </xf>
    <xf numFmtId="0" fontId="1" fillId="0" borderId="35" xfId="3" applyFill="1" applyBorder="1" applyAlignment="1"/>
    <xf numFmtId="0" fontId="1" fillId="0" borderId="35" xfId="3" applyFill="1" applyBorder="1" applyAlignment="1">
      <alignment horizontal="center"/>
    </xf>
    <xf numFmtId="164" fontId="1" fillId="0" borderId="35" xfId="3" applyNumberFormat="1" applyFill="1" applyBorder="1"/>
    <xf numFmtId="0" fontId="12" fillId="0" borderId="35" xfId="4" applyFill="1" applyBorder="1" applyAlignment="1" applyProtection="1"/>
    <xf numFmtId="0" fontId="1" fillId="0" borderId="36" xfId="3" applyFill="1" applyBorder="1"/>
    <xf numFmtId="0" fontId="1" fillId="0" borderId="37" xfId="3" applyFill="1" applyBorder="1"/>
    <xf numFmtId="14" fontId="1" fillId="0" borderId="31" xfId="3" applyNumberFormat="1" applyFill="1" applyBorder="1"/>
    <xf numFmtId="0" fontId="0" fillId="0" borderId="30" xfId="3" applyFont="1" applyFill="1" applyBorder="1"/>
    <xf numFmtId="0" fontId="0" fillId="0" borderId="31" xfId="3" applyFont="1" applyFill="1" applyBorder="1"/>
    <xf numFmtId="0" fontId="0" fillId="0" borderId="31" xfId="3" applyFont="1" applyFill="1" applyBorder="1" applyAlignment="1"/>
    <xf numFmtId="0" fontId="0" fillId="0" borderId="31" xfId="3" applyFont="1" applyBorder="1"/>
    <xf numFmtId="0" fontId="0" fillId="0" borderId="30" xfId="3" applyFont="1" applyBorder="1"/>
    <xf numFmtId="14" fontId="1" fillId="0" borderId="31" xfId="3" applyNumberFormat="1" applyBorder="1" applyAlignment="1">
      <alignment horizontal="center"/>
    </xf>
    <xf numFmtId="0" fontId="0" fillId="0" borderId="31" xfId="3" applyFont="1" applyBorder="1" applyAlignment="1"/>
    <xf numFmtId="0" fontId="12" fillId="0" borderId="31" xfId="4" applyBorder="1" applyAlignment="1" applyProtection="1"/>
    <xf numFmtId="0" fontId="0" fillId="0" borderId="0" xfId="3" applyFont="1" applyAlignment="1">
      <alignment horizontal="center"/>
    </xf>
    <xf numFmtId="0" fontId="0" fillId="0" borderId="31" xfId="3" applyFont="1" applyBorder="1" applyAlignment="1">
      <alignment horizontal="center"/>
    </xf>
    <xf numFmtId="0" fontId="0" fillId="0" borderId="0" xfId="3" applyFont="1" applyAlignment="1"/>
    <xf numFmtId="0" fontId="6" fillId="0" borderId="0" xfId="3" applyFont="1" applyAlignment="1">
      <alignment horizontal="center" vertical="center"/>
    </xf>
    <xf numFmtId="0" fontId="11" fillId="3" borderId="12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 wrapText="1"/>
    </xf>
    <xf numFmtId="0" fontId="10" fillId="2" borderId="22" xfId="3" applyFont="1" applyFill="1" applyBorder="1" applyAlignment="1">
      <alignment horizontal="center" vertical="center" wrapText="1"/>
    </xf>
    <xf numFmtId="0" fontId="4" fillId="2" borderId="12" xfId="3" applyFont="1" applyFill="1" applyBorder="1" applyAlignment="1">
      <alignment horizontal="center" vertical="center"/>
    </xf>
    <xf numFmtId="0" fontId="4" fillId="2" borderId="23" xfId="3" applyFont="1" applyFill="1" applyBorder="1" applyAlignment="1">
      <alignment horizontal="center" vertical="center"/>
    </xf>
    <xf numFmtId="0" fontId="4" fillId="2" borderId="13" xfId="3" applyFont="1" applyFill="1" applyBorder="1" applyAlignment="1">
      <alignment horizontal="center" vertical="center" wrapText="1"/>
    </xf>
    <xf numFmtId="0" fontId="4" fillId="2" borderId="24" xfId="3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center" vertical="center"/>
    </xf>
    <xf numFmtId="0" fontId="9" fillId="4" borderId="2" xfId="3" applyFont="1" applyFill="1" applyBorder="1" applyAlignment="1">
      <alignment horizontal="center" vertical="center"/>
    </xf>
    <xf numFmtId="0" fontId="9" fillId="5" borderId="3" xfId="3" applyFont="1" applyFill="1" applyBorder="1" applyAlignment="1">
      <alignment horizontal="center" vertical="center"/>
    </xf>
    <xf numFmtId="0" fontId="9" fillId="5" borderId="4" xfId="3" applyFont="1" applyFill="1" applyBorder="1" applyAlignment="1">
      <alignment horizontal="center" vertical="center"/>
    </xf>
    <xf numFmtId="0" fontId="9" fillId="5" borderId="5" xfId="3" applyFont="1" applyFill="1" applyBorder="1" applyAlignment="1">
      <alignment horizontal="center" vertical="center"/>
    </xf>
    <xf numFmtId="0" fontId="4" fillId="2" borderId="6" xfId="3" applyFont="1" applyFill="1" applyBorder="1" applyAlignment="1">
      <alignment horizontal="center" vertical="center"/>
    </xf>
    <xf numFmtId="0" fontId="4" fillId="2" borderId="16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 vertical="center"/>
    </xf>
    <xf numFmtId="0" fontId="4" fillId="2" borderId="17" xfId="3" applyFont="1" applyFill="1" applyBorder="1" applyAlignment="1">
      <alignment horizontal="center" vertical="center"/>
    </xf>
    <xf numFmtId="14" fontId="4" fillId="2" borderId="7" xfId="3" applyNumberFormat="1" applyFont="1" applyFill="1" applyBorder="1" applyAlignment="1">
      <alignment horizontal="center" vertical="center" wrapText="1"/>
    </xf>
    <xf numFmtId="14" fontId="4" fillId="2" borderId="17" xfId="3" applyNumberFormat="1" applyFont="1" applyFill="1" applyBorder="1" applyAlignment="1">
      <alignment horizontal="center" vertical="center" wrapText="1"/>
    </xf>
    <xf numFmtId="164" fontId="4" fillId="2" borderId="7" xfId="3" applyNumberFormat="1" applyFont="1" applyFill="1" applyBorder="1" applyAlignment="1">
      <alignment horizontal="center" vertical="center"/>
    </xf>
    <xf numFmtId="0" fontId="4" fillId="2" borderId="8" xfId="3" applyFont="1" applyFill="1" applyBorder="1" applyAlignment="1">
      <alignment horizontal="center" vertical="center"/>
    </xf>
    <xf numFmtId="0" fontId="4" fillId="2" borderId="19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/>
    </xf>
    <xf numFmtId="0" fontId="4" fillId="2" borderId="10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  <xf numFmtId="0" fontId="11" fillId="3" borderId="13" xfId="3" applyFont="1" applyFill="1" applyBorder="1" applyAlignment="1">
      <alignment horizontal="center" vertical="center" wrapText="1"/>
    </xf>
    <xf numFmtId="0" fontId="11" fillId="3" borderId="24" xfId="3" applyFont="1" applyFill="1" applyBorder="1" applyAlignment="1">
      <alignment horizontal="center" vertical="center" wrapText="1"/>
    </xf>
    <xf numFmtId="0" fontId="10" fillId="3" borderId="13" xfId="3" applyFont="1" applyFill="1" applyBorder="1" applyAlignment="1">
      <alignment horizontal="left" vertical="center" wrapText="1"/>
    </xf>
    <xf numFmtId="0" fontId="10" fillId="3" borderId="24" xfId="3" applyFont="1" applyFill="1" applyBorder="1" applyAlignment="1">
      <alignment horizontal="left" vertical="center" wrapText="1"/>
    </xf>
    <xf numFmtId="0" fontId="10" fillId="3" borderId="14" xfId="3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10" fillId="3" borderId="15" xfId="3" applyFont="1" applyFill="1" applyBorder="1" applyAlignment="1">
      <alignment horizontal="center" vertical="center" wrapText="1"/>
    </xf>
    <xf numFmtId="0" fontId="10" fillId="3" borderId="26" xfId="3" applyFont="1" applyFill="1" applyBorder="1" applyAlignment="1">
      <alignment horizontal="center" vertical="center" wrapText="1"/>
    </xf>
    <xf numFmtId="0" fontId="0" fillId="0" borderId="39" xfId="3" applyFont="1" applyBorder="1" applyAlignment="1"/>
    <xf numFmtId="0" fontId="15" fillId="0" borderId="38" xfId="3" applyFont="1" applyBorder="1" applyAlignment="1">
      <alignment horizontal="center"/>
    </xf>
  </cellXfs>
  <cellStyles count="5">
    <cellStyle name="Lien hypertexte" xfId="4" builtinId="8"/>
    <cellStyle name="Lien hypertexte 2" xfId="2"/>
    <cellStyle name="Normal" xfId="0" builtinId="0"/>
    <cellStyle name="Normal 2" xfId="1"/>
    <cellStyle name="Normal 2 2" xfId="3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16" fmlaLink="$F$1" fmlaRange="Info!$B$4:$B$120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planning%20reprise%202014-15.doc" TargetMode="Externa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11.emf"/><Relationship Id="rId12" Type="http://schemas.openxmlformats.org/officeDocument/2006/relationships/image" Target="../media/image2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0.emf"/><Relationship Id="rId11" Type="http://schemas.openxmlformats.org/officeDocument/2006/relationships/image" Target="../media/image13.emf"/><Relationship Id="rId5" Type="http://schemas.openxmlformats.org/officeDocument/2006/relationships/image" Target="../media/image9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3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5</xdr:row>
      <xdr:rowOff>76203</xdr:rowOff>
    </xdr:from>
    <xdr:to>
      <xdr:col>5</xdr:col>
      <xdr:colOff>492952</xdr:colOff>
      <xdr:row>7</xdr:row>
      <xdr:rowOff>183729</xdr:rowOff>
    </xdr:to>
    <xdr:sp macro="" textlink="">
      <xdr:nvSpPr>
        <xdr:cNvPr id="2" name="Flèche droite rayée 1"/>
        <xdr:cNvSpPr/>
      </xdr:nvSpPr>
      <xdr:spPr>
        <a:xfrm rot="5400000">
          <a:off x="3893176" y="1107452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704856</xdr:colOff>
      <xdr:row>5</xdr:row>
      <xdr:rowOff>123828</xdr:rowOff>
    </xdr:from>
    <xdr:to>
      <xdr:col>14</xdr:col>
      <xdr:colOff>222670</xdr:colOff>
      <xdr:row>7</xdr:row>
      <xdr:rowOff>155775</xdr:rowOff>
    </xdr:to>
    <xdr:sp macro="" textlink="">
      <xdr:nvSpPr>
        <xdr:cNvPr id="4" name="Flèche droite rayée 3"/>
        <xdr:cNvSpPr/>
      </xdr:nvSpPr>
      <xdr:spPr>
        <a:xfrm rot="5400000">
          <a:off x="10544289" y="1142895"/>
          <a:ext cx="412947" cy="279814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666750</xdr:colOff>
      <xdr:row>21</xdr:row>
      <xdr:rowOff>123827</xdr:rowOff>
    </xdr:from>
    <xdr:to>
      <xdr:col>4</xdr:col>
      <xdr:colOff>235777</xdr:colOff>
      <xdr:row>24</xdr:row>
      <xdr:rowOff>40853</xdr:rowOff>
    </xdr:to>
    <xdr:sp macro="" textlink="">
      <xdr:nvSpPr>
        <xdr:cNvPr id="5" name="Flèche droite rayée 4"/>
        <xdr:cNvSpPr/>
      </xdr:nvSpPr>
      <xdr:spPr>
        <a:xfrm rot="2900283">
          <a:off x="2874001" y="4203076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730877</xdr:colOff>
      <xdr:row>22</xdr:row>
      <xdr:rowOff>8714</xdr:rowOff>
    </xdr:from>
    <xdr:to>
      <xdr:col>6</xdr:col>
      <xdr:colOff>457403</xdr:colOff>
      <xdr:row>23</xdr:row>
      <xdr:rowOff>149241</xdr:rowOff>
    </xdr:to>
    <xdr:sp macro="" textlink="">
      <xdr:nvSpPr>
        <xdr:cNvPr id="6" name="Flèche droite rayée 5"/>
        <xdr:cNvSpPr/>
      </xdr:nvSpPr>
      <xdr:spPr>
        <a:xfrm rot="8136763">
          <a:off x="4540877" y="4199714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6977</xdr:colOff>
      <xdr:row>16</xdr:row>
      <xdr:rowOff>113489</xdr:rowOff>
    </xdr:from>
    <xdr:to>
      <xdr:col>4</xdr:col>
      <xdr:colOff>495503</xdr:colOff>
      <xdr:row>18</xdr:row>
      <xdr:rowOff>63516</xdr:rowOff>
    </xdr:to>
    <xdr:sp macro="" textlink="">
      <xdr:nvSpPr>
        <xdr:cNvPr id="8" name="Flèche droite rayée 7"/>
        <xdr:cNvSpPr/>
      </xdr:nvSpPr>
      <xdr:spPr>
        <a:xfrm rot="8136763">
          <a:off x="3054977" y="3161489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133350</xdr:colOff>
      <xdr:row>16</xdr:row>
      <xdr:rowOff>38102</xdr:rowOff>
    </xdr:from>
    <xdr:to>
      <xdr:col>6</xdr:col>
      <xdr:colOff>464377</xdr:colOff>
      <xdr:row>18</xdr:row>
      <xdr:rowOff>145628</xdr:rowOff>
    </xdr:to>
    <xdr:sp macro="" textlink="">
      <xdr:nvSpPr>
        <xdr:cNvPr id="19" name="Flèche droite rayée 18"/>
        <xdr:cNvSpPr/>
      </xdr:nvSpPr>
      <xdr:spPr>
        <a:xfrm rot="2900283">
          <a:off x="4626601" y="3164851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752475</xdr:colOff>
      <xdr:row>27</xdr:row>
      <xdr:rowOff>85729</xdr:rowOff>
    </xdr:from>
    <xdr:to>
      <xdr:col>5</xdr:col>
      <xdr:colOff>321502</xdr:colOff>
      <xdr:row>30</xdr:row>
      <xdr:rowOff>2755</xdr:rowOff>
    </xdr:to>
    <xdr:sp macro="" textlink="">
      <xdr:nvSpPr>
        <xdr:cNvPr id="20" name="Flèche droite rayée 19"/>
        <xdr:cNvSpPr/>
      </xdr:nvSpPr>
      <xdr:spPr>
        <a:xfrm rot="5400000">
          <a:off x="3721726" y="5307978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466724</xdr:colOff>
      <xdr:row>8</xdr:row>
      <xdr:rowOff>38100</xdr:rowOff>
    </xdr:from>
    <xdr:to>
      <xdr:col>12</xdr:col>
      <xdr:colOff>590549</xdr:colOff>
      <xdr:row>11</xdr:row>
      <xdr:rowOff>19050</xdr:rowOff>
    </xdr:to>
    <xdr:sp macro="" textlink="">
      <xdr:nvSpPr>
        <xdr:cNvPr id="11" name="Rectangle 10"/>
        <xdr:cNvSpPr/>
      </xdr:nvSpPr>
      <xdr:spPr>
        <a:xfrm>
          <a:off x="8086724" y="1562100"/>
          <a:ext cx="1647825" cy="5524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Présence</a:t>
          </a:r>
        </a:p>
      </xdr:txBody>
    </xdr:sp>
    <xdr:clientData/>
  </xdr:twoCellAnchor>
  <xdr:twoCellAnchor>
    <xdr:from>
      <xdr:col>10</xdr:col>
      <xdr:colOff>469797</xdr:colOff>
      <xdr:row>6</xdr:row>
      <xdr:rowOff>3066</xdr:rowOff>
    </xdr:from>
    <xdr:to>
      <xdr:col>11</xdr:col>
      <xdr:colOff>299578</xdr:colOff>
      <xdr:row>7</xdr:row>
      <xdr:rowOff>143593</xdr:rowOff>
    </xdr:to>
    <xdr:sp macro="" textlink="">
      <xdr:nvSpPr>
        <xdr:cNvPr id="12" name="Flèche droite rayée 11"/>
        <xdr:cNvSpPr/>
      </xdr:nvSpPr>
      <xdr:spPr>
        <a:xfrm rot="2627050">
          <a:off x="8089797" y="1146066"/>
          <a:ext cx="591781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332165</xdr:colOff>
      <xdr:row>11</xdr:row>
      <xdr:rowOff>82971</xdr:rowOff>
    </xdr:from>
    <xdr:to>
      <xdr:col>10</xdr:col>
      <xdr:colOff>744536</xdr:colOff>
      <xdr:row>13</xdr:row>
      <xdr:rowOff>32998</xdr:rowOff>
    </xdr:to>
    <xdr:sp macro="" textlink="">
      <xdr:nvSpPr>
        <xdr:cNvPr id="13" name="Flèche droite rayée 12"/>
        <xdr:cNvSpPr/>
      </xdr:nvSpPr>
      <xdr:spPr>
        <a:xfrm rot="8136763">
          <a:off x="7952165" y="2178471"/>
          <a:ext cx="412371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335824</xdr:colOff>
      <xdr:row>11</xdr:row>
      <xdr:rowOff>43444</xdr:rowOff>
    </xdr:from>
    <xdr:to>
      <xdr:col>12</xdr:col>
      <xdr:colOff>666851</xdr:colOff>
      <xdr:row>13</xdr:row>
      <xdr:rowOff>57622</xdr:rowOff>
    </xdr:to>
    <xdr:sp macro="" textlink="">
      <xdr:nvSpPr>
        <xdr:cNvPr id="14" name="Flèche droite rayée 13"/>
        <xdr:cNvSpPr/>
      </xdr:nvSpPr>
      <xdr:spPr>
        <a:xfrm rot="2900283">
          <a:off x="9447749" y="2171019"/>
          <a:ext cx="395178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238126</xdr:colOff>
      <xdr:row>8</xdr:row>
      <xdr:rowOff>38100</xdr:rowOff>
    </xdr:from>
    <xdr:to>
      <xdr:col>6</xdr:col>
      <xdr:colOff>361951</xdr:colOff>
      <xdr:row>11</xdr:row>
      <xdr:rowOff>19050</xdr:rowOff>
    </xdr:to>
    <xdr:sp macro="" textlink="">
      <xdr:nvSpPr>
        <xdr:cNvPr id="16" name="Rectangle 15"/>
        <xdr:cNvSpPr/>
      </xdr:nvSpPr>
      <xdr:spPr>
        <a:xfrm>
          <a:off x="3286126" y="1562100"/>
          <a:ext cx="1647825" cy="5524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Competition</a:t>
          </a:r>
        </a:p>
      </xdr:txBody>
    </xdr:sp>
    <xdr:clientData/>
  </xdr:twoCellAnchor>
  <xdr:twoCellAnchor>
    <xdr:from>
      <xdr:col>5</xdr:col>
      <xdr:colOff>171448</xdr:colOff>
      <xdr:row>11</xdr:row>
      <xdr:rowOff>85725</xdr:rowOff>
    </xdr:from>
    <xdr:to>
      <xdr:col>5</xdr:col>
      <xdr:colOff>502475</xdr:colOff>
      <xdr:row>13</xdr:row>
      <xdr:rowOff>19053</xdr:rowOff>
    </xdr:to>
    <xdr:sp macro="" textlink="">
      <xdr:nvSpPr>
        <xdr:cNvPr id="17" name="Flèche droite rayée 16"/>
        <xdr:cNvSpPr/>
      </xdr:nvSpPr>
      <xdr:spPr>
        <a:xfrm rot="5400000">
          <a:off x="3989798" y="2172875"/>
          <a:ext cx="314328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142875</xdr:colOff>
      <xdr:row>3</xdr:row>
      <xdr:rowOff>28470</xdr:rowOff>
    </xdr:from>
    <xdr:to>
      <xdr:col>12</xdr:col>
      <xdr:colOff>698811</xdr:colOff>
      <xdr:row>4</xdr:row>
      <xdr:rowOff>117784</xdr:rowOff>
    </xdr:to>
    <xdr:sp macro="" textlink="">
      <xdr:nvSpPr>
        <xdr:cNvPr id="18" name="Flèche droite rayée 17"/>
        <xdr:cNvSpPr/>
      </xdr:nvSpPr>
      <xdr:spPr>
        <a:xfrm rot="10800000">
          <a:off x="8524875" y="599970"/>
          <a:ext cx="1317936" cy="279814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445126</xdr:colOff>
      <xdr:row>13</xdr:row>
      <xdr:rowOff>154952</xdr:rowOff>
    </xdr:from>
    <xdr:to>
      <xdr:col>7</xdr:col>
      <xdr:colOff>171652</xdr:colOff>
      <xdr:row>15</xdr:row>
      <xdr:rowOff>104979</xdr:rowOff>
    </xdr:to>
    <xdr:sp macro="" textlink="">
      <xdr:nvSpPr>
        <xdr:cNvPr id="22" name="Flèche droite rayée 21"/>
        <xdr:cNvSpPr/>
      </xdr:nvSpPr>
      <xdr:spPr>
        <a:xfrm>
          <a:off x="5017126" y="2631452"/>
          <a:ext cx="488526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2</xdr:row>
          <xdr:rowOff>66675</xdr:rowOff>
        </xdr:from>
        <xdr:to>
          <xdr:col>11</xdr:col>
          <xdr:colOff>66675</xdr:colOff>
          <xdr:row>5</xdr:row>
          <xdr:rowOff>57150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18</xdr:row>
          <xdr:rowOff>95250</xdr:rowOff>
        </xdr:from>
        <xdr:to>
          <xdr:col>4</xdr:col>
          <xdr:colOff>590550</xdr:colOff>
          <xdr:row>21</xdr:row>
          <xdr:rowOff>85725</xdr:rowOff>
        </xdr:to>
        <xdr:sp macro="" textlink="">
          <xdr:nvSpPr>
            <xdr:cNvPr id="7171" name="CommandButton2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18</xdr:row>
          <xdr:rowOff>95250</xdr:rowOff>
        </xdr:from>
        <xdr:to>
          <xdr:col>8</xdr:col>
          <xdr:colOff>133350</xdr:colOff>
          <xdr:row>21</xdr:row>
          <xdr:rowOff>85725</xdr:rowOff>
        </xdr:to>
        <xdr:sp macro="" textlink="">
          <xdr:nvSpPr>
            <xdr:cNvPr id="7172" name="CommandButton3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8</xdr:row>
          <xdr:rowOff>19050</xdr:rowOff>
        </xdr:from>
        <xdr:to>
          <xdr:col>15</xdr:col>
          <xdr:colOff>228600</xdr:colOff>
          <xdr:row>11</xdr:row>
          <xdr:rowOff>9525</xdr:rowOff>
        </xdr:to>
        <xdr:sp macro="" textlink="">
          <xdr:nvSpPr>
            <xdr:cNvPr id="7173" name="CommandButton4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24</xdr:row>
          <xdr:rowOff>38100</xdr:rowOff>
        </xdr:from>
        <xdr:to>
          <xdr:col>6</xdr:col>
          <xdr:colOff>219075</xdr:colOff>
          <xdr:row>27</xdr:row>
          <xdr:rowOff>28575</xdr:rowOff>
        </xdr:to>
        <xdr:sp macro="" textlink="">
          <xdr:nvSpPr>
            <xdr:cNvPr id="7174" name="CommandButton5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2</xdr:row>
          <xdr:rowOff>76200</xdr:rowOff>
        </xdr:from>
        <xdr:to>
          <xdr:col>15</xdr:col>
          <xdr:colOff>228600</xdr:colOff>
          <xdr:row>5</xdr:row>
          <xdr:rowOff>66675</xdr:rowOff>
        </xdr:to>
        <xdr:sp macro="" textlink="">
          <xdr:nvSpPr>
            <xdr:cNvPr id="7175" name="CommandButton6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742950</xdr:colOff>
          <xdr:row>19</xdr:row>
          <xdr:rowOff>19050</xdr:rowOff>
        </xdr:from>
        <xdr:to>
          <xdr:col>5</xdr:col>
          <xdr:colOff>561975</xdr:colOff>
          <xdr:row>20</xdr:row>
          <xdr:rowOff>123825</xdr:rowOff>
        </xdr:to>
        <xdr:sp macro="" textlink="">
          <xdr:nvSpPr>
            <xdr:cNvPr id="7176" name="CommandButton7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695325</xdr:colOff>
          <xdr:row>13</xdr:row>
          <xdr:rowOff>47625</xdr:rowOff>
        </xdr:from>
        <xdr:to>
          <xdr:col>14</xdr:col>
          <xdr:colOff>85725</xdr:colOff>
          <xdr:row>16</xdr:row>
          <xdr:rowOff>38100</xdr:rowOff>
        </xdr:to>
        <xdr:sp macro="" textlink="">
          <xdr:nvSpPr>
            <xdr:cNvPr id="7177" name="CommandButton8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13</xdr:row>
          <xdr:rowOff>47625</xdr:rowOff>
        </xdr:from>
        <xdr:to>
          <xdr:col>11</xdr:col>
          <xdr:colOff>342900</xdr:colOff>
          <xdr:row>16</xdr:row>
          <xdr:rowOff>38100</xdr:rowOff>
        </xdr:to>
        <xdr:sp macro="" textlink="">
          <xdr:nvSpPr>
            <xdr:cNvPr id="7178" name="CommandButton9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13</xdr:row>
          <xdr:rowOff>38100</xdr:rowOff>
        </xdr:from>
        <xdr:to>
          <xdr:col>6</xdr:col>
          <xdr:colOff>381000</xdr:colOff>
          <xdr:row>16</xdr:row>
          <xdr:rowOff>28575</xdr:rowOff>
        </xdr:to>
        <xdr:sp macro="" textlink="">
          <xdr:nvSpPr>
            <xdr:cNvPr id="7179" name="CommandButton10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30</xdr:row>
          <xdr:rowOff>28575</xdr:rowOff>
        </xdr:from>
        <xdr:to>
          <xdr:col>6</xdr:col>
          <xdr:colOff>219075</xdr:colOff>
          <xdr:row>33</xdr:row>
          <xdr:rowOff>19050</xdr:rowOff>
        </xdr:to>
        <xdr:sp macro="" textlink="">
          <xdr:nvSpPr>
            <xdr:cNvPr id="7180" name="CommandButton11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23</xdr:row>
          <xdr:rowOff>133350</xdr:rowOff>
        </xdr:from>
        <xdr:to>
          <xdr:col>2</xdr:col>
          <xdr:colOff>266700</xdr:colOff>
          <xdr:row>26</xdr:row>
          <xdr:rowOff>123825</xdr:rowOff>
        </xdr:to>
        <xdr:sp macro="" textlink="">
          <xdr:nvSpPr>
            <xdr:cNvPr id="7181" name="CommandButton12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13</xdr:row>
          <xdr:rowOff>38100</xdr:rowOff>
        </xdr:from>
        <xdr:to>
          <xdr:col>9</xdr:col>
          <xdr:colOff>57150</xdr:colOff>
          <xdr:row>16</xdr:row>
          <xdr:rowOff>28575</xdr:rowOff>
        </xdr:to>
        <xdr:sp macro="" textlink="">
          <xdr:nvSpPr>
            <xdr:cNvPr id="7182" name="CommandButton13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687863</xdr:colOff>
      <xdr:row>5</xdr:row>
      <xdr:rowOff>52011</xdr:rowOff>
    </xdr:from>
    <xdr:to>
      <xdr:col>2</xdr:col>
      <xdr:colOff>256890</xdr:colOff>
      <xdr:row>8</xdr:row>
      <xdr:rowOff>72253</xdr:rowOff>
    </xdr:to>
    <xdr:sp macro="" textlink="">
      <xdr:nvSpPr>
        <xdr:cNvPr id="32" name="Flèche droite rayée 31"/>
        <xdr:cNvSpPr/>
      </xdr:nvSpPr>
      <xdr:spPr>
        <a:xfrm rot="8057375">
          <a:off x="1319506" y="1134868"/>
          <a:ext cx="591742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152401</xdr:colOff>
      <xdr:row>8</xdr:row>
      <xdr:rowOff>28576</xdr:rowOff>
    </xdr:from>
    <xdr:to>
      <xdr:col>2</xdr:col>
      <xdr:colOff>276226</xdr:colOff>
      <xdr:row>11</xdr:row>
      <xdr:rowOff>9526</xdr:rowOff>
    </xdr:to>
    <xdr:sp macro="" textlink="">
      <xdr:nvSpPr>
        <xdr:cNvPr id="33" name="Rectangle 32"/>
        <xdr:cNvSpPr/>
      </xdr:nvSpPr>
      <xdr:spPr>
        <a:xfrm>
          <a:off x="152401" y="1552576"/>
          <a:ext cx="1647825" cy="5524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avant saison</a:t>
          </a:r>
        </a:p>
      </xdr:txBody>
    </xdr:sp>
    <xdr:clientData/>
  </xdr:twoCellAnchor>
  <xdr:twoCellAnchor>
    <xdr:from>
      <xdr:col>1</xdr:col>
      <xdr:colOff>85725</xdr:colOff>
      <xdr:row>11</xdr:row>
      <xdr:rowOff>47628</xdr:rowOff>
    </xdr:from>
    <xdr:to>
      <xdr:col>1</xdr:col>
      <xdr:colOff>416752</xdr:colOff>
      <xdr:row>13</xdr:row>
      <xdr:rowOff>38103</xdr:rowOff>
    </xdr:to>
    <xdr:sp macro="" textlink="">
      <xdr:nvSpPr>
        <xdr:cNvPr id="34" name="Flèche droite rayée 33"/>
        <xdr:cNvSpPr/>
      </xdr:nvSpPr>
      <xdr:spPr>
        <a:xfrm rot="5400000">
          <a:off x="827501" y="2163352"/>
          <a:ext cx="371475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13</xdr:row>
          <xdr:rowOff>38100</xdr:rowOff>
        </xdr:from>
        <xdr:to>
          <xdr:col>2</xdr:col>
          <xdr:colOff>276225</xdr:colOff>
          <xdr:row>16</xdr:row>
          <xdr:rowOff>28575</xdr:rowOff>
        </xdr:to>
        <xdr:sp macro="" textlink="">
          <xdr:nvSpPr>
            <xdr:cNvPr id="7183" name="CommandButton14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76200</xdr:colOff>
      <xdr:row>16</xdr:row>
      <xdr:rowOff>66678</xdr:rowOff>
    </xdr:from>
    <xdr:to>
      <xdr:col>1</xdr:col>
      <xdr:colOff>407227</xdr:colOff>
      <xdr:row>18</xdr:row>
      <xdr:rowOff>57153</xdr:rowOff>
    </xdr:to>
    <xdr:sp macro="" textlink="">
      <xdr:nvSpPr>
        <xdr:cNvPr id="36" name="Flèche droite rayée 35"/>
        <xdr:cNvSpPr/>
      </xdr:nvSpPr>
      <xdr:spPr>
        <a:xfrm rot="5400000">
          <a:off x="817976" y="3134902"/>
          <a:ext cx="371475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76200</xdr:colOff>
      <xdr:row>21</xdr:row>
      <xdr:rowOff>114303</xdr:rowOff>
    </xdr:from>
    <xdr:to>
      <xdr:col>1</xdr:col>
      <xdr:colOff>407227</xdr:colOff>
      <xdr:row>23</xdr:row>
      <xdr:rowOff>104778</xdr:rowOff>
    </xdr:to>
    <xdr:sp macro="" textlink="">
      <xdr:nvSpPr>
        <xdr:cNvPr id="38" name="Flèche droite rayée 37"/>
        <xdr:cNvSpPr/>
      </xdr:nvSpPr>
      <xdr:spPr>
        <a:xfrm rot="5400000">
          <a:off x="817976" y="4135027"/>
          <a:ext cx="371475" cy="331027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133350</xdr:colOff>
      <xdr:row>18</xdr:row>
      <xdr:rowOff>85725</xdr:rowOff>
    </xdr:from>
    <xdr:to>
      <xdr:col>2</xdr:col>
      <xdr:colOff>257175</xdr:colOff>
      <xdr:row>21</xdr:row>
      <xdr:rowOff>85725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33350" y="3514725"/>
          <a:ext cx="1647825" cy="571500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Planning reprise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17</xdr:row>
      <xdr:rowOff>9525</xdr:rowOff>
    </xdr:from>
    <xdr:to>
      <xdr:col>2</xdr:col>
      <xdr:colOff>628650</xdr:colOff>
      <xdr:row>18</xdr:row>
      <xdr:rowOff>0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1714500" y="3952875"/>
          <a:ext cx="438150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190500</xdr:colOff>
      <xdr:row>17</xdr:row>
      <xdr:rowOff>9525</xdr:rowOff>
    </xdr:from>
    <xdr:to>
      <xdr:col>4</xdr:col>
      <xdr:colOff>542925</xdr:colOff>
      <xdr:row>18</xdr:row>
      <xdr:rowOff>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3276600" y="3952875"/>
          <a:ext cx="352425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190500</xdr:colOff>
      <xdr:row>17</xdr:row>
      <xdr:rowOff>9525</xdr:rowOff>
    </xdr:from>
    <xdr:to>
      <xdr:col>6</xdr:col>
      <xdr:colOff>542925</xdr:colOff>
      <xdr:row>18</xdr:row>
      <xdr:rowOff>0</xdr:rowOff>
    </xdr:to>
    <xdr:sp macro="" textlink="">
      <xdr:nvSpPr>
        <xdr:cNvPr id="4" name="Rectangle 4"/>
        <xdr:cNvSpPr>
          <a:spLocks noChangeArrowheads="1"/>
        </xdr:cNvSpPr>
      </xdr:nvSpPr>
      <xdr:spPr bwMode="auto">
        <a:xfrm>
          <a:off x="4886325" y="3952875"/>
          <a:ext cx="352425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190500</xdr:colOff>
      <xdr:row>23</xdr:row>
      <xdr:rowOff>9525</xdr:rowOff>
    </xdr:from>
    <xdr:to>
      <xdr:col>2</xdr:col>
      <xdr:colOff>542925</xdr:colOff>
      <xdr:row>24</xdr:row>
      <xdr:rowOff>0</xdr:rowOff>
    </xdr:to>
    <xdr:sp macro="" textlink="">
      <xdr:nvSpPr>
        <xdr:cNvPr id="5" name="Rectangle 8"/>
        <xdr:cNvSpPr>
          <a:spLocks noChangeArrowheads="1"/>
        </xdr:cNvSpPr>
      </xdr:nvSpPr>
      <xdr:spPr bwMode="auto">
        <a:xfrm>
          <a:off x="1714500" y="5153025"/>
          <a:ext cx="352425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190500</xdr:colOff>
      <xdr:row>23</xdr:row>
      <xdr:rowOff>9525</xdr:rowOff>
    </xdr:from>
    <xdr:to>
      <xdr:col>4</xdr:col>
      <xdr:colOff>542925</xdr:colOff>
      <xdr:row>24</xdr:row>
      <xdr:rowOff>0</xdr:rowOff>
    </xdr:to>
    <xdr:sp macro="" textlink="">
      <xdr:nvSpPr>
        <xdr:cNvPr id="6" name="Rectangle 9"/>
        <xdr:cNvSpPr>
          <a:spLocks noChangeArrowheads="1"/>
        </xdr:cNvSpPr>
      </xdr:nvSpPr>
      <xdr:spPr bwMode="auto">
        <a:xfrm>
          <a:off x="3276600" y="5153025"/>
          <a:ext cx="352425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190500</xdr:colOff>
      <xdr:row>23</xdr:row>
      <xdr:rowOff>9525</xdr:rowOff>
    </xdr:from>
    <xdr:to>
      <xdr:col>6</xdr:col>
      <xdr:colOff>542925</xdr:colOff>
      <xdr:row>24</xdr:row>
      <xdr:rowOff>0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4886325" y="5153025"/>
          <a:ext cx="352425" cy="19050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642937</xdr:colOff>
      <xdr:row>30</xdr:row>
      <xdr:rowOff>38100</xdr:rowOff>
    </xdr:from>
    <xdr:to>
      <xdr:col>4</xdr:col>
      <xdr:colOff>147637</xdr:colOff>
      <xdr:row>31</xdr:row>
      <xdr:rowOff>123825</xdr:rowOff>
    </xdr:to>
    <xdr:sp macro="" textlink="">
      <xdr:nvSpPr>
        <xdr:cNvPr id="10" name="Ellipse 9"/>
        <xdr:cNvSpPr/>
      </xdr:nvSpPr>
      <xdr:spPr>
        <a:xfrm>
          <a:off x="2928937" y="6543675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371475</xdr:colOff>
      <xdr:row>34</xdr:row>
      <xdr:rowOff>104775</xdr:rowOff>
    </xdr:from>
    <xdr:to>
      <xdr:col>1</xdr:col>
      <xdr:colOff>676275</xdr:colOff>
      <xdr:row>36</xdr:row>
      <xdr:rowOff>0</xdr:rowOff>
    </xdr:to>
    <xdr:sp macro="" textlink="">
      <xdr:nvSpPr>
        <xdr:cNvPr id="11" name="Ellipse 10"/>
        <xdr:cNvSpPr/>
      </xdr:nvSpPr>
      <xdr:spPr>
        <a:xfrm>
          <a:off x="1133475" y="737235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314325</xdr:colOff>
      <xdr:row>33</xdr:row>
      <xdr:rowOff>9525</xdr:rowOff>
    </xdr:from>
    <xdr:to>
      <xdr:col>3</xdr:col>
      <xdr:colOff>619125</xdr:colOff>
      <xdr:row>34</xdr:row>
      <xdr:rowOff>95250</xdr:rowOff>
    </xdr:to>
    <xdr:sp macro="" textlink="">
      <xdr:nvSpPr>
        <xdr:cNvPr id="12" name="Ellipse 11"/>
        <xdr:cNvSpPr/>
      </xdr:nvSpPr>
      <xdr:spPr>
        <a:xfrm>
          <a:off x="2600325" y="708660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123825</xdr:colOff>
      <xdr:row>34</xdr:row>
      <xdr:rowOff>133350</xdr:rowOff>
    </xdr:from>
    <xdr:to>
      <xdr:col>4</xdr:col>
      <xdr:colOff>428625</xdr:colOff>
      <xdr:row>36</xdr:row>
      <xdr:rowOff>28575</xdr:rowOff>
    </xdr:to>
    <xdr:sp macro="" textlink="">
      <xdr:nvSpPr>
        <xdr:cNvPr id="13" name="Ellipse 12"/>
        <xdr:cNvSpPr/>
      </xdr:nvSpPr>
      <xdr:spPr>
        <a:xfrm>
          <a:off x="3209925" y="7400925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76200</xdr:colOff>
      <xdr:row>34</xdr:row>
      <xdr:rowOff>104775</xdr:rowOff>
    </xdr:from>
    <xdr:to>
      <xdr:col>6</xdr:col>
      <xdr:colOff>381000</xdr:colOff>
      <xdr:row>36</xdr:row>
      <xdr:rowOff>0</xdr:rowOff>
    </xdr:to>
    <xdr:sp macro="" textlink="">
      <xdr:nvSpPr>
        <xdr:cNvPr id="14" name="Ellipse 13"/>
        <xdr:cNvSpPr/>
      </xdr:nvSpPr>
      <xdr:spPr>
        <a:xfrm>
          <a:off x="4772025" y="737235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n-US" sz="1100" b="0" i="0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5</xdr:col>
      <xdr:colOff>314325</xdr:colOff>
      <xdr:row>39</xdr:row>
      <xdr:rowOff>66675</xdr:rowOff>
    </xdr:from>
    <xdr:to>
      <xdr:col>5</xdr:col>
      <xdr:colOff>619125</xdr:colOff>
      <xdr:row>40</xdr:row>
      <xdr:rowOff>152400</xdr:rowOff>
    </xdr:to>
    <xdr:sp macro="" textlink="">
      <xdr:nvSpPr>
        <xdr:cNvPr id="15" name="Ellipse 14"/>
        <xdr:cNvSpPr/>
      </xdr:nvSpPr>
      <xdr:spPr>
        <a:xfrm>
          <a:off x="4162425" y="828675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4</a:t>
          </a:r>
        </a:p>
      </xdr:txBody>
    </xdr:sp>
    <xdr:clientData/>
  </xdr:twoCellAnchor>
  <xdr:twoCellAnchor>
    <xdr:from>
      <xdr:col>3</xdr:col>
      <xdr:colOff>642937</xdr:colOff>
      <xdr:row>37</xdr:row>
      <xdr:rowOff>133350</xdr:rowOff>
    </xdr:from>
    <xdr:to>
      <xdr:col>4</xdr:col>
      <xdr:colOff>147637</xdr:colOff>
      <xdr:row>39</xdr:row>
      <xdr:rowOff>28575</xdr:rowOff>
    </xdr:to>
    <xdr:sp macro="" textlink="">
      <xdr:nvSpPr>
        <xdr:cNvPr id="16" name="Ellipse 15"/>
        <xdr:cNvSpPr/>
      </xdr:nvSpPr>
      <xdr:spPr>
        <a:xfrm>
          <a:off x="2928937" y="7972425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171450</xdr:colOff>
      <xdr:row>39</xdr:row>
      <xdr:rowOff>66675</xdr:rowOff>
    </xdr:from>
    <xdr:to>
      <xdr:col>2</xdr:col>
      <xdr:colOff>476250</xdr:colOff>
      <xdr:row>40</xdr:row>
      <xdr:rowOff>152400</xdr:rowOff>
    </xdr:to>
    <xdr:sp macro="" textlink="">
      <xdr:nvSpPr>
        <xdr:cNvPr id="17" name="Ellipse 16"/>
        <xdr:cNvSpPr/>
      </xdr:nvSpPr>
      <xdr:spPr>
        <a:xfrm>
          <a:off x="1695450" y="828675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3</a:t>
          </a:r>
        </a:p>
      </xdr:txBody>
    </xdr:sp>
    <xdr:clientData/>
  </xdr:twoCellAnchor>
  <xdr:twoCellAnchor>
    <xdr:from>
      <xdr:col>3</xdr:col>
      <xdr:colOff>642937</xdr:colOff>
      <xdr:row>41</xdr:row>
      <xdr:rowOff>95250</xdr:rowOff>
    </xdr:from>
    <xdr:to>
      <xdr:col>4</xdr:col>
      <xdr:colOff>147637</xdr:colOff>
      <xdr:row>42</xdr:row>
      <xdr:rowOff>180975</xdr:rowOff>
    </xdr:to>
    <xdr:sp macro="" textlink="">
      <xdr:nvSpPr>
        <xdr:cNvPr id="18" name="Ellipse 17"/>
        <xdr:cNvSpPr/>
      </xdr:nvSpPr>
      <xdr:spPr>
        <a:xfrm>
          <a:off x="2928937" y="8696325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14287</xdr:colOff>
      <xdr:row>44</xdr:row>
      <xdr:rowOff>161925</xdr:rowOff>
    </xdr:from>
    <xdr:to>
      <xdr:col>3</xdr:col>
      <xdr:colOff>319087</xdr:colOff>
      <xdr:row>46</xdr:row>
      <xdr:rowOff>57150</xdr:rowOff>
    </xdr:to>
    <xdr:sp macro="" textlink="">
      <xdr:nvSpPr>
        <xdr:cNvPr id="19" name="Ellipse 18"/>
        <xdr:cNvSpPr/>
      </xdr:nvSpPr>
      <xdr:spPr>
        <a:xfrm>
          <a:off x="2300287" y="933450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4</xdr:col>
      <xdr:colOff>414337</xdr:colOff>
      <xdr:row>44</xdr:row>
      <xdr:rowOff>161925</xdr:rowOff>
    </xdr:from>
    <xdr:to>
      <xdr:col>4</xdr:col>
      <xdr:colOff>719137</xdr:colOff>
      <xdr:row>46</xdr:row>
      <xdr:rowOff>57150</xdr:rowOff>
    </xdr:to>
    <xdr:sp macro="" textlink="">
      <xdr:nvSpPr>
        <xdr:cNvPr id="20" name="Ellipse 19"/>
        <xdr:cNvSpPr/>
      </xdr:nvSpPr>
      <xdr:spPr>
        <a:xfrm>
          <a:off x="3500437" y="9334500"/>
          <a:ext cx="304800" cy="276225"/>
        </a:xfrm>
        <a:prstGeom prst="ellipse">
          <a:avLst/>
        </a:prstGeom>
        <a:scene3d>
          <a:camera prst="orthographicFront"/>
          <a:lightRig rig="threePt" dir="t"/>
        </a:scene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0</xdr:row>
          <xdr:rowOff>0</xdr:rowOff>
        </xdr:from>
        <xdr:to>
          <xdr:col>6</xdr:col>
          <xdr:colOff>247650</xdr:colOff>
          <xdr:row>0</xdr:row>
          <xdr:rowOff>285750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57150</xdr:colOff>
          <xdr:row>1</xdr:row>
          <xdr:rowOff>9525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581025</xdr:colOff>
      <xdr:row>3</xdr:row>
      <xdr:rowOff>38100</xdr:rowOff>
    </xdr:from>
    <xdr:to>
      <xdr:col>14</xdr:col>
      <xdr:colOff>209550</xdr:colOff>
      <xdr:row>6</xdr:row>
      <xdr:rowOff>200025</xdr:rowOff>
    </xdr:to>
    <xdr:sp macro="" textlink="">
      <xdr:nvSpPr>
        <xdr:cNvPr id="21" name="Légende encadrée 1 20"/>
        <xdr:cNvSpPr/>
      </xdr:nvSpPr>
      <xdr:spPr>
        <a:xfrm>
          <a:off x="9344025" y="1009650"/>
          <a:ext cx="1238250" cy="876300"/>
        </a:xfrm>
        <a:prstGeom prst="borderCallout1">
          <a:avLst>
            <a:gd name="adj1" fmla="val 18750"/>
            <a:gd name="adj2" fmla="val -8333"/>
            <a:gd name="adj3" fmla="val -75543"/>
            <a:gd name="adj4" fmla="val -2064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deroulante des années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0</xdr:row>
          <xdr:rowOff>28575</xdr:rowOff>
        </xdr:from>
        <xdr:to>
          <xdr:col>2</xdr:col>
          <xdr:colOff>238125</xdr:colOff>
          <xdr:row>0</xdr:row>
          <xdr:rowOff>276225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5.emf"/><Relationship Id="rId5" Type="http://schemas.openxmlformats.org/officeDocument/2006/relationships/control" Target="../activeX/activeX15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7.emf"/><Relationship Id="rId4" Type="http://schemas.openxmlformats.org/officeDocument/2006/relationships/control" Target="../activeX/activeX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26"/>
  <sheetViews>
    <sheetView showGridLines="0" zoomScaleNormal="100" workbookViewId="0">
      <selection activeCell="H30" sqref="H30"/>
    </sheetView>
  </sheetViews>
  <sheetFormatPr baseColWidth="10" defaultRowHeight="15" x14ac:dyDescent="0.25"/>
  <cols>
    <col min="1" max="16384" width="11.42578125" style="25"/>
  </cols>
  <sheetData>
    <row r="26" spans="9:9" x14ac:dyDescent="0.25">
      <c r="I26" s="71"/>
    </row>
  </sheetData>
  <sheetProtection password="DAE3"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82" r:id="rId4" name="CommandButton13">
          <controlPr defaultSize="0" autoLine="0" r:id="rId5">
            <anchor moveWithCells="1">
              <from>
                <xdr:col>7</xdr:col>
                <xdr:colOff>219075</xdr:colOff>
                <xdr:row>13</xdr:row>
                <xdr:rowOff>38100</xdr:rowOff>
              </from>
              <to>
                <xdr:col>9</xdr:col>
                <xdr:colOff>57150</xdr:colOff>
                <xdr:row>16</xdr:row>
                <xdr:rowOff>28575</xdr:rowOff>
              </to>
            </anchor>
          </controlPr>
        </control>
      </mc:Choice>
      <mc:Fallback>
        <control shapeId="7182" r:id="rId4" name="CommandButton13"/>
      </mc:Fallback>
    </mc:AlternateContent>
    <mc:AlternateContent xmlns:mc="http://schemas.openxmlformats.org/markup-compatibility/2006">
      <mc:Choice Requires="x14">
        <control shapeId="7181" r:id="rId6" name="CommandButton12">
          <controlPr defaultSize="0" autoLine="0" r:id="rId7">
            <anchor moveWithCells="1">
              <from>
                <xdr:col>0</xdr:col>
                <xdr:colOff>114300</xdr:colOff>
                <xdr:row>23</xdr:row>
                <xdr:rowOff>133350</xdr:rowOff>
              </from>
              <to>
                <xdr:col>2</xdr:col>
                <xdr:colOff>266700</xdr:colOff>
                <xdr:row>26</xdr:row>
                <xdr:rowOff>123825</xdr:rowOff>
              </to>
            </anchor>
          </controlPr>
        </control>
      </mc:Choice>
      <mc:Fallback>
        <control shapeId="7181" r:id="rId6" name="CommandButton12"/>
      </mc:Fallback>
    </mc:AlternateContent>
    <mc:AlternateContent xmlns:mc="http://schemas.openxmlformats.org/markup-compatibility/2006">
      <mc:Choice Requires="x14">
        <control shapeId="7178" r:id="rId8" name="CommandButton9">
          <controlPr defaultSize="0" autoLine="0" r:id="rId9">
            <anchor moveWithCells="1">
              <from>
                <xdr:col>9</xdr:col>
                <xdr:colOff>190500</xdr:colOff>
                <xdr:row>13</xdr:row>
                <xdr:rowOff>47625</xdr:rowOff>
              </from>
              <to>
                <xdr:col>11</xdr:col>
                <xdr:colOff>342900</xdr:colOff>
                <xdr:row>16</xdr:row>
                <xdr:rowOff>38100</xdr:rowOff>
              </to>
            </anchor>
          </controlPr>
        </control>
      </mc:Choice>
      <mc:Fallback>
        <control shapeId="7178" r:id="rId8" name="CommandButton9"/>
      </mc:Fallback>
    </mc:AlternateContent>
    <mc:AlternateContent xmlns:mc="http://schemas.openxmlformats.org/markup-compatibility/2006">
      <mc:Choice Requires="x14">
        <control shapeId="7177" r:id="rId10" name="CommandButton8">
          <controlPr defaultSize="0" autoLine="0" r:id="rId11">
            <anchor moveWithCells="1">
              <from>
                <xdr:col>11</xdr:col>
                <xdr:colOff>695325</xdr:colOff>
                <xdr:row>13</xdr:row>
                <xdr:rowOff>47625</xdr:rowOff>
              </from>
              <to>
                <xdr:col>14</xdr:col>
                <xdr:colOff>85725</xdr:colOff>
                <xdr:row>16</xdr:row>
                <xdr:rowOff>38100</xdr:rowOff>
              </to>
            </anchor>
          </controlPr>
        </control>
      </mc:Choice>
      <mc:Fallback>
        <control shapeId="7177" r:id="rId10" name="CommandButton8"/>
      </mc:Fallback>
    </mc:AlternateContent>
    <mc:AlternateContent xmlns:mc="http://schemas.openxmlformats.org/markup-compatibility/2006">
      <mc:Choice Requires="x14">
        <control shapeId="7173" r:id="rId12" name="CommandButton4">
          <controlPr defaultSize="0" autoLine="0" r:id="rId13">
            <anchor moveWithCells="1">
              <from>
                <xdr:col>13</xdr:col>
                <xdr:colOff>76200</xdr:colOff>
                <xdr:row>8</xdr:row>
                <xdr:rowOff>19050</xdr:rowOff>
              </from>
              <to>
                <xdr:col>15</xdr:col>
                <xdr:colOff>228600</xdr:colOff>
                <xdr:row>11</xdr:row>
                <xdr:rowOff>9525</xdr:rowOff>
              </to>
            </anchor>
          </controlPr>
        </control>
      </mc:Choice>
      <mc:Fallback>
        <control shapeId="7173" r:id="rId12" name="CommandButton4"/>
      </mc:Fallback>
    </mc:AlternateContent>
    <mc:AlternateContent xmlns:mc="http://schemas.openxmlformats.org/markup-compatibility/2006">
      <mc:Choice Requires="x14">
        <control shapeId="7172" r:id="rId14" name="CommandButton3">
          <controlPr defaultSize="0" autoLine="0" r:id="rId15">
            <anchor moveWithCells="1">
              <from>
                <xdr:col>5</xdr:col>
                <xdr:colOff>742950</xdr:colOff>
                <xdr:row>18</xdr:row>
                <xdr:rowOff>95250</xdr:rowOff>
              </from>
              <to>
                <xdr:col>8</xdr:col>
                <xdr:colOff>133350</xdr:colOff>
                <xdr:row>21</xdr:row>
                <xdr:rowOff>85725</xdr:rowOff>
              </to>
            </anchor>
          </controlPr>
        </control>
      </mc:Choice>
      <mc:Fallback>
        <control shapeId="7172" r:id="rId14" name="CommandButton3"/>
      </mc:Fallback>
    </mc:AlternateContent>
    <mc:AlternateContent xmlns:mc="http://schemas.openxmlformats.org/markup-compatibility/2006">
      <mc:Choice Requires="x14">
        <control shapeId="7169" r:id="rId16" name="CommandButton1">
          <controlPr defaultSize="0" autoLine="0" r:id="rId17">
            <anchor moveWithCells="1">
              <from>
                <xdr:col>2</xdr:col>
                <xdr:colOff>85725</xdr:colOff>
                <xdr:row>2</xdr:row>
                <xdr:rowOff>66675</xdr:rowOff>
              </from>
              <to>
                <xdr:col>11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7169" r:id="rId16" name="CommandButton1"/>
      </mc:Fallback>
    </mc:AlternateContent>
    <mc:AlternateContent xmlns:mc="http://schemas.openxmlformats.org/markup-compatibility/2006">
      <mc:Choice Requires="x14">
        <control shapeId="7171" r:id="rId18" name="CommandButton2">
          <controlPr defaultSize="0" autoLine="0" r:id="rId19">
            <anchor moveWithCells="1">
              <from>
                <xdr:col>2</xdr:col>
                <xdr:colOff>438150</xdr:colOff>
                <xdr:row>18</xdr:row>
                <xdr:rowOff>95250</xdr:rowOff>
              </from>
              <to>
                <xdr:col>4</xdr:col>
                <xdr:colOff>590550</xdr:colOff>
                <xdr:row>21</xdr:row>
                <xdr:rowOff>85725</xdr:rowOff>
              </to>
            </anchor>
          </controlPr>
        </control>
      </mc:Choice>
      <mc:Fallback>
        <control shapeId="7171" r:id="rId18" name="CommandButton2"/>
      </mc:Fallback>
    </mc:AlternateContent>
    <mc:AlternateContent xmlns:mc="http://schemas.openxmlformats.org/markup-compatibility/2006">
      <mc:Choice Requires="x14">
        <control shapeId="7174" r:id="rId20" name="CommandButton5">
          <controlPr defaultSize="0" autoLine="0" r:id="rId21">
            <anchor moveWithCells="1">
              <from>
                <xdr:col>4</xdr:col>
                <xdr:colOff>66675</xdr:colOff>
                <xdr:row>24</xdr:row>
                <xdr:rowOff>38100</xdr:rowOff>
              </from>
              <to>
                <xdr:col>6</xdr:col>
                <xdr:colOff>219075</xdr:colOff>
                <xdr:row>27</xdr:row>
                <xdr:rowOff>28575</xdr:rowOff>
              </to>
            </anchor>
          </controlPr>
        </control>
      </mc:Choice>
      <mc:Fallback>
        <control shapeId="7174" r:id="rId20" name="CommandButton5"/>
      </mc:Fallback>
    </mc:AlternateContent>
    <mc:AlternateContent xmlns:mc="http://schemas.openxmlformats.org/markup-compatibility/2006">
      <mc:Choice Requires="x14">
        <control shapeId="7175" r:id="rId22" name="CommandButton6">
          <controlPr defaultSize="0" autoLine="0" r:id="rId23">
            <anchor moveWithCells="1">
              <from>
                <xdr:col>13</xdr:col>
                <xdr:colOff>76200</xdr:colOff>
                <xdr:row>2</xdr:row>
                <xdr:rowOff>76200</xdr:rowOff>
              </from>
              <to>
                <xdr:col>15</xdr:col>
                <xdr:colOff>228600</xdr:colOff>
                <xdr:row>5</xdr:row>
                <xdr:rowOff>66675</xdr:rowOff>
              </to>
            </anchor>
          </controlPr>
        </control>
      </mc:Choice>
      <mc:Fallback>
        <control shapeId="7175" r:id="rId22" name="CommandButton6"/>
      </mc:Fallback>
    </mc:AlternateContent>
    <mc:AlternateContent xmlns:mc="http://schemas.openxmlformats.org/markup-compatibility/2006">
      <mc:Choice Requires="x14">
        <control shapeId="7176" r:id="rId24" name="CommandButton7">
          <controlPr defaultSize="0" autoLine="0" r:id="rId25">
            <anchor moveWithCells="1">
              <from>
                <xdr:col>4</xdr:col>
                <xdr:colOff>742950</xdr:colOff>
                <xdr:row>19</xdr:row>
                <xdr:rowOff>19050</xdr:rowOff>
              </from>
              <to>
                <xdr:col>5</xdr:col>
                <xdr:colOff>561975</xdr:colOff>
                <xdr:row>20</xdr:row>
                <xdr:rowOff>123825</xdr:rowOff>
              </to>
            </anchor>
          </controlPr>
        </control>
      </mc:Choice>
      <mc:Fallback>
        <control shapeId="7176" r:id="rId24" name="CommandButton7"/>
      </mc:Fallback>
    </mc:AlternateContent>
    <mc:AlternateContent xmlns:mc="http://schemas.openxmlformats.org/markup-compatibility/2006">
      <mc:Choice Requires="x14">
        <control shapeId="7179" r:id="rId26" name="CommandButton10">
          <controlPr defaultSize="0" autoLine="0" r:id="rId27">
            <anchor moveWithCells="1">
              <from>
                <xdr:col>4</xdr:col>
                <xdr:colOff>228600</xdr:colOff>
                <xdr:row>13</xdr:row>
                <xdr:rowOff>38100</xdr:rowOff>
              </from>
              <to>
                <xdr:col>6</xdr:col>
                <xdr:colOff>381000</xdr:colOff>
                <xdr:row>16</xdr:row>
                <xdr:rowOff>28575</xdr:rowOff>
              </to>
            </anchor>
          </controlPr>
        </control>
      </mc:Choice>
      <mc:Fallback>
        <control shapeId="7179" r:id="rId26" name="CommandButton10"/>
      </mc:Fallback>
    </mc:AlternateContent>
    <mc:AlternateContent xmlns:mc="http://schemas.openxmlformats.org/markup-compatibility/2006">
      <mc:Choice Requires="x14">
        <control shapeId="7180" r:id="rId28" name="CommandButton11">
          <controlPr defaultSize="0" autoLine="0" r:id="rId29">
            <anchor moveWithCells="1">
              <from>
                <xdr:col>4</xdr:col>
                <xdr:colOff>66675</xdr:colOff>
                <xdr:row>30</xdr:row>
                <xdr:rowOff>28575</xdr:rowOff>
              </from>
              <to>
                <xdr:col>6</xdr:col>
                <xdr:colOff>219075</xdr:colOff>
                <xdr:row>33</xdr:row>
                <xdr:rowOff>19050</xdr:rowOff>
              </to>
            </anchor>
          </controlPr>
        </control>
      </mc:Choice>
      <mc:Fallback>
        <control shapeId="7180" r:id="rId28" name="CommandButton11"/>
      </mc:Fallback>
    </mc:AlternateContent>
    <mc:AlternateContent xmlns:mc="http://schemas.openxmlformats.org/markup-compatibility/2006">
      <mc:Choice Requires="x14">
        <control shapeId="7183" r:id="rId30" name="CommandButton14">
          <controlPr defaultSize="0" autoLine="0" r:id="rId31">
            <anchor moveWithCells="1">
              <from>
                <xdr:col>0</xdr:col>
                <xdr:colOff>123825</xdr:colOff>
                <xdr:row>13</xdr:row>
                <xdr:rowOff>38100</xdr:rowOff>
              </from>
              <to>
                <xdr:col>2</xdr:col>
                <xdr:colOff>276225</xdr:colOff>
                <xdr:row>16</xdr:row>
                <xdr:rowOff>28575</xdr:rowOff>
              </to>
            </anchor>
          </controlPr>
        </control>
      </mc:Choice>
      <mc:Fallback>
        <control shapeId="7183" r:id="rId30" name="CommandButton1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indexed="48"/>
  </sheetPr>
  <dimension ref="A1:N63"/>
  <sheetViews>
    <sheetView showGridLines="0" showZeros="0" view="pageBreakPreview" zoomScaleNormal="100" zoomScaleSheetLayoutView="100" workbookViewId="0">
      <selection activeCell="H30" sqref="H30"/>
    </sheetView>
  </sheetViews>
  <sheetFormatPr baseColWidth="10" defaultRowHeight="15" x14ac:dyDescent="0.25"/>
  <cols>
    <col min="1" max="3" width="11.42578125" style="1"/>
    <col min="4" max="4" width="12" style="1" bestFit="1" customWidth="1"/>
    <col min="5" max="5" width="11.42578125" style="1"/>
    <col min="6" max="6" width="12.7109375" style="1" bestFit="1" customWidth="1"/>
    <col min="7" max="7" width="11.42578125" style="1"/>
    <col min="8" max="8" width="1.7109375" style="1" customWidth="1"/>
    <col min="9" max="9" width="13.5703125" style="1" customWidth="1"/>
    <col min="10" max="13" width="11.42578125" style="1"/>
    <col min="14" max="14" width="12.7109375" style="1" bestFit="1" customWidth="1"/>
    <col min="15" max="16384" width="11.42578125" style="1"/>
  </cols>
  <sheetData>
    <row r="1" spans="1:14" ht="24" customHeight="1" thickTop="1" thickBot="1" x14ac:dyDescent="0.3">
      <c r="D1" s="2" t="str">
        <f>INDEX(Info!$B$4:$AB$120,$F$1,1)&amp;" "&amp;INDEX(Info!$B$4:$AB$120,$F$1,2)</f>
        <v>Bire Romuald</v>
      </c>
      <c r="F1" s="1">
        <v>2</v>
      </c>
      <c r="K1" s="33" t="s">
        <v>6</v>
      </c>
      <c r="L1" s="148"/>
      <c r="M1" s="149">
        <v>2014</v>
      </c>
    </row>
    <row r="2" spans="1:14" ht="26.25" customHeight="1" thickTop="1" x14ac:dyDescent="0.25">
      <c r="A2" s="115" t="s">
        <v>1</v>
      </c>
      <c r="B2" s="115"/>
      <c r="C2" s="115"/>
      <c r="D2" s="115"/>
      <c r="E2" s="115"/>
      <c r="F2" s="115"/>
      <c r="G2" s="115"/>
      <c r="H2" s="115"/>
      <c r="I2" s="115"/>
    </row>
    <row r="3" spans="1:14" ht="26.25" customHeight="1" x14ac:dyDescent="0.25">
      <c r="A3" s="115"/>
      <c r="B3" s="115"/>
      <c r="C3" s="115"/>
      <c r="D3" s="115"/>
      <c r="E3" s="115"/>
      <c r="F3" s="115"/>
      <c r="G3" s="115"/>
      <c r="H3" s="115"/>
      <c r="I3" s="115"/>
      <c r="K3"/>
      <c r="L3"/>
      <c r="M3"/>
      <c r="N3"/>
    </row>
    <row r="4" spans="1:14" ht="26.25" customHeight="1" x14ac:dyDescent="0.25">
      <c r="A4" s="115"/>
      <c r="B4" s="115"/>
      <c r="C4" s="115"/>
      <c r="D4" s="115"/>
      <c r="E4" s="115"/>
      <c r="F4" s="115"/>
      <c r="G4" s="115"/>
      <c r="H4" s="115"/>
      <c r="I4" s="115"/>
      <c r="K4"/>
      <c r="L4"/>
      <c r="M4"/>
      <c r="N4"/>
    </row>
    <row r="5" spans="1:14" ht="15" customHeight="1" x14ac:dyDescent="0.25">
      <c r="A5" s="115"/>
      <c r="B5" s="115"/>
      <c r="C5" s="115"/>
      <c r="D5" s="115"/>
      <c r="E5" s="115"/>
      <c r="F5" s="115"/>
      <c r="G5" s="115"/>
      <c r="H5" s="115"/>
      <c r="I5" s="115"/>
      <c r="K5"/>
      <c r="L5"/>
      <c r="M5"/>
      <c r="N5"/>
    </row>
    <row r="6" spans="1:14" ht="15" customHeight="1" x14ac:dyDescent="0.25">
      <c r="A6" s="3"/>
      <c r="B6" s="3"/>
      <c r="C6" s="3"/>
      <c r="D6" s="3"/>
      <c r="E6" s="3"/>
      <c r="F6" s="4"/>
      <c r="G6" s="3"/>
      <c r="H6" s="3"/>
      <c r="I6" s="3"/>
      <c r="K6"/>
      <c r="L6"/>
      <c r="M6"/>
      <c r="N6"/>
    </row>
    <row r="7" spans="1:14" ht="18.75" x14ac:dyDescent="0.3">
      <c r="A7" s="5" t="s">
        <v>4</v>
      </c>
      <c r="K7"/>
      <c r="L7"/>
      <c r="M7"/>
      <c r="N7"/>
    </row>
    <row r="8" spans="1:14" x14ac:dyDescent="0.25">
      <c r="K8"/>
      <c r="L8"/>
      <c r="M8"/>
      <c r="N8"/>
    </row>
    <row r="9" spans="1:14" ht="15.75" x14ac:dyDescent="0.25">
      <c r="A9" s="6" t="s">
        <v>2</v>
      </c>
      <c r="B9" s="1" t="str">
        <f>IF(INDEX(Info!$B$4:$AB$120,$F$1,26)=L1,INDEX(Info!$B$4:$AB$120,$F$1,1),"")</f>
        <v>Bire</v>
      </c>
      <c r="E9" s="6" t="s">
        <v>7</v>
      </c>
      <c r="F9" s="7">
        <f>IF(INDEX(Info!$B$4:$AB$120,$F$1,26)=L1,INDEX(Info!$B$4:$AB$120,$F$1,8),"")</f>
        <v>0</v>
      </c>
      <c r="K9"/>
      <c r="L9"/>
      <c r="M9"/>
      <c r="N9"/>
    </row>
    <row r="10" spans="1:14" ht="15.75" x14ac:dyDescent="0.25">
      <c r="A10" s="6" t="s">
        <v>71</v>
      </c>
      <c r="B10" s="1" t="str">
        <f>IF(INDEX(Info!$B$4:$AB$120,$F$1,26)=L1,INDEX(Info!$B$4:$AB$120,$F$1,2),"")</f>
        <v>Romuald</v>
      </c>
      <c r="E10" s="6" t="s">
        <v>3</v>
      </c>
      <c r="F10" s="7">
        <f>IF(INDEX(Info!$B$4:$AB$120,$F$1,26)=L1,INDEX(Info!$B$4:$AB$120,$F$1,9),"")</f>
        <v>0</v>
      </c>
      <c r="K10"/>
      <c r="L10"/>
      <c r="M10"/>
      <c r="N10"/>
    </row>
    <row r="11" spans="1:14" ht="15.75" x14ac:dyDescent="0.25">
      <c r="A11" s="6" t="s">
        <v>8</v>
      </c>
      <c r="C11" s="8">
        <f>IF(INDEX(Info!$B$4:$AB$120,$F$1,26)=L1,INDEX(Info!$B$4:$AB$120,$F$1,3),"")</f>
        <v>0</v>
      </c>
      <c r="E11" s="6" t="s">
        <v>9</v>
      </c>
      <c r="F11" s="9">
        <f>IF(INDEX(Info!$B$4:$AB$120,$F$1,26)=L1,INDEX(Info!$B$4:$AB$120,$F$1,10),"")</f>
        <v>0</v>
      </c>
      <c r="K11"/>
      <c r="L11"/>
      <c r="M11"/>
      <c r="N11"/>
    </row>
    <row r="12" spans="1:14" ht="15.75" x14ac:dyDescent="0.25">
      <c r="A12" s="6" t="s">
        <v>10</v>
      </c>
      <c r="B12" s="9">
        <f>IF(INDEX(Info!$B$4:$AB$120,$F$1,26)=L1,INDEX(Info!$B$4:$AB$120,$F$1,4),"")</f>
        <v>0</v>
      </c>
      <c r="E12" s="6" t="s">
        <v>11</v>
      </c>
      <c r="F12" s="9">
        <f>IF(INDEX(Info!$B$4:$AB$120,$F$1,26)=L1,INDEX(Info!$B$4:$AB$120,$F$1,11),"")</f>
        <v>0</v>
      </c>
      <c r="K12"/>
      <c r="L12"/>
      <c r="M12"/>
      <c r="N12"/>
    </row>
    <row r="13" spans="1:14" ht="15.75" x14ac:dyDescent="0.25">
      <c r="B13" s="9">
        <f>IF(INDEX(Info!$B$4:$AB$120,$F$1,26)=L1,INDEX(Info!$B$4:$AB$120,$F$1,5),"")</f>
        <v>0</v>
      </c>
      <c r="E13" s="6" t="s">
        <v>5</v>
      </c>
      <c r="F13" s="10">
        <f>IF(INDEX(Info!$B$4:$AB$120,$F$1,26)=L1,INDEX(Info!$B$4:$AB$120,$F$1,25),"")</f>
        <v>0</v>
      </c>
      <c r="K13"/>
      <c r="L13"/>
      <c r="M13"/>
      <c r="N13"/>
    </row>
    <row r="14" spans="1:14" ht="15.75" x14ac:dyDescent="0.25">
      <c r="B14" s="1" t="str">
        <f>IF(INDEX(Info!$B$4:$AB$120,$F$1,26)=L1,INDEX(Info!$B$4:$AB$120,$F$1,6)&amp;" "&amp;INDEX(Info!$B$4:$AB$120,$F$1,7),"")</f>
        <v xml:space="preserve"> </v>
      </c>
      <c r="C14" s="9"/>
      <c r="E14" s="6" t="s">
        <v>6</v>
      </c>
      <c r="F14" s="10">
        <f>IF(INDEX(Info!$B$4:$AB$120,$F$1,26)=L1,INDEX(Info!$B$4:$AB$120,$F$1,26),"")</f>
        <v>0</v>
      </c>
      <c r="K14"/>
      <c r="L14"/>
      <c r="M14"/>
      <c r="N14"/>
    </row>
    <row r="15" spans="1:14" x14ac:dyDescent="0.25">
      <c r="K15"/>
      <c r="L15"/>
      <c r="M15"/>
      <c r="N15"/>
    </row>
    <row r="16" spans="1:14" ht="18.75" x14ac:dyDescent="0.3">
      <c r="A16" s="5" t="s">
        <v>12</v>
      </c>
      <c r="K16"/>
      <c r="L16"/>
      <c r="M16"/>
      <c r="N16"/>
    </row>
    <row r="17" spans="1:14" x14ac:dyDescent="0.25">
      <c r="K17"/>
      <c r="L17"/>
      <c r="M17"/>
      <c r="N17"/>
    </row>
    <row r="18" spans="1:14" ht="15.75" x14ac:dyDescent="0.25">
      <c r="A18" s="6" t="s">
        <v>13</v>
      </c>
      <c r="B18" s="1" t="s">
        <v>14</v>
      </c>
      <c r="C18" s="11">
        <f>IF(INDEX(Info!$B$4:$AB$120,$F$1,26)=L1,INDEX(Info!$B$4:$AB$120,$F$1,12),"")</f>
        <v>0</v>
      </c>
      <c r="D18" s="1" t="s">
        <v>15</v>
      </c>
      <c r="E18" s="11">
        <f>IF(INDEX(Info!$B$4:$AB$120,$F$1,26)=L1,INDEX(Info!$B$4:$AB$120,$F$1,13),"")</f>
        <v>0</v>
      </c>
      <c r="F18" s="1" t="s">
        <v>16</v>
      </c>
      <c r="G18" s="11">
        <f>IF(INDEX(Info!$B$4:$AB$120,$F$1,26)=L1,INDEX(Info!$B$4:$AB$120,$F$1,14),"")</f>
        <v>0</v>
      </c>
    </row>
    <row r="19" spans="1:14" ht="15.75" x14ac:dyDescent="0.25">
      <c r="A19" s="6" t="s">
        <v>17</v>
      </c>
      <c r="C19" s="12">
        <f>IF(INDEX(Info!$B$4:$AB$120,$F$1,26)=L1,INDEX(Info!$B$4:$AB$120,$F$1,15),"")</f>
        <v>0</v>
      </c>
    </row>
    <row r="20" spans="1:14" ht="15.75" x14ac:dyDescent="0.25">
      <c r="A20" s="6" t="s">
        <v>18</v>
      </c>
      <c r="B20" s="11">
        <f>IF(INDEX(Info!$B$4:$AB$120,$F$1,26)=L1,INDEX(Info!$B$4:$AB$120,$F$1,16),"")</f>
        <v>0</v>
      </c>
      <c r="J20" s="32"/>
      <c r="L20" s="26"/>
    </row>
    <row r="21" spans="1:14" ht="15.75" x14ac:dyDescent="0.25">
      <c r="A21" s="6" t="s">
        <v>19</v>
      </c>
      <c r="C21" s="10">
        <f>IF(INDEX(Info!$B$4:$AB$120,$F$1,26)=L1,INDEX(Info!$B$4:$AB$120,$F$1,17),"")</f>
        <v>0</v>
      </c>
      <c r="L21" s="13"/>
    </row>
    <row r="22" spans="1:14" ht="15.75" x14ac:dyDescent="0.25">
      <c r="A22" s="6"/>
      <c r="L22" s="13"/>
    </row>
    <row r="23" spans="1:14" ht="15.75" x14ac:dyDescent="0.25">
      <c r="A23" s="6" t="s">
        <v>20</v>
      </c>
      <c r="B23" s="11">
        <f>IF(INDEX(Info!$B$4:$AB$120,$F$1,26)=L1,INDEX(Info!$B$4:$AB$120,$F$1,18),"")</f>
        <v>0</v>
      </c>
      <c r="D23" s="31" t="s">
        <v>21</v>
      </c>
      <c r="E23" s="11">
        <f>IF(INDEX(Info!$B$4:$AB$120,$F$1,26)=L1,INDEX(Info!$B$4:$AB$120,$F$1,19),"")</f>
        <v>0</v>
      </c>
      <c r="L23" s="13"/>
    </row>
    <row r="24" spans="1:14" ht="15.75" x14ac:dyDescent="0.25">
      <c r="A24" s="6" t="s">
        <v>22</v>
      </c>
      <c r="B24" s="1" t="s">
        <v>23</v>
      </c>
      <c r="C24" s="11">
        <f>IF(INDEX(Info!$B$4:$AB$120,$F$1,26)=L1,INDEX(Info!$B$4:$AB$120,$F$1,20),"")</f>
        <v>0</v>
      </c>
      <c r="D24" s="32" t="s">
        <v>51</v>
      </c>
      <c r="E24" s="11">
        <f>IF(INDEX(Info!$B$4:$AB$120,$F$1,26)=L1,INDEX(Info!$B$4:$AB$120,$F$1,21),"")</f>
        <v>0</v>
      </c>
      <c r="F24" s="1" t="s">
        <v>24</v>
      </c>
      <c r="G24" s="11">
        <f>IF(INDEX(Info!$B$4:$AB$120,$F$1,26)=L1,INDEX(Info!$B$4:$AB$120,$F$1,22),"")</f>
        <v>0</v>
      </c>
      <c r="L24" s="13"/>
    </row>
    <row r="25" spans="1:14" ht="15.75" x14ac:dyDescent="0.25">
      <c r="A25" s="6"/>
      <c r="C25" s="11" t="str">
        <f>IF(INDEX(Info!$B$4:$AB$120,$F$1,26)="chantonnay",INDEX(Info!$B$4:$AB$120,$F$1,23),"")</f>
        <v/>
      </c>
    </row>
    <row r="26" spans="1:14" ht="15.75" x14ac:dyDescent="0.25">
      <c r="A26" s="6" t="s">
        <v>72</v>
      </c>
      <c r="D26" s="11" t="str">
        <f>IF(INDEX(Info!$B$4:$AB$120,$F$1,26)="chantonnay",INDEX(Info!$B$4:$AB$120,$F$1,24),"")</f>
        <v/>
      </c>
    </row>
    <row r="27" spans="1:14" x14ac:dyDescent="0.25">
      <c r="B27" s="32" t="s">
        <v>73</v>
      </c>
    </row>
    <row r="28" spans="1:14" x14ac:dyDescent="0.25">
      <c r="B28" s="13"/>
      <c r="C28" s="13"/>
      <c r="D28" s="13"/>
      <c r="E28" s="13"/>
      <c r="F28" s="13"/>
      <c r="G28" s="13"/>
      <c r="H28" s="13"/>
    </row>
    <row r="29" spans="1:14" x14ac:dyDescent="0.25">
      <c r="B29" s="13"/>
      <c r="C29" s="13"/>
      <c r="D29" s="13"/>
      <c r="E29" s="13"/>
      <c r="F29" s="13"/>
      <c r="G29" s="13"/>
      <c r="H29" s="13"/>
    </row>
    <row r="30" spans="1:14" x14ac:dyDescent="0.25">
      <c r="B30" s="13"/>
      <c r="C30" s="13"/>
      <c r="D30" s="13"/>
      <c r="E30" s="13"/>
      <c r="F30" s="13"/>
      <c r="G30" s="13"/>
      <c r="H30" s="13"/>
    </row>
    <row r="31" spans="1:14" x14ac:dyDescent="0.25">
      <c r="B31" s="13"/>
      <c r="C31" s="13"/>
      <c r="D31" s="13"/>
      <c r="E31" s="13"/>
      <c r="F31" s="13"/>
      <c r="G31" s="13"/>
      <c r="H31" s="13"/>
    </row>
    <row r="32" spans="1:14" x14ac:dyDescent="0.25">
      <c r="B32" s="13"/>
      <c r="C32" s="13"/>
      <c r="D32" s="13"/>
      <c r="E32" s="13"/>
      <c r="F32" s="13"/>
      <c r="G32" s="13"/>
      <c r="H32" s="13"/>
    </row>
    <row r="33" spans="2:8" x14ac:dyDescent="0.25">
      <c r="B33" s="13"/>
      <c r="C33" s="13"/>
      <c r="D33" s="13"/>
      <c r="E33" s="13"/>
      <c r="F33" s="13"/>
      <c r="G33" s="13"/>
      <c r="H33" s="13"/>
    </row>
    <row r="34" spans="2:8" x14ac:dyDescent="0.25">
      <c r="B34" s="13"/>
      <c r="C34" s="13"/>
      <c r="D34" s="13"/>
      <c r="E34" s="13"/>
      <c r="F34" s="13"/>
      <c r="G34" s="13"/>
      <c r="H34" s="13"/>
    </row>
    <row r="35" spans="2:8" x14ac:dyDescent="0.25">
      <c r="B35" s="13"/>
      <c r="C35" s="13"/>
      <c r="D35" s="13"/>
      <c r="E35" s="13"/>
      <c r="F35" s="13"/>
      <c r="G35" s="13"/>
      <c r="H35" s="13"/>
    </row>
    <row r="36" spans="2:8" x14ac:dyDescent="0.25">
      <c r="B36" s="13"/>
      <c r="C36" s="13"/>
      <c r="D36" s="13"/>
      <c r="E36" s="13"/>
      <c r="F36" s="13"/>
      <c r="G36" s="13"/>
      <c r="H36" s="13"/>
    </row>
    <row r="37" spans="2:8" x14ac:dyDescent="0.25">
      <c r="B37" s="13"/>
      <c r="C37" s="13"/>
      <c r="D37" s="13"/>
      <c r="E37" s="13"/>
      <c r="F37" s="13"/>
      <c r="G37" s="13"/>
      <c r="H37" s="13"/>
    </row>
    <row r="38" spans="2:8" x14ac:dyDescent="0.25">
      <c r="B38" s="13"/>
      <c r="C38" s="13"/>
      <c r="D38" s="13"/>
      <c r="E38" s="13"/>
      <c r="F38" s="13"/>
      <c r="G38" s="13"/>
      <c r="H38" s="13"/>
    </row>
    <row r="39" spans="2:8" x14ac:dyDescent="0.25">
      <c r="B39" s="13"/>
      <c r="C39" s="13"/>
      <c r="D39" s="13"/>
      <c r="E39" s="13"/>
      <c r="F39" s="13"/>
      <c r="G39" s="13"/>
      <c r="H39" s="13"/>
    </row>
    <row r="40" spans="2:8" x14ac:dyDescent="0.25">
      <c r="B40" s="13"/>
      <c r="C40" s="13"/>
      <c r="D40" s="13"/>
      <c r="E40" s="13"/>
      <c r="F40" s="13"/>
      <c r="G40" s="13"/>
      <c r="H40" s="13"/>
    </row>
    <row r="41" spans="2:8" x14ac:dyDescent="0.25">
      <c r="B41" s="13"/>
      <c r="C41" s="13"/>
      <c r="D41" s="13"/>
      <c r="E41" s="13"/>
      <c r="F41" s="13"/>
      <c r="G41" s="13"/>
      <c r="H41" s="13"/>
    </row>
    <row r="42" spans="2:8" x14ac:dyDescent="0.25">
      <c r="B42" s="13"/>
      <c r="C42" s="13"/>
      <c r="D42" s="13"/>
      <c r="E42" s="13"/>
      <c r="F42" s="13"/>
      <c r="G42" s="13"/>
      <c r="H42" s="13"/>
    </row>
    <row r="43" spans="2:8" x14ac:dyDescent="0.25">
      <c r="B43" s="13"/>
      <c r="C43" s="13"/>
      <c r="D43" s="13"/>
      <c r="E43" s="13"/>
      <c r="F43" s="13"/>
      <c r="G43" s="13"/>
      <c r="H43" s="13"/>
    </row>
    <row r="44" spans="2:8" x14ac:dyDescent="0.25">
      <c r="B44" s="13"/>
      <c r="C44" s="13"/>
      <c r="D44" s="13"/>
      <c r="E44" s="13"/>
      <c r="F44" s="13"/>
      <c r="G44" s="13"/>
      <c r="H44" s="13"/>
    </row>
    <row r="45" spans="2:8" x14ac:dyDescent="0.25">
      <c r="B45" s="13"/>
      <c r="C45" s="13"/>
      <c r="D45" s="13"/>
      <c r="E45" s="13"/>
      <c r="F45" s="13"/>
      <c r="G45" s="13"/>
      <c r="H45" s="13"/>
    </row>
    <row r="46" spans="2:8" x14ac:dyDescent="0.25">
      <c r="B46" s="13"/>
      <c r="C46" s="13"/>
      <c r="D46" s="13"/>
      <c r="E46" s="13"/>
      <c r="F46" s="13"/>
      <c r="G46" s="13"/>
      <c r="H46" s="13"/>
    </row>
    <row r="47" spans="2:8" x14ac:dyDescent="0.25">
      <c r="B47" s="13"/>
      <c r="C47" s="13"/>
      <c r="D47" s="13"/>
      <c r="E47" s="13"/>
      <c r="F47" s="13"/>
      <c r="G47" s="13"/>
      <c r="H47" s="13"/>
    </row>
    <row r="48" spans="2:8" x14ac:dyDescent="0.25">
      <c r="B48" s="13"/>
      <c r="C48" s="13"/>
      <c r="D48" s="13"/>
      <c r="E48" s="13"/>
      <c r="F48" s="13"/>
      <c r="G48" s="13"/>
      <c r="H48" s="13"/>
    </row>
    <row r="49" spans="2:8" x14ac:dyDescent="0.25">
      <c r="B49" s="13"/>
      <c r="C49" s="13"/>
      <c r="D49" s="13"/>
      <c r="E49" s="13"/>
      <c r="F49" s="13"/>
      <c r="G49" s="13"/>
      <c r="H49" s="13"/>
    </row>
    <row r="50" spans="2:8" x14ac:dyDescent="0.25">
      <c r="B50" s="13"/>
      <c r="C50" s="13"/>
      <c r="D50" s="13"/>
      <c r="E50" s="13"/>
      <c r="F50" s="13"/>
      <c r="G50" s="13"/>
      <c r="H50" s="13"/>
    </row>
    <row r="51" spans="2:8" customFormat="1" x14ac:dyDescent="0.25"/>
    <row r="52" spans="2:8" customFormat="1" x14ac:dyDescent="0.25"/>
    <row r="53" spans="2:8" customFormat="1" x14ac:dyDescent="0.25"/>
    <row r="54" spans="2:8" customFormat="1" x14ac:dyDescent="0.25"/>
    <row r="55" spans="2:8" customFormat="1" x14ac:dyDescent="0.25"/>
    <row r="56" spans="2:8" customFormat="1" x14ac:dyDescent="0.25"/>
    <row r="57" spans="2:8" customFormat="1" x14ac:dyDescent="0.25"/>
    <row r="58" spans="2:8" customFormat="1" x14ac:dyDescent="0.25"/>
    <row r="59" spans="2:8" customFormat="1" x14ac:dyDescent="0.25"/>
    <row r="60" spans="2:8" customFormat="1" x14ac:dyDescent="0.25"/>
    <row r="61" spans="2:8" customFormat="1" x14ac:dyDescent="0.25"/>
    <row r="62" spans="2:8" customFormat="1" x14ac:dyDescent="0.25"/>
    <row r="63" spans="2:8" customFormat="1" x14ac:dyDescent="0.25"/>
  </sheetData>
  <protectedRanges>
    <protectedRange sqref="F1 A1 C1" name="Plage2"/>
  </protectedRanges>
  <mergeCells count="1">
    <mergeCell ref="A2:I5"/>
  </mergeCells>
  <pageMargins left="0.31496062992125984" right="0.31496062992125984" top="0.35433070866141736" bottom="0.35433070866141736" header="0.31496062992125984" footer="0.31496062992125984"/>
  <pageSetup paperSize="9" orientation="portrait" horizontalDpi="1200" verticalDpi="1200" r:id="rId1"/>
  <headerFooter>
    <oddHeader>&amp;L&amp;G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6146" r:id="rId5" name="CommandButton1">
          <controlPr defaultSize="0" autoLine="0" r:id="rId6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57150</xdr:colOff>
                <xdr:row>1</xdr:row>
                <xdr:rowOff>9525</xdr:rowOff>
              </to>
            </anchor>
          </controlPr>
        </control>
      </mc:Choice>
      <mc:Fallback>
        <control shapeId="6146" r:id="rId5" name="CommandButton1"/>
      </mc:Fallback>
    </mc:AlternateContent>
    <mc:AlternateContent xmlns:mc="http://schemas.openxmlformats.org/markup-compatibility/2006">
      <mc:Choice Requires="x14">
        <control shapeId="6145" r:id="rId7" name="Drop Down 1">
          <controlPr defaultSize="0" autoLine="0" autoPict="0">
            <anchor moveWithCells="1">
              <from>
                <xdr:col>4</xdr:col>
                <xdr:colOff>247650</xdr:colOff>
                <xdr:row>0</xdr:row>
                <xdr:rowOff>0</xdr:rowOff>
              </from>
              <to>
                <xdr:col>6</xdr:col>
                <xdr:colOff>247650</xdr:colOff>
                <xdr:row>0</xdr:row>
                <xdr:rowOff>285750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indexed="17"/>
  </sheetPr>
  <dimension ref="B1:AH1048576"/>
  <sheetViews>
    <sheetView tabSelected="1" workbookViewId="0">
      <pane xSplit="3" ySplit="3" topLeftCell="Y4" activePane="bottomRight" state="frozenSplit"/>
      <selection activeCell="H30" sqref="H30"/>
      <selection pane="topRight" activeCell="H30" sqref="H30"/>
      <selection pane="bottomLeft" activeCell="H30" sqref="H30"/>
      <selection pane="bottomRight" activeCell="H30" sqref="H30"/>
    </sheetView>
  </sheetViews>
  <sheetFormatPr baseColWidth="10" defaultRowHeight="15" x14ac:dyDescent="0.25"/>
  <cols>
    <col min="1" max="1" width="11.42578125" style="1"/>
    <col min="2" max="2" width="11.42578125" style="20"/>
    <col min="3" max="3" width="11.42578125" style="21"/>
    <col min="4" max="4" width="10.85546875" style="22" customWidth="1"/>
    <col min="5" max="5" width="11.42578125" style="38"/>
    <col min="6" max="7" width="11.42578125" style="22"/>
    <col min="8" max="8" width="11.42578125" style="38"/>
    <col min="9" max="10" width="13.28515625" style="29" bestFit="1" customWidth="1"/>
    <col min="11" max="11" width="25.5703125" style="21" bestFit="1" customWidth="1"/>
    <col min="12" max="12" width="25.5703125" style="23" customWidth="1"/>
    <col min="13" max="13" width="5.28515625" style="13" bestFit="1" customWidth="1"/>
    <col min="14" max="15" width="6.28515625" style="13" bestFit="1" customWidth="1"/>
    <col min="16" max="17" width="11.42578125" style="24"/>
    <col min="18" max="18" width="11.42578125" style="36"/>
    <col min="19" max="24" width="11.42578125" style="24"/>
    <col min="25" max="25" width="11.42578125" style="39"/>
    <col min="26" max="26" width="11.42578125" style="24"/>
    <col min="27" max="27" width="11.42578125" style="36"/>
    <col min="28" max="28" width="11.42578125" style="24"/>
    <col min="29" max="30" width="5" style="2" bestFit="1" customWidth="1"/>
    <col min="31" max="16384" width="11.42578125" style="1"/>
  </cols>
  <sheetData>
    <row r="1" spans="2:34" ht="24" thickTop="1" thickBot="1" x14ac:dyDescent="0.3">
      <c r="B1" s="123" t="s">
        <v>25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5" t="s">
        <v>12</v>
      </c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7"/>
    </row>
    <row r="2" spans="2:34" ht="15.75" customHeight="1" thickTop="1" x14ac:dyDescent="0.25">
      <c r="B2" s="128" t="s">
        <v>26</v>
      </c>
      <c r="C2" s="130" t="s">
        <v>27</v>
      </c>
      <c r="D2" s="132" t="s">
        <v>28</v>
      </c>
      <c r="E2" s="130" t="s">
        <v>29</v>
      </c>
      <c r="F2" s="130"/>
      <c r="G2" s="130"/>
      <c r="H2" s="130"/>
      <c r="I2" s="134" t="s">
        <v>30</v>
      </c>
      <c r="J2" s="134"/>
      <c r="K2" s="130" t="s">
        <v>31</v>
      </c>
      <c r="L2" s="135" t="s">
        <v>32</v>
      </c>
      <c r="M2" s="137" t="s">
        <v>33</v>
      </c>
      <c r="N2" s="138"/>
      <c r="O2" s="139"/>
      <c r="P2" s="117" t="s">
        <v>34</v>
      </c>
      <c r="Q2" s="119" t="s">
        <v>35</v>
      </c>
      <c r="R2" s="121" t="s">
        <v>36</v>
      </c>
      <c r="S2" s="119" t="s">
        <v>37</v>
      </c>
      <c r="T2" s="119" t="s">
        <v>38</v>
      </c>
      <c r="U2" s="116" t="s">
        <v>39</v>
      </c>
      <c r="V2" s="116"/>
      <c r="W2" s="116"/>
      <c r="X2" s="140" t="s">
        <v>40</v>
      </c>
      <c r="Y2" s="142" t="s">
        <v>41</v>
      </c>
      <c r="Z2" s="144" t="s">
        <v>42</v>
      </c>
      <c r="AA2" s="145"/>
      <c r="AB2" s="146"/>
      <c r="AC2" s="1"/>
      <c r="AD2" s="1"/>
    </row>
    <row r="3" spans="2:34" ht="15.75" thickBot="1" x14ac:dyDescent="0.3">
      <c r="B3" s="129"/>
      <c r="C3" s="131"/>
      <c r="D3" s="133"/>
      <c r="E3" s="37" t="s">
        <v>43</v>
      </c>
      <c r="F3" s="14" t="s">
        <v>0</v>
      </c>
      <c r="G3" s="14" t="s">
        <v>44</v>
      </c>
      <c r="H3" s="37" t="s">
        <v>45</v>
      </c>
      <c r="I3" s="15" t="s">
        <v>46</v>
      </c>
      <c r="J3" s="15" t="s">
        <v>47</v>
      </c>
      <c r="K3" s="131"/>
      <c r="L3" s="136"/>
      <c r="M3" s="16" t="s">
        <v>48</v>
      </c>
      <c r="N3" s="17" t="s">
        <v>49</v>
      </c>
      <c r="O3" s="18" t="s">
        <v>50</v>
      </c>
      <c r="P3" s="118"/>
      <c r="Q3" s="120"/>
      <c r="R3" s="122"/>
      <c r="S3" s="120"/>
      <c r="T3" s="120"/>
      <c r="U3" s="18" t="s">
        <v>23</v>
      </c>
      <c r="V3" s="18" t="s">
        <v>51</v>
      </c>
      <c r="W3" s="18" t="s">
        <v>24</v>
      </c>
      <c r="X3" s="141"/>
      <c r="Y3" s="143"/>
      <c r="Z3" s="19" t="s">
        <v>52</v>
      </c>
      <c r="AA3" s="35" t="s">
        <v>53</v>
      </c>
      <c r="AB3" s="147"/>
      <c r="AC3" s="1">
        <v>2010</v>
      </c>
      <c r="AD3" s="1">
        <v>2011</v>
      </c>
      <c r="AE3" s="1">
        <v>2012</v>
      </c>
      <c r="AF3" s="1">
        <v>2013</v>
      </c>
      <c r="AG3" s="1">
        <v>2014</v>
      </c>
    </row>
    <row r="4" spans="2:34" ht="15.75" thickTop="1" x14ac:dyDescent="0.25">
      <c r="B4" s="72" t="s">
        <v>54</v>
      </c>
      <c r="C4" s="73" t="s">
        <v>55</v>
      </c>
      <c r="D4" s="74"/>
      <c r="E4" s="73"/>
      <c r="F4" s="75"/>
      <c r="G4" s="75"/>
      <c r="H4" s="73"/>
      <c r="I4" s="76"/>
      <c r="J4" s="76"/>
      <c r="K4" s="77"/>
      <c r="L4" s="78"/>
      <c r="M4" s="67"/>
      <c r="N4" s="67"/>
      <c r="O4" s="67"/>
      <c r="P4" s="79"/>
      <c r="Q4" s="79"/>
      <c r="R4" s="67"/>
      <c r="S4" s="79"/>
      <c r="T4" s="79"/>
      <c r="U4" s="79"/>
      <c r="V4" s="79"/>
      <c r="W4" s="79"/>
      <c r="X4" s="79"/>
      <c r="Y4" s="80"/>
      <c r="Z4" s="79"/>
      <c r="AA4" s="81"/>
      <c r="AB4" s="79"/>
      <c r="AC4" s="30" t="s">
        <v>70</v>
      </c>
      <c r="AD4" s="30" t="s">
        <v>70</v>
      </c>
      <c r="AE4" s="2" t="s">
        <v>70</v>
      </c>
      <c r="AF4" s="2" t="s">
        <v>70</v>
      </c>
    </row>
    <row r="5" spans="2:34" x14ac:dyDescent="0.25">
      <c r="B5" s="82" t="s">
        <v>56</v>
      </c>
      <c r="C5" s="83" t="s">
        <v>57</v>
      </c>
      <c r="D5" s="84"/>
      <c r="E5" s="83"/>
      <c r="F5" s="85"/>
      <c r="G5" s="85"/>
      <c r="H5" s="83"/>
      <c r="I5" s="86"/>
      <c r="J5" s="86"/>
      <c r="K5" s="87"/>
      <c r="L5" s="88"/>
      <c r="M5" s="67"/>
      <c r="N5" s="67"/>
      <c r="O5" s="67"/>
      <c r="P5" s="79"/>
      <c r="Q5" s="79"/>
      <c r="R5" s="67"/>
      <c r="S5" s="79"/>
      <c r="T5" s="79"/>
      <c r="U5" s="79"/>
      <c r="V5" s="79"/>
      <c r="W5" s="79"/>
      <c r="X5" s="79"/>
      <c r="Y5" s="80"/>
      <c r="Z5" s="79"/>
      <c r="AA5" s="67"/>
      <c r="AB5" s="79"/>
      <c r="AE5" s="27" t="s">
        <v>70</v>
      </c>
      <c r="AF5" s="27" t="s">
        <v>70</v>
      </c>
    </row>
    <row r="6" spans="2:34" x14ac:dyDescent="0.25">
      <c r="B6" s="82" t="s">
        <v>58</v>
      </c>
      <c r="C6" s="83" t="s">
        <v>59</v>
      </c>
      <c r="D6" s="84"/>
      <c r="E6" s="83"/>
      <c r="F6" s="85"/>
      <c r="G6" s="85"/>
      <c r="H6" s="83"/>
      <c r="I6" s="86"/>
      <c r="J6" s="86"/>
      <c r="K6" s="83"/>
      <c r="L6" s="89"/>
      <c r="M6" s="81"/>
      <c r="N6" s="81"/>
      <c r="O6" s="81"/>
      <c r="P6" s="90"/>
      <c r="Q6" s="90"/>
      <c r="R6" s="81"/>
      <c r="S6" s="90"/>
      <c r="T6" s="90"/>
      <c r="U6" s="90"/>
      <c r="V6" s="90"/>
      <c r="W6" s="90"/>
      <c r="X6" s="90"/>
      <c r="Y6" s="91"/>
      <c r="Z6" s="90"/>
      <c r="AA6" s="81"/>
      <c r="AB6" s="90"/>
      <c r="AE6" s="27" t="s">
        <v>70</v>
      </c>
      <c r="AF6" s="27" t="s">
        <v>70</v>
      </c>
    </row>
    <row r="7" spans="2:34" x14ac:dyDescent="0.25">
      <c r="B7" s="82" t="s">
        <v>60</v>
      </c>
      <c r="C7" s="83" t="s">
        <v>61</v>
      </c>
      <c r="D7" s="84"/>
      <c r="E7" s="83"/>
      <c r="F7" s="85"/>
      <c r="G7" s="85"/>
      <c r="H7" s="83"/>
      <c r="I7" s="86"/>
      <c r="J7" s="86"/>
      <c r="K7" s="87"/>
      <c r="L7" s="88"/>
      <c r="M7" s="67"/>
      <c r="N7" s="67"/>
      <c r="O7" s="67"/>
      <c r="P7" s="79"/>
      <c r="Q7" s="79"/>
      <c r="R7" s="67"/>
      <c r="S7" s="79"/>
      <c r="T7" s="79"/>
      <c r="U7" s="79"/>
      <c r="V7" s="79"/>
      <c r="W7" s="79"/>
      <c r="X7" s="79"/>
      <c r="Y7" s="80"/>
      <c r="Z7" s="79"/>
      <c r="AA7" s="67"/>
      <c r="AB7" s="79"/>
      <c r="AE7" s="27" t="s">
        <v>70</v>
      </c>
      <c r="AG7" s="27" t="s">
        <v>70</v>
      </c>
    </row>
    <row r="8" spans="2:34" x14ac:dyDescent="0.25">
      <c r="B8" s="82" t="s">
        <v>62</v>
      </c>
      <c r="C8" s="83" t="s">
        <v>63</v>
      </c>
      <c r="D8" s="84"/>
      <c r="E8" s="83"/>
      <c r="F8" s="85"/>
      <c r="G8" s="85"/>
      <c r="H8" s="83"/>
      <c r="I8" s="86"/>
      <c r="J8" s="86"/>
      <c r="K8" s="83"/>
      <c r="L8" s="89"/>
      <c r="M8" s="81"/>
      <c r="N8" s="81"/>
      <c r="O8" s="81"/>
      <c r="P8" s="90"/>
      <c r="Q8" s="90"/>
      <c r="R8" s="81"/>
      <c r="S8" s="90"/>
      <c r="T8" s="90"/>
      <c r="U8" s="90"/>
      <c r="V8" s="90"/>
      <c r="W8" s="90"/>
      <c r="X8" s="90"/>
      <c r="Y8" s="91"/>
      <c r="Z8" s="90"/>
      <c r="AA8" s="81"/>
      <c r="AB8" s="90"/>
      <c r="AE8" s="27" t="s">
        <v>70</v>
      </c>
      <c r="AF8" s="27" t="s">
        <v>70</v>
      </c>
    </row>
    <row r="9" spans="2:34" x14ac:dyDescent="0.25">
      <c r="B9" s="82" t="s">
        <v>64</v>
      </c>
      <c r="C9" s="83" t="s">
        <v>65</v>
      </c>
      <c r="D9" s="84"/>
      <c r="E9" s="83"/>
      <c r="F9" s="85"/>
      <c r="G9" s="85"/>
      <c r="H9" s="83"/>
      <c r="I9" s="86"/>
      <c r="J9" s="86"/>
      <c r="K9" s="83"/>
      <c r="L9" s="89"/>
      <c r="M9" s="81"/>
      <c r="N9" s="81"/>
      <c r="O9" s="81"/>
      <c r="P9" s="90"/>
      <c r="Q9" s="90"/>
      <c r="R9" s="81"/>
      <c r="S9" s="90"/>
      <c r="T9" s="90"/>
      <c r="U9" s="90"/>
      <c r="V9" s="90"/>
      <c r="W9" s="90"/>
      <c r="X9" s="90"/>
      <c r="Y9" s="91"/>
      <c r="Z9" s="79"/>
      <c r="AA9" s="67"/>
      <c r="AB9" s="90"/>
      <c r="AE9" s="27" t="s">
        <v>70</v>
      </c>
      <c r="AF9" s="27" t="s">
        <v>70</v>
      </c>
    </row>
    <row r="10" spans="2:34" x14ac:dyDescent="0.25">
      <c r="B10" s="82" t="s">
        <v>66</v>
      </c>
      <c r="C10" s="83" t="s">
        <v>67</v>
      </c>
      <c r="D10" s="84"/>
      <c r="E10" s="83"/>
      <c r="F10" s="85"/>
      <c r="G10" s="85"/>
      <c r="H10" s="83"/>
      <c r="I10" s="86"/>
      <c r="J10" s="86"/>
      <c r="K10" s="83"/>
      <c r="L10" s="89"/>
      <c r="M10" s="81"/>
      <c r="N10" s="81"/>
      <c r="O10" s="81"/>
      <c r="P10" s="90"/>
      <c r="Q10" s="90"/>
      <c r="R10" s="81"/>
      <c r="S10" s="90"/>
      <c r="T10" s="90"/>
      <c r="U10" s="90"/>
      <c r="V10" s="90"/>
      <c r="W10" s="90"/>
      <c r="X10" s="90"/>
      <c r="Y10" s="91"/>
      <c r="Z10" s="90"/>
      <c r="AA10" s="81"/>
      <c r="AB10" s="90"/>
      <c r="AE10" s="2"/>
      <c r="AF10" s="28" t="s">
        <v>70</v>
      </c>
      <c r="AG10" s="30" t="s">
        <v>70</v>
      </c>
      <c r="AH10" s="30"/>
    </row>
    <row r="11" spans="2:34" x14ac:dyDescent="0.25">
      <c r="B11" s="82" t="s">
        <v>68</v>
      </c>
      <c r="C11" s="83" t="s">
        <v>69</v>
      </c>
      <c r="D11" s="84"/>
      <c r="E11" s="83"/>
      <c r="F11" s="85"/>
      <c r="G11" s="85"/>
      <c r="H11" s="83"/>
      <c r="I11" s="86"/>
      <c r="J11" s="86"/>
      <c r="K11" s="83"/>
      <c r="L11" s="89"/>
      <c r="M11" s="81"/>
      <c r="N11" s="81"/>
      <c r="O11" s="81"/>
      <c r="P11" s="90"/>
      <c r="Q11" s="90"/>
      <c r="R11" s="81"/>
      <c r="S11" s="90"/>
      <c r="T11" s="90"/>
      <c r="U11" s="90"/>
      <c r="V11" s="90"/>
      <c r="W11" s="90"/>
      <c r="X11" s="90"/>
      <c r="Y11" s="91"/>
      <c r="Z11" s="79"/>
      <c r="AA11" s="67"/>
      <c r="AB11" s="90"/>
      <c r="AC11" s="30" t="s">
        <v>70</v>
      </c>
      <c r="AE11" s="28"/>
      <c r="AF11" s="28" t="s">
        <v>70</v>
      </c>
    </row>
    <row r="12" spans="2:34" ht="15.75" customHeight="1" x14ac:dyDescent="0.25">
      <c r="B12" s="82"/>
      <c r="C12" s="83"/>
      <c r="D12" s="84"/>
      <c r="E12" s="83"/>
      <c r="F12" s="85"/>
      <c r="G12" s="85"/>
      <c r="H12" s="83"/>
      <c r="I12" s="86"/>
      <c r="J12" s="86"/>
      <c r="K12" s="87"/>
      <c r="L12" s="88"/>
      <c r="M12" s="67"/>
      <c r="N12" s="67"/>
      <c r="O12" s="67"/>
      <c r="P12" s="79"/>
      <c r="Q12" s="79"/>
      <c r="R12" s="67"/>
      <c r="S12" s="79"/>
      <c r="T12" s="79"/>
      <c r="U12" s="79"/>
      <c r="V12" s="79"/>
      <c r="W12" s="79"/>
      <c r="X12" s="79"/>
      <c r="Y12" s="80"/>
      <c r="Z12" s="90"/>
      <c r="AA12" s="81"/>
      <c r="AB12" s="79"/>
      <c r="AC12" s="30"/>
      <c r="AE12" s="28"/>
      <c r="AF12" s="28"/>
    </row>
    <row r="13" spans="2:34" x14ac:dyDescent="0.25">
      <c r="B13" s="82"/>
      <c r="C13" s="83"/>
      <c r="D13" s="84"/>
      <c r="E13" s="83"/>
      <c r="F13" s="85"/>
      <c r="G13" s="85"/>
      <c r="H13" s="83"/>
      <c r="I13" s="86"/>
      <c r="J13" s="86"/>
      <c r="K13" s="83"/>
      <c r="L13" s="89"/>
      <c r="M13" s="81"/>
      <c r="N13" s="81"/>
      <c r="O13" s="81"/>
      <c r="P13" s="90"/>
      <c r="Q13" s="90"/>
      <c r="R13" s="81"/>
      <c r="S13" s="90"/>
      <c r="T13" s="90"/>
      <c r="U13" s="90"/>
      <c r="V13" s="90"/>
      <c r="W13" s="90"/>
      <c r="X13" s="90"/>
      <c r="Y13" s="91"/>
      <c r="Z13" s="79"/>
      <c r="AA13" s="67"/>
      <c r="AB13" s="90"/>
      <c r="AE13" s="30"/>
      <c r="AF13" s="30"/>
    </row>
    <row r="14" spans="2:34" x14ac:dyDescent="0.25">
      <c r="B14" s="82"/>
      <c r="C14" s="83"/>
      <c r="D14" s="84"/>
      <c r="E14" s="83"/>
      <c r="F14" s="85"/>
      <c r="G14" s="85"/>
      <c r="H14" s="83"/>
      <c r="I14" s="86"/>
      <c r="J14" s="86"/>
      <c r="K14" s="83"/>
      <c r="L14" s="89"/>
      <c r="M14" s="81"/>
      <c r="N14" s="81"/>
      <c r="O14" s="81"/>
      <c r="P14" s="90"/>
      <c r="Q14" s="90"/>
      <c r="R14" s="81"/>
      <c r="S14" s="90"/>
      <c r="T14" s="90"/>
      <c r="U14" s="90"/>
      <c r="V14" s="90"/>
      <c r="W14" s="90"/>
      <c r="X14" s="90"/>
      <c r="Y14" s="91"/>
      <c r="Z14" s="90"/>
      <c r="AA14" s="81"/>
      <c r="AB14" s="90"/>
    </row>
    <row r="15" spans="2:34" x14ac:dyDescent="0.25">
      <c r="B15" s="82"/>
      <c r="C15" s="83"/>
      <c r="D15" s="84"/>
      <c r="E15" s="83"/>
      <c r="F15" s="85"/>
      <c r="G15" s="85"/>
      <c r="H15" s="83"/>
      <c r="I15" s="86"/>
      <c r="J15" s="86"/>
      <c r="K15" s="83"/>
      <c r="L15" s="89"/>
      <c r="M15" s="81"/>
      <c r="N15" s="81"/>
      <c r="O15" s="81"/>
      <c r="P15" s="90"/>
      <c r="Q15" s="90"/>
      <c r="R15" s="81"/>
      <c r="S15" s="90"/>
      <c r="T15" s="90"/>
      <c r="U15" s="90"/>
      <c r="V15" s="90"/>
      <c r="W15" s="90"/>
      <c r="X15" s="90"/>
      <c r="Y15" s="91"/>
      <c r="Z15" s="79"/>
      <c r="AA15" s="67"/>
      <c r="AB15" s="90"/>
    </row>
    <row r="16" spans="2:34" x14ac:dyDescent="0.25">
      <c r="B16" s="82"/>
      <c r="C16" s="83"/>
      <c r="D16" s="84"/>
      <c r="E16" s="83"/>
      <c r="F16" s="85"/>
      <c r="G16" s="85"/>
      <c r="H16" s="83"/>
      <c r="I16" s="86"/>
      <c r="J16" s="86"/>
      <c r="K16" s="83"/>
      <c r="L16" s="89"/>
      <c r="M16" s="81"/>
      <c r="N16" s="81"/>
      <c r="O16" s="81"/>
      <c r="P16" s="90"/>
      <c r="Q16" s="90"/>
      <c r="R16" s="81"/>
      <c r="S16" s="90"/>
      <c r="T16" s="90"/>
      <c r="U16" s="90"/>
      <c r="V16" s="90"/>
      <c r="W16" s="90"/>
      <c r="X16" s="90"/>
      <c r="Y16" s="91"/>
      <c r="Z16" s="90"/>
      <c r="AA16" s="81"/>
      <c r="AB16" s="90"/>
    </row>
    <row r="17" spans="2:28" x14ac:dyDescent="0.25">
      <c r="B17" s="82"/>
      <c r="C17" s="83"/>
      <c r="D17" s="84"/>
      <c r="E17" s="83"/>
      <c r="F17" s="85"/>
      <c r="G17" s="85"/>
      <c r="H17" s="83"/>
      <c r="I17" s="86"/>
      <c r="J17" s="86"/>
      <c r="K17" s="83"/>
      <c r="L17" s="89"/>
      <c r="M17" s="81"/>
      <c r="N17" s="81"/>
      <c r="O17" s="81"/>
      <c r="P17" s="90"/>
      <c r="Q17" s="90"/>
      <c r="R17" s="81"/>
      <c r="S17" s="90"/>
      <c r="T17" s="90"/>
      <c r="U17" s="90"/>
      <c r="V17" s="90"/>
      <c r="W17" s="90"/>
      <c r="X17" s="90"/>
      <c r="Y17" s="91"/>
      <c r="Z17" s="79"/>
      <c r="AA17" s="67"/>
      <c r="AB17" s="90"/>
    </row>
    <row r="18" spans="2:28" x14ac:dyDescent="0.25">
      <c r="B18" s="82"/>
      <c r="C18" s="83"/>
      <c r="D18" s="84"/>
      <c r="E18" s="83"/>
      <c r="F18" s="85"/>
      <c r="G18" s="85"/>
      <c r="H18" s="83"/>
      <c r="I18" s="86"/>
      <c r="J18" s="86"/>
      <c r="K18" s="87"/>
      <c r="L18" s="88"/>
      <c r="M18" s="67"/>
      <c r="N18" s="67"/>
      <c r="O18" s="67"/>
      <c r="P18" s="79"/>
      <c r="Q18" s="79"/>
      <c r="R18" s="67"/>
      <c r="S18" s="79"/>
      <c r="T18" s="79"/>
      <c r="U18" s="79"/>
      <c r="V18" s="79"/>
      <c r="W18" s="79"/>
      <c r="X18" s="79"/>
      <c r="Y18" s="80"/>
      <c r="Z18" s="90"/>
      <c r="AA18" s="81"/>
      <c r="AB18" s="79"/>
    </row>
    <row r="19" spans="2:28" x14ac:dyDescent="0.25">
      <c r="B19" s="82"/>
      <c r="C19" s="83"/>
      <c r="D19" s="84"/>
      <c r="E19" s="83"/>
      <c r="F19" s="85"/>
      <c r="G19" s="85"/>
      <c r="H19" s="83"/>
      <c r="I19" s="86"/>
      <c r="J19" s="86"/>
      <c r="K19" s="83"/>
      <c r="L19" s="89"/>
      <c r="M19" s="81"/>
      <c r="N19" s="81"/>
      <c r="O19" s="81"/>
      <c r="P19" s="90"/>
      <c r="Q19" s="90"/>
      <c r="R19" s="81"/>
      <c r="S19" s="90"/>
      <c r="T19" s="90"/>
      <c r="U19" s="90"/>
      <c r="V19" s="90"/>
      <c r="W19" s="90"/>
      <c r="X19" s="90"/>
      <c r="Y19" s="91"/>
      <c r="Z19" s="79"/>
      <c r="AA19" s="67"/>
      <c r="AB19" s="90"/>
    </row>
    <row r="20" spans="2:28" x14ac:dyDescent="0.25">
      <c r="B20" s="82"/>
      <c r="C20" s="83"/>
      <c r="D20" s="84"/>
      <c r="E20" s="83"/>
      <c r="F20" s="85"/>
      <c r="G20" s="85"/>
      <c r="H20" s="83"/>
      <c r="I20" s="86"/>
      <c r="J20" s="86"/>
      <c r="K20" s="83"/>
      <c r="L20" s="89"/>
      <c r="M20" s="81"/>
      <c r="N20" s="81"/>
      <c r="O20" s="81"/>
      <c r="P20" s="90"/>
      <c r="Q20" s="90"/>
      <c r="R20" s="81"/>
      <c r="S20" s="90"/>
      <c r="T20" s="90"/>
      <c r="U20" s="90"/>
      <c r="V20" s="90"/>
      <c r="W20" s="90"/>
      <c r="X20" s="90"/>
      <c r="Y20" s="91"/>
      <c r="Z20" s="90"/>
      <c r="AA20" s="81"/>
      <c r="AB20" s="90"/>
    </row>
    <row r="21" spans="2:28" x14ac:dyDescent="0.25">
      <c r="B21" s="82"/>
      <c r="C21" s="83"/>
      <c r="D21" s="84"/>
      <c r="E21" s="83"/>
      <c r="F21" s="85"/>
      <c r="G21" s="85"/>
      <c r="H21" s="83"/>
      <c r="I21" s="86"/>
      <c r="J21" s="86"/>
      <c r="K21" s="87"/>
      <c r="L21" s="88"/>
      <c r="M21" s="67"/>
      <c r="N21" s="67"/>
      <c r="O21" s="67"/>
      <c r="P21" s="79"/>
      <c r="Q21" s="79"/>
      <c r="R21" s="67"/>
      <c r="S21" s="79"/>
      <c r="T21" s="79"/>
      <c r="U21" s="79"/>
      <c r="V21" s="79"/>
      <c r="W21" s="79"/>
      <c r="X21" s="79"/>
      <c r="Y21" s="80"/>
      <c r="Z21" s="79"/>
      <c r="AA21" s="67"/>
      <c r="AB21" s="79"/>
    </row>
    <row r="22" spans="2:28" x14ac:dyDescent="0.25">
      <c r="B22" s="82"/>
      <c r="C22" s="83"/>
      <c r="D22" s="84"/>
      <c r="E22" s="83"/>
      <c r="F22" s="85"/>
      <c r="G22" s="85"/>
      <c r="H22" s="83"/>
      <c r="I22" s="86"/>
      <c r="J22" s="86"/>
      <c r="K22" s="83"/>
      <c r="L22" s="89"/>
      <c r="M22" s="81"/>
      <c r="N22" s="81"/>
      <c r="O22" s="81"/>
      <c r="P22" s="90"/>
      <c r="Q22" s="90"/>
      <c r="R22" s="81"/>
      <c r="S22" s="90"/>
      <c r="T22" s="90"/>
      <c r="U22" s="90"/>
      <c r="V22" s="90"/>
      <c r="W22" s="90"/>
      <c r="X22" s="90"/>
      <c r="Y22" s="91"/>
      <c r="Z22" s="90"/>
      <c r="AA22" s="81"/>
      <c r="AB22" s="90"/>
    </row>
    <row r="23" spans="2:28" x14ac:dyDescent="0.25">
      <c r="B23" s="82"/>
      <c r="C23" s="83"/>
      <c r="D23" s="84"/>
      <c r="E23" s="83"/>
      <c r="F23" s="85"/>
      <c r="G23" s="85"/>
      <c r="H23" s="83"/>
      <c r="I23" s="86"/>
      <c r="J23" s="86"/>
      <c r="K23" s="83"/>
      <c r="L23" s="89"/>
      <c r="M23" s="81"/>
      <c r="N23" s="81"/>
      <c r="O23" s="81"/>
      <c r="P23" s="90"/>
      <c r="Q23" s="90"/>
      <c r="R23" s="81"/>
      <c r="S23" s="90"/>
      <c r="T23" s="90"/>
      <c r="U23" s="90"/>
      <c r="V23" s="90"/>
      <c r="W23" s="90"/>
      <c r="X23" s="90"/>
      <c r="Y23" s="91"/>
      <c r="Z23" s="79"/>
      <c r="AA23" s="81"/>
      <c r="AB23" s="90"/>
    </row>
    <row r="24" spans="2:28" x14ac:dyDescent="0.25">
      <c r="B24" s="82"/>
      <c r="C24" s="83"/>
      <c r="D24" s="84"/>
      <c r="E24" s="83"/>
      <c r="F24" s="85"/>
      <c r="G24" s="85"/>
      <c r="H24" s="83"/>
      <c r="I24" s="86"/>
      <c r="J24" s="86"/>
      <c r="K24" s="87"/>
      <c r="L24" s="88"/>
      <c r="M24" s="67"/>
      <c r="N24" s="67"/>
      <c r="O24" s="67"/>
      <c r="P24" s="79"/>
      <c r="Q24" s="79"/>
      <c r="R24" s="67"/>
      <c r="S24" s="79"/>
      <c r="T24" s="79"/>
      <c r="U24" s="79"/>
      <c r="V24" s="79"/>
      <c r="W24" s="79"/>
      <c r="X24" s="79"/>
      <c r="Y24" s="80"/>
      <c r="Z24" s="90"/>
      <c r="AA24" s="67"/>
      <c r="AB24" s="79"/>
    </row>
    <row r="25" spans="2:28" x14ac:dyDescent="0.25">
      <c r="B25" s="82"/>
      <c r="C25" s="83"/>
      <c r="D25" s="84"/>
      <c r="E25" s="87"/>
      <c r="F25" s="92"/>
      <c r="G25" s="92"/>
      <c r="H25" s="87"/>
      <c r="I25" s="86"/>
      <c r="J25" s="86"/>
      <c r="K25" s="87"/>
      <c r="L25" s="88"/>
      <c r="M25" s="67"/>
      <c r="N25" s="67"/>
      <c r="O25" s="67"/>
      <c r="P25" s="79"/>
      <c r="Q25" s="79"/>
      <c r="R25" s="67"/>
      <c r="S25" s="79"/>
      <c r="T25" s="79"/>
      <c r="U25" s="79"/>
      <c r="V25" s="79"/>
      <c r="W25" s="79"/>
      <c r="X25" s="79"/>
      <c r="Y25" s="80"/>
      <c r="Z25" s="79"/>
      <c r="AA25" s="67"/>
      <c r="AB25" s="79"/>
    </row>
    <row r="26" spans="2:28" x14ac:dyDescent="0.25">
      <c r="B26" s="82"/>
      <c r="C26" s="83"/>
      <c r="D26" s="84"/>
      <c r="E26" s="83"/>
      <c r="F26" s="85"/>
      <c r="G26" s="85"/>
      <c r="H26" s="83"/>
      <c r="I26" s="86"/>
      <c r="J26" s="86"/>
      <c r="K26" s="83"/>
      <c r="L26" s="89"/>
      <c r="M26" s="81"/>
      <c r="N26" s="81"/>
      <c r="O26" s="81"/>
      <c r="P26" s="90"/>
      <c r="Q26" s="90"/>
      <c r="R26" s="81"/>
      <c r="S26" s="90"/>
      <c r="T26" s="90"/>
      <c r="U26" s="90"/>
      <c r="V26" s="90"/>
      <c r="W26" s="90"/>
      <c r="X26" s="90"/>
      <c r="Y26" s="91"/>
      <c r="Z26" s="90"/>
      <c r="AA26" s="81"/>
      <c r="AB26" s="90"/>
    </row>
    <row r="27" spans="2:28" x14ac:dyDescent="0.25">
      <c r="B27" s="82"/>
      <c r="C27" s="83"/>
      <c r="D27" s="84"/>
      <c r="E27" s="83"/>
      <c r="F27" s="85"/>
      <c r="G27" s="85"/>
      <c r="H27" s="83"/>
      <c r="I27" s="86"/>
      <c r="J27" s="86"/>
      <c r="K27" s="83"/>
      <c r="L27" s="89"/>
      <c r="M27" s="81"/>
      <c r="N27" s="81"/>
      <c r="O27" s="81"/>
      <c r="P27" s="90"/>
      <c r="Q27" s="90"/>
      <c r="R27" s="81"/>
      <c r="S27" s="90"/>
      <c r="T27" s="90"/>
      <c r="U27" s="90"/>
      <c r="V27" s="90"/>
      <c r="W27" s="90"/>
      <c r="X27" s="90"/>
      <c r="Y27" s="91"/>
      <c r="Z27" s="90"/>
      <c r="AA27" s="81"/>
      <c r="AB27" s="90"/>
    </row>
    <row r="28" spans="2:28" x14ac:dyDescent="0.25">
      <c r="B28" s="82"/>
      <c r="C28" s="83"/>
      <c r="D28" s="84"/>
      <c r="E28" s="83"/>
      <c r="F28" s="85"/>
      <c r="G28" s="85"/>
      <c r="H28" s="83"/>
      <c r="I28" s="86"/>
      <c r="J28" s="86"/>
      <c r="K28" s="83"/>
      <c r="L28" s="89"/>
      <c r="M28" s="81"/>
      <c r="N28" s="81"/>
      <c r="O28" s="81"/>
      <c r="P28" s="90"/>
      <c r="Q28" s="90"/>
      <c r="R28" s="81"/>
      <c r="S28" s="90"/>
      <c r="T28" s="90"/>
      <c r="U28" s="90"/>
      <c r="V28" s="90"/>
      <c r="W28" s="90"/>
      <c r="X28" s="90"/>
      <c r="Y28" s="91"/>
      <c r="Z28" s="90"/>
      <c r="AA28" s="81"/>
      <c r="AB28" s="90"/>
    </row>
    <row r="29" spans="2:28" x14ac:dyDescent="0.25">
      <c r="B29" s="82"/>
      <c r="C29" s="83"/>
      <c r="D29" s="84"/>
      <c r="E29" s="83"/>
      <c r="F29" s="85"/>
      <c r="G29" s="85"/>
      <c r="H29" s="83"/>
      <c r="I29" s="86"/>
      <c r="J29" s="86"/>
      <c r="K29" s="87"/>
      <c r="L29" s="88"/>
      <c r="M29" s="67"/>
      <c r="N29" s="67"/>
      <c r="O29" s="67"/>
      <c r="P29" s="79"/>
      <c r="Q29" s="79"/>
      <c r="R29" s="67"/>
      <c r="S29" s="79"/>
      <c r="T29" s="79"/>
      <c r="U29" s="79"/>
      <c r="V29" s="79"/>
      <c r="W29" s="79"/>
      <c r="X29" s="79"/>
      <c r="Y29" s="80"/>
      <c r="Z29" s="79"/>
      <c r="AA29" s="67"/>
      <c r="AB29" s="79"/>
    </row>
    <row r="30" spans="2:28" x14ac:dyDescent="0.25">
      <c r="B30" s="82"/>
      <c r="C30" s="83"/>
      <c r="D30" s="84"/>
      <c r="E30" s="83"/>
      <c r="F30" s="85"/>
      <c r="G30" s="85"/>
      <c r="H30" s="83"/>
      <c r="I30" s="86"/>
      <c r="J30" s="86"/>
      <c r="K30" s="87"/>
      <c r="L30" s="88"/>
      <c r="M30" s="67"/>
      <c r="N30" s="67"/>
      <c r="O30" s="67"/>
      <c r="P30" s="93"/>
      <c r="Q30" s="79"/>
      <c r="R30" s="67"/>
      <c r="S30" s="79"/>
      <c r="T30" s="79"/>
      <c r="U30" s="79"/>
      <c r="V30" s="79"/>
      <c r="W30" s="79"/>
      <c r="X30" s="79"/>
      <c r="Y30" s="80"/>
      <c r="Z30" s="79"/>
      <c r="AA30" s="67"/>
      <c r="AB30" s="79"/>
    </row>
    <row r="31" spans="2:28" x14ac:dyDescent="0.25">
      <c r="B31" s="55"/>
      <c r="C31" s="56"/>
      <c r="D31" s="57"/>
      <c r="E31" s="58"/>
      <c r="F31" s="59"/>
      <c r="G31" s="59"/>
      <c r="H31" s="58"/>
      <c r="I31" s="60"/>
      <c r="J31" s="60"/>
      <c r="K31" s="61"/>
      <c r="L31" s="62"/>
      <c r="M31" s="63"/>
      <c r="N31" s="63"/>
      <c r="O31" s="63"/>
      <c r="P31" s="64"/>
      <c r="Q31" s="64"/>
      <c r="R31" s="65"/>
      <c r="S31" s="64"/>
      <c r="T31" s="64"/>
      <c r="U31" s="64"/>
      <c r="V31" s="64"/>
      <c r="W31" s="64"/>
      <c r="X31" s="64"/>
      <c r="Y31" s="66"/>
      <c r="Z31" s="64"/>
      <c r="AA31" s="65"/>
      <c r="AB31" s="64"/>
    </row>
    <row r="32" spans="2:28" x14ac:dyDescent="0.25">
      <c r="B32" s="55"/>
      <c r="C32" s="56"/>
      <c r="D32" s="57"/>
      <c r="E32" s="58"/>
      <c r="F32" s="59"/>
      <c r="G32" s="59"/>
      <c r="H32" s="58"/>
      <c r="I32" s="60"/>
      <c r="J32" s="60"/>
      <c r="K32" s="61"/>
      <c r="L32" s="62"/>
      <c r="M32" s="63"/>
      <c r="N32" s="63"/>
      <c r="O32" s="63"/>
      <c r="P32" s="64"/>
      <c r="Q32" s="64"/>
      <c r="R32" s="65"/>
      <c r="S32" s="64"/>
      <c r="T32" s="64"/>
      <c r="U32" s="64"/>
      <c r="V32" s="64"/>
      <c r="W32" s="64"/>
      <c r="X32" s="64"/>
      <c r="Y32" s="66"/>
      <c r="Z32" s="64"/>
      <c r="AA32" s="65"/>
      <c r="AB32" s="64"/>
    </row>
    <row r="33" spans="2:30" x14ac:dyDescent="0.25">
      <c r="B33" s="55"/>
      <c r="C33" s="56"/>
      <c r="D33" s="57"/>
      <c r="E33" s="58"/>
      <c r="F33" s="59"/>
      <c r="G33" s="59"/>
      <c r="H33" s="58"/>
      <c r="I33" s="60"/>
      <c r="J33" s="60"/>
      <c r="K33" s="56"/>
      <c r="L33" s="62"/>
      <c r="M33" s="63"/>
      <c r="N33" s="63"/>
      <c r="O33" s="63"/>
      <c r="P33" s="64"/>
      <c r="Q33" s="64"/>
      <c r="R33" s="65"/>
      <c r="S33" s="64"/>
      <c r="T33" s="64"/>
      <c r="U33" s="64"/>
      <c r="V33" s="64"/>
      <c r="W33" s="64"/>
      <c r="X33" s="64"/>
      <c r="Y33" s="66"/>
      <c r="Z33" s="64"/>
      <c r="AA33" s="65"/>
      <c r="AB33" s="64"/>
    </row>
    <row r="34" spans="2:30" x14ac:dyDescent="0.25">
      <c r="B34" s="55"/>
      <c r="C34" s="56"/>
      <c r="D34" s="57"/>
      <c r="E34" s="58"/>
      <c r="F34" s="59"/>
      <c r="G34" s="59"/>
      <c r="H34" s="58"/>
      <c r="I34" s="60"/>
      <c r="J34" s="60"/>
      <c r="K34" s="56"/>
      <c r="L34" s="62"/>
      <c r="M34" s="63"/>
      <c r="N34" s="63"/>
      <c r="O34" s="63"/>
      <c r="P34" s="64"/>
      <c r="Q34" s="64"/>
      <c r="R34" s="65"/>
      <c r="S34" s="64"/>
      <c r="T34" s="64"/>
      <c r="U34" s="64"/>
      <c r="V34" s="64"/>
      <c r="W34" s="64"/>
      <c r="X34" s="64"/>
      <c r="Y34" s="66"/>
      <c r="Z34" s="64"/>
      <c r="AA34" s="65"/>
      <c r="AB34" s="64"/>
    </row>
    <row r="35" spans="2:30" x14ac:dyDescent="0.25">
      <c r="B35" s="55"/>
      <c r="C35" s="56"/>
      <c r="D35" s="57"/>
      <c r="E35" s="58"/>
      <c r="F35" s="59"/>
      <c r="G35" s="59"/>
      <c r="H35" s="58"/>
      <c r="I35" s="60"/>
      <c r="J35" s="60"/>
      <c r="K35" s="61"/>
      <c r="L35" s="62"/>
      <c r="M35" s="63"/>
      <c r="N35" s="63"/>
      <c r="O35" s="63"/>
      <c r="P35" s="64"/>
      <c r="Q35" s="64"/>
      <c r="R35" s="65"/>
      <c r="S35" s="64"/>
      <c r="T35" s="64"/>
      <c r="U35" s="64"/>
      <c r="V35" s="64"/>
      <c r="W35" s="64"/>
      <c r="X35" s="64"/>
      <c r="Y35" s="66"/>
      <c r="Z35" s="64"/>
      <c r="AA35" s="65"/>
      <c r="AB35" s="64"/>
    </row>
    <row r="36" spans="2:30" x14ac:dyDescent="0.25">
      <c r="B36" s="55"/>
      <c r="C36" s="56"/>
      <c r="D36" s="57"/>
      <c r="E36" s="58"/>
      <c r="F36" s="59"/>
      <c r="G36" s="59"/>
      <c r="H36" s="58"/>
      <c r="I36" s="60"/>
      <c r="J36" s="60"/>
      <c r="K36" s="56"/>
      <c r="L36" s="62"/>
      <c r="M36" s="63"/>
      <c r="N36" s="63"/>
      <c r="O36" s="63"/>
      <c r="P36" s="64"/>
      <c r="Q36" s="64"/>
      <c r="R36" s="65"/>
      <c r="S36" s="64"/>
      <c r="T36" s="64"/>
      <c r="U36" s="64"/>
      <c r="V36" s="64"/>
      <c r="W36" s="64"/>
      <c r="X36" s="64"/>
      <c r="Y36" s="66"/>
      <c r="Z36" s="64"/>
      <c r="AA36" s="65"/>
      <c r="AB36" s="64"/>
    </row>
    <row r="37" spans="2:30" x14ac:dyDescent="0.25">
      <c r="B37" s="55"/>
      <c r="C37" s="56"/>
      <c r="D37" s="57"/>
      <c r="E37" s="58"/>
      <c r="F37" s="59"/>
      <c r="G37" s="59"/>
      <c r="H37" s="58"/>
      <c r="I37" s="60"/>
      <c r="J37" s="60"/>
      <c r="K37" s="61"/>
      <c r="L37" s="62"/>
      <c r="M37" s="63"/>
      <c r="N37" s="63"/>
      <c r="O37" s="63"/>
      <c r="P37" s="64"/>
      <c r="Q37" s="64"/>
      <c r="R37" s="65"/>
      <c r="S37" s="64"/>
      <c r="T37" s="64"/>
      <c r="U37" s="64"/>
      <c r="V37" s="64"/>
      <c r="W37" s="64"/>
      <c r="X37" s="64"/>
      <c r="Y37" s="66"/>
      <c r="Z37" s="64"/>
      <c r="AA37" s="65"/>
      <c r="AB37" s="64"/>
    </row>
    <row r="38" spans="2:30" x14ac:dyDescent="0.25">
      <c r="B38" s="55"/>
      <c r="C38" s="56"/>
      <c r="D38" s="57"/>
      <c r="E38" s="58"/>
      <c r="F38" s="59"/>
      <c r="G38" s="59"/>
      <c r="H38" s="58"/>
      <c r="I38" s="60"/>
      <c r="J38" s="60"/>
      <c r="K38" s="56"/>
      <c r="L38" s="62"/>
      <c r="M38" s="63"/>
      <c r="N38" s="63"/>
      <c r="O38" s="63"/>
      <c r="P38" s="64"/>
      <c r="Q38" s="64"/>
      <c r="R38" s="65"/>
      <c r="S38" s="64"/>
      <c r="T38" s="64"/>
      <c r="U38" s="64"/>
      <c r="V38" s="64"/>
      <c r="W38" s="64"/>
      <c r="X38" s="64"/>
      <c r="Y38" s="66"/>
      <c r="Z38" s="64"/>
      <c r="AA38" s="65"/>
      <c r="AB38" s="64"/>
    </row>
    <row r="39" spans="2:30" x14ac:dyDescent="0.25">
      <c r="B39" s="55"/>
      <c r="C39" s="56"/>
      <c r="D39" s="59"/>
      <c r="E39" s="58"/>
      <c r="F39" s="59"/>
      <c r="G39" s="59"/>
      <c r="H39" s="58"/>
      <c r="I39" s="60"/>
      <c r="J39" s="60"/>
      <c r="K39" s="56"/>
      <c r="L39" s="62"/>
      <c r="M39" s="63"/>
      <c r="N39" s="63"/>
      <c r="O39" s="63"/>
      <c r="P39" s="64"/>
      <c r="Q39" s="64"/>
      <c r="R39" s="65"/>
      <c r="S39" s="64"/>
      <c r="T39" s="64"/>
      <c r="U39" s="64"/>
      <c r="V39" s="64"/>
      <c r="W39" s="64"/>
      <c r="X39" s="64"/>
      <c r="Y39" s="66"/>
      <c r="Z39" s="64"/>
      <c r="AA39" s="65"/>
      <c r="AB39" s="64"/>
    </row>
    <row r="40" spans="2:30" x14ac:dyDescent="0.25">
      <c r="B40" s="55"/>
      <c r="C40" s="56"/>
      <c r="D40" s="57"/>
      <c r="E40" s="58"/>
      <c r="F40" s="59"/>
      <c r="G40" s="59"/>
      <c r="H40" s="58"/>
      <c r="I40" s="60"/>
      <c r="J40" s="60"/>
      <c r="K40" s="56"/>
      <c r="L40" s="62"/>
      <c r="M40" s="63"/>
      <c r="N40" s="63"/>
      <c r="O40" s="63"/>
      <c r="P40" s="64"/>
      <c r="Q40" s="64"/>
      <c r="R40" s="65"/>
      <c r="S40" s="64"/>
      <c r="T40" s="64"/>
      <c r="U40" s="64"/>
      <c r="V40" s="64"/>
      <c r="W40" s="64"/>
      <c r="X40" s="64"/>
      <c r="Y40" s="66"/>
      <c r="Z40" s="64"/>
      <c r="AA40" s="65"/>
      <c r="AB40" s="64"/>
    </row>
    <row r="41" spans="2:30" s="54" customFormat="1" x14ac:dyDescent="0.25">
      <c r="B41" s="41"/>
      <c r="C41" s="42"/>
      <c r="D41" s="43"/>
      <c r="E41" s="44"/>
      <c r="F41" s="45"/>
      <c r="G41" s="45"/>
      <c r="H41" s="44"/>
      <c r="I41" s="46"/>
      <c r="J41" s="46"/>
      <c r="K41" s="42"/>
      <c r="L41" s="47"/>
      <c r="M41" s="48"/>
      <c r="N41" s="48"/>
      <c r="O41" s="48"/>
      <c r="P41" s="49"/>
      <c r="Q41" s="49"/>
      <c r="R41" s="50"/>
      <c r="S41" s="49"/>
      <c r="T41" s="49"/>
      <c r="U41" s="49"/>
      <c r="V41" s="49"/>
      <c r="W41" s="49"/>
      <c r="X41" s="49"/>
      <c r="Y41" s="51"/>
      <c r="Z41" s="49"/>
      <c r="AA41" s="52"/>
      <c r="AB41" s="49"/>
      <c r="AC41" s="53"/>
      <c r="AD41" s="53"/>
    </row>
    <row r="42" spans="2:30" s="69" customFormat="1" x14ac:dyDescent="0.25">
      <c r="B42" s="55"/>
      <c r="C42" s="56"/>
      <c r="D42" s="57"/>
      <c r="E42" s="58"/>
      <c r="F42" s="59"/>
      <c r="G42" s="59"/>
      <c r="H42" s="58"/>
      <c r="I42" s="60"/>
      <c r="J42" s="60"/>
      <c r="K42" s="61"/>
      <c r="L42" s="62"/>
      <c r="M42" s="63"/>
      <c r="N42" s="63"/>
      <c r="O42" s="63"/>
      <c r="P42" s="64"/>
      <c r="Q42" s="64"/>
      <c r="R42" s="65"/>
      <c r="S42" s="64"/>
      <c r="T42" s="64"/>
      <c r="U42" s="64"/>
      <c r="V42" s="64"/>
      <c r="W42" s="64"/>
      <c r="X42" s="64"/>
      <c r="Y42" s="66"/>
      <c r="Z42" s="64"/>
      <c r="AA42" s="67"/>
      <c r="AB42" s="64"/>
      <c r="AC42" s="68"/>
      <c r="AD42" s="68"/>
    </row>
    <row r="43" spans="2:30" x14ac:dyDescent="0.25">
      <c r="B43" s="55"/>
      <c r="C43" s="56"/>
      <c r="D43" s="57"/>
      <c r="E43" s="58"/>
      <c r="F43" s="59"/>
      <c r="G43" s="59"/>
      <c r="H43" s="58"/>
      <c r="I43" s="60"/>
      <c r="J43" s="60"/>
      <c r="K43" s="61"/>
      <c r="L43" s="62"/>
      <c r="M43" s="63"/>
      <c r="N43" s="63"/>
      <c r="O43" s="63"/>
      <c r="P43" s="64"/>
      <c r="Q43" s="64"/>
      <c r="R43" s="65"/>
      <c r="S43" s="64"/>
      <c r="T43" s="64"/>
      <c r="U43" s="64"/>
      <c r="V43" s="64"/>
      <c r="W43" s="64"/>
      <c r="X43" s="64"/>
      <c r="Y43" s="66"/>
      <c r="Z43" s="64"/>
      <c r="AA43" s="67"/>
      <c r="AB43" s="64"/>
    </row>
    <row r="44" spans="2:30" x14ac:dyDescent="0.25">
      <c r="B44" s="55"/>
      <c r="C44" s="56"/>
      <c r="D44" s="57"/>
      <c r="E44" s="58"/>
      <c r="F44" s="59"/>
      <c r="G44" s="59"/>
      <c r="H44" s="58"/>
      <c r="I44" s="60"/>
      <c r="J44" s="60"/>
      <c r="K44" s="61"/>
      <c r="L44" s="62"/>
      <c r="M44" s="63"/>
      <c r="N44" s="63"/>
      <c r="O44" s="63"/>
      <c r="P44" s="64"/>
      <c r="Q44" s="64"/>
      <c r="R44" s="65"/>
      <c r="S44" s="64"/>
      <c r="T44" s="64"/>
      <c r="U44" s="64"/>
      <c r="V44" s="64"/>
      <c r="W44" s="64"/>
      <c r="X44" s="64"/>
      <c r="Y44" s="66"/>
      <c r="Z44" s="64"/>
      <c r="AA44" s="67"/>
      <c r="AB44" s="64"/>
      <c r="AC44" s="40"/>
      <c r="AD44" s="40"/>
    </row>
    <row r="45" spans="2:30" x14ac:dyDescent="0.25">
      <c r="B45" s="55"/>
      <c r="C45" s="56"/>
      <c r="D45" s="57"/>
      <c r="E45" s="58"/>
      <c r="F45" s="59"/>
      <c r="G45" s="59"/>
      <c r="H45" s="58"/>
      <c r="I45" s="60"/>
      <c r="J45" s="60"/>
      <c r="K45" s="61"/>
      <c r="L45" s="62"/>
      <c r="M45" s="63"/>
      <c r="N45" s="63"/>
      <c r="O45" s="63"/>
      <c r="P45" s="64"/>
      <c r="Q45" s="64"/>
      <c r="R45" s="65"/>
      <c r="S45" s="64"/>
      <c r="T45" s="64"/>
      <c r="U45" s="64"/>
      <c r="V45" s="64"/>
      <c r="W45" s="64"/>
      <c r="X45" s="64"/>
      <c r="Y45" s="66"/>
      <c r="Z45" s="64"/>
      <c r="AA45" s="67"/>
      <c r="AB45" s="64"/>
    </row>
    <row r="46" spans="2:30" x14ac:dyDescent="0.25">
      <c r="B46" s="55"/>
      <c r="C46" s="56"/>
      <c r="D46" s="57"/>
      <c r="E46" s="58"/>
      <c r="F46" s="59"/>
      <c r="G46" s="59"/>
      <c r="H46" s="58"/>
      <c r="I46" s="60"/>
      <c r="J46" s="60"/>
      <c r="K46" s="61"/>
      <c r="L46" s="62"/>
      <c r="M46" s="63"/>
      <c r="N46" s="63"/>
      <c r="O46" s="63"/>
      <c r="P46" s="64"/>
      <c r="Q46" s="64"/>
      <c r="R46" s="65"/>
      <c r="S46" s="64"/>
      <c r="T46" s="64"/>
      <c r="U46" s="64"/>
      <c r="V46" s="64"/>
      <c r="W46" s="64"/>
      <c r="X46" s="64"/>
      <c r="Y46" s="66"/>
      <c r="Z46" s="64"/>
      <c r="AA46" s="67"/>
      <c r="AB46" s="64"/>
    </row>
    <row r="47" spans="2:30" x14ac:dyDescent="0.25">
      <c r="B47" s="55"/>
      <c r="C47" s="56"/>
      <c r="D47" s="57"/>
      <c r="E47" s="58"/>
      <c r="F47" s="59"/>
      <c r="G47" s="59"/>
      <c r="H47" s="58"/>
      <c r="I47" s="60"/>
      <c r="J47" s="60"/>
      <c r="K47" s="61"/>
      <c r="L47" s="62"/>
      <c r="M47" s="63"/>
      <c r="N47" s="63"/>
      <c r="O47" s="63"/>
      <c r="P47" s="64"/>
      <c r="Q47" s="64"/>
      <c r="R47" s="65"/>
      <c r="S47" s="64"/>
      <c r="T47" s="64"/>
      <c r="U47" s="64"/>
      <c r="V47" s="64"/>
      <c r="W47" s="64"/>
      <c r="X47" s="64"/>
      <c r="Y47" s="66"/>
      <c r="Z47" s="64"/>
      <c r="AA47" s="67"/>
      <c r="AB47" s="64"/>
    </row>
    <row r="48" spans="2:30" x14ac:dyDescent="0.25">
      <c r="B48" s="55"/>
      <c r="C48" s="56"/>
      <c r="D48" s="57"/>
      <c r="E48" s="58"/>
      <c r="F48" s="59"/>
      <c r="G48" s="59"/>
      <c r="H48" s="58"/>
      <c r="I48" s="60"/>
      <c r="J48" s="60"/>
      <c r="K48" s="56"/>
      <c r="L48" s="62"/>
      <c r="M48" s="63"/>
      <c r="N48" s="63"/>
      <c r="O48" s="63"/>
      <c r="P48" s="64"/>
      <c r="Q48" s="64"/>
      <c r="R48" s="65"/>
      <c r="S48" s="64"/>
      <c r="T48" s="64"/>
      <c r="U48" s="64"/>
      <c r="V48" s="64"/>
      <c r="W48" s="64"/>
      <c r="X48" s="64"/>
      <c r="Y48" s="66"/>
      <c r="Z48" s="64"/>
      <c r="AA48" s="67"/>
      <c r="AB48" s="64"/>
    </row>
    <row r="49" spans="2:30" x14ac:dyDescent="0.25">
      <c r="B49" s="55"/>
      <c r="C49" s="56"/>
      <c r="D49" s="57"/>
      <c r="E49" s="58"/>
      <c r="F49" s="59"/>
      <c r="G49" s="59"/>
      <c r="H49" s="58"/>
      <c r="I49" s="60"/>
      <c r="J49" s="60"/>
      <c r="K49" s="61"/>
      <c r="L49" s="62"/>
      <c r="M49" s="63"/>
      <c r="N49" s="63"/>
      <c r="O49" s="63"/>
      <c r="P49" s="64"/>
      <c r="Q49" s="64"/>
      <c r="R49" s="65"/>
      <c r="S49" s="64"/>
      <c r="T49" s="64"/>
      <c r="U49" s="64"/>
      <c r="V49" s="64"/>
      <c r="W49" s="64"/>
      <c r="X49" s="64"/>
      <c r="Y49" s="66"/>
      <c r="Z49" s="64"/>
      <c r="AA49" s="67"/>
      <c r="AB49" s="64"/>
      <c r="AC49" s="34"/>
      <c r="AD49" s="34"/>
    </row>
    <row r="50" spans="2:30" x14ac:dyDescent="0.25">
      <c r="B50" s="55"/>
      <c r="C50" s="56"/>
      <c r="D50" s="57"/>
      <c r="E50" s="58"/>
      <c r="F50" s="59"/>
      <c r="G50" s="59"/>
      <c r="H50" s="58"/>
      <c r="I50" s="60"/>
      <c r="J50" s="60"/>
      <c r="K50" s="61"/>
      <c r="L50" s="62"/>
      <c r="M50" s="63"/>
      <c r="N50" s="63"/>
      <c r="O50" s="63"/>
      <c r="P50" s="64"/>
      <c r="Q50" s="64"/>
      <c r="R50" s="65"/>
      <c r="S50" s="64"/>
      <c r="T50" s="64"/>
      <c r="U50" s="64"/>
      <c r="V50" s="64"/>
      <c r="W50" s="64"/>
      <c r="X50" s="64"/>
      <c r="Y50" s="66"/>
      <c r="Z50" s="64"/>
      <c r="AA50" s="67"/>
      <c r="AB50" s="64"/>
    </row>
    <row r="51" spans="2:30" x14ac:dyDescent="0.25">
      <c r="B51" s="94"/>
      <c r="C51" s="95"/>
      <c r="D51" s="96"/>
      <c r="E51" s="97"/>
      <c r="F51" s="98"/>
      <c r="G51" s="98"/>
      <c r="H51" s="97"/>
      <c r="I51" s="99"/>
      <c r="J51" s="99"/>
      <c r="K51" s="100"/>
      <c r="L51" s="101"/>
      <c r="M51" s="63"/>
      <c r="N51" s="63"/>
      <c r="O51" s="63"/>
      <c r="P51" s="64"/>
      <c r="Q51" s="64"/>
      <c r="R51" s="65"/>
      <c r="S51" s="64"/>
      <c r="T51" s="64"/>
      <c r="U51" s="64"/>
      <c r="V51" s="64"/>
      <c r="W51" s="64"/>
      <c r="X51" s="64"/>
      <c r="Y51" s="66"/>
      <c r="Z51" s="64"/>
      <c r="AA51" s="67"/>
      <c r="AB51" s="64"/>
      <c r="AC51" s="40"/>
      <c r="AD51" s="40"/>
    </row>
    <row r="52" spans="2:30" x14ac:dyDescent="0.25">
      <c r="B52" s="55"/>
      <c r="C52" s="56"/>
      <c r="D52" s="57"/>
      <c r="E52" s="58"/>
      <c r="F52" s="59"/>
      <c r="G52" s="59"/>
      <c r="H52" s="58"/>
      <c r="I52" s="60"/>
      <c r="J52" s="60"/>
      <c r="K52" s="61"/>
      <c r="L52" s="62"/>
      <c r="M52" s="63"/>
      <c r="N52" s="63"/>
      <c r="O52" s="63"/>
      <c r="P52" s="64"/>
      <c r="Q52" s="64"/>
      <c r="R52" s="65"/>
      <c r="S52" s="64"/>
      <c r="T52" s="64"/>
      <c r="U52" s="64"/>
      <c r="V52" s="64"/>
      <c r="W52" s="64"/>
      <c r="X52" s="64"/>
      <c r="Y52" s="66"/>
      <c r="Z52" s="64"/>
      <c r="AA52" s="67"/>
      <c r="AB52" s="64"/>
      <c r="AC52" s="34"/>
      <c r="AD52" s="34"/>
    </row>
    <row r="53" spans="2:30" x14ac:dyDescent="0.25">
      <c r="B53" s="55"/>
      <c r="C53" s="56"/>
      <c r="D53" s="57"/>
      <c r="E53" s="58"/>
      <c r="F53" s="59"/>
      <c r="G53" s="59"/>
      <c r="H53" s="58"/>
      <c r="I53" s="60"/>
      <c r="J53" s="60"/>
      <c r="K53" s="61"/>
      <c r="L53" s="62"/>
      <c r="M53" s="63"/>
      <c r="N53" s="63"/>
      <c r="O53" s="63"/>
      <c r="P53" s="64"/>
      <c r="Q53" s="64"/>
      <c r="R53" s="65"/>
      <c r="S53" s="64"/>
      <c r="T53" s="64"/>
      <c r="U53" s="64"/>
      <c r="V53" s="64"/>
      <c r="W53" s="64"/>
      <c r="X53" s="64"/>
      <c r="Y53" s="66"/>
      <c r="Z53" s="64"/>
      <c r="AA53" s="67"/>
      <c r="AB53" s="64"/>
    </row>
    <row r="54" spans="2:30" x14ac:dyDescent="0.25">
      <c r="B54" s="94"/>
      <c r="C54" s="95"/>
      <c r="D54" s="96"/>
      <c r="E54" s="97"/>
      <c r="F54" s="98"/>
      <c r="G54" s="98"/>
      <c r="H54" s="97"/>
      <c r="I54" s="99"/>
      <c r="J54" s="99"/>
      <c r="K54" s="100"/>
      <c r="L54" s="101"/>
      <c r="M54" s="63"/>
      <c r="N54" s="63"/>
      <c r="O54" s="63"/>
      <c r="P54" s="64"/>
      <c r="Q54" s="64"/>
      <c r="R54" s="65"/>
      <c r="S54" s="64"/>
      <c r="T54" s="64"/>
      <c r="U54" s="64"/>
      <c r="V54" s="64"/>
      <c r="W54" s="64"/>
      <c r="X54" s="64"/>
      <c r="Y54" s="66"/>
      <c r="Z54" s="64"/>
      <c r="AA54" s="67"/>
      <c r="AB54" s="64"/>
      <c r="AC54" s="40"/>
      <c r="AD54" s="40"/>
    </row>
    <row r="55" spans="2:30" x14ac:dyDescent="0.25">
      <c r="B55" s="55"/>
      <c r="C55" s="56"/>
      <c r="D55" s="57"/>
      <c r="E55" s="58"/>
      <c r="F55" s="59"/>
      <c r="G55" s="59"/>
      <c r="H55" s="58"/>
      <c r="I55" s="60"/>
      <c r="J55" s="60"/>
      <c r="K55" s="61"/>
      <c r="L55" s="62"/>
      <c r="M55" s="63"/>
      <c r="N55" s="63"/>
      <c r="O55" s="63"/>
      <c r="P55" s="64"/>
      <c r="Q55" s="64"/>
      <c r="R55" s="65"/>
      <c r="S55" s="64"/>
      <c r="T55" s="64"/>
      <c r="U55" s="64"/>
      <c r="V55" s="64"/>
      <c r="W55" s="64"/>
      <c r="X55" s="64"/>
      <c r="Y55" s="66"/>
      <c r="Z55" s="64"/>
      <c r="AA55" s="67"/>
      <c r="AB55" s="64"/>
    </row>
    <row r="56" spans="2:30" x14ac:dyDescent="0.25">
      <c r="B56" s="55"/>
      <c r="C56" s="56"/>
      <c r="D56" s="57"/>
      <c r="E56" s="58"/>
      <c r="F56" s="59"/>
      <c r="G56" s="59"/>
      <c r="H56" s="58"/>
      <c r="I56" s="60"/>
      <c r="J56" s="60"/>
      <c r="K56" s="61"/>
      <c r="L56" s="62"/>
      <c r="M56" s="63"/>
      <c r="N56" s="63"/>
      <c r="O56" s="63"/>
      <c r="P56" s="64"/>
      <c r="Q56" s="64"/>
      <c r="R56" s="65"/>
      <c r="S56" s="64"/>
      <c r="T56" s="64"/>
      <c r="U56" s="64"/>
      <c r="V56" s="64"/>
      <c r="W56" s="64"/>
      <c r="X56" s="64"/>
      <c r="Y56" s="66"/>
      <c r="Z56" s="64"/>
      <c r="AA56" s="67"/>
      <c r="AB56" s="64"/>
    </row>
    <row r="57" spans="2:30" x14ac:dyDescent="0.25">
      <c r="B57" s="94"/>
      <c r="C57" s="95"/>
      <c r="D57" s="96"/>
      <c r="E57" s="97"/>
      <c r="F57" s="98"/>
      <c r="G57" s="98"/>
      <c r="H57" s="97"/>
      <c r="I57" s="99"/>
      <c r="J57" s="99"/>
      <c r="K57" s="100"/>
      <c r="L57" s="101"/>
      <c r="M57" s="63"/>
      <c r="N57" s="63"/>
      <c r="O57" s="63"/>
      <c r="P57" s="64"/>
      <c r="Q57" s="64"/>
      <c r="R57" s="65"/>
      <c r="S57" s="64"/>
      <c r="T57" s="64"/>
      <c r="U57" s="64"/>
      <c r="V57" s="64"/>
      <c r="W57" s="64"/>
      <c r="X57" s="64"/>
      <c r="Y57" s="66"/>
      <c r="Z57" s="64"/>
      <c r="AA57" s="67"/>
      <c r="AB57" s="64"/>
      <c r="AC57" s="40"/>
      <c r="AD57" s="40"/>
    </row>
    <row r="58" spans="2:30" x14ac:dyDescent="0.25">
      <c r="B58" s="55"/>
      <c r="C58" s="56"/>
      <c r="D58" s="57"/>
      <c r="E58" s="58"/>
      <c r="F58" s="59"/>
      <c r="G58" s="59"/>
      <c r="H58" s="58"/>
      <c r="I58" s="60"/>
      <c r="J58" s="60"/>
      <c r="K58" s="61"/>
      <c r="L58" s="62"/>
      <c r="M58" s="63"/>
      <c r="N58" s="63"/>
      <c r="O58" s="63"/>
      <c r="P58" s="64"/>
      <c r="Q58" s="64"/>
      <c r="R58" s="65"/>
      <c r="S58" s="64"/>
      <c r="T58" s="64"/>
      <c r="U58" s="64"/>
      <c r="V58" s="64"/>
      <c r="W58" s="64"/>
      <c r="X58" s="64"/>
      <c r="Y58" s="66"/>
      <c r="Z58" s="64"/>
      <c r="AA58" s="67"/>
      <c r="AB58" s="64"/>
    </row>
    <row r="59" spans="2:30" x14ac:dyDescent="0.25">
      <c r="B59" s="56"/>
      <c r="C59" s="56"/>
      <c r="D59" s="57"/>
      <c r="E59" s="58"/>
      <c r="F59" s="59"/>
      <c r="G59" s="59"/>
      <c r="H59" s="58"/>
      <c r="I59" s="60"/>
      <c r="J59" s="60"/>
      <c r="K59" s="61"/>
      <c r="L59" s="62"/>
      <c r="M59" s="63"/>
      <c r="N59" s="63"/>
      <c r="O59" s="63"/>
      <c r="P59" s="64"/>
      <c r="Q59" s="64"/>
      <c r="R59" s="65"/>
      <c r="S59" s="64"/>
      <c r="T59" s="64"/>
      <c r="U59" s="64"/>
      <c r="V59" s="64"/>
      <c r="W59" s="64"/>
      <c r="X59" s="64"/>
      <c r="Y59" s="66"/>
      <c r="Z59" s="64"/>
      <c r="AA59" s="67"/>
      <c r="AB59" s="64"/>
    </row>
    <row r="60" spans="2:30" x14ac:dyDescent="0.25">
      <c r="B60" s="102"/>
      <c r="C60" s="95"/>
      <c r="D60" s="96"/>
      <c r="E60" s="97"/>
      <c r="F60" s="98"/>
      <c r="G60" s="98"/>
      <c r="H60" s="97"/>
      <c r="I60" s="99"/>
      <c r="J60" s="99"/>
      <c r="K60" s="100"/>
      <c r="L60" s="101"/>
      <c r="M60" s="63"/>
      <c r="N60" s="63"/>
      <c r="O60" s="63"/>
      <c r="P60" s="64"/>
      <c r="Q60" s="64"/>
      <c r="R60" s="65"/>
      <c r="S60" s="64"/>
      <c r="T60" s="64"/>
      <c r="U60" s="64"/>
      <c r="V60" s="64"/>
      <c r="W60" s="64"/>
      <c r="X60" s="64"/>
      <c r="Y60" s="66"/>
      <c r="Z60" s="64"/>
      <c r="AA60" s="67"/>
      <c r="AB60" s="64"/>
      <c r="AC60" s="40"/>
      <c r="AD60" s="40"/>
    </row>
    <row r="61" spans="2:30" x14ac:dyDescent="0.25">
      <c r="B61" s="55"/>
      <c r="C61" s="56"/>
      <c r="D61" s="57"/>
      <c r="E61" s="58"/>
      <c r="F61" s="59"/>
      <c r="G61" s="59"/>
      <c r="H61" s="58"/>
      <c r="I61" s="60"/>
      <c r="J61" s="60"/>
      <c r="K61" s="61"/>
      <c r="L61" s="62"/>
      <c r="M61" s="63"/>
      <c r="N61" s="63"/>
      <c r="O61" s="63"/>
      <c r="P61" s="64"/>
      <c r="Q61" s="64"/>
      <c r="R61" s="65"/>
      <c r="S61" s="64"/>
      <c r="T61" s="64"/>
      <c r="U61" s="64"/>
      <c r="V61" s="64"/>
      <c r="W61" s="64"/>
      <c r="X61" s="64"/>
      <c r="Y61" s="66"/>
      <c r="Z61" s="64"/>
      <c r="AA61" s="67"/>
      <c r="AB61" s="64"/>
      <c r="AC61" s="40"/>
      <c r="AD61" s="40"/>
    </row>
    <row r="62" spans="2:30" x14ac:dyDescent="0.25">
      <c r="B62" s="102"/>
      <c r="C62" s="95"/>
      <c r="D62" s="96"/>
      <c r="E62" s="97"/>
      <c r="F62" s="98"/>
      <c r="G62" s="98"/>
      <c r="H62" s="97"/>
      <c r="I62" s="99"/>
      <c r="J62" s="99"/>
      <c r="K62" s="100"/>
      <c r="L62" s="101"/>
      <c r="M62" s="63"/>
      <c r="N62" s="63"/>
      <c r="O62" s="63"/>
      <c r="P62" s="64"/>
      <c r="Q62" s="64"/>
      <c r="R62" s="65"/>
      <c r="S62" s="64"/>
      <c r="T62" s="64"/>
      <c r="U62" s="64"/>
      <c r="V62" s="64"/>
      <c r="W62" s="64"/>
      <c r="X62" s="64"/>
      <c r="Y62" s="66"/>
      <c r="Z62" s="64"/>
      <c r="AA62" s="67"/>
      <c r="AB62" s="64"/>
      <c r="AC62" s="40"/>
      <c r="AD62" s="40"/>
    </row>
    <row r="63" spans="2:30" x14ac:dyDescent="0.25">
      <c r="B63" s="55"/>
      <c r="C63" s="56"/>
      <c r="D63" s="57"/>
      <c r="E63" s="58"/>
      <c r="F63" s="59"/>
      <c r="G63" s="59"/>
      <c r="H63" s="58"/>
      <c r="I63" s="60"/>
      <c r="J63" s="60"/>
      <c r="K63" s="61"/>
      <c r="L63" s="62"/>
      <c r="M63" s="63"/>
      <c r="N63" s="63"/>
      <c r="O63" s="63"/>
      <c r="P63" s="64"/>
      <c r="Q63" s="64"/>
      <c r="R63" s="65"/>
      <c r="S63" s="64"/>
      <c r="T63" s="64"/>
      <c r="U63" s="64"/>
      <c r="V63" s="64"/>
      <c r="W63" s="64"/>
      <c r="X63" s="64"/>
      <c r="Y63" s="66"/>
      <c r="Z63" s="64"/>
      <c r="AA63" s="67"/>
      <c r="AB63" s="64"/>
    </row>
    <row r="64" spans="2:30" x14ac:dyDescent="0.25">
      <c r="B64" s="94"/>
      <c r="C64" s="95"/>
      <c r="D64" s="96"/>
      <c r="E64" s="97"/>
      <c r="F64" s="98"/>
      <c r="G64" s="98"/>
      <c r="H64" s="97"/>
      <c r="I64" s="99"/>
      <c r="J64" s="99"/>
      <c r="K64" s="100"/>
      <c r="L64" s="101"/>
      <c r="M64" s="63"/>
      <c r="N64" s="63"/>
      <c r="O64" s="63"/>
      <c r="P64" s="64"/>
      <c r="Q64" s="64"/>
      <c r="R64" s="65"/>
      <c r="S64" s="64"/>
      <c r="T64" s="64"/>
      <c r="U64" s="64"/>
      <c r="V64" s="64"/>
      <c r="W64" s="64"/>
      <c r="X64" s="64"/>
      <c r="Y64" s="66"/>
      <c r="Z64" s="64"/>
      <c r="AA64" s="67"/>
      <c r="AB64" s="64"/>
      <c r="AC64" s="40"/>
      <c r="AD64" s="40"/>
    </row>
    <row r="65" spans="2:30" x14ac:dyDescent="0.25">
      <c r="B65" s="55"/>
      <c r="C65" s="56"/>
      <c r="D65" s="57"/>
      <c r="E65" s="58"/>
      <c r="F65" s="59"/>
      <c r="G65" s="59"/>
      <c r="H65" s="58"/>
      <c r="I65" s="60"/>
      <c r="J65" s="60"/>
      <c r="K65" s="61"/>
      <c r="L65" s="62"/>
      <c r="M65" s="63"/>
      <c r="N65" s="63"/>
      <c r="O65" s="63"/>
      <c r="P65" s="64"/>
      <c r="Q65" s="64"/>
      <c r="R65" s="65"/>
      <c r="S65" s="64"/>
      <c r="T65" s="64"/>
      <c r="U65" s="64"/>
      <c r="V65" s="64"/>
      <c r="W65" s="64"/>
      <c r="X65" s="64"/>
      <c r="Y65" s="66"/>
      <c r="Z65" s="64"/>
      <c r="AA65" s="67"/>
      <c r="AB65" s="64"/>
    </row>
    <row r="66" spans="2:30" x14ac:dyDescent="0.25">
      <c r="B66" s="55"/>
      <c r="C66" s="56"/>
      <c r="D66" s="57"/>
      <c r="E66" s="58"/>
      <c r="F66" s="59"/>
      <c r="G66" s="59"/>
      <c r="H66" s="58"/>
      <c r="I66" s="60"/>
      <c r="J66" s="60"/>
      <c r="K66" s="61"/>
      <c r="L66" s="62"/>
      <c r="M66" s="63"/>
      <c r="N66" s="63"/>
      <c r="O66" s="63"/>
      <c r="P66" s="64"/>
      <c r="Q66" s="64"/>
      <c r="R66" s="65"/>
      <c r="S66" s="64"/>
      <c r="T66" s="64"/>
      <c r="U66" s="64"/>
      <c r="V66" s="64"/>
      <c r="W66" s="64"/>
      <c r="X66" s="64"/>
      <c r="Y66" s="66"/>
      <c r="Z66" s="64"/>
      <c r="AA66" s="67"/>
      <c r="AB66" s="64"/>
    </row>
    <row r="67" spans="2:30" x14ac:dyDescent="0.25">
      <c r="B67" s="55"/>
      <c r="C67" s="56"/>
      <c r="D67" s="57"/>
      <c r="E67" s="58"/>
      <c r="F67" s="59"/>
      <c r="G67" s="59"/>
      <c r="H67" s="58"/>
      <c r="I67" s="60"/>
      <c r="J67" s="60"/>
      <c r="K67" s="61"/>
      <c r="L67" s="62"/>
      <c r="M67" s="63"/>
      <c r="N67" s="63"/>
      <c r="O67" s="63"/>
      <c r="P67" s="64"/>
      <c r="Q67" s="64"/>
      <c r="R67" s="65"/>
      <c r="S67" s="64"/>
      <c r="T67" s="64"/>
      <c r="U67" s="64"/>
      <c r="V67" s="64"/>
      <c r="W67" s="64"/>
      <c r="X67" s="64"/>
      <c r="Y67" s="66"/>
      <c r="Z67" s="64"/>
      <c r="AA67" s="67"/>
      <c r="AB67" s="64"/>
    </row>
    <row r="68" spans="2:30" x14ac:dyDescent="0.25">
      <c r="B68" s="55"/>
      <c r="C68" s="56"/>
      <c r="D68" s="57"/>
      <c r="E68" s="58"/>
      <c r="F68" s="59"/>
      <c r="G68" s="59"/>
      <c r="H68" s="58"/>
      <c r="I68" s="60"/>
      <c r="J68" s="60"/>
      <c r="K68" s="56"/>
      <c r="L68" s="62"/>
      <c r="M68" s="63"/>
      <c r="N68" s="63"/>
      <c r="O68" s="63"/>
      <c r="P68" s="64"/>
      <c r="Q68" s="64"/>
      <c r="R68" s="65"/>
      <c r="S68" s="64"/>
      <c r="T68" s="64"/>
      <c r="U68" s="64"/>
      <c r="V68" s="64"/>
      <c r="W68" s="64"/>
      <c r="X68" s="64"/>
      <c r="Y68" s="66"/>
      <c r="Z68" s="64"/>
      <c r="AA68" s="67"/>
      <c r="AB68" s="64"/>
    </row>
    <row r="69" spans="2:30" x14ac:dyDescent="0.25">
      <c r="B69" s="55"/>
      <c r="C69" s="56"/>
      <c r="D69" s="57"/>
      <c r="E69" s="58"/>
      <c r="F69" s="59"/>
      <c r="G69" s="59"/>
      <c r="H69" s="58"/>
      <c r="I69" s="60"/>
      <c r="J69" s="60"/>
      <c r="K69" s="61"/>
      <c r="L69" s="62"/>
      <c r="M69" s="63"/>
      <c r="N69" s="63"/>
      <c r="O69" s="63"/>
      <c r="P69" s="64"/>
      <c r="Q69" s="64"/>
      <c r="R69" s="65"/>
      <c r="S69" s="64"/>
      <c r="T69" s="64"/>
      <c r="U69" s="64"/>
      <c r="V69" s="64"/>
      <c r="W69" s="64"/>
      <c r="X69" s="64"/>
      <c r="Y69" s="66"/>
      <c r="Z69" s="64"/>
      <c r="AA69" s="67"/>
      <c r="AB69" s="64"/>
    </row>
    <row r="70" spans="2:30" x14ac:dyDescent="0.25">
      <c r="B70" s="55"/>
      <c r="C70" s="56"/>
      <c r="D70" s="57"/>
      <c r="E70" s="58"/>
      <c r="F70" s="59"/>
      <c r="G70" s="59"/>
      <c r="H70" s="58"/>
      <c r="I70" s="60"/>
      <c r="J70" s="60"/>
      <c r="K70" s="56"/>
      <c r="L70" s="62"/>
      <c r="M70" s="63"/>
      <c r="N70" s="63"/>
      <c r="O70" s="63"/>
      <c r="P70" s="64"/>
      <c r="Q70" s="64"/>
      <c r="R70" s="65"/>
      <c r="S70" s="64"/>
      <c r="T70" s="64"/>
      <c r="U70" s="64"/>
      <c r="V70" s="64"/>
      <c r="W70" s="64"/>
      <c r="X70" s="64"/>
      <c r="Y70" s="66"/>
      <c r="Z70" s="64"/>
      <c r="AA70" s="67"/>
      <c r="AB70" s="64"/>
    </row>
    <row r="71" spans="2:30" x14ac:dyDescent="0.25">
      <c r="B71" s="94"/>
      <c r="C71" s="95"/>
      <c r="D71" s="96"/>
      <c r="E71" s="97"/>
      <c r="F71" s="98"/>
      <c r="G71" s="98"/>
      <c r="H71" s="97"/>
      <c r="I71" s="99"/>
      <c r="J71" s="99"/>
      <c r="K71" s="95"/>
      <c r="L71" s="101"/>
      <c r="M71" s="63"/>
      <c r="N71" s="63"/>
      <c r="O71" s="63"/>
      <c r="P71" s="64"/>
      <c r="Q71" s="64"/>
      <c r="R71" s="65"/>
      <c r="S71" s="64"/>
      <c r="T71" s="64"/>
      <c r="U71" s="64"/>
      <c r="V71" s="64"/>
      <c r="W71" s="64"/>
      <c r="X71" s="64"/>
      <c r="Y71" s="66"/>
      <c r="Z71" s="64"/>
      <c r="AA71" s="67"/>
      <c r="AB71" s="64"/>
      <c r="AC71" s="40"/>
      <c r="AD71" s="40"/>
    </row>
    <row r="72" spans="2:30" x14ac:dyDescent="0.25">
      <c r="B72" s="94"/>
      <c r="C72" s="95"/>
      <c r="D72" s="96"/>
      <c r="E72" s="97"/>
      <c r="F72" s="98"/>
      <c r="G72" s="98"/>
      <c r="H72" s="97"/>
      <c r="I72" s="99"/>
      <c r="J72" s="99"/>
      <c r="K72" s="95"/>
      <c r="L72" s="101"/>
      <c r="M72" s="63"/>
      <c r="N72" s="63"/>
      <c r="O72" s="63"/>
      <c r="P72" s="64"/>
      <c r="Q72" s="64"/>
      <c r="R72" s="65"/>
      <c r="S72" s="64"/>
      <c r="T72" s="64"/>
      <c r="U72" s="64"/>
      <c r="V72" s="64"/>
      <c r="W72" s="64"/>
      <c r="X72" s="64"/>
      <c r="Y72" s="66"/>
      <c r="Z72" s="64"/>
      <c r="AA72" s="67"/>
      <c r="AB72" s="64"/>
      <c r="AC72" s="40"/>
      <c r="AD72" s="40"/>
    </row>
    <row r="73" spans="2:30" x14ac:dyDescent="0.25">
      <c r="B73" s="55"/>
      <c r="C73" s="56"/>
      <c r="D73" s="57"/>
      <c r="E73" s="58"/>
      <c r="F73" s="59"/>
      <c r="G73" s="59"/>
      <c r="H73" s="58"/>
      <c r="I73" s="60"/>
      <c r="J73" s="60"/>
      <c r="K73" s="56"/>
      <c r="L73" s="62"/>
      <c r="M73" s="63"/>
      <c r="N73" s="63"/>
      <c r="O73" s="63"/>
      <c r="P73" s="64"/>
      <c r="Q73" s="64"/>
      <c r="R73" s="65"/>
      <c r="S73" s="64"/>
      <c r="T73" s="64"/>
      <c r="U73" s="64"/>
      <c r="V73" s="64"/>
      <c r="W73" s="64"/>
      <c r="X73" s="64"/>
      <c r="Y73" s="66"/>
      <c r="Z73" s="64"/>
      <c r="AA73" s="67"/>
      <c r="AB73" s="64"/>
    </row>
    <row r="74" spans="2:30" x14ac:dyDescent="0.25">
      <c r="B74" s="94"/>
      <c r="C74" s="95"/>
      <c r="D74" s="96"/>
      <c r="E74" s="97"/>
      <c r="F74" s="98"/>
      <c r="G74" s="98"/>
      <c r="H74" s="97"/>
      <c r="I74" s="99"/>
      <c r="J74" s="99"/>
      <c r="K74" s="100"/>
      <c r="L74" s="101"/>
      <c r="M74" s="63"/>
      <c r="N74" s="63"/>
      <c r="O74" s="63"/>
      <c r="P74" s="64"/>
      <c r="Q74" s="64"/>
      <c r="R74" s="65"/>
      <c r="S74" s="64"/>
      <c r="T74" s="64"/>
      <c r="U74" s="64"/>
      <c r="V74" s="64"/>
      <c r="W74" s="64"/>
      <c r="X74" s="64"/>
      <c r="Y74" s="66"/>
      <c r="Z74" s="64"/>
      <c r="AA74" s="67"/>
      <c r="AB74" s="64"/>
      <c r="AC74" s="40"/>
      <c r="AD74" s="40"/>
    </row>
    <row r="75" spans="2:30" x14ac:dyDescent="0.25">
      <c r="B75" s="94"/>
      <c r="C75" s="95"/>
      <c r="D75" s="96"/>
      <c r="E75" s="97"/>
      <c r="F75" s="98"/>
      <c r="G75" s="98"/>
      <c r="H75" s="97"/>
      <c r="I75" s="99"/>
      <c r="J75" s="99"/>
      <c r="K75" s="100"/>
      <c r="L75" s="101"/>
      <c r="M75" s="63"/>
      <c r="N75" s="63"/>
      <c r="O75" s="63"/>
      <c r="P75" s="64"/>
      <c r="Q75" s="64"/>
      <c r="R75" s="65"/>
      <c r="S75" s="64"/>
      <c r="T75" s="64"/>
      <c r="U75" s="64"/>
      <c r="V75" s="64"/>
      <c r="W75" s="64"/>
      <c r="X75" s="64"/>
      <c r="Y75" s="66"/>
      <c r="Z75" s="64"/>
      <c r="AA75" s="67"/>
      <c r="AB75" s="64"/>
      <c r="AC75" s="40"/>
      <c r="AD75" s="40"/>
    </row>
    <row r="76" spans="2:30" x14ac:dyDescent="0.25">
      <c r="B76" s="55"/>
      <c r="C76" s="56"/>
      <c r="D76" s="57"/>
      <c r="E76" s="58"/>
      <c r="F76" s="59"/>
      <c r="G76" s="59"/>
      <c r="H76" s="58"/>
      <c r="I76" s="60"/>
      <c r="J76" s="60"/>
      <c r="K76" s="61"/>
      <c r="L76" s="62"/>
      <c r="M76" s="63"/>
      <c r="N76" s="63"/>
      <c r="O76" s="63"/>
      <c r="P76" s="64"/>
      <c r="Q76" s="64"/>
      <c r="R76" s="65"/>
      <c r="S76" s="64"/>
      <c r="T76" s="64"/>
      <c r="U76" s="64"/>
      <c r="V76" s="64"/>
      <c r="W76" s="64"/>
      <c r="X76" s="64"/>
      <c r="Y76" s="66"/>
      <c r="Z76" s="64"/>
      <c r="AA76" s="67"/>
      <c r="AB76" s="64"/>
    </row>
    <row r="77" spans="2:30" x14ac:dyDescent="0.25">
      <c r="B77" s="55"/>
      <c r="C77" s="56"/>
      <c r="D77" s="57"/>
      <c r="E77" s="58"/>
      <c r="F77" s="59"/>
      <c r="G77" s="59"/>
      <c r="H77" s="58"/>
      <c r="I77" s="60"/>
      <c r="J77" s="60"/>
      <c r="K77" s="61"/>
      <c r="L77" s="62"/>
      <c r="M77" s="63"/>
      <c r="N77" s="63"/>
      <c r="O77" s="63"/>
      <c r="P77" s="64"/>
      <c r="Q77" s="64"/>
      <c r="R77" s="65"/>
      <c r="S77" s="64"/>
      <c r="T77" s="64"/>
      <c r="U77" s="64"/>
      <c r="V77" s="64"/>
      <c r="W77" s="64"/>
      <c r="X77" s="64"/>
      <c r="Y77" s="66"/>
      <c r="Z77" s="64"/>
      <c r="AA77" s="67"/>
      <c r="AB77" s="64"/>
    </row>
    <row r="78" spans="2:30" x14ac:dyDescent="0.25">
      <c r="B78" s="55"/>
      <c r="C78" s="56"/>
      <c r="D78" s="103"/>
      <c r="E78" s="58"/>
      <c r="F78" s="59"/>
      <c r="G78" s="59"/>
      <c r="H78" s="58"/>
      <c r="I78" s="60"/>
      <c r="J78" s="60"/>
      <c r="K78" s="61"/>
      <c r="L78" s="62"/>
      <c r="M78" s="63"/>
      <c r="N78" s="63"/>
      <c r="O78" s="63"/>
      <c r="P78" s="64"/>
      <c r="Q78" s="64"/>
      <c r="R78" s="65"/>
      <c r="S78" s="64"/>
      <c r="T78" s="64"/>
      <c r="U78" s="64"/>
      <c r="V78" s="64"/>
      <c r="W78" s="64"/>
      <c r="X78" s="64"/>
      <c r="Y78" s="66"/>
      <c r="Z78" s="64"/>
      <c r="AA78" s="67"/>
      <c r="AB78" s="64"/>
    </row>
    <row r="79" spans="2:30" x14ac:dyDescent="0.25">
      <c r="B79" s="55"/>
      <c r="C79" s="56"/>
      <c r="D79" s="57"/>
      <c r="E79" s="58"/>
      <c r="F79" s="59"/>
      <c r="G79" s="59"/>
      <c r="H79" s="58"/>
      <c r="I79" s="60"/>
      <c r="J79" s="60"/>
      <c r="K79" s="61"/>
      <c r="L79" s="62"/>
      <c r="M79" s="63"/>
      <c r="N79" s="63"/>
      <c r="O79" s="63"/>
      <c r="P79" s="64"/>
      <c r="Q79" s="64"/>
      <c r="R79" s="65"/>
      <c r="S79" s="64"/>
      <c r="T79" s="64"/>
      <c r="U79" s="64"/>
      <c r="V79" s="64"/>
      <c r="W79" s="64"/>
      <c r="X79" s="64"/>
      <c r="Y79" s="66"/>
      <c r="Z79" s="64"/>
      <c r="AA79" s="67"/>
      <c r="AB79" s="64"/>
    </row>
    <row r="80" spans="2:30" x14ac:dyDescent="0.25">
      <c r="B80" s="55"/>
      <c r="C80" s="56"/>
      <c r="D80" s="57"/>
      <c r="E80" s="58"/>
      <c r="F80" s="59"/>
      <c r="G80" s="59"/>
      <c r="H80" s="58"/>
      <c r="I80" s="60"/>
      <c r="J80" s="60"/>
      <c r="K80" s="61"/>
      <c r="L80" s="62"/>
      <c r="M80" s="63"/>
      <c r="N80" s="63"/>
      <c r="O80" s="63"/>
      <c r="P80" s="64"/>
      <c r="Q80" s="64"/>
      <c r="R80" s="65"/>
      <c r="S80" s="64"/>
      <c r="T80" s="64"/>
      <c r="U80" s="64"/>
      <c r="V80" s="64"/>
      <c r="W80" s="64"/>
      <c r="X80" s="64"/>
      <c r="Y80" s="66"/>
      <c r="Z80" s="64"/>
      <c r="AA80" s="67"/>
      <c r="AB80" s="64"/>
    </row>
    <row r="81" spans="2:30" x14ac:dyDescent="0.25">
      <c r="B81" s="94"/>
      <c r="C81" s="95"/>
      <c r="D81" s="96"/>
      <c r="E81" s="97"/>
      <c r="F81" s="98"/>
      <c r="G81" s="98"/>
      <c r="H81" s="97"/>
      <c r="I81" s="99"/>
      <c r="J81" s="99"/>
      <c r="K81" s="100"/>
      <c r="L81" s="101"/>
      <c r="M81" s="63"/>
      <c r="N81" s="63"/>
      <c r="O81" s="63"/>
      <c r="P81" s="64"/>
      <c r="Q81" s="64"/>
      <c r="R81" s="65"/>
      <c r="S81" s="64"/>
      <c r="T81" s="64"/>
      <c r="U81" s="64"/>
      <c r="V81" s="64"/>
      <c r="W81" s="64"/>
      <c r="X81" s="64"/>
      <c r="Y81" s="66"/>
      <c r="Z81" s="64"/>
      <c r="AA81" s="67"/>
      <c r="AB81" s="64"/>
      <c r="AC81" s="40"/>
      <c r="AD81" s="40"/>
    </row>
    <row r="82" spans="2:30" x14ac:dyDescent="0.25">
      <c r="B82" s="94"/>
      <c r="C82" s="95"/>
      <c r="D82" s="96"/>
      <c r="E82" s="97"/>
      <c r="F82" s="98"/>
      <c r="G82" s="98"/>
      <c r="H82" s="97"/>
      <c r="I82" s="99"/>
      <c r="J82" s="99"/>
      <c r="K82" s="100"/>
      <c r="L82" s="101"/>
      <c r="M82" s="63"/>
      <c r="N82" s="63"/>
      <c r="O82" s="63"/>
      <c r="P82" s="64"/>
      <c r="Q82" s="64"/>
      <c r="R82" s="65"/>
      <c r="S82" s="64"/>
      <c r="T82" s="64"/>
      <c r="U82" s="64"/>
      <c r="V82" s="64"/>
      <c r="W82" s="64"/>
      <c r="X82" s="64"/>
      <c r="Y82" s="66"/>
      <c r="Z82" s="64"/>
      <c r="AA82" s="67"/>
      <c r="AB82" s="64"/>
      <c r="AC82" s="40"/>
      <c r="AD82" s="40"/>
    </row>
    <row r="83" spans="2:30" x14ac:dyDescent="0.25">
      <c r="B83" s="94"/>
      <c r="C83" s="95"/>
      <c r="D83" s="96"/>
      <c r="E83" s="97"/>
      <c r="F83" s="98"/>
      <c r="G83" s="98"/>
      <c r="H83" s="97"/>
      <c r="I83" s="99"/>
      <c r="J83" s="99"/>
      <c r="K83" s="61"/>
      <c r="L83" s="101"/>
      <c r="M83" s="63"/>
      <c r="N83" s="63"/>
      <c r="O83" s="63"/>
      <c r="P83" s="64"/>
      <c r="Q83" s="64"/>
      <c r="R83" s="65"/>
      <c r="S83" s="64"/>
      <c r="T83" s="64"/>
      <c r="U83" s="64"/>
      <c r="V83" s="64"/>
      <c r="W83" s="64"/>
      <c r="X83" s="64"/>
      <c r="Y83" s="66"/>
      <c r="Z83" s="64"/>
      <c r="AA83" s="67"/>
      <c r="AB83" s="64"/>
      <c r="AC83" s="40"/>
      <c r="AD83" s="40"/>
    </row>
    <row r="84" spans="2:30" x14ac:dyDescent="0.25">
      <c r="B84" s="94"/>
      <c r="C84" s="95"/>
      <c r="D84" s="96"/>
      <c r="E84" s="97"/>
      <c r="F84" s="98"/>
      <c r="G84" s="98"/>
      <c r="H84" s="97"/>
      <c r="I84" s="99"/>
      <c r="J84" s="99"/>
      <c r="K84" s="100"/>
      <c r="L84" s="101"/>
      <c r="M84" s="63"/>
      <c r="N84" s="63"/>
      <c r="O84" s="63"/>
      <c r="P84" s="64"/>
      <c r="Q84" s="64"/>
      <c r="R84" s="65"/>
      <c r="S84" s="64"/>
      <c r="T84" s="64"/>
      <c r="U84" s="64"/>
      <c r="V84" s="64"/>
      <c r="W84" s="64"/>
      <c r="X84" s="64"/>
      <c r="Y84" s="66"/>
      <c r="Z84" s="64"/>
      <c r="AA84" s="67"/>
      <c r="AB84" s="64"/>
      <c r="AC84" s="40"/>
      <c r="AD84" s="40"/>
    </row>
    <row r="85" spans="2:30" x14ac:dyDescent="0.25">
      <c r="B85" s="94"/>
      <c r="C85" s="95"/>
      <c r="D85" s="96"/>
      <c r="E85" s="97"/>
      <c r="F85" s="98"/>
      <c r="G85" s="98"/>
      <c r="H85" s="97"/>
      <c r="I85" s="99"/>
      <c r="J85" s="99"/>
      <c r="K85" s="100"/>
      <c r="L85" s="101"/>
      <c r="M85" s="63"/>
      <c r="N85" s="63"/>
      <c r="O85" s="63"/>
      <c r="P85" s="64"/>
      <c r="Q85" s="64"/>
      <c r="R85" s="65"/>
      <c r="S85" s="64"/>
      <c r="T85" s="64"/>
      <c r="U85" s="64"/>
      <c r="V85" s="64"/>
      <c r="W85" s="64"/>
      <c r="X85" s="64"/>
      <c r="Y85" s="66"/>
      <c r="Z85" s="64"/>
      <c r="AA85" s="67"/>
      <c r="AB85" s="64"/>
      <c r="AC85" s="40"/>
      <c r="AD85" s="40"/>
    </row>
    <row r="86" spans="2:30" x14ac:dyDescent="0.25">
      <c r="B86" s="94"/>
      <c r="C86" s="95"/>
      <c r="D86" s="96"/>
      <c r="E86" s="97"/>
      <c r="F86" s="98"/>
      <c r="G86" s="98"/>
      <c r="H86" s="97"/>
      <c r="I86" s="99"/>
      <c r="J86" s="99"/>
      <c r="K86" s="100"/>
      <c r="L86" s="101"/>
      <c r="M86" s="63"/>
      <c r="N86" s="63"/>
      <c r="O86" s="63"/>
      <c r="P86" s="64"/>
      <c r="Q86" s="64"/>
      <c r="R86" s="65"/>
      <c r="S86" s="64"/>
      <c r="T86" s="64"/>
      <c r="U86" s="64"/>
      <c r="V86" s="64"/>
      <c r="W86" s="64"/>
      <c r="X86" s="64"/>
      <c r="Y86" s="66"/>
      <c r="Z86" s="64"/>
      <c r="AA86" s="67"/>
      <c r="AB86" s="64"/>
      <c r="AC86" s="40"/>
      <c r="AD86" s="40"/>
    </row>
    <row r="87" spans="2:30" x14ac:dyDescent="0.25">
      <c r="B87" s="94"/>
      <c r="C87" s="95"/>
      <c r="D87" s="96"/>
      <c r="E87" s="97"/>
      <c r="F87" s="98"/>
      <c r="G87" s="98"/>
      <c r="H87" s="97"/>
      <c r="I87" s="99"/>
      <c r="J87" s="99"/>
      <c r="K87" s="100"/>
      <c r="L87" s="101"/>
      <c r="M87" s="63"/>
      <c r="N87" s="63"/>
      <c r="O87" s="63"/>
      <c r="P87" s="64"/>
      <c r="Q87" s="64"/>
      <c r="R87" s="65"/>
      <c r="S87" s="64"/>
      <c r="T87" s="64"/>
      <c r="U87" s="64"/>
      <c r="V87" s="64"/>
      <c r="W87" s="64"/>
      <c r="X87" s="64"/>
      <c r="Y87" s="66"/>
      <c r="Z87" s="64"/>
      <c r="AA87" s="67"/>
      <c r="AB87" s="64"/>
      <c r="AC87" s="40"/>
      <c r="AD87" s="40"/>
    </row>
    <row r="88" spans="2:30" x14ac:dyDescent="0.25">
      <c r="B88" s="94"/>
      <c r="C88" s="95"/>
      <c r="D88" s="96"/>
      <c r="E88" s="97"/>
      <c r="F88" s="98"/>
      <c r="G88" s="98"/>
      <c r="H88" s="97"/>
      <c r="I88" s="99"/>
      <c r="J88" s="99"/>
      <c r="K88" s="100"/>
      <c r="L88" s="101"/>
      <c r="M88" s="63"/>
      <c r="N88" s="63"/>
      <c r="O88" s="63"/>
      <c r="P88" s="64"/>
      <c r="Q88" s="64"/>
      <c r="R88" s="65"/>
      <c r="S88" s="64"/>
      <c r="T88" s="64"/>
      <c r="U88" s="64"/>
      <c r="V88" s="64"/>
      <c r="W88" s="64"/>
      <c r="X88" s="64"/>
      <c r="Y88" s="66"/>
      <c r="Z88" s="64"/>
      <c r="AA88" s="67"/>
      <c r="AB88" s="64"/>
      <c r="AC88" s="40"/>
      <c r="AD88" s="40"/>
    </row>
    <row r="89" spans="2:30" x14ac:dyDescent="0.25">
      <c r="B89" s="55"/>
      <c r="C89" s="56"/>
      <c r="D89" s="57"/>
      <c r="E89" s="58"/>
      <c r="F89" s="59"/>
      <c r="G89" s="59"/>
      <c r="H89" s="58"/>
      <c r="I89" s="60"/>
      <c r="J89" s="60"/>
      <c r="K89" s="61"/>
      <c r="L89" s="62"/>
      <c r="M89" s="63"/>
      <c r="N89" s="63"/>
      <c r="O89" s="63"/>
      <c r="P89" s="64"/>
      <c r="Q89" s="64"/>
      <c r="R89" s="65"/>
      <c r="S89" s="64"/>
      <c r="T89" s="64"/>
      <c r="U89" s="64"/>
      <c r="V89" s="64"/>
      <c r="W89" s="64"/>
      <c r="X89" s="64"/>
      <c r="Y89" s="66"/>
      <c r="Z89" s="64"/>
      <c r="AA89" s="67"/>
      <c r="AB89" s="64"/>
    </row>
    <row r="90" spans="2:30" x14ac:dyDescent="0.25">
      <c r="B90" s="94"/>
      <c r="C90" s="95"/>
      <c r="D90" s="96"/>
      <c r="E90" s="97"/>
      <c r="F90" s="98"/>
      <c r="G90" s="98"/>
      <c r="H90" s="97"/>
      <c r="I90" s="99"/>
      <c r="J90" s="99"/>
      <c r="K90" s="100"/>
      <c r="L90" s="101"/>
      <c r="M90" s="63"/>
      <c r="N90" s="63"/>
      <c r="O90" s="63"/>
      <c r="P90" s="64"/>
      <c r="Q90" s="64"/>
      <c r="R90" s="65"/>
      <c r="S90" s="64"/>
      <c r="T90" s="64"/>
      <c r="U90" s="64"/>
      <c r="V90" s="64"/>
      <c r="W90" s="64"/>
      <c r="X90" s="64"/>
      <c r="Y90" s="66"/>
      <c r="Z90" s="64"/>
      <c r="AA90" s="67"/>
      <c r="AB90" s="64"/>
      <c r="AC90" s="40"/>
      <c r="AD90" s="40"/>
    </row>
    <row r="91" spans="2:30" x14ac:dyDescent="0.25">
      <c r="B91" s="94"/>
      <c r="C91" s="95"/>
      <c r="D91" s="96"/>
      <c r="E91" s="97"/>
      <c r="F91" s="98"/>
      <c r="G91" s="98"/>
      <c r="H91" s="97"/>
      <c r="I91" s="99"/>
      <c r="J91" s="99"/>
      <c r="K91" s="100"/>
      <c r="L91" s="101"/>
      <c r="M91" s="63"/>
      <c r="N91" s="63"/>
      <c r="O91" s="63"/>
      <c r="P91" s="64"/>
      <c r="Q91" s="64"/>
      <c r="R91" s="65"/>
      <c r="S91" s="64"/>
      <c r="T91" s="64"/>
      <c r="U91" s="64"/>
      <c r="V91" s="64"/>
      <c r="W91" s="64"/>
      <c r="X91" s="64"/>
      <c r="Y91" s="66"/>
      <c r="Z91" s="64"/>
      <c r="AA91" s="67"/>
      <c r="AB91" s="64"/>
      <c r="AC91" s="40"/>
      <c r="AD91" s="40"/>
    </row>
    <row r="92" spans="2:30" x14ac:dyDescent="0.25">
      <c r="B92" s="55"/>
      <c r="C92" s="56"/>
      <c r="D92" s="57"/>
      <c r="E92" s="58"/>
      <c r="F92" s="59"/>
      <c r="G92" s="59"/>
      <c r="H92" s="58"/>
      <c r="I92" s="60"/>
      <c r="J92" s="60"/>
      <c r="K92" s="56"/>
      <c r="L92" s="62"/>
      <c r="M92" s="63"/>
      <c r="N92" s="63"/>
      <c r="O92" s="63"/>
      <c r="P92" s="64"/>
      <c r="Q92" s="64"/>
      <c r="R92" s="65"/>
      <c r="S92" s="64"/>
      <c r="T92" s="64"/>
      <c r="U92" s="64"/>
      <c r="V92" s="64"/>
      <c r="W92" s="64"/>
      <c r="X92" s="64"/>
      <c r="Y92" s="66"/>
      <c r="Z92" s="64"/>
      <c r="AA92" s="67"/>
      <c r="AB92" s="64"/>
    </row>
    <row r="93" spans="2:30" x14ac:dyDescent="0.25">
      <c r="B93" s="55"/>
      <c r="C93" s="56"/>
      <c r="D93" s="96"/>
      <c r="E93" s="97"/>
      <c r="F93" s="98"/>
      <c r="G93" s="98"/>
      <c r="H93" s="97"/>
      <c r="I93" s="99"/>
      <c r="J93" s="99"/>
      <c r="K93" s="100"/>
      <c r="L93" s="101"/>
      <c r="M93" s="63"/>
      <c r="N93" s="63"/>
      <c r="O93" s="63"/>
      <c r="P93" s="64"/>
      <c r="Q93" s="64"/>
      <c r="R93" s="65"/>
      <c r="S93" s="64"/>
      <c r="T93" s="64"/>
      <c r="U93" s="64"/>
      <c r="V93" s="64"/>
      <c r="W93" s="64"/>
      <c r="X93" s="64"/>
      <c r="Y93" s="66"/>
      <c r="Z93" s="64"/>
      <c r="AA93" s="67"/>
      <c r="AB93" s="64"/>
      <c r="AC93" s="40"/>
      <c r="AD93" s="40"/>
    </row>
    <row r="94" spans="2:30" x14ac:dyDescent="0.25">
      <c r="B94" s="55"/>
      <c r="C94" s="56"/>
      <c r="D94" s="57"/>
      <c r="E94" s="58"/>
      <c r="F94" s="59"/>
      <c r="G94" s="59"/>
      <c r="H94" s="58"/>
      <c r="I94" s="60"/>
      <c r="J94" s="60"/>
      <c r="K94" s="61"/>
      <c r="L94" s="62"/>
      <c r="M94" s="63"/>
      <c r="N94" s="63"/>
      <c r="O94" s="63"/>
      <c r="P94" s="64"/>
      <c r="Q94" s="64"/>
      <c r="R94" s="65"/>
      <c r="S94" s="64"/>
      <c r="T94" s="64"/>
      <c r="U94" s="64"/>
      <c r="V94" s="64"/>
      <c r="W94" s="64"/>
      <c r="X94" s="64"/>
      <c r="Y94" s="66"/>
      <c r="Z94" s="64"/>
      <c r="AA94" s="67"/>
      <c r="AB94" s="64"/>
    </row>
    <row r="95" spans="2:30" x14ac:dyDescent="0.25">
      <c r="B95" s="55"/>
      <c r="C95" s="56"/>
      <c r="D95" s="57"/>
      <c r="E95" s="58"/>
      <c r="F95" s="59"/>
      <c r="G95" s="59"/>
      <c r="H95" s="58"/>
      <c r="I95" s="60"/>
      <c r="J95" s="60"/>
      <c r="K95" s="61"/>
      <c r="L95" s="62"/>
      <c r="M95" s="63"/>
      <c r="N95" s="63"/>
      <c r="O95" s="63"/>
      <c r="P95" s="64"/>
      <c r="Q95" s="64"/>
      <c r="R95" s="65"/>
      <c r="S95" s="64"/>
      <c r="T95" s="64"/>
      <c r="U95" s="64"/>
      <c r="V95" s="64"/>
      <c r="W95" s="64"/>
      <c r="X95" s="64"/>
      <c r="Y95" s="66"/>
      <c r="Z95" s="64"/>
      <c r="AA95" s="67"/>
      <c r="AB95" s="64"/>
    </row>
    <row r="96" spans="2:30" x14ac:dyDescent="0.25">
      <c r="B96" s="104"/>
      <c r="C96" s="105"/>
      <c r="D96" s="57"/>
      <c r="E96" s="58"/>
      <c r="F96" s="59"/>
      <c r="G96" s="59"/>
      <c r="H96" s="106"/>
      <c r="I96" s="60"/>
      <c r="J96" s="60"/>
      <c r="K96" s="61"/>
      <c r="L96" s="62"/>
      <c r="M96" s="63"/>
      <c r="N96" s="63"/>
      <c r="O96" s="63"/>
      <c r="P96" s="64"/>
      <c r="Q96" s="64"/>
      <c r="R96" s="65"/>
      <c r="S96" s="64"/>
      <c r="T96" s="64"/>
      <c r="U96" s="64"/>
      <c r="V96" s="64"/>
      <c r="W96" s="64"/>
      <c r="X96" s="64"/>
      <c r="Y96" s="66"/>
      <c r="Z96" s="64"/>
      <c r="AA96" s="67"/>
      <c r="AB96" s="64"/>
    </row>
    <row r="97" spans="2:30" x14ac:dyDescent="0.25">
      <c r="B97" s="104"/>
      <c r="C97" s="105"/>
      <c r="D97" s="57"/>
      <c r="E97" s="58"/>
      <c r="F97" s="59"/>
      <c r="G97" s="59"/>
      <c r="H97" s="106"/>
      <c r="I97" s="60"/>
      <c r="J97" s="60"/>
      <c r="K97" s="61"/>
      <c r="L97" s="62"/>
      <c r="M97" s="63"/>
      <c r="N97" s="63"/>
      <c r="O97" s="63"/>
      <c r="P97" s="64"/>
      <c r="Q97" s="64"/>
      <c r="R97" s="65"/>
      <c r="S97" s="64"/>
      <c r="T97" s="64"/>
      <c r="U97" s="64"/>
      <c r="V97" s="64"/>
      <c r="W97" s="64"/>
      <c r="X97" s="64"/>
      <c r="Y97" s="66"/>
      <c r="Z97" s="64"/>
      <c r="AA97" s="67"/>
      <c r="AB97" s="64"/>
      <c r="AC97" s="70"/>
      <c r="AD97" s="70"/>
    </row>
    <row r="98" spans="2:30" x14ac:dyDescent="0.25">
      <c r="B98" s="104"/>
      <c r="C98" s="105"/>
      <c r="D98" s="57"/>
      <c r="E98" s="58"/>
      <c r="F98" s="59"/>
      <c r="G98" s="59"/>
      <c r="H98" s="106"/>
      <c r="I98" s="60"/>
      <c r="J98" s="60"/>
      <c r="K98" s="61"/>
      <c r="L98" s="62"/>
      <c r="M98" s="63"/>
      <c r="N98" s="63"/>
      <c r="O98" s="63"/>
      <c r="P98" s="64"/>
      <c r="Q98" s="64"/>
      <c r="R98" s="65"/>
      <c r="S98" s="64"/>
      <c r="T98" s="64"/>
      <c r="U98" s="64"/>
      <c r="V98" s="64"/>
      <c r="W98" s="64"/>
      <c r="X98" s="64"/>
      <c r="Y98" s="66"/>
      <c r="Z98" s="64"/>
      <c r="AA98" s="67"/>
      <c r="AB98" s="64"/>
      <c r="AC98" s="70"/>
      <c r="AD98" s="70"/>
    </row>
    <row r="99" spans="2:30" x14ac:dyDescent="0.25">
      <c r="B99" s="104"/>
      <c r="C99" s="105"/>
      <c r="D99" s="57"/>
      <c r="E99" s="58"/>
      <c r="F99" s="59"/>
      <c r="G99" s="59"/>
      <c r="H99" s="106"/>
      <c r="I99" s="60"/>
      <c r="J99" s="60"/>
      <c r="K99" s="61"/>
      <c r="L99" s="62"/>
      <c r="M99" s="63"/>
      <c r="N99" s="63"/>
      <c r="O99" s="63"/>
      <c r="P99" s="64"/>
      <c r="Q99" s="64"/>
      <c r="R99" s="65"/>
      <c r="S99" s="64"/>
      <c r="T99" s="64"/>
      <c r="U99" s="64"/>
      <c r="V99" s="64"/>
      <c r="W99" s="64"/>
      <c r="X99" s="64"/>
      <c r="Y99" s="66"/>
      <c r="Z99" s="64"/>
      <c r="AA99" s="67"/>
      <c r="AB99" s="64"/>
      <c r="AC99" s="70"/>
      <c r="AD99" s="70"/>
    </row>
    <row r="100" spans="2:30" x14ac:dyDescent="0.25">
      <c r="B100" s="104"/>
      <c r="C100" s="105"/>
      <c r="D100" s="57"/>
      <c r="E100" s="58"/>
      <c r="F100" s="59"/>
      <c r="G100" s="59"/>
      <c r="H100" s="106"/>
      <c r="I100" s="60"/>
      <c r="J100" s="60"/>
      <c r="K100" s="61"/>
      <c r="L100" s="62"/>
      <c r="M100" s="63"/>
      <c r="N100" s="63"/>
      <c r="O100" s="63"/>
      <c r="P100" s="64"/>
      <c r="Q100" s="64"/>
      <c r="R100" s="65"/>
      <c r="S100" s="64"/>
      <c r="T100" s="64"/>
      <c r="U100" s="64"/>
      <c r="V100" s="64"/>
      <c r="W100" s="64"/>
      <c r="X100" s="64"/>
      <c r="Y100" s="66"/>
      <c r="Z100" s="64"/>
      <c r="AA100" s="67"/>
      <c r="AB100" s="64"/>
      <c r="AC100" s="70"/>
      <c r="AD100" s="70"/>
    </row>
    <row r="101" spans="2:30" x14ac:dyDescent="0.25">
      <c r="B101" s="104"/>
      <c r="C101" s="105"/>
      <c r="D101" s="57"/>
      <c r="E101" s="58"/>
      <c r="F101" s="59"/>
      <c r="G101" s="59"/>
      <c r="H101" s="106"/>
      <c r="I101" s="60"/>
      <c r="J101" s="60"/>
      <c r="K101" s="61"/>
      <c r="L101" s="62"/>
      <c r="M101" s="63"/>
      <c r="N101" s="63"/>
      <c r="O101" s="63"/>
      <c r="P101" s="64"/>
      <c r="Q101" s="64"/>
      <c r="R101" s="65"/>
      <c r="S101" s="64"/>
      <c r="T101" s="64"/>
      <c r="U101" s="64"/>
      <c r="V101" s="64"/>
      <c r="W101" s="64"/>
      <c r="X101" s="64"/>
      <c r="Y101" s="66"/>
      <c r="Z101" s="64"/>
      <c r="AA101" s="67"/>
      <c r="AB101" s="64"/>
      <c r="AC101" s="70"/>
      <c r="AD101" s="70"/>
    </row>
    <row r="102" spans="2:30" x14ac:dyDescent="0.25">
      <c r="B102" s="104"/>
      <c r="C102" s="105"/>
      <c r="D102" s="57"/>
      <c r="E102" s="58"/>
      <c r="F102" s="59"/>
      <c r="G102" s="59"/>
      <c r="H102" s="106"/>
      <c r="I102" s="60"/>
      <c r="J102" s="60"/>
      <c r="K102" s="61"/>
      <c r="L102" s="62"/>
      <c r="M102" s="63"/>
      <c r="N102" s="63"/>
      <c r="O102" s="63"/>
      <c r="P102" s="64"/>
      <c r="Q102" s="64"/>
      <c r="R102" s="65"/>
      <c r="S102" s="64"/>
      <c r="T102" s="64"/>
      <c r="U102" s="64"/>
      <c r="V102" s="64"/>
      <c r="W102" s="64"/>
      <c r="X102" s="64"/>
      <c r="Y102" s="66"/>
      <c r="Z102" s="64"/>
      <c r="AA102" s="67"/>
      <c r="AB102" s="64"/>
      <c r="AC102" s="70"/>
      <c r="AD102" s="70"/>
    </row>
    <row r="103" spans="2:30" x14ac:dyDescent="0.25">
      <c r="B103" s="104"/>
      <c r="C103" s="105"/>
      <c r="D103" s="57"/>
      <c r="E103" s="58"/>
      <c r="F103" s="59"/>
      <c r="G103" s="59"/>
      <c r="H103" s="106"/>
      <c r="I103" s="60"/>
      <c r="J103" s="60"/>
      <c r="K103" s="61"/>
      <c r="L103" s="62"/>
      <c r="M103" s="63"/>
      <c r="N103" s="63"/>
      <c r="O103" s="63"/>
      <c r="P103" s="64"/>
      <c r="Q103" s="64"/>
      <c r="R103" s="65"/>
      <c r="S103" s="64"/>
      <c r="T103" s="64"/>
      <c r="U103" s="64"/>
      <c r="V103" s="64"/>
      <c r="W103" s="64"/>
      <c r="X103" s="64"/>
      <c r="Y103" s="66"/>
      <c r="Z103" s="64"/>
      <c r="AA103" s="67"/>
      <c r="AB103" s="64"/>
      <c r="AC103" s="70"/>
      <c r="AD103" s="70"/>
    </row>
    <row r="104" spans="2:30" x14ac:dyDescent="0.25">
      <c r="B104" s="104"/>
      <c r="C104" s="105"/>
      <c r="D104" s="57"/>
      <c r="E104" s="58"/>
      <c r="F104" s="59"/>
      <c r="G104" s="59"/>
      <c r="H104" s="106"/>
      <c r="I104" s="60"/>
      <c r="J104" s="60"/>
      <c r="K104" s="61"/>
      <c r="L104" s="62"/>
      <c r="M104" s="63"/>
      <c r="N104" s="63"/>
      <c r="O104" s="63"/>
      <c r="P104" s="64"/>
      <c r="Q104" s="64"/>
      <c r="R104" s="65"/>
      <c r="S104" s="64"/>
      <c r="T104" s="64"/>
      <c r="U104" s="64"/>
      <c r="V104" s="64"/>
      <c r="W104" s="64"/>
      <c r="X104" s="64"/>
      <c r="Y104" s="66"/>
      <c r="Z104" s="64"/>
      <c r="AA104" s="67"/>
      <c r="AB104" s="64"/>
      <c r="AC104" s="70"/>
      <c r="AD104" s="70"/>
    </row>
    <row r="105" spans="2:30" x14ac:dyDescent="0.25">
      <c r="B105" s="104"/>
      <c r="C105" s="105"/>
      <c r="D105" s="57"/>
      <c r="E105" s="58"/>
      <c r="F105" s="59"/>
      <c r="G105" s="59"/>
      <c r="H105" s="106"/>
      <c r="I105" s="60"/>
      <c r="J105" s="60"/>
      <c r="K105" s="61"/>
      <c r="L105" s="62"/>
      <c r="M105" s="63"/>
      <c r="N105" s="63"/>
      <c r="O105" s="63"/>
      <c r="P105" s="64"/>
      <c r="Q105" s="64"/>
      <c r="R105" s="65"/>
      <c r="S105" s="64"/>
      <c r="T105" s="64"/>
      <c r="U105" s="64"/>
      <c r="V105" s="64"/>
      <c r="W105" s="64"/>
      <c r="X105" s="64"/>
      <c r="Y105" s="66"/>
      <c r="Z105" s="64"/>
      <c r="AA105" s="67"/>
      <c r="AB105" s="64"/>
      <c r="AC105" s="70"/>
      <c r="AD105" s="70"/>
    </row>
    <row r="106" spans="2:30" x14ac:dyDescent="0.25">
      <c r="B106" s="104"/>
      <c r="C106" s="105"/>
      <c r="D106" s="57"/>
      <c r="E106" s="58"/>
      <c r="F106" s="59"/>
      <c r="G106" s="59"/>
      <c r="H106" s="106"/>
      <c r="I106" s="60"/>
      <c r="J106" s="60"/>
      <c r="K106" s="61"/>
      <c r="L106" s="62"/>
      <c r="M106" s="63"/>
      <c r="N106" s="63"/>
      <c r="O106" s="63"/>
      <c r="P106" s="64"/>
      <c r="Q106" s="64"/>
      <c r="R106" s="65"/>
      <c r="S106" s="64"/>
      <c r="T106" s="64"/>
      <c r="U106" s="64"/>
      <c r="V106" s="64"/>
      <c r="W106" s="64"/>
      <c r="X106" s="64"/>
      <c r="Y106" s="66"/>
      <c r="Z106" s="64"/>
      <c r="AA106" s="67"/>
      <c r="AB106" s="64"/>
      <c r="AC106" s="70"/>
      <c r="AD106" s="70"/>
    </row>
    <row r="107" spans="2:30" x14ac:dyDescent="0.25">
      <c r="B107" s="104"/>
      <c r="C107" s="105"/>
      <c r="D107" s="57"/>
      <c r="E107" s="58"/>
      <c r="F107" s="59"/>
      <c r="G107" s="59"/>
      <c r="H107" s="106"/>
      <c r="I107" s="60"/>
      <c r="J107" s="60"/>
      <c r="K107" s="61"/>
      <c r="L107" s="62"/>
      <c r="M107" s="63"/>
      <c r="N107" s="63"/>
      <c r="O107" s="63"/>
      <c r="P107" s="64"/>
      <c r="Q107" s="64"/>
      <c r="R107" s="65"/>
      <c r="S107" s="64"/>
      <c r="T107" s="64"/>
      <c r="U107" s="64"/>
      <c r="V107" s="64"/>
      <c r="W107" s="64"/>
      <c r="X107" s="64"/>
      <c r="Y107" s="66"/>
      <c r="Z107" s="64"/>
      <c r="AA107" s="67"/>
      <c r="AB107" s="64"/>
      <c r="AC107" s="70"/>
      <c r="AD107" s="70"/>
    </row>
    <row r="108" spans="2:30" x14ac:dyDescent="0.25">
      <c r="B108" s="104"/>
      <c r="C108" s="105"/>
      <c r="D108" s="57"/>
      <c r="E108" s="58"/>
      <c r="F108" s="59"/>
      <c r="G108" s="59"/>
      <c r="H108" s="106"/>
      <c r="I108" s="60"/>
      <c r="J108" s="60"/>
      <c r="K108" s="61"/>
      <c r="L108" s="62"/>
      <c r="M108" s="63"/>
      <c r="N108" s="63"/>
      <c r="O108" s="63"/>
      <c r="P108" s="64"/>
      <c r="Q108" s="64"/>
      <c r="R108" s="65"/>
      <c r="S108" s="64"/>
      <c r="T108" s="64"/>
      <c r="U108" s="64"/>
      <c r="V108" s="64"/>
      <c r="W108" s="64"/>
      <c r="X108" s="64"/>
      <c r="Y108" s="66"/>
      <c r="Z108" s="64"/>
      <c r="AA108" s="67"/>
      <c r="AB108" s="64"/>
      <c r="AC108" s="70"/>
      <c r="AD108" s="70"/>
    </row>
    <row r="109" spans="2:30" x14ac:dyDescent="0.25">
      <c r="B109" s="104"/>
      <c r="C109" s="105"/>
      <c r="D109" s="57"/>
      <c r="E109" s="58"/>
      <c r="F109" s="59"/>
      <c r="G109" s="59"/>
      <c r="H109" s="106"/>
      <c r="I109" s="60"/>
      <c r="J109" s="60"/>
      <c r="K109" s="61"/>
      <c r="L109" s="62"/>
      <c r="M109" s="63"/>
      <c r="N109" s="63"/>
      <c r="O109" s="63"/>
      <c r="P109" s="64"/>
      <c r="Q109" s="64"/>
      <c r="R109" s="65"/>
      <c r="S109" s="64"/>
      <c r="T109" s="64"/>
      <c r="U109" s="64"/>
      <c r="V109" s="64"/>
      <c r="W109" s="64"/>
      <c r="X109" s="64"/>
      <c r="Y109" s="66"/>
      <c r="Z109" s="64"/>
      <c r="AA109" s="67"/>
      <c r="AB109" s="64"/>
      <c r="AC109" s="70"/>
      <c r="AD109" s="70"/>
    </row>
    <row r="110" spans="2:30" x14ac:dyDescent="0.25">
      <c r="B110" s="104"/>
      <c r="C110" s="105"/>
      <c r="D110" s="57"/>
      <c r="E110" s="58"/>
      <c r="F110" s="59"/>
      <c r="G110" s="59"/>
      <c r="H110" s="106"/>
      <c r="I110" s="60"/>
      <c r="J110" s="60"/>
      <c r="K110" s="61"/>
      <c r="L110" s="62"/>
      <c r="M110" s="63"/>
      <c r="N110" s="63"/>
      <c r="O110" s="63"/>
      <c r="P110" s="64"/>
      <c r="Q110" s="64"/>
      <c r="R110" s="65"/>
      <c r="S110" s="64"/>
      <c r="T110" s="64"/>
      <c r="U110" s="64"/>
      <c r="V110" s="64"/>
      <c r="W110" s="64"/>
      <c r="X110" s="64"/>
      <c r="Y110" s="66"/>
      <c r="Z110" s="64"/>
      <c r="AA110" s="67"/>
      <c r="AB110" s="64"/>
      <c r="AC110" s="70"/>
      <c r="AD110" s="70"/>
    </row>
    <row r="111" spans="2:30" x14ac:dyDescent="0.25">
      <c r="B111" s="104"/>
      <c r="C111" s="105"/>
      <c r="D111" s="57"/>
      <c r="E111" s="58"/>
      <c r="F111" s="59"/>
      <c r="G111" s="59"/>
      <c r="H111" s="106"/>
      <c r="I111" s="60"/>
      <c r="J111" s="60"/>
      <c r="K111" s="61"/>
      <c r="L111" s="62"/>
      <c r="M111" s="63"/>
      <c r="N111" s="63"/>
      <c r="O111" s="63"/>
      <c r="P111" s="64"/>
      <c r="Q111" s="64"/>
      <c r="R111" s="65"/>
      <c r="S111" s="64"/>
      <c r="T111" s="64"/>
      <c r="U111" s="64"/>
      <c r="V111" s="64"/>
      <c r="W111" s="64"/>
      <c r="X111" s="64"/>
      <c r="Y111" s="66"/>
      <c r="Z111" s="64"/>
      <c r="AA111" s="67"/>
      <c r="AB111" s="64"/>
      <c r="AC111" s="70"/>
      <c r="AD111" s="70"/>
    </row>
    <row r="112" spans="2:30" x14ac:dyDescent="0.25">
      <c r="B112" s="104"/>
      <c r="C112" s="105"/>
      <c r="D112" s="57"/>
      <c r="E112" s="58"/>
      <c r="F112" s="59"/>
      <c r="G112" s="59"/>
      <c r="H112" s="106"/>
      <c r="I112" s="60"/>
      <c r="J112" s="60"/>
      <c r="K112" s="61"/>
      <c r="L112" s="62"/>
      <c r="M112" s="63"/>
      <c r="N112" s="63"/>
      <c r="O112" s="63"/>
      <c r="P112" s="64"/>
      <c r="Q112" s="64"/>
      <c r="R112" s="65"/>
      <c r="S112" s="64"/>
      <c r="T112" s="64"/>
      <c r="U112" s="64"/>
      <c r="V112" s="64"/>
      <c r="W112" s="64"/>
      <c r="X112" s="64"/>
      <c r="Y112" s="66"/>
      <c r="Z112" s="64"/>
      <c r="AA112" s="67"/>
      <c r="AB112" s="64"/>
      <c r="AC112" s="70"/>
      <c r="AD112" s="70"/>
    </row>
    <row r="113" spans="2:30" x14ac:dyDescent="0.25">
      <c r="B113" s="104"/>
      <c r="C113" s="105"/>
      <c r="D113" s="57"/>
      <c r="E113" s="58"/>
      <c r="F113" s="59"/>
      <c r="G113" s="59"/>
      <c r="H113" s="106"/>
      <c r="I113" s="60"/>
      <c r="J113" s="60"/>
      <c r="K113" s="61"/>
      <c r="L113" s="62"/>
      <c r="M113" s="63"/>
      <c r="N113" s="63"/>
      <c r="O113" s="63"/>
      <c r="P113" s="64"/>
      <c r="Q113" s="64"/>
      <c r="R113" s="65"/>
      <c r="S113" s="64"/>
      <c r="T113" s="64"/>
      <c r="U113" s="64"/>
      <c r="V113" s="64"/>
      <c r="W113" s="64"/>
      <c r="X113" s="64"/>
      <c r="Y113" s="66"/>
      <c r="Z113" s="64"/>
      <c r="AA113" s="67"/>
      <c r="AB113" s="64"/>
      <c r="AC113" s="70"/>
      <c r="AD113" s="70"/>
    </row>
    <row r="114" spans="2:30" x14ac:dyDescent="0.25">
      <c r="B114" s="104"/>
      <c r="C114" s="105"/>
      <c r="D114" s="57"/>
      <c r="E114" s="58"/>
      <c r="F114" s="59"/>
      <c r="G114" s="59"/>
      <c r="H114" s="106"/>
      <c r="I114" s="60"/>
      <c r="J114" s="60"/>
      <c r="K114" s="61"/>
      <c r="L114" s="62"/>
      <c r="M114" s="63"/>
      <c r="N114" s="63"/>
      <c r="O114" s="63"/>
      <c r="P114" s="64"/>
      <c r="Q114" s="64"/>
      <c r="R114" s="65"/>
      <c r="S114" s="64"/>
      <c r="T114" s="64"/>
      <c r="U114" s="64"/>
      <c r="V114" s="64"/>
      <c r="W114" s="64"/>
      <c r="X114" s="64"/>
      <c r="Y114" s="66"/>
      <c r="Z114" s="64"/>
      <c r="AA114" s="67"/>
      <c r="AB114" s="64"/>
      <c r="AC114" s="70"/>
      <c r="AD114" s="70"/>
    </row>
    <row r="115" spans="2:30" x14ac:dyDescent="0.25">
      <c r="B115" s="104"/>
      <c r="C115" s="105"/>
      <c r="D115" s="57"/>
      <c r="E115" s="58"/>
      <c r="F115" s="59"/>
      <c r="G115" s="59"/>
      <c r="H115" s="106"/>
      <c r="I115" s="60"/>
      <c r="J115" s="60"/>
      <c r="K115" s="61"/>
      <c r="L115" s="62"/>
      <c r="M115" s="63"/>
      <c r="N115" s="63"/>
      <c r="O115" s="63"/>
      <c r="P115" s="64"/>
      <c r="Q115" s="64"/>
      <c r="R115" s="65"/>
      <c r="S115" s="64"/>
      <c r="T115" s="64"/>
      <c r="U115" s="64"/>
      <c r="V115" s="64"/>
      <c r="W115" s="64"/>
      <c r="X115" s="64"/>
      <c r="Y115" s="66"/>
      <c r="Z115" s="64"/>
      <c r="AA115" s="67"/>
      <c r="AB115" s="64"/>
      <c r="AC115" s="70"/>
      <c r="AD115" s="70"/>
    </row>
    <row r="116" spans="2:30" x14ac:dyDescent="0.25">
      <c r="B116" s="104"/>
      <c r="C116" s="105"/>
      <c r="D116" s="57"/>
      <c r="E116" s="58"/>
      <c r="F116" s="59"/>
      <c r="G116" s="59"/>
      <c r="H116" s="106"/>
      <c r="I116" s="60"/>
      <c r="J116" s="60"/>
      <c r="K116" s="61"/>
      <c r="L116" s="62"/>
      <c r="M116" s="63"/>
      <c r="N116" s="63"/>
      <c r="O116" s="63"/>
      <c r="P116" s="64"/>
      <c r="Q116" s="64"/>
      <c r="R116" s="65"/>
      <c r="S116" s="64"/>
      <c r="T116" s="64"/>
      <c r="U116" s="64"/>
      <c r="V116" s="64"/>
      <c r="W116" s="64"/>
      <c r="X116" s="64"/>
      <c r="Y116" s="66"/>
      <c r="Z116" s="64"/>
      <c r="AA116" s="67"/>
      <c r="AB116" s="64"/>
      <c r="AC116" s="70"/>
      <c r="AD116" s="70"/>
    </row>
    <row r="117" spans="2:30" x14ac:dyDescent="0.25">
      <c r="B117" s="104"/>
      <c r="C117" s="105"/>
      <c r="D117" s="57"/>
      <c r="E117" s="58"/>
      <c r="F117" s="59"/>
      <c r="G117" s="59"/>
      <c r="H117" s="106"/>
      <c r="I117" s="60"/>
      <c r="J117" s="60"/>
      <c r="K117" s="61"/>
      <c r="L117" s="62"/>
      <c r="M117" s="63"/>
      <c r="N117" s="63"/>
      <c r="O117" s="63"/>
      <c r="P117" s="64"/>
      <c r="Q117" s="64"/>
      <c r="R117" s="65"/>
      <c r="S117" s="64"/>
      <c r="T117" s="64"/>
      <c r="U117" s="64"/>
      <c r="V117" s="64"/>
      <c r="W117" s="64"/>
      <c r="X117" s="64"/>
      <c r="Y117" s="66"/>
      <c r="Z117" s="64"/>
      <c r="AA117" s="67"/>
      <c r="AB117" s="64"/>
      <c r="AC117" s="70"/>
      <c r="AD117" s="70"/>
    </row>
    <row r="118" spans="2:30" x14ac:dyDescent="0.25">
      <c r="B118" s="104"/>
      <c r="C118" s="105"/>
      <c r="D118" s="57"/>
      <c r="E118" s="58"/>
      <c r="F118" s="59"/>
      <c r="G118" s="59"/>
      <c r="H118" s="106"/>
      <c r="I118" s="60"/>
      <c r="J118" s="60"/>
      <c r="K118" s="61"/>
      <c r="L118" s="62"/>
      <c r="M118" s="63"/>
      <c r="N118" s="63"/>
      <c r="O118" s="63"/>
      <c r="P118" s="64"/>
      <c r="Q118" s="64"/>
      <c r="R118" s="65"/>
      <c r="S118" s="64"/>
      <c r="T118" s="64"/>
      <c r="U118" s="64"/>
      <c r="V118" s="64"/>
      <c r="W118" s="64"/>
      <c r="X118" s="64"/>
      <c r="Y118" s="66"/>
      <c r="Z118" s="64"/>
      <c r="AA118" s="67"/>
      <c r="AB118" s="64"/>
      <c r="AC118" s="70"/>
      <c r="AD118" s="70"/>
    </row>
    <row r="119" spans="2:30" x14ac:dyDescent="0.25">
      <c r="B119" s="104"/>
      <c r="C119" s="105"/>
      <c r="D119" s="57"/>
      <c r="E119" s="58"/>
      <c r="F119" s="59"/>
      <c r="G119" s="59"/>
      <c r="H119" s="106"/>
      <c r="I119" s="60"/>
      <c r="J119" s="60"/>
      <c r="K119" s="61"/>
      <c r="L119" s="62"/>
      <c r="M119" s="63"/>
      <c r="N119" s="63"/>
      <c r="O119" s="63"/>
      <c r="P119" s="64"/>
      <c r="Q119" s="64"/>
      <c r="R119" s="65"/>
      <c r="S119" s="64"/>
      <c r="T119" s="64"/>
      <c r="U119" s="64"/>
      <c r="V119" s="64"/>
      <c r="W119" s="64"/>
      <c r="X119" s="64"/>
      <c r="Y119" s="66"/>
      <c r="Z119" s="64"/>
      <c r="AA119" s="67"/>
      <c r="AB119" s="64"/>
      <c r="AC119" s="70"/>
      <c r="AD119" s="70"/>
    </row>
    <row r="120" spans="2:30" x14ac:dyDescent="0.25">
      <c r="B120" s="104"/>
      <c r="C120" s="107"/>
      <c r="D120" s="103"/>
      <c r="E120" s="58"/>
      <c r="F120" s="59"/>
      <c r="G120" s="59"/>
      <c r="H120" s="106"/>
      <c r="I120" s="60"/>
      <c r="J120" s="60"/>
      <c r="K120" s="61"/>
      <c r="L120" s="62"/>
      <c r="M120" s="63"/>
      <c r="N120" s="63"/>
      <c r="O120" s="63"/>
      <c r="P120" s="64"/>
      <c r="Q120" s="64"/>
      <c r="R120" s="65"/>
      <c r="S120" s="64"/>
      <c r="T120" s="64"/>
      <c r="U120" s="64"/>
      <c r="V120" s="64"/>
      <c r="W120" s="64"/>
      <c r="X120" s="64"/>
      <c r="Y120" s="66"/>
      <c r="Z120" s="64"/>
      <c r="AA120" s="67"/>
      <c r="AB120" s="64"/>
      <c r="AC120" s="70"/>
      <c r="AD120" s="70"/>
    </row>
    <row r="121" spans="2:30" x14ac:dyDescent="0.25">
      <c r="B121" s="104"/>
      <c r="C121" s="105"/>
      <c r="D121" s="57"/>
      <c r="E121" s="58"/>
      <c r="F121" s="59"/>
      <c r="G121" s="59"/>
      <c r="H121" s="106"/>
      <c r="I121" s="60"/>
      <c r="J121" s="60"/>
      <c r="K121" s="61"/>
      <c r="L121" s="62"/>
      <c r="M121" s="63"/>
      <c r="N121" s="63"/>
      <c r="O121" s="63"/>
      <c r="P121" s="64"/>
      <c r="Q121" s="64"/>
      <c r="R121" s="65"/>
      <c r="S121" s="64"/>
      <c r="T121" s="64"/>
      <c r="U121" s="64"/>
      <c r="V121" s="64"/>
      <c r="W121" s="64"/>
      <c r="X121" s="64"/>
      <c r="Y121" s="66"/>
      <c r="Z121" s="64"/>
      <c r="AA121" s="67"/>
      <c r="AB121" s="64"/>
      <c r="AC121" s="70"/>
      <c r="AD121" s="70"/>
    </row>
    <row r="122" spans="2:30" x14ac:dyDescent="0.25">
      <c r="B122" s="104"/>
      <c r="C122" s="105"/>
      <c r="D122" s="57"/>
      <c r="E122" s="58"/>
      <c r="F122" s="59"/>
      <c r="G122" s="59"/>
      <c r="H122" s="106"/>
      <c r="I122" s="60"/>
      <c r="J122" s="60"/>
      <c r="K122" s="61"/>
      <c r="L122" s="62"/>
      <c r="M122" s="63"/>
      <c r="N122" s="63"/>
      <c r="O122" s="63"/>
      <c r="P122" s="64"/>
      <c r="Q122" s="64"/>
      <c r="R122" s="65"/>
      <c r="S122" s="64"/>
      <c r="T122" s="64"/>
      <c r="U122" s="64"/>
      <c r="V122" s="64"/>
      <c r="W122" s="64"/>
      <c r="X122" s="64"/>
      <c r="Y122" s="66"/>
      <c r="Z122" s="64"/>
      <c r="AA122" s="67"/>
      <c r="AB122" s="64"/>
      <c r="AC122" s="70"/>
      <c r="AD122" s="70"/>
    </row>
    <row r="123" spans="2:30" x14ac:dyDescent="0.25">
      <c r="B123" s="104"/>
      <c r="C123" s="105"/>
      <c r="D123" s="57"/>
      <c r="E123" s="58"/>
      <c r="F123" s="59"/>
      <c r="G123" s="59"/>
      <c r="H123" s="106"/>
      <c r="I123" s="60"/>
      <c r="J123" s="60"/>
      <c r="K123" s="61"/>
      <c r="L123" s="62"/>
      <c r="M123" s="63"/>
      <c r="N123" s="63"/>
      <c r="O123" s="63"/>
      <c r="P123" s="64"/>
      <c r="Q123" s="64"/>
      <c r="R123" s="65"/>
      <c r="S123" s="64"/>
      <c r="T123" s="64"/>
      <c r="U123" s="64"/>
      <c r="V123" s="64"/>
      <c r="W123" s="64"/>
      <c r="X123" s="64"/>
      <c r="Y123" s="66"/>
      <c r="Z123" s="64"/>
      <c r="AA123" s="67"/>
      <c r="AB123" s="64"/>
      <c r="AC123" s="70"/>
      <c r="AD123" s="70"/>
    </row>
    <row r="124" spans="2:30" x14ac:dyDescent="0.25">
      <c r="B124" s="104"/>
      <c r="C124" s="105"/>
      <c r="D124" s="57"/>
      <c r="E124" s="58"/>
      <c r="F124" s="59"/>
      <c r="G124" s="59"/>
      <c r="H124" s="106"/>
      <c r="I124" s="60"/>
      <c r="J124" s="60"/>
      <c r="K124" s="61"/>
      <c r="L124" s="62"/>
      <c r="M124" s="63"/>
      <c r="N124" s="63"/>
      <c r="O124" s="63"/>
      <c r="P124" s="64"/>
      <c r="Q124" s="64"/>
      <c r="R124" s="65"/>
      <c r="S124" s="64"/>
      <c r="T124" s="64"/>
      <c r="U124" s="64"/>
      <c r="V124" s="64"/>
      <c r="W124" s="64"/>
      <c r="X124" s="64"/>
      <c r="Y124" s="66"/>
      <c r="Z124" s="64"/>
      <c r="AA124" s="67"/>
      <c r="AB124" s="64"/>
      <c r="AC124" s="70"/>
      <c r="AD124" s="70"/>
    </row>
    <row r="125" spans="2:30" x14ac:dyDescent="0.25">
      <c r="B125" s="104"/>
      <c r="C125" s="105"/>
      <c r="D125" s="57"/>
      <c r="E125" s="58"/>
      <c r="F125" s="59"/>
      <c r="G125" s="59"/>
      <c r="H125" s="106"/>
      <c r="I125" s="60"/>
      <c r="J125" s="60"/>
      <c r="K125" s="61"/>
      <c r="L125" s="62"/>
      <c r="M125" s="63"/>
      <c r="N125" s="63"/>
      <c r="O125" s="63"/>
      <c r="P125" s="64"/>
      <c r="Q125" s="64"/>
      <c r="R125" s="65"/>
      <c r="S125" s="64"/>
      <c r="T125" s="64"/>
      <c r="U125" s="64"/>
      <c r="V125" s="64"/>
      <c r="W125" s="64"/>
      <c r="X125" s="64"/>
      <c r="Y125" s="66"/>
      <c r="Z125" s="64"/>
      <c r="AA125" s="67"/>
      <c r="AB125" s="64"/>
      <c r="AC125" s="70"/>
      <c r="AD125" s="70"/>
    </row>
    <row r="126" spans="2:30" x14ac:dyDescent="0.25">
      <c r="B126" s="104"/>
      <c r="C126" s="105"/>
      <c r="D126" s="57"/>
      <c r="E126" s="58"/>
      <c r="F126" s="59"/>
      <c r="G126" s="59"/>
      <c r="H126" s="106"/>
      <c r="I126" s="60"/>
      <c r="J126" s="60"/>
      <c r="K126" s="61"/>
      <c r="L126" s="62"/>
      <c r="M126" s="63"/>
      <c r="N126" s="63"/>
      <c r="O126" s="63"/>
      <c r="P126" s="64"/>
      <c r="Q126" s="64"/>
      <c r="R126" s="65"/>
      <c r="S126" s="64"/>
      <c r="T126" s="64"/>
      <c r="U126" s="64"/>
      <c r="V126" s="64"/>
      <c r="W126" s="64"/>
      <c r="X126" s="64"/>
      <c r="Y126" s="66"/>
      <c r="Z126" s="64"/>
      <c r="AA126" s="67"/>
      <c r="AB126" s="64"/>
      <c r="AC126" s="70"/>
      <c r="AD126" s="70"/>
    </row>
    <row r="127" spans="2:30" x14ac:dyDescent="0.25">
      <c r="B127" s="108"/>
      <c r="C127" s="107"/>
      <c r="D127" s="109"/>
      <c r="H127" s="110"/>
      <c r="K127" s="111"/>
      <c r="Z127" s="64"/>
      <c r="AA127" s="67"/>
    </row>
    <row r="128" spans="2:30" x14ac:dyDescent="0.25">
      <c r="B128" s="108"/>
      <c r="D128" s="109"/>
      <c r="H128" s="110"/>
      <c r="K128" s="111"/>
      <c r="Z128" s="64"/>
      <c r="AA128" s="67"/>
    </row>
    <row r="129" spans="2:27" x14ac:dyDescent="0.25">
      <c r="B129" s="108"/>
      <c r="C129" s="107"/>
      <c r="D129" s="109"/>
      <c r="H129" s="106"/>
      <c r="K129" s="111"/>
      <c r="Z129" s="64"/>
      <c r="AA129" s="67"/>
    </row>
    <row r="130" spans="2:27" x14ac:dyDescent="0.25">
      <c r="B130" s="108"/>
      <c r="C130" s="107"/>
      <c r="D130" s="109"/>
      <c r="H130" s="110"/>
      <c r="K130" s="111"/>
      <c r="Z130" s="64"/>
      <c r="AA130" s="67"/>
    </row>
    <row r="131" spans="2:27" x14ac:dyDescent="0.25">
      <c r="B131" s="108"/>
      <c r="C131" s="107"/>
      <c r="D131" s="109"/>
      <c r="H131" s="106"/>
      <c r="K131" s="111"/>
      <c r="Z131" s="112"/>
      <c r="AA131" s="67"/>
    </row>
    <row r="132" spans="2:27" x14ac:dyDescent="0.25">
      <c r="B132" s="108"/>
      <c r="C132" s="107"/>
      <c r="H132" s="106"/>
      <c r="Q132" s="112"/>
      <c r="R132" s="114"/>
      <c r="AA132" s="67"/>
    </row>
    <row r="133" spans="2:27" x14ac:dyDescent="0.25">
      <c r="B133" s="108"/>
      <c r="C133" s="107"/>
      <c r="D133" s="113"/>
      <c r="Q133" s="112"/>
      <c r="R133" s="114"/>
    </row>
    <row r="1048576" spans="8:8" x14ac:dyDescent="0.25">
      <c r="H1048576" s="106"/>
    </row>
  </sheetData>
  <sortState ref="B68:AD73">
    <sortCondition ref="B68"/>
  </sortState>
  <mergeCells count="20">
    <mergeCell ref="B1:L1"/>
    <mergeCell ref="M1:AB1"/>
    <mergeCell ref="B2:B3"/>
    <mergeCell ref="C2:C3"/>
    <mergeCell ref="D2:D3"/>
    <mergeCell ref="E2:H2"/>
    <mergeCell ref="I2:J2"/>
    <mergeCell ref="K2:K3"/>
    <mergeCell ref="L2:L3"/>
    <mergeCell ref="M2:O2"/>
    <mergeCell ref="X2:X3"/>
    <mergeCell ref="Y2:Y3"/>
    <mergeCell ref="Z2:AA2"/>
    <mergeCell ref="AB2:AB3"/>
    <mergeCell ref="U2:W2"/>
    <mergeCell ref="P2:P3"/>
    <mergeCell ref="Q2:Q3"/>
    <mergeCell ref="R2:R3"/>
    <mergeCell ref="S2:S3"/>
    <mergeCell ref="T2:T3"/>
  </mergeCells>
  <conditionalFormatting sqref="B120 D120:Y120 B4:AB102 B103:Y119 B121:Y130 Z103:AB125 Z126:Z130 B131:Z132 AA126:AB132 B133:AB299">
    <cfRule type="expression" dxfId="1" priority="2">
      <formula>MOD(ROW(),2)</formula>
    </cfRule>
  </conditionalFormatting>
  <conditionalFormatting sqref="H1048576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1</xdr:col>
                <xdr:colOff>228600</xdr:colOff>
                <xdr:row>0</xdr:row>
                <xdr:rowOff>28575</xdr:rowOff>
              </from>
              <to>
                <xdr:col>2</xdr:col>
                <xdr:colOff>238125</xdr:colOff>
                <xdr:row>0</xdr:row>
                <xdr:rowOff>276225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Index</vt:lpstr>
      <vt:lpstr>F. Indiv</vt:lpstr>
      <vt:lpstr>Info</vt:lpstr>
      <vt:lpstr>'F. Indiv'!Zone_d_impression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tibocat</dc:creator>
  <cp:lastModifiedBy>thibaud</cp:lastModifiedBy>
  <cp:lastPrinted>2014-05-23T11:32:43Z</cp:lastPrinted>
  <dcterms:created xsi:type="dcterms:W3CDTF">2011-07-21T11:00:44Z</dcterms:created>
  <dcterms:modified xsi:type="dcterms:W3CDTF">2014-06-02T19:13:01Z</dcterms:modified>
</cp:coreProperties>
</file>