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.EGT\Desktop\"/>
    </mc:Choice>
  </mc:AlternateContent>
  <xr:revisionPtr revIDLastSave="0" documentId="8_{2AFF0EC5-FCBF-47F8-922A-2C6F5E6A7C6B}" xr6:coauthVersionLast="43" xr6:coauthVersionMax="43" xr10:uidLastSave="{00000000-0000-0000-0000-000000000000}"/>
  <bookViews>
    <workbookView xWindow="-120" yWindow="-120" windowWidth="29040" windowHeight="15840" xr2:uid="{156051AB-F4CD-4EE7-A18F-413896C68D35}"/>
  </bookViews>
  <sheets>
    <sheet name="FEUILLE 1" sheetId="1" r:id="rId1"/>
    <sheet name="FEUILLE 2" sheetId="2" r:id="rId2"/>
  </sheets>
  <externalReferences>
    <externalReference r:id="rId3"/>
  </externalReferences>
  <definedNames>
    <definedName name="contrat">'[1]Ne pas supprimer'!$B$3:$B$7</definedName>
    <definedName name="datedefacturation">'[1]Ne pas supprimer'!#REF!</definedName>
    <definedName name="_xlnm.Print_Area" localSheetId="0">'FEUILLE 1'!$A$1:$F$31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 l="1"/>
  <c r="F17" i="1" s="1"/>
  <c r="D18" i="1"/>
  <c r="F18" i="1" s="1"/>
  <c r="F20" i="1"/>
  <c r="F21" i="1"/>
  <c r="F22" i="1"/>
  <c r="F28" i="1" s="1"/>
  <c r="F27" i="1" l="1"/>
</calcChain>
</file>

<file path=xl/sharedStrings.xml><?xml version="1.0" encoding="utf-8"?>
<sst xmlns="http://schemas.openxmlformats.org/spreadsheetml/2006/main" count="18" uniqueCount="15">
  <si>
    <t>36 mois</t>
  </si>
  <si>
    <t xml:space="preserve">Durée du contrat : </t>
  </si>
  <si>
    <t>Montant fixe :</t>
  </si>
  <si>
    <t xml:space="preserve">Montant mensuel : </t>
  </si>
  <si>
    <t>Frais fixes</t>
  </si>
  <si>
    <t>Montant 
HT/ mois</t>
  </si>
  <si>
    <t>Remise</t>
  </si>
  <si>
    <t>Quantité</t>
  </si>
  <si>
    <t>Désignation</t>
  </si>
  <si>
    <t>QUANTITE</t>
  </si>
  <si>
    <t>P.U.
HT</t>
  </si>
  <si>
    <t>MODELE 1</t>
  </si>
  <si>
    <t>MODELE 2</t>
  </si>
  <si>
    <t>CHIFFRAGE</t>
  </si>
  <si>
    <t xml:space="preserve">Suivant le choix des cellules F31 et C17 ajouter un pourcentage N pour que le coût s'adapte à la cellule D31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</si>
</sst>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6"/>
      <color theme="0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9"/>
      <color theme="1" tint="0.249977111117893"/>
      <name val="Calibri"/>
      <family val="2"/>
      <scheme val="minor"/>
    </font>
    <font>
      <sz val="9"/>
      <color theme="1" tint="0.3499862666707357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06918546098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/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0691854609822"/>
      </right>
      <top/>
      <bottom/>
      <diagonal/>
    </border>
    <border>
      <left style="thin">
        <color theme="0" tint="-0.14996795556505021"/>
      </left>
      <right style="thin">
        <color theme="0" tint="-0.14990691854609822"/>
      </right>
      <top/>
      <bottom style="thin">
        <color theme="0" tint="-0.14993743705557422"/>
      </bottom>
      <diagonal/>
    </border>
    <border>
      <left style="thin">
        <color theme="0" tint="-0.2499465926084170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9" fontId="3" fillId="0" borderId="0" xfId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right" vertical="center"/>
    </xf>
    <xf numFmtId="9" fontId="4" fillId="0" borderId="0" xfId="1" applyFont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1" xfId="0" applyFont="1" applyBorder="1" applyAlignment="1">
      <alignment horizontal="right"/>
    </xf>
    <xf numFmtId="0" fontId="9" fillId="0" borderId="2" xfId="0" applyFont="1" applyBorder="1" applyAlignment="1">
      <alignment horizontal="center"/>
    </xf>
    <xf numFmtId="164" fontId="8" fillId="0" borderId="4" xfId="0" applyNumberFormat="1" applyFont="1" applyBorder="1"/>
    <xf numFmtId="9" fontId="10" fillId="0" borderId="0" xfId="1" applyFont="1" applyBorder="1" applyAlignment="1">
      <alignment horizontal="center"/>
    </xf>
    <xf numFmtId="164" fontId="9" fillId="0" borderId="5" xfId="0" applyNumberFormat="1" applyFont="1" applyBorder="1"/>
    <xf numFmtId="0" fontId="8" fillId="0" borderId="5" xfId="0" applyFont="1" applyBorder="1"/>
    <xf numFmtId="164" fontId="8" fillId="0" borderId="6" xfId="0" applyNumberFormat="1" applyFont="1" applyBorder="1"/>
    <xf numFmtId="0" fontId="9" fillId="0" borderId="7" xfId="0" applyFont="1" applyBorder="1" applyAlignment="1">
      <alignment horizontal="center"/>
    </xf>
    <xf numFmtId="0" fontId="9" fillId="0" borderId="7" xfId="0" applyFont="1" applyBorder="1"/>
    <xf numFmtId="0" fontId="9" fillId="0" borderId="8" xfId="0" applyFont="1" applyBorder="1"/>
    <xf numFmtId="9" fontId="10" fillId="0" borderId="0" xfId="1" applyFont="1" applyAlignment="1">
      <alignment horizontal="center"/>
    </xf>
    <xf numFmtId="164" fontId="7" fillId="0" borderId="0" xfId="0" applyNumberFormat="1" applyFont="1"/>
    <xf numFmtId="0" fontId="7" fillId="0" borderId="0" xfId="0" applyFont="1" applyAlignment="1">
      <alignment horizontal="center"/>
    </xf>
    <xf numFmtId="0" fontId="9" fillId="0" borderId="0" xfId="0" applyFont="1" applyFill="1" applyBorder="1"/>
    <xf numFmtId="0" fontId="9" fillId="0" borderId="0" xfId="0" applyFont="1"/>
    <xf numFmtId="164" fontId="9" fillId="0" borderId="9" xfId="0" applyNumberFormat="1" applyFont="1" applyBorder="1"/>
    <xf numFmtId="9" fontId="10" fillId="0" borderId="10" xfId="1" applyFont="1" applyBorder="1" applyAlignment="1">
      <alignment horizontal="center"/>
    </xf>
    <xf numFmtId="164" fontId="9" fillId="0" borderId="10" xfId="0" applyNumberFormat="1" applyFont="1" applyBorder="1"/>
    <xf numFmtId="0" fontId="7" fillId="0" borderId="10" xfId="0" applyFont="1" applyBorder="1" applyAlignment="1">
      <alignment horizontal="center"/>
    </xf>
    <xf numFmtId="0" fontId="9" fillId="0" borderId="11" xfId="0" applyFont="1" applyBorder="1"/>
    <xf numFmtId="0" fontId="7" fillId="0" borderId="12" xfId="0" applyFont="1" applyBorder="1"/>
    <xf numFmtId="164" fontId="9" fillId="0" borderId="13" xfId="0" applyNumberFormat="1" applyFont="1" applyBorder="1"/>
    <xf numFmtId="9" fontId="10" fillId="0" borderId="14" xfId="1" applyFont="1" applyBorder="1" applyAlignment="1">
      <alignment horizontal="center"/>
    </xf>
    <xf numFmtId="164" fontId="9" fillId="0" borderId="14" xfId="0" applyNumberFormat="1" applyFont="1" applyBorder="1"/>
    <xf numFmtId="0" fontId="7" fillId="0" borderId="14" xfId="0" applyFont="1" applyBorder="1" applyAlignment="1">
      <alignment horizontal="center"/>
    </xf>
    <xf numFmtId="0" fontId="7" fillId="0" borderId="13" xfId="0" applyFont="1" applyBorder="1"/>
    <xf numFmtId="164" fontId="9" fillId="0" borderId="16" xfId="0" applyNumberFormat="1" applyFont="1" applyBorder="1"/>
    <xf numFmtId="9" fontId="10" fillId="0" borderId="17" xfId="1" applyFont="1" applyBorder="1" applyAlignment="1">
      <alignment horizontal="center"/>
    </xf>
    <xf numFmtId="164" fontId="9" fillId="0" borderId="18" xfId="0" applyNumberFormat="1" applyFont="1" applyBorder="1"/>
    <xf numFmtId="0" fontId="7" fillId="0" borderId="18" xfId="0" applyFont="1" applyBorder="1" applyAlignment="1">
      <alignment horizontal="center"/>
    </xf>
    <xf numFmtId="0" fontId="9" fillId="0" borderId="19" xfId="0" applyFont="1" applyBorder="1"/>
    <xf numFmtId="0" fontId="7" fillId="0" borderId="20" xfId="0" applyFont="1" applyBorder="1"/>
    <xf numFmtId="0" fontId="9" fillId="2" borderId="7" xfId="0" applyFont="1" applyFill="1" applyBorder="1" applyAlignment="1">
      <alignment horizontal="center" vertical="center"/>
    </xf>
    <xf numFmtId="9" fontId="10" fillId="2" borderId="21" xfId="1" applyFont="1" applyFill="1" applyBorder="1" applyAlignment="1">
      <alignment horizontal="center" vertical="center"/>
    </xf>
    <xf numFmtId="164" fontId="9" fillId="2" borderId="21" xfId="0" applyNumberFormat="1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9" fontId="10" fillId="0" borderId="23" xfId="1" applyFont="1" applyBorder="1" applyAlignment="1">
      <alignment horizontal="center"/>
    </xf>
    <xf numFmtId="164" fontId="9" fillId="0" borderId="23" xfId="0" applyNumberFormat="1" applyFont="1" applyBorder="1"/>
    <xf numFmtId="0" fontId="9" fillId="0" borderId="23" xfId="0" applyFont="1" applyBorder="1" applyAlignment="1">
      <alignment horizontal="center"/>
    </xf>
    <xf numFmtId="0" fontId="9" fillId="0" borderId="23" xfId="0" applyFont="1" applyFill="1" applyBorder="1"/>
    <xf numFmtId="0" fontId="9" fillId="0" borderId="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9" fontId="10" fillId="2" borderId="0" xfId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164" fontId="9" fillId="0" borderId="25" xfId="0" applyNumberFormat="1" applyFont="1" applyBorder="1"/>
    <xf numFmtId="164" fontId="9" fillId="0" borderId="0" xfId="0" applyNumberFormat="1" applyFont="1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7" fillId="0" borderId="5" xfId="0" applyFont="1" applyBorder="1"/>
    <xf numFmtId="0" fontId="9" fillId="0" borderId="26" xfId="0" applyFont="1" applyBorder="1" applyAlignment="1">
      <alignment horizontal="center"/>
    </xf>
    <xf numFmtId="0" fontId="9" fillId="0" borderId="27" xfId="0" applyFont="1" applyBorder="1"/>
    <xf numFmtId="164" fontId="9" fillId="0" borderId="24" xfId="0" applyNumberFormat="1" applyFont="1" applyBorder="1"/>
    <xf numFmtId="0" fontId="2" fillId="2" borderId="24" xfId="0" applyFont="1" applyFill="1" applyBorder="1" applyAlignment="1">
      <alignment horizontal="center" vertical="center" wrapText="1"/>
    </xf>
    <xf numFmtId="9" fontId="2" fillId="2" borderId="0" xfId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right"/>
    </xf>
    <xf numFmtId="0" fontId="14" fillId="0" borderId="0" xfId="0" applyFont="1"/>
    <xf numFmtId="0" fontId="0" fillId="2" borderId="0" xfId="0" applyFill="1" applyBorder="1" applyAlignment="1">
      <alignment horizontal="center"/>
    </xf>
    <xf numFmtId="0" fontId="16" fillId="2" borderId="0" xfId="0" applyFont="1" applyFill="1" applyBorder="1"/>
    <xf numFmtId="0" fontId="2" fillId="2" borderId="0" xfId="0" applyFont="1" applyFill="1" applyBorder="1"/>
    <xf numFmtId="0" fontId="15" fillId="0" borderId="0" xfId="0" applyFont="1" applyBorder="1" applyAlignment="1">
      <alignment vertical="center" wrapText="1"/>
    </xf>
    <xf numFmtId="0" fontId="18" fillId="0" borderId="0" xfId="2" applyNumberFormat="1" applyBorder="1" applyAlignment="1" applyProtection="1"/>
    <xf numFmtId="49" fontId="3" fillId="0" borderId="0" xfId="0" applyNumberFormat="1" applyFont="1" applyBorder="1" applyAlignment="1">
      <alignment horizontal="left"/>
    </xf>
    <xf numFmtId="0" fontId="3" fillId="0" borderId="0" xfId="0" applyNumberFormat="1" applyFont="1" applyBorder="1"/>
    <xf numFmtId="0" fontId="7" fillId="0" borderId="0" xfId="0" applyFont="1" applyBorder="1" applyAlignment="1">
      <alignment vertical="center"/>
    </xf>
    <xf numFmtId="0" fontId="0" fillId="2" borderId="0" xfId="0" applyFill="1" applyBorder="1"/>
    <xf numFmtId="0" fontId="19" fillId="0" borderId="0" xfId="0" applyFont="1" applyAlignment="1"/>
    <xf numFmtId="0" fontId="6" fillId="0" borderId="0" xfId="0" applyFont="1" applyAlignment="1">
      <alignment horizontal="center"/>
    </xf>
    <xf numFmtId="0" fontId="9" fillId="0" borderId="15" xfId="0" quotePrefix="1" applyFont="1" applyBorder="1"/>
    <xf numFmtId="0" fontId="6" fillId="0" borderId="0" xfId="0" applyFont="1" applyAlignment="1">
      <alignment vertical="center"/>
    </xf>
    <xf numFmtId="9" fontId="17" fillId="0" borderId="0" xfId="1" applyFont="1" applyAlignment="1">
      <alignment horizontal="center"/>
    </xf>
    <xf numFmtId="164" fontId="15" fillId="0" borderId="0" xfId="0" applyNumberFormat="1" applyFont="1" applyBorder="1" applyAlignment="1">
      <alignment horizontal="center"/>
    </xf>
    <xf numFmtId="0" fontId="8" fillId="0" borderId="3" xfId="0" applyFont="1" applyBorder="1" applyAlignment="1">
      <alignment horizontal="left" wrapText="1"/>
    </xf>
    <xf numFmtId="0" fontId="8" fillId="0" borderId="2" xfId="0" applyFont="1" applyBorder="1" applyAlignment="1">
      <alignment horizontal="left" wrapText="1"/>
    </xf>
    <xf numFmtId="9" fontId="19" fillId="0" borderId="0" xfId="1" applyFont="1" applyAlignment="1">
      <alignment horizontal="center"/>
    </xf>
    <xf numFmtId="0" fontId="19" fillId="0" borderId="0" xfId="0" applyFont="1" applyAlignment="1">
      <alignment horizontal="center"/>
    </xf>
    <xf numFmtId="164" fontId="9" fillId="0" borderId="5" xfId="0" applyNumberFormat="1" applyFont="1" applyBorder="1" applyAlignment="1">
      <alignment horizontal="right"/>
    </xf>
    <xf numFmtId="164" fontId="9" fillId="0" borderId="0" xfId="0" applyNumberFormat="1" applyFont="1" applyBorder="1" applyAlignment="1">
      <alignment horizontal="right"/>
    </xf>
    <xf numFmtId="164" fontId="9" fillId="0" borderId="8" xfId="0" applyNumberFormat="1" applyFont="1" applyBorder="1" applyAlignment="1">
      <alignment horizontal="right"/>
    </xf>
    <xf numFmtId="164" fontId="9" fillId="0" borderId="7" xfId="0" applyNumberFormat="1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164" fontId="9" fillId="0" borderId="3" xfId="0" applyNumberFormat="1" applyFont="1" applyBorder="1" applyAlignment="1">
      <alignment horizontal="right"/>
    </xf>
    <xf numFmtId="164" fontId="9" fillId="0" borderId="2" xfId="0" applyNumberFormat="1" applyFont="1" applyBorder="1" applyAlignment="1">
      <alignment horizontal="right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23</xdr:row>
      <xdr:rowOff>38100</xdr:rowOff>
    </xdr:from>
    <xdr:to>
      <xdr:col>0</xdr:col>
      <xdr:colOff>438150</xdr:colOff>
      <xdr:row>23</xdr:row>
      <xdr:rowOff>161925</xdr:rowOff>
    </xdr:to>
    <xdr:sp macro="" textlink="">
      <xdr:nvSpPr>
        <xdr:cNvPr id="3" name="Rectangle à coins arrondis 4">
          <a:extLst>
            <a:ext uri="{FF2B5EF4-FFF2-40B4-BE49-F238E27FC236}">
              <a16:creationId xmlns:a16="http://schemas.microsoft.com/office/drawing/2014/main" id="{C9A4DD15-79B4-43A8-9E2D-D6C0617C7072}"/>
            </a:ext>
          </a:extLst>
        </xdr:cNvPr>
        <xdr:cNvSpPr/>
      </xdr:nvSpPr>
      <xdr:spPr>
        <a:xfrm>
          <a:off x="304800" y="4419600"/>
          <a:ext cx="133350" cy="123825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X</a:t>
          </a:r>
        </a:p>
      </xdr:txBody>
    </xdr:sp>
    <xdr:clientData/>
  </xdr:twoCellAnchor>
  <xdr:twoCellAnchor>
    <xdr:from>
      <xdr:col>0</xdr:col>
      <xdr:colOff>304799</xdr:colOff>
      <xdr:row>24</xdr:row>
      <xdr:rowOff>38100</xdr:rowOff>
    </xdr:from>
    <xdr:to>
      <xdr:col>0</xdr:col>
      <xdr:colOff>442912</xdr:colOff>
      <xdr:row>24</xdr:row>
      <xdr:rowOff>171450</xdr:rowOff>
    </xdr:to>
    <xdr:sp macro="" textlink="">
      <xdr:nvSpPr>
        <xdr:cNvPr id="4" name="Rectangle à coins arrondis 4">
          <a:extLst>
            <a:ext uri="{FF2B5EF4-FFF2-40B4-BE49-F238E27FC236}">
              <a16:creationId xmlns:a16="http://schemas.microsoft.com/office/drawing/2014/main" id="{FCAC603E-E404-4907-B62C-1D02AE240CD3}"/>
            </a:ext>
          </a:extLst>
        </xdr:cNvPr>
        <xdr:cNvSpPr/>
      </xdr:nvSpPr>
      <xdr:spPr>
        <a:xfrm>
          <a:off x="304799" y="4610100"/>
          <a:ext cx="138113" cy="133350"/>
        </a:xfrm>
        <a:prstGeom prst="roundRect">
          <a:avLst/>
        </a:prstGeom>
        <a:ln>
          <a:solidFill>
            <a:schemeClr val="bg1">
              <a:lumMod val="8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ournisseurs\ACRONIS\Refait_Par_THOMAS\Contrat_Acron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Acronis"/>
      <sheetName val="Devis Acronis DEVICE"/>
      <sheetName val="Devis Acronis GIGA"/>
      <sheetName val="Avec Prix d'Achat"/>
      <sheetName val="Devis Acronis + Prix D'achat"/>
      <sheetName val="Devis Acronis1"/>
      <sheetName val="Ne pas supprim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B3" t="str">
            <v>Sélectionnez une durée</v>
          </cell>
        </row>
        <row r="4">
          <cell r="B4" t="str">
            <v>24 mois</v>
          </cell>
        </row>
        <row r="5">
          <cell r="B5" t="str">
            <v>36 mois</v>
          </cell>
        </row>
        <row r="6">
          <cell r="B6" t="str">
            <v>48 mois</v>
          </cell>
        </row>
        <row r="7">
          <cell r="B7" t="str">
            <v>60 mois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31BD-804E-4605-9DF0-913BC737770C}">
  <sheetPr>
    <pageSetUpPr fitToPage="1"/>
  </sheetPr>
  <dimension ref="A1:I33"/>
  <sheetViews>
    <sheetView tabSelected="1" workbookViewId="0">
      <selection activeCell="I10" sqref="I10"/>
    </sheetView>
  </sheetViews>
  <sheetFormatPr baseColWidth="10" defaultRowHeight="15" x14ac:dyDescent="0.25"/>
  <cols>
    <col min="2" max="2" width="30.7109375" customWidth="1"/>
    <col min="3" max="3" width="18.140625" style="3" customWidth="1"/>
    <col min="4" max="4" width="11.28515625" style="2" customWidth="1"/>
    <col min="5" max="5" width="15.28515625" style="1" customWidth="1"/>
    <col min="6" max="6" width="20.85546875" customWidth="1"/>
  </cols>
  <sheetData>
    <row r="1" spans="1:9" ht="17.25" customHeight="1" x14ac:dyDescent="0.25">
      <c r="A1" s="83"/>
      <c r="B1" s="69"/>
      <c r="C1" s="75"/>
      <c r="E1" s="92"/>
      <c r="F1" s="92"/>
    </row>
    <row r="2" spans="1:9" x14ac:dyDescent="0.25">
      <c r="A2" s="77"/>
      <c r="B2" s="81"/>
      <c r="C2" s="75"/>
      <c r="E2" s="92"/>
      <c r="F2" s="92"/>
    </row>
    <row r="3" spans="1:9" x14ac:dyDescent="0.25">
      <c r="A3" s="77"/>
      <c r="B3" s="81"/>
      <c r="C3" s="75"/>
      <c r="D3" s="82"/>
      <c r="E3" s="92"/>
      <c r="F3" s="92"/>
    </row>
    <row r="4" spans="1:9" x14ac:dyDescent="0.25">
      <c r="A4" s="77"/>
      <c r="B4" s="81"/>
      <c r="C4" s="75"/>
      <c r="E4" s="93"/>
      <c r="F4" s="93"/>
    </row>
    <row r="5" spans="1:9" ht="15" customHeight="1" x14ac:dyDescent="0.25">
      <c r="A5" s="77"/>
      <c r="B5" s="81"/>
      <c r="C5" s="75"/>
      <c r="D5" s="78"/>
      <c r="E5" s="92"/>
      <c r="F5" s="92"/>
    </row>
    <row r="6" spans="1:9" x14ac:dyDescent="0.25">
      <c r="A6" s="77"/>
      <c r="B6" s="80"/>
      <c r="C6" s="75"/>
      <c r="D6" s="78"/>
      <c r="E6" s="93"/>
      <c r="F6" s="93"/>
    </row>
    <row r="7" spans="1:9" x14ac:dyDescent="0.25">
      <c r="A7" s="77"/>
      <c r="B7" s="79"/>
      <c r="C7" s="75"/>
      <c r="D7" s="78"/>
      <c r="E7" s="88"/>
      <c r="F7" s="88"/>
    </row>
    <row r="8" spans="1:9" ht="10.5" customHeight="1" x14ac:dyDescent="0.25">
      <c r="A8" s="77"/>
      <c r="B8" s="76"/>
      <c r="C8" s="75"/>
      <c r="D8" s="89"/>
      <c r="E8" s="89"/>
      <c r="F8" s="89"/>
    </row>
    <row r="9" spans="1:9" ht="20.25" customHeight="1" x14ac:dyDescent="0.35">
      <c r="A9" s="74"/>
      <c r="D9" s="73"/>
      <c r="E9" s="72"/>
      <c r="F9" s="71"/>
    </row>
    <row r="10" spans="1:9" ht="30" x14ac:dyDescent="0.25">
      <c r="A10" s="70"/>
      <c r="B10" s="69" t="s">
        <v>8</v>
      </c>
      <c r="C10" s="69" t="s">
        <v>7</v>
      </c>
      <c r="D10" s="68" t="s">
        <v>10</v>
      </c>
      <c r="E10" s="67" t="s">
        <v>6</v>
      </c>
      <c r="F10" s="66" t="s">
        <v>5</v>
      </c>
      <c r="I10" s="87" t="s">
        <v>14</v>
      </c>
    </row>
    <row r="11" spans="1:9" s="9" customFormat="1" ht="15" customHeight="1" x14ac:dyDescent="0.2">
      <c r="A11" s="62"/>
      <c r="B11" s="64"/>
      <c r="C11" s="63"/>
      <c r="D11" s="14"/>
      <c r="E11" s="48"/>
      <c r="F11" s="65"/>
    </row>
    <row r="12" spans="1:9" s="9" customFormat="1" ht="15" customHeight="1" x14ac:dyDescent="0.2">
      <c r="A12" s="62"/>
      <c r="B12" s="64"/>
      <c r="C12" s="63"/>
      <c r="D12" s="14"/>
      <c r="E12" s="48"/>
      <c r="F12" s="65"/>
    </row>
    <row r="13" spans="1:9" s="9" customFormat="1" ht="15" customHeight="1" x14ac:dyDescent="0.2">
      <c r="A13" s="62"/>
      <c r="B13" s="64"/>
      <c r="C13" s="63"/>
      <c r="D13" s="14"/>
      <c r="E13" s="48"/>
      <c r="F13" s="65"/>
    </row>
    <row r="14" spans="1:9" s="9" customFormat="1" ht="15" customHeight="1" x14ac:dyDescent="0.2">
      <c r="A14" s="62"/>
      <c r="B14" s="64"/>
      <c r="C14" s="63"/>
      <c r="D14" s="14"/>
      <c r="E14" s="48"/>
      <c r="F14" s="58"/>
    </row>
    <row r="15" spans="1:9" s="9" customFormat="1" ht="15" customHeight="1" x14ac:dyDescent="0.2">
      <c r="A15" s="62"/>
      <c r="B15" s="61"/>
      <c r="C15" s="60"/>
      <c r="D15" s="59"/>
      <c r="E15" s="13"/>
      <c r="F15" s="58"/>
    </row>
    <row r="16" spans="1:9" s="9" customFormat="1" ht="15" customHeight="1" x14ac:dyDescent="0.2">
      <c r="A16" s="57"/>
      <c r="B16" s="57"/>
      <c r="C16" s="56" t="s">
        <v>9</v>
      </c>
      <c r="D16" s="55"/>
      <c r="E16" s="54"/>
      <c r="F16" s="53"/>
    </row>
    <row r="17" spans="1:6" s="9" customFormat="1" ht="15" customHeight="1" x14ac:dyDescent="0.2">
      <c r="A17" s="52"/>
      <c r="B17" s="51" t="s">
        <v>11</v>
      </c>
      <c r="C17" s="50">
        <v>20</v>
      </c>
      <c r="D17" s="49">
        <f>VLOOKUP(C17,'FEUILLE 2'!A2:B27,2,0)</f>
        <v>20</v>
      </c>
      <c r="E17" s="48"/>
      <c r="F17" s="36">
        <f>D17*(1-E17)</f>
        <v>20</v>
      </c>
    </row>
    <row r="18" spans="1:6" s="9" customFormat="1" ht="15" customHeight="1" x14ac:dyDescent="0.2">
      <c r="A18" s="52"/>
      <c r="B18" s="51" t="s">
        <v>12</v>
      </c>
      <c r="C18" s="50">
        <v>0</v>
      </c>
      <c r="D18" s="49">
        <f>VLOOKUP(C18,'FEUILLE 2'!H2:I27,2,0)</f>
        <v>0</v>
      </c>
      <c r="E18" s="48"/>
      <c r="F18" s="36">
        <f>D18*(1-E18)</f>
        <v>0</v>
      </c>
    </row>
    <row r="19" spans="1:6" s="9" customFormat="1" ht="15" customHeight="1" x14ac:dyDescent="0.2">
      <c r="A19" s="47" t="s">
        <v>4</v>
      </c>
      <c r="B19" s="46"/>
      <c r="C19" s="45"/>
      <c r="D19" s="44"/>
      <c r="E19" s="43"/>
      <c r="F19" s="42"/>
    </row>
    <row r="20" spans="1:6" s="9" customFormat="1" ht="15" customHeight="1" x14ac:dyDescent="0.2">
      <c r="A20" s="41"/>
      <c r="B20" s="40"/>
      <c r="C20" s="39"/>
      <c r="D20" s="38">
        <v>218</v>
      </c>
      <c r="E20" s="37"/>
      <c r="F20" s="36">
        <f>C20*D20*(1-E20)</f>
        <v>0</v>
      </c>
    </row>
    <row r="21" spans="1:6" s="9" customFormat="1" ht="15" customHeight="1" x14ac:dyDescent="0.2">
      <c r="A21" s="35"/>
      <c r="B21" s="86"/>
      <c r="C21" s="34"/>
      <c r="D21" s="33">
        <v>299</v>
      </c>
      <c r="E21" s="32"/>
      <c r="F21" s="31">
        <f>C21*D21*(1-E21)</f>
        <v>0</v>
      </c>
    </row>
    <row r="22" spans="1:6" s="9" customFormat="1" ht="15" customHeight="1" x14ac:dyDescent="0.2">
      <c r="A22" s="30"/>
      <c r="B22" s="29"/>
      <c r="C22" s="28"/>
      <c r="D22" s="27">
        <v>850</v>
      </c>
      <c r="E22" s="26"/>
      <c r="F22" s="25">
        <f>C22*D22*(1-E22)</f>
        <v>0</v>
      </c>
    </row>
    <row r="23" spans="1:6" s="9" customFormat="1" ht="15" customHeight="1" x14ac:dyDescent="0.2">
      <c r="A23" s="24"/>
      <c r="C23" s="22"/>
      <c r="D23" s="21"/>
      <c r="E23" s="20"/>
    </row>
    <row r="24" spans="1:6" s="9" customFormat="1" ht="15" customHeight="1" x14ac:dyDescent="0.2">
      <c r="B24" s="23"/>
      <c r="C24" s="22"/>
      <c r="D24" s="21"/>
      <c r="E24" s="20"/>
    </row>
    <row r="25" spans="1:6" s="9" customFormat="1" ht="15" customHeight="1" x14ac:dyDescent="0.2">
      <c r="B25" s="23"/>
      <c r="C25" s="22"/>
      <c r="D25" s="21"/>
      <c r="E25" s="20"/>
    </row>
    <row r="26" spans="1:6" s="9" customFormat="1" ht="15" customHeight="1" x14ac:dyDescent="0.2">
      <c r="C26" s="22"/>
      <c r="D26" s="21"/>
      <c r="E26" s="20"/>
    </row>
    <row r="27" spans="1:6" s="9" customFormat="1" ht="15.75" customHeight="1" x14ac:dyDescent="0.2">
      <c r="A27" s="19"/>
      <c r="B27" s="18"/>
      <c r="C27" s="17"/>
      <c r="D27" s="96" t="s">
        <v>3</v>
      </c>
      <c r="E27" s="97"/>
      <c r="F27" s="16">
        <f>F11+F12+F13+F14+F15+F17+F18</f>
        <v>20</v>
      </c>
    </row>
    <row r="28" spans="1:6" s="9" customFormat="1" ht="24.75" customHeight="1" x14ac:dyDescent="0.2">
      <c r="A28" s="15"/>
      <c r="B28" s="98"/>
      <c r="C28" s="99"/>
      <c r="D28" s="94" t="s">
        <v>2</v>
      </c>
      <c r="E28" s="95"/>
      <c r="F28" s="12">
        <f>F20+F21+F22</f>
        <v>0</v>
      </c>
    </row>
    <row r="29" spans="1:6" s="9" customFormat="1" ht="23.25" customHeight="1" x14ac:dyDescent="0.2">
      <c r="A29" s="15"/>
      <c r="B29" s="98"/>
      <c r="C29" s="99"/>
      <c r="D29" s="14"/>
      <c r="E29" s="13"/>
      <c r="F29" s="12"/>
    </row>
    <row r="30" spans="1:6" s="9" customFormat="1" ht="27" customHeight="1" x14ac:dyDescent="0.2">
      <c r="A30" s="15"/>
      <c r="B30" s="98"/>
      <c r="C30" s="99"/>
      <c r="D30" s="14"/>
      <c r="E30" s="13"/>
      <c r="F30" s="12"/>
    </row>
    <row r="31" spans="1:6" s="9" customFormat="1" ht="15" customHeight="1" x14ac:dyDescent="0.2">
      <c r="A31" s="90"/>
      <c r="B31" s="91"/>
      <c r="C31" s="11"/>
      <c r="D31" s="100" t="s">
        <v>1</v>
      </c>
      <c r="E31" s="101"/>
      <c r="F31" s="10" t="s">
        <v>0</v>
      </c>
    </row>
    <row r="32" spans="1:6" x14ac:dyDescent="0.25">
      <c r="A32" s="7"/>
      <c r="B32" s="4"/>
      <c r="C32" s="8"/>
      <c r="D32" s="7"/>
      <c r="E32" s="4"/>
      <c r="F32" s="4"/>
    </row>
    <row r="33" spans="1:6" x14ac:dyDescent="0.25">
      <c r="A33" s="7"/>
      <c r="B33" s="4"/>
      <c r="C33" s="4"/>
      <c r="D33" s="6"/>
      <c r="E33" s="5"/>
      <c r="F33" s="4"/>
    </row>
  </sheetData>
  <mergeCells count="15">
    <mergeCell ref="E7:F7"/>
    <mergeCell ref="D8:F8"/>
    <mergeCell ref="A31:B31"/>
    <mergeCell ref="E1:F1"/>
    <mergeCell ref="E2:F2"/>
    <mergeCell ref="E3:F3"/>
    <mergeCell ref="E4:F4"/>
    <mergeCell ref="E5:F5"/>
    <mergeCell ref="E6:F6"/>
    <mergeCell ref="D28:E28"/>
    <mergeCell ref="D27:E27"/>
    <mergeCell ref="B28:C28"/>
    <mergeCell ref="B30:C30"/>
    <mergeCell ref="B29:C29"/>
    <mergeCell ref="D31:E31"/>
  </mergeCells>
  <dataValidations count="1">
    <dataValidation type="list" allowBlank="1" showInputMessage="1" showErrorMessage="1" sqref="F31" xr:uid="{FCC45209-C157-4F12-8DE6-8889845FB52A}">
      <formula1>contrat</formula1>
    </dataValidation>
  </dataValidations>
  <pageMargins left="0.70866141732283472" right="0.19685039370078741" top="0.74803149606299213" bottom="0.74803149606299213" header="0.31496062992125984" footer="0.31496062992125984"/>
  <pageSetup paperSize="9" scale="87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CA6280-57E7-402F-9113-F1FD33C624EA}">
          <x14:formula1>
            <xm:f>'FEUILLE 2'!$A$2:$A$27</xm:f>
          </x14:formula1>
          <xm:sqref>C17:C18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1FF75-9294-487F-9947-4E4AEE52A56E}">
  <dimension ref="A1:J30"/>
  <sheetViews>
    <sheetView workbookViewId="0">
      <selection activeCell="I5" sqref="I5"/>
    </sheetView>
  </sheetViews>
  <sheetFormatPr baseColWidth="10" defaultRowHeight="15" x14ac:dyDescent="0.25"/>
  <cols>
    <col min="1" max="1" width="33.85546875" customWidth="1"/>
    <col min="2" max="2" width="23.7109375" customWidth="1"/>
    <col min="3" max="3" width="16.140625" customWidth="1"/>
    <col min="8" max="8" width="25.140625" customWidth="1"/>
    <col min="9" max="9" width="24.28515625" customWidth="1"/>
    <col min="10" max="10" width="22.28515625" customWidth="1"/>
  </cols>
  <sheetData>
    <row r="1" spans="1:10" x14ac:dyDescent="0.25">
      <c r="A1" s="85" t="s">
        <v>11</v>
      </c>
      <c r="B1" s="85" t="s">
        <v>13</v>
      </c>
      <c r="C1" s="85"/>
      <c r="H1" s="85" t="s">
        <v>12</v>
      </c>
      <c r="I1" s="85" t="s">
        <v>13</v>
      </c>
      <c r="J1" s="85"/>
    </row>
    <row r="2" spans="1:10" x14ac:dyDescent="0.25">
      <c r="A2" s="84">
        <v>0</v>
      </c>
      <c r="B2" s="84">
        <v>0</v>
      </c>
      <c r="C2" s="84"/>
      <c r="D2" s="84"/>
      <c r="E2" s="84"/>
      <c r="F2" s="84"/>
      <c r="G2" s="84"/>
      <c r="H2" s="84">
        <v>0</v>
      </c>
      <c r="I2" s="84">
        <v>0</v>
      </c>
      <c r="J2" s="84"/>
    </row>
    <row r="3" spans="1:10" x14ac:dyDescent="0.25">
      <c r="A3">
        <v>5</v>
      </c>
      <c r="B3">
        <v>5</v>
      </c>
      <c r="H3">
        <v>5</v>
      </c>
      <c r="I3">
        <v>10</v>
      </c>
    </row>
    <row r="4" spans="1:10" x14ac:dyDescent="0.25">
      <c r="A4">
        <v>10</v>
      </c>
      <c r="B4">
        <v>10</v>
      </c>
      <c r="H4">
        <v>10</v>
      </c>
      <c r="I4">
        <v>20</v>
      </c>
    </row>
    <row r="5" spans="1:10" x14ac:dyDescent="0.25">
      <c r="A5">
        <v>15</v>
      </c>
      <c r="B5">
        <v>15</v>
      </c>
      <c r="H5">
        <v>15</v>
      </c>
      <c r="I5">
        <v>30</v>
      </c>
    </row>
    <row r="6" spans="1:10" x14ac:dyDescent="0.25">
      <c r="A6">
        <v>20</v>
      </c>
      <c r="B6">
        <v>20</v>
      </c>
      <c r="H6">
        <v>20</v>
      </c>
      <c r="I6">
        <v>40</v>
      </c>
    </row>
    <row r="7" spans="1:10" x14ac:dyDescent="0.25">
      <c r="A7">
        <v>25</v>
      </c>
      <c r="B7">
        <v>25</v>
      </c>
      <c r="H7">
        <v>25</v>
      </c>
      <c r="I7">
        <v>50</v>
      </c>
    </row>
    <row r="8" spans="1:10" x14ac:dyDescent="0.25">
      <c r="A8">
        <v>30</v>
      </c>
      <c r="B8">
        <v>30</v>
      </c>
      <c r="H8">
        <v>30</v>
      </c>
      <c r="I8">
        <v>60</v>
      </c>
    </row>
    <row r="9" spans="1:10" x14ac:dyDescent="0.25">
      <c r="A9">
        <v>40</v>
      </c>
      <c r="B9">
        <v>35</v>
      </c>
      <c r="H9">
        <v>40</v>
      </c>
      <c r="I9">
        <v>70</v>
      </c>
    </row>
    <row r="10" spans="1:10" x14ac:dyDescent="0.25">
      <c r="A10">
        <v>50</v>
      </c>
      <c r="B10">
        <v>40</v>
      </c>
      <c r="H10">
        <v>50</v>
      </c>
      <c r="I10">
        <v>80</v>
      </c>
    </row>
    <row r="11" spans="1:10" x14ac:dyDescent="0.25">
      <c r="A11">
        <v>75</v>
      </c>
      <c r="B11">
        <v>45</v>
      </c>
      <c r="H11">
        <v>75</v>
      </c>
      <c r="I11">
        <v>90</v>
      </c>
    </row>
    <row r="12" spans="1:10" x14ac:dyDescent="0.25">
      <c r="A12">
        <v>100</v>
      </c>
      <c r="B12">
        <v>50</v>
      </c>
      <c r="H12">
        <v>100</v>
      </c>
      <c r="I12">
        <v>100</v>
      </c>
    </row>
    <row r="13" spans="1:10" x14ac:dyDescent="0.25">
      <c r="A13">
        <v>150</v>
      </c>
      <c r="B13">
        <v>55</v>
      </c>
      <c r="H13">
        <v>150</v>
      </c>
      <c r="I13">
        <v>110</v>
      </c>
    </row>
    <row r="14" spans="1:10" x14ac:dyDescent="0.25">
      <c r="A14">
        <v>200</v>
      </c>
      <c r="B14">
        <v>60</v>
      </c>
      <c r="H14">
        <v>200</v>
      </c>
      <c r="I14">
        <v>120</v>
      </c>
    </row>
    <row r="15" spans="1:10" x14ac:dyDescent="0.25">
      <c r="A15">
        <v>250</v>
      </c>
      <c r="B15">
        <v>65</v>
      </c>
      <c r="H15">
        <v>250</v>
      </c>
      <c r="I15">
        <v>130</v>
      </c>
    </row>
    <row r="16" spans="1:10" x14ac:dyDescent="0.25">
      <c r="A16">
        <v>300</v>
      </c>
      <c r="B16">
        <v>70</v>
      </c>
      <c r="H16">
        <v>300</v>
      </c>
      <c r="I16">
        <v>140</v>
      </c>
    </row>
    <row r="17" spans="1:9" x14ac:dyDescent="0.25">
      <c r="A17">
        <v>350</v>
      </c>
      <c r="B17">
        <v>75</v>
      </c>
      <c r="H17">
        <v>350</v>
      </c>
      <c r="I17">
        <v>150</v>
      </c>
    </row>
    <row r="18" spans="1:9" x14ac:dyDescent="0.25">
      <c r="A18">
        <v>400</v>
      </c>
      <c r="B18">
        <v>80</v>
      </c>
      <c r="H18">
        <v>400</v>
      </c>
      <c r="I18">
        <v>160</v>
      </c>
    </row>
    <row r="19" spans="1:9" x14ac:dyDescent="0.25">
      <c r="A19">
        <v>450</v>
      </c>
      <c r="B19">
        <v>85</v>
      </c>
      <c r="H19">
        <v>450</v>
      </c>
      <c r="I19">
        <v>170</v>
      </c>
    </row>
    <row r="20" spans="1:9" x14ac:dyDescent="0.25">
      <c r="A20">
        <v>500</v>
      </c>
      <c r="B20">
        <v>90</v>
      </c>
      <c r="H20">
        <v>500</v>
      </c>
      <c r="I20">
        <v>180</v>
      </c>
    </row>
    <row r="21" spans="1:9" x14ac:dyDescent="0.25">
      <c r="A21">
        <v>600</v>
      </c>
      <c r="B21">
        <v>95</v>
      </c>
      <c r="H21">
        <v>600</v>
      </c>
      <c r="I21">
        <v>190</v>
      </c>
    </row>
    <row r="22" spans="1:9" x14ac:dyDescent="0.25">
      <c r="A22">
        <v>700</v>
      </c>
      <c r="B22">
        <v>100</v>
      </c>
      <c r="H22">
        <v>700</v>
      </c>
      <c r="I22">
        <v>200</v>
      </c>
    </row>
    <row r="23" spans="1:9" x14ac:dyDescent="0.25">
      <c r="A23">
        <v>800</v>
      </c>
      <c r="B23">
        <v>105</v>
      </c>
      <c r="H23">
        <v>800</v>
      </c>
      <c r="I23">
        <v>210</v>
      </c>
    </row>
    <row r="24" spans="1:9" x14ac:dyDescent="0.25">
      <c r="A24">
        <v>900</v>
      </c>
      <c r="B24">
        <v>110</v>
      </c>
      <c r="H24">
        <v>900</v>
      </c>
      <c r="I24">
        <v>220</v>
      </c>
    </row>
    <row r="25" spans="1:9" x14ac:dyDescent="0.25">
      <c r="A25">
        <v>1000</v>
      </c>
      <c r="B25">
        <v>115</v>
      </c>
      <c r="H25">
        <v>1000</v>
      </c>
      <c r="I25">
        <v>230</v>
      </c>
    </row>
    <row r="26" spans="1:9" x14ac:dyDescent="0.25">
      <c r="A26">
        <v>1500</v>
      </c>
      <c r="B26">
        <v>120</v>
      </c>
      <c r="H26">
        <v>1500</v>
      </c>
      <c r="I26">
        <v>240</v>
      </c>
    </row>
    <row r="27" spans="1:9" x14ac:dyDescent="0.25">
      <c r="A27">
        <v>2000</v>
      </c>
      <c r="B27">
        <v>125</v>
      </c>
      <c r="H27">
        <v>2000</v>
      </c>
      <c r="I27">
        <v>250</v>
      </c>
    </row>
    <row r="29" spans="1:9" x14ac:dyDescent="0.25">
      <c r="A29" s="85"/>
      <c r="B29" s="85"/>
      <c r="H29" s="85"/>
      <c r="I29" s="85"/>
    </row>
    <row r="30" spans="1:9" x14ac:dyDescent="0.25">
      <c r="A30" s="84"/>
      <c r="B30" s="84"/>
      <c r="H30" s="84"/>
      <c r="I30" s="8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1</vt:lpstr>
      <vt:lpstr>FEUILLE 2</vt:lpstr>
      <vt:lpstr>'FEUILLE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GRILLOT</dc:creator>
  <cp:lastModifiedBy>Thomas GRILLOT</cp:lastModifiedBy>
  <dcterms:created xsi:type="dcterms:W3CDTF">2019-05-15T13:58:02Z</dcterms:created>
  <dcterms:modified xsi:type="dcterms:W3CDTF">2019-05-15T14:30:26Z</dcterms:modified>
</cp:coreProperties>
</file>