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525" windowWidth="18915" windowHeight="10380" activeTab="1"/>
  </bookViews>
  <sheets>
    <sheet name="Fiche_Client" sheetId="5" r:id="rId1"/>
    <sheet name="Statistique" sheetId="4" r:id="rId2"/>
  </sheets>
  <definedNames>
    <definedName name="_xlnm._FilterDatabase" localSheetId="0" hidden="1">Fiche_Client!$B$2:$M$6</definedName>
    <definedName name="Feries">Statistique!#REF!</definedName>
  </definedNames>
  <calcPr calcId="145621"/>
</workbook>
</file>

<file path=xl/calcChain.xml><?xml version="1.0" encoding="utf-8"?>
<calcChain xmlns="http://schemas.openxmlformats.org/spreadsheetml/2006/main">
  <c r="B3" i="4" l="1"/>
  <c r="A3" i="4"/>
  <c r="B6" i="5" l="1"/>
  <c r="B4" i="4" l="1"/>
  <c r="B5" i="4" s="1"/>
  <c r="B6" i="4" s="1"/>
  <c r="B7" i="4" s="1"/>
  <c r="B8" i="4" s="1"/>
  <c r="B9" i="4" s="1"/>
  <c r="B10" i="4" s="1"/>
  <c r="B11" i="4" s="1"/>
  <c r="B12" i="4" s="1"/>
  <c r="B13" i="4" s="1"/>
  <c r="B14" i="4" s="1"/>
  <c r="B15" i="4" s="1"/>
  <c r="B16" i="4" s="1"/>
  <c r="B17" i="4" s="1"/>
  <c r="B18" i="4" s="1"/>
  <c r="B19" i="4" s="1"/>
  <c r="B20" i="4" s="1"/>
  <c r="B21" i="4" s="1"/>
  <c r="B22" i="4" s="1"/>
  <c r="B23" i="4" s="1"/>
  <c r="B24" i="4" s="1"/>
  <c r="B25" i="4" s="1"/>
  <c r="B26" i="4" s="1"/>
  <c r="B27" i="4" s="1"/>
  <c r="B28" i="4" s="1"/>
  <c r="B29" i="4" s="1"/>
  <c r="B30" i="4" s="1"/>
  <c r="B31" i="4" s="1"/>
  <c r="B32" i="4" s="1"/>
  <c r="B33" i="4" s="1"/>
  <c r="B5" i="5" l="1"/>
  <c r="B4" i="5" l="1"/>
  <c r="B3" i="5"/>
  <c r="A4" i="4" l="1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3" i="4"/>
  <c r="P1" i="4"/>
</calcChain>
</file>

<file path=xl/sharedStrings.xml><?xml version="1.0" encoding="utf-8"?>
<sst xmlns="http://schemas.openxmlformats.org/spreadsheetml/2006/main" count="75" uniqueCount="69">
  <si>
    <t>Nom</t>
  </si>
  <si>
    <t>Prénom</t>
  </si>
  <si>
    <t>Naissance</t>
  </si>
  <si>
    <t>Pays</t>
  </si>
  <si>
    <t>CNI</t>
  </si>
  <si>
    <t>Société</t>
  </si>
  <si>
    <t>Date</t>
  </si>
  <si>
    <t>C_Id</t>
  </si>
  <si>
    <t>Titre</t>
  </si>
  <si>
    <t>Nat</t>
  </si>
  <si>
    <t>Adresse</t>
  </si>
  <si>
    <t>Chb</t>
  </si>
  <si>
    <t>MA</t>
  </si>
  <si>
    <t>DZ</t>
  </si>
  <si>
    <t>TU</t>
  </si>
  <si>
    <t>SAU</t>
  </si>
  <si>
    <t>ES</t>
  </si>
  <si>
    <t>FR</t>
  </si>
  <si>
    <t>BE</t>
  </si>
  <si>
    <t>DE</t>
  </si>
  <si>
    <t>NL</t>
  </si>
  <si>
    <t>POR</t>
  </si>
  <si>
    <t>IT</t>
  </si>
  <si>
    <t>UK</t>
  </si>
  <si>
    <t>CH</t>
  </si>
  <si>
    <t>RU</t>
  </si>
  <si>
    <t>POL</t>
  </si>
  <si>
    <t>NOR</t>
  </si>
  <si>
    <t>US</t>
  </si>
  <si>
    <t>JP</t>
  </si>
  <si>
    <t>DK</t>
  </si>
  <si>
    <t>SU</t>
  </si>
  <si>
    <t>LY</t>
  </si>
  <si>
    <t>EG</t>
  </si>
  <si>
    <t>UA</t>
  </si>
  <si>
    <t>JOR</t>
  </si>
  <si>
    <t>CN</t>
  </si>
  <si>
    <t>AF</t>
  </si>
  <si>
    <t>BR</t>
  </si>
  <si>
    <t>MX</t>
  </si>
  <si>
    <t>AR</t>
  </si>
  <si>
    <t>TN</t>
  </si>
  <si>
    <t>CA</t>
  </si>
  <si>
    <t>Nb
Chb</t>
  </si>
  <si>
    <t>Nb 
Clients</t>
  </si>
  <si>
    <t>M</t>
  </si>
  <si>
    <t>BELBACHIR</t>
  </si>
  <si>
    <t>OUJDA</t>
  </si>
  <si>
    <t>MAROC</t>
  </si>
  <si>
    <t>F510044</t>
  </si>
  <si>
    <t>Mme</t>
  </si>
  <si>
    <t>Date Arrivée</t>
  </si>
  <si>
    <t>TAOUFIK</t>
  </si>
  <si>
    <t>ELMORABIT</t>
  </si>
  <si>
    <t>ORAN</t>
  </si>
  <si>
    <t>ALGERIE</t>
  </si>
  <si>
    <t>246321HB</t>
  </si>
  <si>
    <t xml:space="preserve">JEAN </t>
  </si>
  <si>
    <t>PIERRE</t>
  </si>
  <si>
    <t>PARIS</t>
  </si>
  <si>
    <t>France</t>
  </si>
  <si>
    <t>666025HT</t>
  </si>
  <si>
    <t>HOLCOMB</t>
  </si>
  <si>
    <t>PETER</t>
  </si>
  <si>
    <t>SAMIR</t>
  </si>
  <si>
    <t>NEW YORK</t>
  </si>
  <si>
    <t>USA</t>
  </si>
  <si>
    <t>BD6387501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</si>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</sst>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d\ * \ dd\ mmmm\ yyyy"/>
    <numFmt numFmtId="165" formatCode="dddd\ * \ dd\ mmmm\ yyyy\ * hh:mm"/>
  </numFmts>
  <fonts count="9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u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theme="5" tint="0.79998168889431442"/>
        <bgColor indexed="64"/>
      </patternFill>
    </fill>
  </fills>
  <borders count="16">
    <border>
      <left/>
      <right/>
      <top/>
      <bottom/>
      <diagonal/>
    </border>
    <border>
      <left style="medium">
        <color auto="1"/>
      </left>
      <right style="dashed">
        <color auto="1"/>
      </right>
      <top style="medium">
        <color auto="1"/>
      </top>
      <bottom style="medium">
        <color auto="1"/>
      </bottom>
      <diagonal/>
    </border>
    <border>
      <left style="dashed">
        <color auto="1"/>
      </left>
      <right style="dashed">
        <color auto="1"/>
      </right>
      <top style="medium">
        <color auto="1"/>
      </top>
      <bottom style="medium">
        <color auto="1"/>
      </bottom>
      <diagonal/>
    </border>
    <border>
      <left style="dashed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dashed">
        <color auto="1"/>
      </right>
      <top style="medium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medium">
        <color auto="1"/>
      </top>
      <bottom style="dashed">
        <color auto="1"/>
      </bottom>
      <diagonal/>
    </border>
    <border>
      <left style="dashed">
        <color auto="1"/>
      </left>
      <right style="medium">
        <color auto="1"/>
      </right>
      <top style="medium">
        <color auto="1"/>
      </top>
      <bottom style="dashed">
        <color auto="1"/>
      </bottom>
      <diagonal/>
    </border>
    <border>
      <left style="medium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medium">
        <color auto="1"/>
      </bottom>
      <diagonal/>
    </border>
    <border>
      <left style="dashed">
        <color auto="1"/>
      </left>
      <right style="medium">
        <color auto="1"/>
      </right>
      <top style="dashed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theme="1"/>
      </left>
      <right style="thin">
        <color theme="1"/>
      </right>
      <top/>
      <bottom style="medium">
        <color theme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/>
      <diagonal/>
    </border>
    <border>
      <left style="dashed">
        <color auto="1"/>
      </left>
      <right style="medium">
        <color auto="1"/>
      </right>
      <top style="dashed">
        <color auto="1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0" fontId="0" fillId="3" borderId="2" xfId="0" applyFill="1" applyBorder="1"/>
    <xf numFmtId="0" fontId="3" fillId="3" borderId="2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/>
    </xf>
    <xf numFmtId="0" fontId="0" fillId="3" borderId="3" xfId="0" applyFill="1" applyBorder="1"/>
    <xf numFmtId="0" fontId="1" fillId="0" borderId="0" xfId="0" applyFont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2" xfId="0" applyBorder="1"/>
    <xf numFmtId="0" fontId="0" fillId="0" borderId="3" xfId="0" applyBorder="1"/>
    <xf numFmtId="0" fontId="0" fillId="0" borderId="0" xfId="0" applyBorder="1"/>
    <xf numFmtId="0" fontId="1" fillId="0" borderId="0" xfId="0" applyFont="1" applyBorder="1"/>
    <xf numFmtId="0" fontId="5" fillId="2" borderId="0" xfId="0" applyFont="1" applyFill="1" applyAlignment="1">
      <alignment horizontal="center" vertical="center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/>
    </xf>
    <xf numFmtId="0" fontId="5" fillId="2" borderId="13" xfId="0" applyFont="1" applyFill="1" applyBorder="1" applyAlignment="1">
      <alignment horizontal="center" vertical="center"/>
    </xf>
    <xf numFmtId="0" fontId="0" fillId="0" borderId="14" xfId="0" applyBorder="1"/>
    <xf numFmtId="0" fontId="0" fillId="0" borderId="15" xfId="0" applyBorder="1"/>
    <xf numFmtId="164" fontId="7" fillId="0" borderId="4" xfId="0" applyNumberFormat="1" applyFont="1" applyBorder="1"/>
    <xf numFmtId="164" fontId="7" fillId="0" borderId="7" xfId="0" applyNumberFormat="1" applyFont="1" applyBorder="1"/>
    <xf numFmtId="165" fontId="4" fillId="0" borderId="12" xfId="0" applyNumberFormat="1" applyFont="1" applyBorder="1" applyAlignment="1">
      <alignment vertical="center"/>
    </xf>
    <xf numFmtId="165" fontId="4" fillId="0" borderId="12" xfId="0" applyNumberFormat="1" applyFont="1" applyBorder="1" applyAlignment="1">
      <alignment horizontal="center" vertical="center"/>
    </xf>
    <xf numFmtId="0" fontId="8" fillId="0" borderId="1" xfId="0" applyFont="1" applyBorder="1" applyAlignment="1">
      <alignment horizontal="right"/>
    </xf>
    <xf numFmtId="14" fontId="6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15">
    <dxf>
      <fill>
        <patternFill>
          <bgColor theme="4" tint="0.39994506668294322"/>
        </patternFill>
      </fill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alignment horizont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scheme val="minor"/>
      </font>
      <fill>
        <patternFill patternType="solid">
          <fgColor theme="1"/>
          <bgColor theme="1"/>
        </patternFill>
      </fill>
      <alignment horizontal="center" vertical="center" textRotation="0" wrapText="0" indent="0" justifyLastLine="0" shrinkToFit="0" readingOrder="0"/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B2:M6" totalsRowShown="0" headerRowDxfId="14" dataDxfId="13">
  <tableColumns count="12">
    <tableColumn id="1" name="C_Id" dataDxfId="12">
      <calculatedColumnFormula>IF(E3&lt;&gt;"",ROW()-2,"")</calculatedColumnFormula>
    </tableColumn>
    <tableColumn id="2" name="Titre" dataDxfId="11"/>
    <tableColumn id="3" name="Nat" dataDxfId="10"/>
    <tableColumn id="16" name="Chb" dataDxfId="9"/>
    <tableColumn id="4" name="Nom" dataDxfId="8"/>
    <tableColumn id="5" name="Prénom" dataDxfId="7"/>
    <tableColumn id="6" name="Naissance" dataDxfId="6"/>
    <tableColumn id="7" name="Adresse" dataDxfId="5"/>
    <tableColumn id="8" name="Pays" dataDxfId="4"/>
    <tableColumn id="9" name="CNI" dataDxfId="3"/>
    <tableColumn id="10" name="Société" dataDxfId="2"/>
    <tableColumn id="15" name="Date Arrivée" dataDxfId="1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autoPageBreaks="0"/>
  </sheetPr>
  <dimension ref="B1:M6"/>
  <sheetViews>
    <sheetView showGridLines="0" workbookViewId="0">
      <selection activeCell="A16" sqref="A16"/>
    </sheetView>
  </sheetViews>
  <sheetFormatPr baseColWidth="10" defaultRowHeight="15" x14ac:dyDescent="0.25"/>
  <cols>
    <col min="1" max="1" width="4.140625" customWidth="1"/>
    <col min="2" max="2" width="7.28515625" customWidth="1"/>
    <col min="3" max="3" width="6.85546875" customWidth="1"/>
    <col min="4" max="5" width="6" customWidth="1"/>
    <col min="6" max="6" width="26.85546875" customWidth="1"/>
    <col min="7" max="7" width="26.5703125" customWidth="1"/>
    <col min="8" max="8" width="13.140625" customWidth="1"/>
    <col min="9" max="9" width="16.85546875" customWidth="1"/>
    <col min="10" max="10" width="13.5703125" customWidth="1"/>
    <col min="11" max="11" width="12.5703125" customWidth="1"/>
    <col min="12" max="12" width="14.5703125" customWidth="1"/>
    <col min="13" max="13" width="15" customWidth="1"/>
  </cols>
  <sheetData>
    <row r="1" spans="2:13" ht="39.75" customHeight="1" x14ac:dyDescent="0.25">
      <c r="B1" s="16"/>
      <c r="C1" s="15"/>
      <c r="D1" s="15"/>
      <c r="E1" s="15"/>
      <c r="F1" s="15"/>
    </row>
    <row r="2" spans="2:13" ht="19.5" thickBot="1" x14ac:dyDescent="0.3">
      <c r="B2" s="17" t="s">
        <v>7</v>
      </c>
      <c r="C2" s="17" t="s">
        <v>8</v>
      </c>
      <c r="D2" s="17" t="s">
        <v>9</v>
      </c>
      <c r="E2" s="17" t="s">
        <v>11</v>
      </c>
      <c r="F2" s="17" t="s">
        <v>0</v>
      </c>
      <c r="G2" s="17" t="s">
        <v>1</v>
      </c>
      <c r="H2" s="17" t="s">
        <v>2</v>
      </c>
      <c r="I2" s="17" t="s">
        <v>10</v>
      </c>
      <c r="J2" s="17" t="s">
        <v>3</v>
      </c>
      <c r="K2" s="17" t="s">
        <v>4</v>
      </c>
      <c r="L2" s="17" t="s">
        <v>5</v>
      </c>
      <c r="M2" s="21" t="s">
        <v>51</v>
      </c>
    </row>
    <row r="3" spans="2:13" ht="17.25" customHeight="1" x14ac:dyDescent="0.25">
      <c r="B3" s="19">
        <f>IF(E3&lt;&gt;"",ROW()-2,"")</f>
        <v>1</v>
      </c>
      <c r="C3" s="18" t="s">
        <v>45</v>
      </c>
      <c r="D3" s="18" t="s">
        <v>12</v>
      </c>
      <c r="E3" s="18">
        <v>203</v>
      </c>
      <c r="F3" s="18" t="s">
        <v>46</v>
      </c>
      <c r="G3" s="18" t="s">
        <v>64</v>
      </c>
      <c r="H3" s="20">
        <v>30050</v>
      </c>
      <c r="I3" s="18" t="s">
        <v>47</v>
      </c>
      <c r="J3" s="18" t="s">
        <v>48</v>
      </c>
      <c r="K3" s="18" t="s">
        <v>49</v>
      </c>
      <c r="L3" s="18"/>
      <c r="M3" s="20">
        <v>43586</v>
      </c>
    </row>
    <row r="4" spans="2:13" ht="15.75" x14ac:dyDescent="0.25">
      <c r="B4" s="19">
        <f>IF(E4&lt;&gt;"",ROW()-2,"")</f>
        <v>2</v>
      </c>
      <c r="C4" s="18" t="s">
        <v>50</v>
      </c>
      <c r="D4" s="18" t="s">
        <v>12</v>
      </c>
      <c r="E4" s="18">
        <v>205</v>
      </c>
      <c r="F4" s="18" t="s">
        <v>57</v>
      </c>
      <c r="G4" s="18" t="s">
        <v>58</v>
      </c>
      <c r="H4" s="20">
        <v>41099</v>
      </c>
      <c r="I4" s="18" t="s">
        <v>59</v>
      </c>
      <c r="J4" s="18" t="s">
        <v>60</v>
      </c>
      <c r="K4" s="18" t="s">
        <v>61</v>
      </c>
      <c r="L4" s="18"/>
      <c r="M4" s="20">
        <v>43586</v>
      </c>
    </row>
    <row r="5" spans="2:13" ht="15.75" x14ac:dyDescent="0.25">
      <c r="B5" s="19">
        <f>IF(E5&lt;&gt;"",ROW()-2,"")</f>
        <v>3</v>
      </c>
      <c r="C5" s="18" t="s">
        <v>45</v>
      </c>
      <c r="D5" s="18" t="s">
        <v>13</v>
      </c>
      <c r="E5" s="18">
        <v>301</v>
      </c>
      <c r="F5" s="18" t="s">
        <v>52</v>
      </c>
      <c r="G5" s="18" t="s">
        <v>53</v>
      </c>
      <c r="H5" s="20">
        <v>22769</v>
      </c>
      <c r="I5" s="18" t="s">
        <v>54</v>
      </c>
      <c r="J5" s="18" t="s">
        <v>55</v>
      </c>
      <c r="K5" s="18" t="s">
        <v>56</v>
      </c>
      <c r="L5" s="18"/>
      <c r="M5" s="20">
        <v>43584</v>
      </c>
    </row>
    <row r="6" spans="2:13" ht="15.75" x14ac:dyDescent="0.25">
      <c r="B6" s="19">
        <f>IF(E6&lt;&gt;"",ROW()-2,"")</f>
        <v>4</v>
      </c>
      <c r="C6" s="18" t="s">
        <v>45</v>
      </c>
      <c r="D6" s="18" t="s">
        <v>28</v>
      </c>
      <c r="E6" s="18">
        <v>210</v>
      </c>
      <c r="F6" s="18" t="s">
        <v>62</v>
      </c>
      <c r="G6" s="18" t="s">
        <v>63</v>
      </c>
      <c r="H6" s="20">
        <v>27612</v>
      </c>
      <c r="I6" s="18" t="s">
        <v>65</v>
      </c>
      <c r="J6" s="18" t="s">
        <v>66</v>
      </c>
      <c r="K6" s="18" t="s">
        <v>67</v>
      </c>
      <c r="L6" s="18"/>
      <c r="M6" s="20">
        <v>43587</v>
      </c>
    </row>
  </sheetData>
  <dataValidations count="1">
    <dataValidation type="list" allowBlank="1" showInputMessage="1" showErrorMessage="1" sqref="C3:C6">
      <formula1>"M,Mme"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autoPageBreaks="0"/>
  </sheetPr>
  <dimension ref="A1:AK34"/>
  <sheetViews>
    <sheetView tabSelected="1" workbookViewId="0">
      <pane xSplit="2" ySplit="1" topLeftCell="C2" activePane="bottomRight" state="frozen"/>
      <selection pane="topRight" activeCell="C1" sqref="C1"/>
      <selection pane="bottomLeft" activeCell="A3" sqref="A3"/>
      <selection pane="bottomRight" activeCell="F23" sqref="F23"/>
    </sheetView>
  </sheetViews>
  <sheetFormatPr baseColWidth="10" defaultRowHeight="15" x14ac:dyDescent="0.25"/>
  <cols>
    <col min="1" max="1" width="2.140625" customWidth="1"/>
    <col min="2" max="2" width="29.140625" customWidth="1"/>
    <col min="3" max="3" width="2" customWidth="1"/>
    <col min="4" max="4" width="6.140625" customWidth="1"/>
    <col min="5" max="5" width="7.42578125" customWidth="1"/>
    <col min="6" max="6" width="4.7109375" customWidth="1"/>
    <col min="7" max="12" width="3.140625" customWidth="1"/>
    <col min="13" max="13" width="4.28515625" customWidth="1"/>
    <col min="14" max="15" width="3.42578125" customWidth="1"/>
    <col min="16" max="16" width="4.85546875" customWidth="1"/>
    <col min="17" max="17" width="4.140625" customWidth="1"/>
    <col min="18" max="20" width="3.42578125" customWidth="1"/>
    <col min="21" max="22" width="3.7109375" customWidth="1"/>
    <col min="23" max="23" width="3.28515625" customWidth="1"/>
    <col min="24" max="24" width="3.5703125" customWidth="1"/>
    <col min="25" max="25" width="3.42578125" customWidth="1"/>
    <col min="26" max="26" width="4.5703125" customWidth="1"/>
    <col min="27" max="27" width="4.140625" customWidth="1"/>
    <col min="28" max="28" width="4.42578125" customWidth="1"/>
    <col min="29" max="29" width="3.85546875" customWidth="1"/>
    <col min="30" max="30" width="4" customWidth="1"/>
    <col min="31" max="35" width="3.5703125" customWidth="1"/>
    <col min="36" max="36" width="4.28515625" customWidth="1"/>
    <col min="37" max="37" width="6" customWidth="1"/>
  </cols>
  <sheetData>
    <row r="1" spans="1:37" ht="60" customHeight="1" thickBot="1" x14ac:dyDescent="0.3">
      <c r="A1" s="6">
        <v>6</v>
      </c>
      <c r="B1" s="29">
        <v>43586</v>
      </c>
      <c r="C1" s="6">
        <v>2</v>
      </c>
      <c r="H1" s="26"/>
      <c r="I1" s="26"/>
      <c r="J1" s="26"/>
      <c r="K1" s="26"/>
      <c r="L1" s="26"/>
      <c r="M1" s="26"/>
      <c r="N1" s="26"/>
      <c r="O1" s="26"/>
      <c r="P1" s="27">
        <f ca="1">NOW()</f>
        <v>43600.080568518519</v>
      </c>
      <c r="Q1" s="27"/>
      <c r="R1" s="27"/>
      <c r="S1" s="27"/>
      <c r="T1" s="27"/>
      <c r="U1" s="27"/>
      <c r="V1" s="27"/>
      <c r="W1" s="27"/>
      <c r="X1" s="27"/>
      <c r="Y1" s="27"/>
      <c r="Z1" s="27"/>
    </row>
    <row r="2" spans="1:37" ht="32.25" thickBot="1" x14ac:dyDescent="0.3">
      <c r="B2" s="1" t="s">
        <v>6</v>
      </c>
      <c r="C2" s="2"/>
      <c r="D2" s="3" t="s">
        <v>43</v>
      </c>
      <c r="E2" s="3" t="s">
        <v>44</v>
      </c>
      <c r="F2" s="4" t="s">
        <v>12</v>
      </c>
      <c r="G2" s="4" t="s">
        <v>16</v>
      </c>
      <c r="H2" s="4" t="s">
        <v>17</v>
      </c>
      <c r="I2" s="4" t="s">
        <v>18</v>
      </c>
      <c r="J2" s="4" t="s">
        <v>22</v>
      </c>
      <c r="K2" s="4" t="s">
        <v>19</v>
      </c>
      <c r="L2" s="4" t="s">
        <v>20</v>
      </c>
      <c r="M2" s="4" t="s">
        <v>21</v>
      </c>
      <c r="N2" s="4" t="s">
        <v>23</v>
      </c>
      <c r="O2" s="4" t="s">
        <v>30</v>
      </c>
      <c r="P2" s="4" t="s">
        <v>27</v>
      </c>
      <c r="Q2" s="4" t="s">
        <v>26</v>
      </c>
      <c r="R2" s="4" t="s">
        <v>25</v>
      </c>
      <c r="S2" s="4" t="s">
        <v>24</v>
      </c>
      <c r="T2" s="4" t="s">
        <v>31</v>
      </c>
      <c r="U2" s="4" t="s">
        <v>14</v>
      </c>
      <c r="V2" s="4" t="s">
        <v>13</v>
      </c>
      <c r="W2" s="4" t="s">
        <v>41</v>
      </c>
      <c r="X2" s="4" t="s">
        <v>32</v>
      </c>
      <c r="Y2" s="4" t="s">
        <v>33</v>
      </c>
      <c r="Z2" s="4" t="s">
        <v>15</v>
      </c>
      <c r="AA2" s="4" t="s">
        <v>34</v>
      </c>
      <c r="AB2" s="4" t="s">
        <v>35</v>
      </c>
      <c r="AC2" s="4" t="s">
        <v>28</v>
      </c>
      <c r="AD2" s="4" t="s">
        <v>42</v>
      </c>
      <c r="AE2" s="4" t="s">
        <v>29</v>
      </c>
      <c r="AF2" s="4" t="s">
        <v>36</v>
      </c>
      <c r="AG2" s="4" t="s">
        <v>37</v>
      </c>
      <c r="AH2" s="4" t="s">
        <v>38</v>
      </c>
      <c r="AI2" s="4" t="s">
        <v>39</v>
      </c>
      <c r="AJ2" s="4" t="s">
        <v>40</v>
      </c>
      <c r="AK2" s="5"/>
    </row>
    <row r="3" spans="1:37" x14ac:dyDescent="0.25">
      <c r="A3" s="6">
        <f>MONTH(B3)</f>
        <v>5</v>
      </c>
      <c r="B3" s="24">
        <f>B1</f>
        <v>43586</v>
      </c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8"/>
    </row>
    <row r="4" spans="1:37" x14ac:dyDescent="0.25">
      <c r="A4" s="6">
        <f t="shared" ref="A4:A33" si="0">MONTH(B4)</f>
        <v>5</v>
      </c>
      <c r="B4" s="25">
        <f>B3+1</f>
        <v>43587</v>
      </c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9"/>
      <c r="AI4" s="9"/>
      <c r="AJ4" s="9"/>
      <c r="AK4" s="10"/>
    </row>
    <row r="5" spans="1:37" x14ac:dyDescent="0.25">
      <c r="A5" s="6">
        <f t="shared" si="0"/>
        <v>5</v>
      </c>
      <c r="B5" s="25">
        <f>B4+1</f>
        <v>43588</v>
      </c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  <c r="AG5" s="9"/>
      <c r="AH5" s="9"/>
      <c r="AI5" s="9"/>
      <c r="AJ5" s="9"/>
      <c r="AK5" s="10"/>
    </row>
    <row r="6" spans="1:37" x14ac:dyDescent="0.25">
      <c r="A6" s="6">
        <f t="shared" si="0"/>
        <v>5</v>
      </c>
      <c r="B6" s="25">
        <f t="shared" ref="B6:B32" si="1">B5+1</f>
        <v>43589</v>
      </c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10"/>
    </row>
    <row r="7" spans="1:37" x14ac:dyDescent="0.25">
      <c r="A7" s="6">
        <f t="shared" si="0"/>
        <v>5</v>
      </c>
      <c r="B7" s="25">
        <f t="shared" si="1"/>
        <v>43590</v>
      </c>
      <c r="C7" s="9"/>
      <c r="D7" s="9"/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9"/>
      <c r="AK7" s="10"/>
    </row>
    <row r="8" spans="1:37" x14ac:dyDescent="0.25">
      <c r="A8" s="6">
        <f t="shared" si="0"/>
        <v>5</v>
      </c>
      <c r="B8" s="25">
        <f t="shared" si="1"/>
        <v>43591</v>
      </c>
      <c r="C8" s="9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9"/>
      <c r="AK8" s="10"/>
    </row>
    <row r="9" spans="1:37" x14ac:dyDescent="0.25">
      <c r="A9" s="6">
        <f t="shared" si="0"/>
        <v>5</v>
      </c>
      <c r="B9" s="25">
        <f t="shared" si="1"/>
        <v>43592</v>
      </c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9"/>
      <c r="AI9" s="9"/>
      <c r="AJ9" s="9"/>
      <c r="AK9" s="10"/>
    </row>
    <row r="10" spans="1:37" x14ac:dyDescent="0.25">
      <c r="A10" s="6">
        <f t="shared" si="0"/>
        <v>5</v>
      </c>
      <c r="B10" s="25">
        <f t="shared" si="1"/>
        <v>43593</v>
      </c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9"/>
      <c r="AI10" s="9"/>
      <c r="AJ10" s="9"/>
      <c r="AK10" s="10"/>
    </row>
    <row r="11" spans="1:37" x14ac:dyDescent="0.25">
      <c r="A11" s="6">
        <f t="shared" si="0"/>
        <v>5</v>
      </c>
      <c r="B11" s="25">
        <f t="shared" si="1"/>
        <v>43594</v>
      </c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10"/>
    </row>
    <row r="12" spans="1:37" x14ac:dyDescent="0.25">
      <c r="A12" s="6">
        <f t="shared" si="0"/>
        <v>5</v>
      </c>
      <c r="B12" s="25">
        <f t="shared" si="1"/>
        <v>43595</v>
      </c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10"/>
    </row>
    <row r="13" spans="1:37" x14ac:dyDescent="0.25">
      <c r="A13" s="6">
        <f t="shared" si="0"/>
        <v>5</v>
      </c>
      <c r="B13" s="25">
        <f t="shared" si="1"/>
        <v>43596</v>
      </c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9"/>
      <c r="AI13" s="9"/>
      <c r="AJ13" s="9"/>
      <c r="AK13" s="10"/>
    </row>
    <row r="14" spans="1:37" x14ac:dyDescent="0.25">
      <c r="A14" s="6">
        <f t="shared" si="0"/>
        <v>5</v>
      </c>
      <c r="B14" s="25">
        <f t="shared" si="1"/>
        <v>43597</v>
      </c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9"/>
      <c r="AI14" s="9"/>
      <c r="AJ14" s="9"/>
      <c r="AK14" s="10"/>
    </row>
    <row r="15" spans="1:37" x14ac:dyDescent="0.25">
      <c r="A15" s="6">
        <f t="shared" si="0"/>
        <v>5</v>
      </c>
      <c r="B15" s="25">
        <f t="shared" si="1"/>
        <v>43598</v>
      </c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9"/>
      <c r="AI15" s="9"/>
      <c r="AJ15" s="9"/>
      <c r="AK15" s="10"/>
    </row>
    <row r="16" spans="1:37" x14ac:dyDescent="0.25">
      <c r="A16" s="6">
        <f t="shared" si="0"/>
        <v>5</v>
      </c>
      <c r="B16" s="25">
        <f t="shared" si="1"/>
        <v>43599</v>
      </c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9"/>
      <c r="AI16" s="9"/>
      <c r="AJ16" s="9"/>
      <c r="AK16" s="10"/>
    </row>
    <row r="17" spans="1:37" x14ac:dyDescent="0.25">
      <c r="A17" s="6">
        <f t="shared" si="0"/>
        <v>5</v>
      </c>
      <c r="B17" s="25">
        <f t="shared" si="1"/>
        <v>43600</v>
      </c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10"/>
    </row>
    <row r="18" spans="1:37" x14ac:dyDescent="0.25">
      <c r="A18" s="6">
        <f t="shared" si="0"/>
        <v>5</v>
      </c>
      <c r="B18" s="25">
        <f t="shared" si="1"/>
        <v>43601</v>
      </c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9"/>
      <c r="AI18" s="9"/>
      <c r="AJ18" s="9"/>
      <c r="AK18" s="10"/>
    </row>
    <row r="19" spans="1:37" x14ac:dyDescent="0.25">
      <c r="A19" s="6">
        <f t="shared" si="0"/>
        <v>5</v>
      </c>
      <c r="B19" s="25">
        <f t="shared" si="1"/>
        <v>43602</v>
      </c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  <c r="AK19" s="10"/>
    </row>
    <row r="20" spans="1:37" x14ac:dyDescent="0.25">
      <c r="A20" s="6">
        <f t="shared" si="0"/>
        <v>5</v>
      </c>
      <c r="B20" s="25">
        <f t="shared" si="1"/>
        <v>43603</v>
      </c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9"/>
      <c r="AJ20" s="9"/>
      <c r="AK20" s="10"/>
    </row>
    <row r="21" spans="1:37" x14ac:dyDescent="0.25">
      <c r="A21" s="6">
        <f t="shared" si="0"/>
        <v>5</v>
      </c>
      <c r="B21" s="25">
        <f t="shared" si="1"/>
        <v>43604</v>
      </c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  <c r="AJ21" s="9"/>
      <c r="AK21" s="10"/>
    </row>
    <row r="22" spans="1:37" x14ac:dyDescent="0.25">
      <c r="A22" s="6">
        <f t="shared" si="0"/>
        <v>5</v>
      </c>
      <c r="B22" s="25">
        <f t="shared" si="1"/>
        <v>43605</v>
      </c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10"/>
    </row>
    <row r="23" spans="1:37" x14ac:dyDescent="0.25">
      <c r="A23" s="6">
        <f t="shared" si="0"/>
        <v>5</v>
      </c>
      <c r="B23" s="25">
        <f t="shared" si="1"/>
        <v>43606</v>
      </c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10"/>
    </row>
    <row r="24" spans="1:37" x14ac:dyDescent="0.25">
      <c r="A24" s="6">
        <f t="shared" si="0"/>
        <v>5</v>
      </c>
      <c r="B24" s="25">
        <f t="shared" si="1"/>
        <v>43607</v>
      </c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9"/>
      <c r="AI24" s="9"/>
      <c r="AJ24" s="9"/>
      <c r="AK24" s="10"/>
    </row>
    <row r="25" spans="1:37" x14ac:dyDescent="0.25">
      <c r="A25" s="6">
        <f t="shared" si="0"/>
        <v>5</v>
      </c>
      <c r="B25" s="25">
        <f t="shared" si="1"/>
        <v>43608</v>
      </c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9"/>
      <c r="AI25" s="9"/>
      <c r="AJ25" s="9"/>
      <c r="AK25" s="10"/>
    </row>
    <row r="26" spans="1:37" x14ac:dyDescent="0.25">
      <c r="A26" s="6">
        <f t="shared" si="0"/>
        <v>5</v>
      </c>
      <c r="B26" s="25">
        <f t="shared" si="1"/>
        <v>43609</v>
      </c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  <c r="AI26" s="9"/>
      <c r="AJ26" s="9"/>
      <c r="AK26" s="10"/>
    </row>
    <row r="27" spans="1:37" x14ac:dyDescent="0.25">
      <c r="A27" s="6">
        <f t="shared" si="0"/>
        <v>5</v>
      </c>
      <c r="B27" s="25">
        <f t="shared" si="1"/>
        <v>43610</v>
      </c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  <c r="AH27" s="9"/>
      <c r="AI27" s="9"/>
      <c r="AJ27" s="9"/>
      <c r="AK27" s="10"/>
    </row>
    <row r="28" spans="1:37" x14ac:dyDescent="0.25">
      <c r="A28" s="6">
        <f t="shared" si="0"/>
        <v>5</v>
      </c>
      <c r="B28" s="25">
        <f t="shared" si="1"/>
        <v>43611</v>
      </c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  <c r="AI28" s="9"/>
      <c r="AJ28" s="9"/>
      <c r="AK28" s="10"/>
    </row>
    <row r="29" spans="1:37" x14ac:dyDescent="0.25">
      <c r="A29" s="6">
        <f t="shared" si="0"/>
        <v>5</v>
      </c>
      <c r="B29" s="25">
        <f t="shared" si="1"/>
        <v>43612</v>
      </c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9"/>
      <c r="AC29" s="9"/>
      <c r="AD29" s="9"/>
      <c r="AE29" s="9"/>
      <c r="AF29" s="9"/>
      <c r="AG29" s="9"/>
      <c r="AH29" s="9"/>
      <c r="AI29" s="9"/>
      <c r="AJ29" s="9"/>
      <c r="AK29" s="10"/>
    </row>
    <row r="30" spans="1:37" x14ac:dyDescent="0.25">
      <c r="A30" s="6">
        <f t="shared" si="0"/>
        <v>5</v>
      </c>
      <c r="B30" s="25">
        <f t="shared" si="1"/>
        <v>43613</v>
      </c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  <c r="AH30" s="9"/>
      <c r="AI30" s="9"/>
      <c r="AJ30" s="9"/>
      <c r="AK30" s="10"/>
    </row>
    <row r="31" spans="1:37" x14ac:dyDescent="0.25">
      <c r="A31" s="6">
        <f t="shared" si="0"/>
        <v>5</v>
      </c>
      <c r="B31" s="25">
        <f>B30+1</f>
        <v>43614</v>
      </c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9"/>
      <c r="AI31" s="9"/>
      <c r="AJ31" s="9"/>
      <c r="AK31" s="10"/>
    </row>
    <row r="32" spans="1:37" x14ac:dyDescent="0.25">
      <c r="A32" s="6"/>
      <c r="B32" s="25">
        <f t="shared" si="1"/>
        <v>43615</v>
      </c>
      <c r="C32" s="22"/>
      <c r="D32" s="22"/>
      <c r="E32" s="22"/>
      <c r="F32" s="22"/>
      <c r="G32" s="22"/>
      <c r="H32" s="22"/>
      <c r="I32" s="22"/>
      <c r="J32" s="22"/>
      <c r="K32" s="22"/>
      <c r="L32" s="22"/>
      <c r="M32" s="22"/>
      <c r="N32" s="22"/>
      <c r="O32" s="22"/>
      <c r="P32" s="22"/>
      <c r="Q32" s="22"/>
      <c r="R32" s="22"/>
      <c r="S32" s="22"/>
      <c r="T32" s="22"/>
      <c r="U32" s="22"/>
      <c r="V32" s="22"/>
      <c r="W32" s="22"/>
      <c r="X32" s="22"/>
      <c r="Y32" s="22"/>
      <c r="Z32" s="22"/>
      <c r="AA32" s="22"/>
      <c r="AB32" s="22"/>
      <c r="AC32" s="22"/>
      <c r="AD32" s="22"/>
      <c r="AE32" s="22"/>
      <c r="AF32" s="22"/>
      <c r="AG32" s="22"/>
      <c r="AH32" s="22"/>
      <c r="AI32" s="22"/>
      <c r="AJ32" s="22"/>
      <c r="AK32" s="23"/>
    </row>
    <row r="33" spans="1:37" ht="15.75" thickBot="1" x14ac:dyDescent="0.3">
      <c r="A33" s="6">
        <f t="shared" si="0"/>
        <v>5</v>
      </c>
      <c r="B33" s="25">
        <f>B32+1</f>
        <v>43616</v>
      </c>
      <c r="C33" s="11"/>
      <c r="D33" s="11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  <c r="P33" s="11"/>
      <c r="Q33" s="11"/>
      <c r="R33" s="11"/>
      <c r="S33" s="11"/>
      <c r="T33" s="11"/>
      <c r="U33" s="11"/>
      <c r="V33" s="11"/>
      <c r="W33" s="11"/>
      <c r="X33" s="11"/>
      <c r="Y33" s="11"/>
      <c r="Z33" s="11"/>
      <c r="AA33" s="11"/>
      <c r="AB33" s="11"/>
      <c r="AC33" s="11"/>
      <c r="AD33" s="11"/>
      <c r="AE33" s="11"/>
      <c r="AF33" s="11"/>
      <c r="AG33" s="11"/>
      <c r="AH33" s="11"/>
      <c r="AI33" s="11"/>
      <c r="AJ33" s="11"/>
      <c r="AK33" s="12"/>
    </row>
    <row r="34" spans="1:37" ht="16.5" thickBot="1" x14ac:dyDescent="0.3">
      <c r="B34" s="28" t="s">
        <v>68</v>
      </c>
      <c r="C34" s="13"/>
      <c r="D34" s="13"/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W34" s="13"/>
      <c r="X34" s="13"/>
      <c r="Y34" s="13"/>
      <c r="Z34" s="13"/>
      <c r="AA34" s="13"/>
      <c r="AB34" s="13"/>
      <c r="AC34" s="13"/>
      <c r="AD34" s="13"/>
      <c r="AE34" s="13"/>
      <c r="AF34" s="13"/>
      <c r="AG34" s="13"/>
      <c r="AH34" s="13"/>
      <c r="AI34" s="13"/>
      <c r="AJ34" s="13"/>
      <c r="AK34" s="14"/>
    </row>
  </sheetData>
  <mergeCells count="1">
    <mergeCell ref="P1:Z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Fiche_Client</vt:lpstr>
      <vt:lpstr>Statistique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belbachir</dc:creator>
  <cp:lastModifiedBy>belbachir</cp:lastModifiedBy>
  <dcterms:created xsi:type="dcterms:W3CDTF">2019-03-25T17:17:51Z</dcterms:created>
  <dcterms:modified xsi:type="dcterms:W3CDTF">2019-05-15T01:56:10Z</dcterms:modified>
</cp:coreProperties>
</file>