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Z:\JULIA_document de travail\Outil suivi du temps\"/>
    </mc:Choice>
  </mc:AlternateContent>
  <bookViews>
    <workbookView xWindow="0" yWindow="0" windowWidth="19200" windowHeight="8610"/>
  </bookViews>
  <sheets>
    <sheet name="Projet" sheetId="11" r:id="rId1"/>
    <sheet name="Suivi du temps" sheetId="10" r:id="rId2"/>
    <sheet name="BdD" sheetId="5" r:id="rId3"/>
    <sheet name="Synthèse" sheetId="6" r:id="rId4"/>
    <sheet name="Coût horaire" sheetId="9" r:id="rId5"/>
    <sheet name="Paramètres" sheetId="7" r:id="rId6"/>
  </sheets>
  <definedNames>
    <definedName name="_xlnm._FilterDatabase" localSheetId="1" hidden="1">'Suivi du temps'!$B$7:$B$17</definedName>
    <definedName name="Tab_Productif">#REF!</definedName>
    <definedName name="Tab_Prospect_Support">#REF!</definedName>
    <definedName name="Type_projet">#REF!</definedName>
  </definedNames>
  <calcPr calcId="152511"/>
  <pivotCaches>
    <pivotCache cacheId="10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0" l="1"/>
  <c r="D9" i="10" s="1"/>
  <c r="A17" i="11"/>
  <c r="H7" i="5"/>
  <c r="H6" i="5"/>
  <c r="A23" i="11"/>
  <c r="A22" i="11"/>
  <c r="A21" i="11" s="1"/>
  <c r="A20" i="11" s="1"/>
  <c r="A19" i="11" s="1"/>
  <c r="A18" i="11" s="1"/>
  <c r="H5" i="5" l="1"/>
  <c r="H4" i="5"/>
  <c r="H3" i="5"/>
  <c r="H2" i="5"/>
  <c r="E16" i="10" l="1"/>
  <c r="D16" i="10" s="1"/>
  <c r="E10" i="10"/>
  <c r="D10" i="10" s="1"/>
  <c r="E8" i="10"/>
  <c r="D8" i="10" s="1"/>
  <c r="D39" i="10"/>
  <c r="E15" i="10" l="1"/>
  <c r="D15" i="10" s="1"/>
  <c r="E17" i="10"/>
  <c r="D17" i="10" s="1"/>
  <c r="E12" i="10"/>
  <c r="D12" i="10" s="1"/>
  <c r="E24" i="10"/>
  <c r="D24" i="10" s="1"/>
  <c r="E21" i="10"/>
  <c r="D21" i="10" s="1"/>
  <c r="E23" i="10"/>
  <c r="D23" i="10" s="1"/>
  <c r="E26" i="10"/>
  <c r="D26" i="10" s="1"/>
  <c r="E28" i="10"/>
  <c r="D28" i="10" s="1"/>
  <c r="E30" i="10"/>
  <c r="D30" i="10" s="1"/>
  <c r="E32" i="10"/>
  <c r="D32" i="10" s="1"/>
  <c r="E34" i="10"/>
  <c r="D34" i="10" s="1"/>
  <c r="E36" i="10"/>
  <c r="D36" i="10" s="1"/>
  <c r="E14" i="10"/>
  <c r="D14" i="10" s="1"/>
  <c r="E39" i="10"/>
  <c r="E22" i="10"/>
  <c r="D22" i="10" s="1"/>
  <c r="E25" i="10"/>
  <c r="D25" i="10" s="1"/>
  <c r="E27" i="10"/>
  <c r="D27" i="10" s="1"/>
  <c r="E29" i="10"/>
  <c r="D29" i="10" s="1"/>
  <c r="E31" i="10"/>
  <c r="D31" i="10" s="1"/>
  <c r="E33" i="10"/>
  <c r="D33" i="10" s="1"/>
  <c r="E35" i="10"/>
  <c r="D35" i="10" s="1"/>
  <c r="E20" i="10"/>
  <c r="D20" i="10" s="1"/>
  <c r="E13" i="10"/>
  <c r="D13" i="10" s="1"/>
  <c r="E11" i="10"/>
  <c r="D11" i="10" s="1"/>
</calcChain>
</file>

<file path=xl/sharedStrings.xml><?xml version="1.0" encoding="utf-8"?>
<sst xmlns="http://schemas.openxmlformats.org/spreadsheetml/2006/main" count="228" uniqueCount="93">
  <si>
    <t>Type projet</t>
  </si>
  <si>
    <t>Nom projet</t>
  </si>
  <si>
    <t>DOSSIER AMO ETUDES URBAINES</t>
  </si>
  <si>
    <t>DOSSIER AMO QE</t>
  </si>
  <si>
    <t>A</t>
  </si>
  <si>
    <t>B</t>
  </si>
  <si>
    <t>C</t>
  </si>
  <si>
    <t>D</t>
  </si>
  <si>
    <t>Années</t>
  </si>
  <si>
    <t>Suivi du temps horaire par semaine</t>
  </si>
  <si>
    <t>Semaine</t>
  </si>
  <si>
    <t>Salarié</t>
  </si>
  <si>
    <t>Année</t>
  </si>
  <si>
    <t>Imputation</t>
  </si>
  <si>
    <t>ID</t>
  </si>
  <si>
    <t>ligne dans la BdD</t>
  </si>
  <si>
    <t>Étiquettes de colonnes</t>
  </si>
  <si>
    <t>Total général</t>
  </si>
  <si>
    <t>Total 2019</t>
  </si>
  <si>
    <t>Somme de Imputation</t>
  </si>
  <si>
    <t>Étiquettes de lignes</t>
  </si>
  <si>
    <t>Productif</t>
  </si>
  <si>
    <t>Prospect et support</t>
  </si>
  <si>
    <t xml:space="preserve">Type </t>
  </si>
  <si>
    <t>Nom</t>
  </si>
  <si>
    <t>ADMINISTRATIF ET MANAGEMENT</t>
  </si>
  <si>
    <t>GERANCE / RH</t>
  </si>
  <si>
    <t>COMPTABILITE</t>
  </si>
  <si>
    <t>ADMINISTRATIF</t>
  </si>
  <si>
    <t>REUNIONS SUIVI DES DOSSERS</t>
  </si>
  <si>
    <t>VIE DE LA SCOP (AG / EVENEMENT / REUNIONS )</t>
  </si>
  <si>
    <t>ENCADREMENT STAGIAIRE</t>
  </si>
  <si>
    <t>COMMUNICATION EXTERNE / SUPPORTS TECHNIQUES</t>
  </si>
  <si>
    <t>PROSPECTS</t>
  </si>
  <si>
    <t>CANIDATURES</t>
  </si>
  <si>
    <t>RECHERCHE OFFRES</t>
  </si>
  <si>
    <t>REPONSE OFFRE</t>
  </si>
  <si>
    <t>INTERVENTIONS (COLLOQUE / CONFERENCE)</t>
  </si>
  <si>
    <t>REUNIONS RV - PROSPECTS</t>
  </si>
  <si>
    <t>BENEVOLAT</t>
  </si>
  <si>
    <t>EVBDM - CESBA</t>
  </si>
  <si>
    <t>COMMISSION BDM</t>
  </si>
  <si>
    <t>FORMATION</t>
  </si>
  <si>
    <t>FORMATION INTERNE - DOCUMENTATION</t>
  </si>
  <si>
    <t>FORMATION EXTERNE</t>
  </si>
  <si>
    <t>DIVERS</t>
  </si>
  <si>
    <t>COUPS DE MAIN PARTENAIRES NON REMUNERES</t>
  </si>
  <si>
    <t>Autres</t>
  </si>
  <si>
    <t>VACANCES ET FERIES</t>
  </si>
  <si>
    <t>Fonction</t>
  </si>
  <si>
    <t>Type</t>
  </si>
  <si>
    <t>Type de projet</t>
  </si>
  <si>
    <t>G</t>
  </si>
  <si>
    <t>DOSSIER MOE</t>
  </si>
  <si>
    <t>O</t>
  </si>
  <si>
    <t>CONCOURS MOE</t>
  </si>
  <si>
    <t>S</t>
  </si>
  <si>
    <t>AUTRES INTERVENTIONS/SOUS-TRAITANCE</t>
  </si>
  <si>
    <t>Y</t>
  </si>
  <si>
    <t>EXPERTISES/CONSEILS/ETUDES</t>
  </si>
  <si>
    <t>Nouveau projet</t>
  </si>
  <si>
    <t>Ville</t>
  </si>
  <si>
    <t>Client</t>
  </si>
  <si>
    <t>CA prévu</t>
  </si>
  <si>
    <t>Temps prévu (en H)</t>
  </si>
  <si>
    <t>Budget mission prévu</t>
  </si>
  <si>
    <t>Répartition temps prévue (en heures)</t>
  </si>
  <si>
    <t>N°</t>
  </si>
  <si>
    <t>LODEVE AVAP</t>
  </si>
  <si>
    <t>k</t>
  </si>
  <si>
    <t>Statut</t>
  </si>
  <si>
    <t>En cours</t>
  </si>
  <si>
    <t>Suspendu</t>
  </si>
  <si>
    <t>Finalisé</t>
  </si>
  <si>
    <t>Abandonné</t>
  </si>
  <si>
    <t>Statut projet</t>
  </si>
  <si>
    <t>Paramètres feuille Projet</t>
  </si>
  <si>
    <t>Paramètres feuille Suivi du temps</t>
  </si>
  <si>
    <t>gj</t>
  </si>
  <si>
    <t>h</t>
  </si>
  <si>
    <t>gfb</t>
  </si>
  <si>
    <t>b</t>
  </si>
  <si>
    <t>bg</t>
  </si>
  <si>
    <t>gg</t>
  </si>
  <si>
    <t>g</t>
  </si>
  <si>
    <t>hn</t>
  </si>
  <si>
    <t>,g</t>
  </si>
  <si>
    <t>jh,jh</t>
  </si>
  <si>
    <t>jhjh</t>
  </si>
  <si>
    <t>jh</t>
  </si>
  <si>
    <t>gh</t>
  </si>
  <si>
    <t>jjh</t>
  </si>
  <si>
    <t>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</si>
</sst>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000000"/>
      <name val="Calibri"/>
      <family val="2"/>
    </font>
    <font>
      <b/>
      <i/>
      <sz val="12"/>
      <color theme="1"/>
      <name val="Calibri"/>
      <family val="2"/>
      <scheme val="minor"/>
    </font>
    <font>
      <b/>
      <i/>
      <sz val="11"/>
      <color theme="0" tint="-0.34998626667073579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3" fillId="0" borderId="0" xfId="0" applyFont="1" applyAlignment="1">
      <alignment vertical="center"/>
    </xf>
    <xf numFmtId="0" fontId="0" fillId="2" borderId="1" xfId="0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0" fontId="0" fillId="6" borderId="1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7" borderId="1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0" fontId="0" fillId="0" borderId="0" xfId="0" applyBorder="1" applyAlignment="1"/>
    <xf numFmtId="0" fontId="0" fillId="9" borderId="0" xfId="0" applyFill="1" applyAlignment="1">
      <alignment horizontal="center"/>
    </xf>
    <xf numFmtId="0" fontId="0" fillId="10" borderId="1" xfId="0" applyFill="1" applyBorder="1" applyAlignment="1">
      <alignment horizontal="left" vertical="center"/>
    </xf>
    <xf numFmtId="0" fontId="0" fillId="10" borderId="4" xfId="0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5" xfId="0" applyNumberFormat="1" applyFont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6" xfId="0" applyNumberFormat="1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7" xfId="0" applyNumberFormat="1" applyFont="1" applyBorder="1" applyAlignment="1">
      <alignment horizontal="left" vertical="center" wrapText="1"/>
    </xf>
    <xf numFmtId="0" fontId="8" fillId="10" borderId="4" xfId="0" applyFont="1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1" fillId="0" borderId="9" xfId="0" applyFont="1" applyBorder="1" applyAlignment="1">
      <alignment horizontal="left" vertical="center" wrapText="1"/>
    </xf>
    <xf numFmtId="0" fontId="0" fillId="0" borderId="11" xfId="0" applyBorder="1" applyAlignment="1">
      <alignment horizontal="left" vertical="center"/>
    </xf>
    <xf numFmtId="0" fontId="0" fillId="10" borderId="1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3" fillId="10" borderId="12" xfId="0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2" fillId="11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4" fontId="1" fillId="0" borderId="9" xfId="0" applyNumberFormat="1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7" fillId="10" borderId="12" xfId="0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vertical="center"/>
    </xf>
    <xf numFmtId="0" fontId="2" fillId="11" borderId="15" xfId="0" applyFont="1" applyFill="1" applyBorder="1" applyAlignment="1">
      <alignment vertical="center"/>
    </xf>
    <xf numFmtId="0" fontId="2" fillId="11" borderId="16" xfId="0" applyFont="1" applyFill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8" fillId="10" borderId="17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left" vertical="center" wrapText="1"/>
    </xf>
    <xf numFmtId="0" fontId="1" fillId="10" borderId="18" xfId="0" applyFont="1" applyFill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0" fillId="9" borderId="0" xfId="0" applyFill="1" applyAlignment="1">
      <alignment horizontal="center"/>
    </xf>
  </cellXfs>
  <cellStyles count="1">
    <cellStyle name="Normal" xfId="0" builtinId="0"/>
  </cellStyles>
  <dxfs count="40"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wrapText="1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 tint="-0.34998626667073579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 tint="-0.34998626667073579"/>
        <name val="Calibri"/>
        <scheme val="minor"/>
      </font>
      <fill>
        <patternFill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0" tint="-0.34998626667073579"/>
        </top>
        <bottom style="thin">
          <color theme="0" tint="-0.34998626667073579"/>
        </bottom>
        <vertical/>
        <horizontal style="thin">
          <color theme="0" tint="-0.34998626667073579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1"/>
        </left>
        <right style="thin">
          <color indexed="64"/>
        </right>
        <top style="thin">
          <color theme="1"/>
        </top>
        <bottom style="thin">
          <color theme="1"/>
        </bottom>
        <vertical/>
        <horizontal style="thin">
          <color theme="1"/>
        </horizontal>
      </border>
    </dxf>
    <dxf>
      <border outline="0">
        <left style="thin">
          <color indexed="64"/>
        </left>
        <right style="thin">
          <color indexed="64"/>
        </right>
      </border>
    </dxf>
    <dxf>
      <fill>
        <patternFill>
          <fgColor indexed="64"/>
          <bgColor theme="0"/>
        </patternFill>
      </fill>
    </dxf>
    <dxf>
      <font>
        <b/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704850</xdr:colOff>
          <xdr:row>12</xdr:row>
          <xdr:rowOff>9525</xdr:rowOff>
        </xdr:from>
        <xdr:to>
          <xdr:col>4</xdr:col>
          <xdr:colOff>619125</xdr:colOff>
          <xdr:row>13</xdr:row>
          <xdr:rowOff>19050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Enregistrer le projet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olande" refreshedDate="43601.652719791666" createdVersion="5" refreshedVersion="5" minRefreshableVersion="3" recordCount="6">
  <cacheSource type="worksheet">
    <worksheetSource name="Tab_BdD"/>
  </cacheSource>
  <cacheFields count="9">
    <cacheField name="Salarié" numFmtId="0">
      <sharedItems count="4">
        <s v="G"/>
        <s v="O"/>
        <s v="Gabrielle" u="1"/>
        <s v="Salarié X" u="1"/>
      </sharedItems>
    </cacheField>
    <cacheField name="Fonction" numFmtId="0">
      <sharedItems containsBlank="1"/>
    </cacheField>
    <cacheField name="Type" numFmtId="0">
      <sharedItems containsBlank="1"/>
    </cacheField>
    <cacheField name="Nom" numFmtId="0">
      <sharedItems containsBlank="1"/>
    </cacheField>
    <cacheField name="Année" numFmtId="0">
      <sharedItems containsSemiMixedTypes="0" containsString="0" containsNumber="1" containsInteger="1" minValue="2019" maxValue="2019" count="1">
        <n v="2019"/>
      </sharedItems>
    </cacheField>
    <cacheField name="Semaine" numFmtId="0">
      <sharedItems containsSemiMixedTypes="0" containsString="0" containsNumber="1" containsInteger="1" minValue="1" maxValue="2019" count="3">
        <n v="2"/>
        <n v="1" u="1"/>
        <n v="2019" u="1"/>
      </sharedItems>
    </cacheField>
    <cacheField name="Imputation" numFmtId="0">
      <sharedItems containsString="0" containsBlank="1" containsNumber="1" containsInteger="1" minValue="0" maxValue="3"/>
    </cacheField>
    <cacheField name="ID" numFmtId="0">
      <sharedItems/>
    </cacheField>
    <cacheField name="Statut proje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s v="Productif"/>
    <s v="DOSSIER AMO QE"/>
    <s v="A"/>
    <x v="0"/>
    <x v="0"/>
    <n v="0"/>
    <s v="G|Productif|DOSSIER AMO QE|A|2019|2"/>
    <m/>
  </r>
  <r>
    <x v="1"/>
    <s v="Productif"/>
    <s v="DOSSIER AMO ETUDES URBAINES"/>
    <s v="B"/>
    <x v="0"/>
    <x v="0"/>
    <n v="3"/>
    <s v="O|Productif|DOSSIER AMO ETUDES URBAINES|B|2019|2"/>
    <m/>
  </r>
  <r>
    <x v="1"/>
    <s v="Prospect et support"/>
    <s v="ADMINISTRATIF ET MANAGEMENT"/>
    <s v="ENCADREMENT STAGIAIRE"/>
    <x v="0"/>
    <x v="0"/>
    <n v="0"/>
    <s v="O|Prospect et support|ADMINISTRATIF ET MANAGEMENT|ENCADREMENT STAGIAIRE|2019|2"/>
    <m/>
  </r>
  <r>
    <x v="1"/>
    <s v="Prospect et support"/>
    <s v="FORMATION"/>
    <s v="INTERVENTIONS (COLLOQUE / CONFERENCE)"/>
    <x v="0"/>
    <x v="0"/>
    <n v="2"/>
    <s v="O|Prospect et support|FORMATION|INTERVENTIONS (COLLOQUE / CONFERENCE)|2019|2"/>
    <m/>
  </r>
  <r>
    <x v="1"/>
    <m/>
    <m/>
    <m/>
    <x v="0"/>
    <x v="0"/>
    <n v="0"/>
    <s v="O||||2019|2"/>
    <m/>
  </r>
  <r>
    <x v="1"/>
    <m/>
    <m/>
    <m/>
    <x v="0"/>
    <x v="0"/>
    <m/>
    <s v="O||||2019|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D8" firstHeaderRow="1" firstDataRow="3" firstDataCol="1"/>
  <pivotFields count="9">
    <pivotField axis="axisRow" showAll="0">
      <items count="5">
        <item m="1" x="3"/>
        <item m="1" x="2"/>
        <item x="0"/>
        <item x="1"/>
        <item t="default"/>
      </items>
    </pivotField>
    <pivotField showAll="0" defaultSubtotal="0"/>
    <pivotField showAll="0" defaultSubtotal="0"/>
    <pivotField showAll="0" defaultSubtotal="0"/>
    <pivotField axis="axisCol" showAll="0">
      <items count="2">
        <item x="0"/>
        <item t="default"/>
      </items>
    </pivotField>
    <pivotField axis="axisCol" showAll="0">
      <items count="4">
        <item m="1" x="1"/>
        <item x="0"/>
        <item m="1" x="2"/>
        <item t="default"/>
      </items>
    </pivotField>
    <pivotField dataField="1" showAll="0"/>
    <pivotField showAll="0"/>
    <pivotField showAll="0" defaultSubtotal="0"/>
  </pivotFields>
  <rowFields count="1">
    <field x="0"/>
  </rowFields>
  <rowItems count="3">
    <i>
      <x v="2"/>
    </i>
    <i>
      <x v="3"/>
    </i>
    <i t="grand">
      <x/>
    </i>
  </rowItems>
  <colFields count="2">
    <field x="4"/>
    <field x="5"/>
  </colFields>
  <colItems count="3">
    <i>
      <x/>
      <x v="1"/>
    </i>
    <i t="default">
      <x/>
    </i>
    <i t="grand">
      <x/>
    </i>
  </colItems>
  <dataFields count="1">
    <dataField name="Somme de Imputation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ab_Projet" displayName="Tab_Projet" ref="A16:L24" totalsRowShown="0" headerRowDxfId="39" dataDxfId="37" headerRowBorderDxfId="38" tableBorderDxfId="36" totalsRowBorderDxfId="35">
  <autoFilter ref="A16:L24"/>
  <sortState ref="A17:L23">
    <sortCondition descending="1" ref="A16:A23"/>
  </sortState>
  <tableColumns count="12">
    <tableColumn id="1" name="N°" dataDxfId="34"/>
    <tableColumn id="2" name="Type" dataDxfId="33"/>
    <tableColumn id="3" name="Nom" dataDxfId="32"/>
    <tableColumn id="4" name="Ville" dataDxfId="31"/>
    <tableColumn id="5" name="Client" dataDxfId="30"/>
    <tableColumn id="6" name="CA prévu" dataDxfId="29"/>
    <tableColumn id="7" name="Temps prévu (en H)" dataDxfId="28"/>
    <tableColumn id="8" name="Budget mission prévu" dataDxfId="27"/>
    <tableColumn id="9" name="A" dataDxfId="26"/>
    <tableColumn id="10" name="G" dataDxfId="25"/>
    <tableColumn id="11" name="O" dataDxfId="24"/>
    <tableColumn id="12" name="S" dataDxfId="2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_Suivi_temps_projet" displayName="Tab_Suivi_temps_projet" ref="B7:F17" totalsRowShown="0" headerRowDxfId="22" dataDxfId="21" tableBorderDxfId="20">
  <autoFilter ref="B7:F17"/>
  <sortState ref="B8:F17">
    <sortCondition descending="1" ref="B7:B17"/>
  </sortState>
  <tableColumns count="5">
    <tableColumn id="1" name="Type projet" dataDxfId="19" totalsRowDxfId="18"/>
    <tableColumn id="2" name="Nom projet" dataDxfId="17" totalsRowDxfId="16"/>
    <tableColumn id="3" name="Imputation" dataDxfId="15">
      <calculatedColumnFormula>IFERROR(INDEX(Tab_BdD[Imputation],E8),0)</calculatedColumnFormula>
    </tableColumn>
    <tableColumn id="4" name="ligne dans la BdD" dataDxfId="14" totalsRowDxfId="13">
      <calculatedColumnFormula>IFERROR(MATCH($D$2&amp;"|"&amp;A8&amp;"|"&amp;B8&amp;"|"&amp;C8&amp;"|"&amp;$D$4&amp;"|"&amp;$D$5,Tab_BdD[ID],0),0)</calculatedColumnFormula>
    </tableColumn>
    <tableColumn id="5" name="Statut projet" dataDxfId="12" totalsRowDxfId="11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1" name="Tab_BdD" displayName="Tab_BdD" ref="A1:I7" totalsRowShown="0" headerRowDxfId="10" dataDxfId="9">
  <autoFilter ref="A1:I7"/>
  <tableColumns count="9">
    <tableColumn id="1" name="Salarié" dataDxfId="8"/>
    <tableColumn id="8" name="Fonction" dataDxfId="7"/>
    <tableColumn id="7" name="Type" dataDxfId="6"/>
    <tableColumn id="2" name="Nom" dataDxfId="5"/>
    <tableColumn id="3" name="Année" dataDxfId="4"/>
    <tableColumn id="4" name="Semaine" dataDxfId="3"/>
    <tableColumn id="5" name="Imputation" dataDxfId="2"/>
    <tableColumn id="6" name="ID" dataDxfId="1">
      <calculatedColumnFormula>Tab_BdD[[#This Row],[Salarié]]&amp;"|"&amp;Tab_BdD[[#This Row],[Fonction]]&amp;"|"&amp;Tab_BdD[[#This Row],[Type]]&amp;"|"&amp;Tab_BdD[[#This Row],[Nom]]&amp;"|"&amp;Tab_BdD[[#This Row],[Année]]&amp;"|"&amp;Tab_BdD[[#This Row],[Semaine]]</calculatedColumnFormula>
    </tableColumn>
    <tableColumn id="9" name="Statut proje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4"/>
  <sheetViews>
    <sheetView tabSelected="1" workbookViewId="0">
      <selection activeCell="D8" sqref="D8"/>
    </sheetView>
  </sheetViews>
  <sheetFormatPr baseColWidth="10" defaultRowHeight="15" x14ac:dyDescent="0.25"/>
  <cols>
    <col min="2" max="3" width="30.7109375" customWidth="1"/>
    <col min="4" max="5" width="25.7109375" customWidth="1"/>
    <col min="6" max="6" width="15.7109375" customWidth="1"/>
    <col min="7" max="7" width="22.140625" customWidth="1"/>
    <col min="8" max="8" width="24.28515625" customWidth="1"/>
  </cols>
  <sheetData>
    <row r="1" spans="1:12" ht="20.100000000000001" customHeight="1" x14ac:dyDescent="0.25">
      <c r="B1" s="81" t="s">
        <v>60</v>
      </c>
      <c r="C1" s="81"/>
    </row>
    <row r="2" spans="1:12" ht="30" customHeight="1" x14ac:dyDescent="0.25">
      <c r="B2" s="1" t="s">
        <v>50</v>
      </c>
      <c r="C2" s="1"/>
    </row>
    <row r="3" spans="1:12" ht="30" customHeight="1" x14ac:dyDescent="0.25">
      <c r="B3" s="1" t="s">
        <v>24</v>
      </c>
      <c r="C3" s="1"/>
    </row>
    <row r="4" spans="1:12" ht="30" customHeight="1" x14ac:dyDescent="0.25">
      <c r="B4" s="1" t="s">
        <v>61</v>
      </c>
      <c r="C4" s="1"/>
    </row>
    <row r="5" spans="1:12" ht="30" customHeight="1" x14ac:dyDescent="0.25">
      <c r="B5" s="1" t="s">
        <v>62</v>
      </c>
      <c r="C5" s="1"/>
    </row>
    <row r="6" spans="1:12" ht="30" customHeight="1" x14ac:dyDescent="0.25">
      <c r="B6" s="1" t="s">
        <v>63</v>
      </c>
      <c r="C6" s="1"/>
    </row>
    <row r="7" spans="1:12" ht="30" customHeight="1" x14ac:dyDescent="0.25">
      <c r="B7" s="1" t="s">
        <v>64</v>
      </c>
      <c r="C7" s="1"/>
    </row>
    <row r="8" spans="1:12" ht="30" customHeight="1" x14ac:dyDescent="0.25">
      <c r="B8" s="1" t="s">
        <v>65</v>
      </c>
      <c r="C8" s="1"/>
    </row>
    <row r="9" spans="1:12" ht="20.100000000000001" customHeight="1" x14ac:dyDescent="0.25">
      <c r="B9" s="81" t="s">
        <v>66</v>
      </c>
      <c r="C9" s="81"/>
    </row>
    <row r="10" spans="1:12" ht="30" customHeight="1" x14ac:dyDescent="0.25">
      <c r="B10" s="20" t="s">
        <v>4</v>
      </c>
      <c r="C10" s="1"/>
    </row>
    <row r="11" spans="1:12" ht="30" customHeight="1" x14ac:dyDescent="0.25">
      <c r="B11" s="20" t="s">
        <v>52</v>
      </c>
      <c r="C11" s="1"/>
    </row>
    <row r="12" spans="1:12" ht="30" customHeight="1" x14ac:dyDescent="0.25">
      <c r="B12" s="20" t="s">
        <v>54</v>
      </c>
      <c r="C12" s="1"/>
    </row>
    <row r="13" spans="1:12" ht="30" customHeight="1" x14ac:dyDescent="0.25">
      <c r="B13" s="20" t="s">
        <v>56</v>
      </c>
      <c r="C13" s="1"/>
    </row>
    <row r="14" spans="1:12" ht="30" customHeight="1" x14ac:dyDescent="0.25"/>
    <row r="15" spans="1:12" ht="30" customHeight="1" x14ac:dyDescent="0.25">
      <c r="A15" s="21"/>
      <c r="B15" s="22"/>
      <c r="C15" s="22"/>
      <c r="D15" s="22"/>
      <c r="E15" s="22"/>
      <c r="F15" s="22"/>
      <c r="G15" s="22"/>
      <c r="H15" s="22"/>
      <c r="I15" s="82" t="s">
        <v>66</v>
      </c>
      <c r="J15" s="82"/>
      <c r="K15" s="82"/>
      <c r="L15" s="82"/>
    </row>
    <row r="16" spans="1:12" ht="30" customHeight="1" x14ac:dyDescent="0.25">
      <c r="A16" s="66" t="s">
        <v>67</v>
      </c>
      <c r="B16" s="67" t="s">
        <v>50</v>
      </c>
      <c r="C16" s="67" t="s">
        <v>24</v>
      </c>
      <c r="D16" s="67" t="s">
        <v>61</v>
      </c>
      <c r="E16" s="67" t="s">
        <v>62</v>
      </c>
      <c r="F16" s="67" t="s">
        <v>63</v>
      </c>
      <c r="G16" s="67" t="s">
        <v>64</v>
      </c>
      <c r="H16" s="67" t="s">
        <v>65</v>
      </c>
      <c r="I16" s="67" t="s">
        <v>4</v>
      </c>
      <c r="J16" s="67" t="s">
        <v>52</v>
      </c>
      <c r="K16" s="67" t="s">
        <v>54</v>
      </c>
      <c r="L16" s="68" t="s">
        <v>56</v>
      </c>
    </row>
    <row r="17" spans="1:12" ht="30" customHeight="1" x14ac:dyDescent="0.25">
      <c r="A17" s="66">
        <f t="shared" ref="A17:A23" si="0">A18+1</f>
        <v>8</v>
      </c>
      <c r="B17" s="1" t="s">
        <v>53</v>
      </c>
      <c r="C17" s="1" t="s">
        <v>92</v>
      </c>
      <c r="D17" s="1"/>
      <c r="E17" s="1"/>
      <c r="F17" s="1"/>
      <c r="G17" s="1"/>
      <c r="H17" s="1"/>
      <c r="I17" s="1"/>
      <c r="J17" s="1"/>
      <c r="K17" s="1"/>
      <c r="L17" s="1"/>
    </row>
    <row r="18" spans="1:12" ht="30" customHeight="1" x14ac:dyDescent="0.25">
      <c r="A18" s="66">
        <f t="shared" si="0"/>
        <v>7</v>
      </c>
      <c r="B18" s="1" t="s">
        <v>57</v>
      </c>
      <c r="C18" s="1" t="s">
        <v>90</v>
      </c>
      <c r="D18" s="1" t="s">
        <v>91</v>
      </c>
      <c r="E18" s="1"/>
      <c r="F18" s="1"/>
      <c r="G18" s="1"/>
      <c r="H18" s="1"/>
      <c r="I18" s="1"/>
      <c r="J18" s="1"/>
      <c r="K18" s="1"/>
      <c r="L18" s="1"/>
    </row>
    <row r="19" spans="1:12" ht="30" customHeight="1" x14ac:dyDescent="0.25">
      <c r="A19" s="66">
        <f t="shared" si="0"/>
        <v>6</v>
      </c>
      <c r="B19" s="1" t="s">
        <v>3</v>
      </c>
      <c r="C19" s="1" t="s">
        <v>86</v>
      </c>
      <c r="D19" s="1" t="s">
        <v>87</v>
      </c>
      <c r="E19" s="1" t="s">
        <v>88</v>
      </c>
      <c r="F19" s="1" t="s">
        <v>89</v>
      </c>
      <c r="G19" s="1"/>
      <c r="H19" s="1"/>
      <c r="I19" s="1"/>
      <c r="J19" s="1"/>
      <c r="K19" s="1"/>
      <c r="L19" s="1"/>
    </row>
    <row r="20" spans="1:12" ht="30" customHeight="1" x14ac:dyDescent="0.25">
      <c r="A20" s="64">
        <f t="shared" si="0"/>
        <v>5</v>
      </c>
      <c r="B20" s="1" t="s">
        <v>59</v>
      </c>
      <c r="C20" s="1" t="s">
        <v>85</v>
      </c>
      <c r="D20" s="1" t="s">
        <v>85</v>
      </c>
      <c r="E20" s="1" t="s">
        <v>85</v>
      </c>
      <c r="F20" s="1"/>
      <c r="G20" s="1"/>
      <c r="H20" s="1"/>
      <c r="I20" s="1"/>
      <c r="J20" s="1"/>
      <c r="K20" s="1"/>
      <c r="L20" s="1"/>
    </row>
    <row r="21" spans="1:12" ht="30" customHeight="1" x14ac:dyDescent="0.25">
      <c r="A21" s="64">
        <f t="shared" si="0"/>
        <v>4</v>
      </c>
      <c r="B21" s="1" t="s">
        <v>59</v>
      </c>
      <c r="C21" s="1" t="s">
        <v>85</v>
      </c>
      <c r="D21" s="1" t="s">
        <v>85</v>
      </c>
      <c r="E21" s="1" t="s">
        <v>85</v>
      </c>
      <c r="F21" s="1"/>
      <c r="G21" s="1"/>
      <c r="H21" s="1"/>
      <c r="I21" s="1"/>
      <c r="J21" s="1"/>
      <c r="K21" s="1"/>
      <c r="L21" s="65"/>
    </row>
    <row r="22" spans="1:12" ht="30" customHeight="1" x14ac:dyDescent="0.25">
      <c r="A22" s="64">
        <f t="shared" si="0"/>
        <v>3</v>
      </c>
      <c r="B22" s="1" t="s">
        <v>55</v>
      </c>
      <c r="C22" s="1" t="s">
        <v>80</v>
      </c>
      <c r="D22" s="1" t="s">
        <v>81</v>
      </c>
      <c r="E22" s="1" t="s">
        <v>83</v>
      </c>
      <c r="F22" s="1" t="s">
        <v>82</v>
      </c>
      <c r="G22" s="1" t="s">
        <v>84</v>
      </c>
      <c r="H22" s="1" t="s">
        <v>84</v>
      </c>
      <c r="I22" s="1" t="s">
        <v>84</v>
      </c>
      <c r="J22" s="1" t="s">
        <v>84</v>
      </c>
      <c r="K22" s="1" t="s">
        <v>84</v>
      </c>
      <c r="L22" s="65" t="s">
        <v>84</v>
      </c>
    </row>
    <row r="23" spans="1:12" ht="30" customHeight="1" x14ac:dyDescent="0.25">
      <c r="A23" s="64">
        <f t="shared" si="0"/>
        <v>2</v>
      </c>
      <c r="B23" s="1" t="s">
        <v>57</v>
      </c>
      <c r="C23" s="1" t="s">
        <v>78</v>
      </c>
      <c r="D23" s="1" t="s">
        <v>79</v>
      </c>
      <c r="E23" s="1" t="s">
        <v>79</v>
      </c>
      <c r="F23" s="1" t="s">
        <v>79</v>
      </c>
      <c r="G23" s="1" t="s">
        <v>79</v>
      </c>
      <c r="H23" s="1" t="s">
        <v>79</v>
      </c>
      <c r="I23" s="1" t="s">
        <v>79</v>
      </c>
      <c r="J23" s="1" t="s">
        <v>79</v>
      </c>
      <c r="K23" s="1" t="s">
        <v>79</v>
      </c>
      <c r="L23" s="65" t="s">
        <v>79</v>
      </c>
    </row>
    <row r="24" spans="1:12" ht="30" customHeight="1" x14ac:dyDescent="0.25">
      <c r="A24" s="69">
        <v>1</v>
      </c>
      <c r="B24" s="51" t="s">
        <v>2</v>
      </c>
      <c r="C24" s="51" t="s">
        <v>68</v>
      </c>
      <c r="D24" s="51" t="s">
        <v>69</v>
      </c>
      <c r="E24" s="51" t="s">
        <v>69</v>
      </c>
      <c r="F24" s="70" t="s">
        <v>69</v>
      </c>
      <c r="G24" s="70" t="s">
        <v>69</v>
      </c>
      <c r="H24" s="70" t="s">
        <v>69</v>
      </c>
      <c r="I24" s="51" t="s">
        <v>69</v>
      </c>
      <c r="J24" s="51" t="s">
        <v>69</v>
      </c>
      <c r="K24" s="51" t="s">
        <v>69</v>
      </c>
      <c r="L24" s="71" t="s">
        <v>69</v>
      </c>
    </row>
  </sheetData>
  <mergeCells count="3">
    <mergeCell ref="B1:C1"/>
    <mergeCell ref="B9:C9"/>
    <mergeCell ref="I15:L1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3" r:id="rId4" name="Button 3">
              <controlPr defaultSize="0" print="0" autoFill="0" autoPict="0" macro="[0]!Enregistrement_projet_v2">
                <anchor moveWithCells="1" sizeWithCells="1">
                  <from>
                    <xdr:col>3</xdr:col>
                    <xdr:colOff>704850</xdr:colOff>
                    <xdr:row>12</xdr:row>
                    <xdr:rowOff>9525</xdr:rowOff>
                  </from>
                  <to>
                    <xdr:col>4</xdr:col>
                    <xdr:colOff>619125</xdr:colOff>
                    <xdr:row>13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DropDown="1" showInputMessage="1" showErrorMessage="1">
          <x14:formula1>
            <xm:f>Paramètres!$A$4:$A$9</xm:f>
          </x14:formula1>
          <xm:sqref>B22:B23 B20</xm:sqref>
        </x14:dataValidation>
        <x14:dataValidation type="list" showInputMessage="1" showErrorMessage="1">
          <x14:formula1>
            <xm:f>Paramètres!$A$4:$A$9</xm:f>
          </x14:formula1>
          <xm:sqref>C2</xm:sqref>
        </x14:dataValidation>
        <x14:dataValidation type="list" showDropDown="1" showInputMessage="1" showErrorMessage="1">
          <x14:formula1>
            <xm:f>Paramètres!$A$4:$A$9</xm:f>
          </x14:formula1>
          <xm:sqref>B21 B18:B19</xm:sqref>
        </x14:dataValidation>
        <x14:dataValidation type="list" showDropDown="1" showInputMessage="1" showErrorMessage="1">
          <x14:formula1>
            <xm:f>Paramètres!$A$4:$A$9</xm:f>
          </x14:formula1>
          <xm:sqref>B17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50"/>
  <sheetViews>
    <sheetView topLeftCell="B1" workbookViewId="0">
      <selection activeCell="G11" sqref="G11"/>
    </sheetView>
  </sheetViews>
  <sheetFormatPr baseColWidth="10" defaultRowHeight="15" outlineLevelCol="1" x14ac:dyDescent="0.25"/>
  <cols>
    <col min="1" max="1" width="18.42578125" style="18" hidden="1" customWidth="1" outlineLevel="1"/>
    <col min="2" max="2" width="30.7109375" customWidth="1" collapsed="1"/>
    <col min="3" max="3" width="49.85546875" customWidth="1"/>
    <col min="4" max="4" width="15.7109375" customWidth="1"/>
    <col min="5" max="5" width="18.7109375" customWidth="1"/>
    <col min="6" max="6" width="15.7109375" style="18" customWidth="1"/>
  </cols>
  <sheetData>
    <row r="1" spans="1:6" ht="24.95" customHeight="1" x14ac:dyDescent="0.25">
      <c r="B1" s="83" t="s">
        <v>9</v>
      </c>
      <c r="C1" s="83"/>
      <c r="D1" s="83"/>
      <c r="E1" s="83"/>
    </row>
    <row r="2" spans="1:6" ht="20.100000000000001" customHeight="1" x14ac:dyDescent="0.25">
      <c r="B2" s="6"/>
      <c r="C2" s="7" t="s">
        <v>11</v>
      </c>
      <c r="D2" s="62" t="s">
        <v>54</v>
      </c>
      <c r="E2" s="6"/>
    </row>
    <row r="3" spans="1:6" ht="20.100000000000001" customHeight="1" x14ac:dyDescent="0.25">
      <c r="B3" s="6"/>
      <c r="C3" s="6"/>
      <c r="D3" s="6"/>
      <c r="E3" s="6"/>
    </row>
    <row r="4" spans="1:6" ht="20.100000000000001" customHeight="1" x14ac:dyDescent="0.25">
      <c r="B4" s="6"/>
      <c r="C4" s="7" t="s">
        <v>8</v>
      </c>
      <c r="D4" s="62">
        <v>2019</v>
      </c>
      <c r="E4" s="6"/>
    </row>
    <row r="5" spans="1:6" ht="20.100000000000001" customHeight="1" x14ac:dyDescent="0.25">
      <c r="B5" s="6"/>
      <c r="C5" s="7" t="s">
        <v>10</v>
      </c>
      <c r="D5" s="62">
        <v>2</v>
      </c>
      <c r="E5" s="6"/>
    </row>
    <row r="6" spans="1:6" ht="20.100000000000001" customHeight="1" x14ac:dyDescent="0.25">
      <c r="B6" s="6"/>
      <c r="C6" s="6"/>
      <c r="D6" s="6"/>
      <c r="E6" s="6"/>
    </row>
    <row r="7" spans="1:6" ht="20.100000000000001" customHeight="1" x14ac:dyDescent="0.25">
      <c r="B7" s="77" t="s">
        <v>0</v>
      </c>
      <c r="C7" s="34" t="s">
        <v>1</v>
      </c>
      <c r="D7" s="34" t="s">
        <v>13</v>
      </c>
      <c r="E7" s="72" t="s">
        <v>15</v>
      </c>
      <c r="F7" s="49" t="s">
        <v>75</v>
      </c>
    </row>
    <row r="8" spans="1:6" ht="30" customHeight="1" x14ac:dyDescent="0.25">
      <c r="A8" s="76" t="s">
        <v>21</v>
      </c>
      <c r="B8" s="78" t="s">
        <v>59</v>
      </c>
      <c r="C8" s="1" t="s">
        <v>85</v>
      </c>
      <c r="D8" s="63">
        <f>IFERROR(INDEX(Tab_BdD[Imputation],E8),0)</f>
        <v>0</v>
      </c>
      <c r="E8" s="59">
        <f>IFERROR(MATCH($D$2&amp;"|"&amp;A8&amp;"|"&amp;B8&amp;"|"&amp;C8&amp;"|"&amp;$D$4&amp;"|"&amp;$D$5,Tab_BdD[ID],0),0)</f>
        <v>0</v>
      </c>
      <c r="F8" s="33"/>
    </row>
    <row r="9" spans="1:6" ht="30" customHeight="1" x14ac:dyDescent="0.25">
      <c r="A9" s="76" t="s">
        <v>21</v>
      </c>
      <c r="B9" s="1" t="s">
        <v>53</v>
      </c>
      <c r="C9" s="1" t="s">
        <v>92</v>
      </c>
      <c r="D9" s="63">
        <f>IFERROR(INDEX(Tab_BdD[Imputation],E9),0)</f>
        <v>0</v>
      </c>
      <c r="E9" s="59">
        <f>IFERROR(MATCH($D$2&amp;"|"&amp;A9&amp;"|"&amp;B9&amp;"|"&amp;C9&amp;"|"&amp;$D$4&amp;"|"&amp;$D$5,Tab_BdD[ID],0),0)</f>
        <v>0</v>
      </c>
      <c r="F9" s="33"/>
    </row>
    <row r="10" spans="1:6" ht="30" customHeight="1" x14ac:dyDescent="0.25">
      <c r="A10" s="76" t="s">
        <v>21</v>
      </c>
      <c r="B10" s="1" t="s">
        <v>3</v>
      </c>
      <c r="C10" s="1" t="s">
        <v>86</v>
      </c>
      <c r="D10" s="63">
        <f>IFERROR(INDEX(Tab_BdD[Imputation],E10),0)</f>
        <v>0</v>
      </c>
      <c r="E10" s="59">
        <f>IFERROR(MATCH($D$2&amp;"|"&amp;A10&amp;"|"&amp;B10&amp;"|"&amp;C10&amp;"|"&amp;$D$4&amp;"|"&amp;$D$5,Tab_BdD[ID],0),0)</f>
        <v>0</v>
      </c>
      <c r="F10" s="33"/>
    </row>
    <row r="11" spans="1:6" ht="30" customHeight="1" x14ac:dyDescent="0.25">
      <c r="A11" s="76" t="s">
        <v>21</v>
      </c>
      <c r="B11" s="79" t="s">
        <v>3</v>
      </c>
      <c r="C11" s="32" t="s">
        <v>4</v>
      </c>
      <c r="D11" s="63">
        <f>IFERROR(INDEX(Tab_BdD[Imputation],E11),0)</f>
        <v>0</v>
      </c>
      <c r="E11" s="59">
        <f>IFERROR(MATCH($D$2&amp;"|"&amp;A11&amp;"|"&amp;B11&amp;"|"&amp;C11&amp;"|"&amp;$D$4&amp;"|"&amp;$D$5,Tab_BdD[ID],0),0)</f>
        <v>0</v>
      </c>
      <c r="F11" s="33"/>
    </row>
    <row r="12" spans="1:6" ht="30" customHeight="1" x14ac:dyDescent="0.25">
      <c r="A12" s="76" t="s">
        <v>21</v>
      </c>
      <c r="B12" s="79" t="s">
        <v>2</v>
      </c>
      <c r="C12" s="32" t="s">
        <v>5</v>
      </c>
      <c r="D12" s="63">
        <f>IFERROR(INDEX(Tab_BdD[Imputation],E12),0)</f>
        <v>3</v>
      </c>
      <c r="E12" s="59">
        <f>IFERROR(MATCH($D$2&amp;"|"&amp;A12&amp;"|"&amp;B12&amp;"|"&amp;C12&amp;"|"&amp;$D$4&amp;"|"&amp;$D$5,Tab_BdD[ID],0),0)</f>
        <v>2</v>
      </c>
      <c r="F12" s="33"/>
    </row>
    <row r="13" spans="1:6" ht="30" customHeight="1" x14ac:dyDescent="0.25">
      <c r="A13" s="76" t="s">
        <v>21</v>
      </c>
      <c r="B13" s="79" t="s">
        <v>2</v>
      </c>
      <c r="C13" s="32" t="s">
        <v>6</v>
      </c>
      <c r="D13" s="63">
        <f>IFERROR(INDEX(Tab_BdD[Imputation],E13),0)</f>
        <v>0</v>
      </c>
      <c r="E13" s="59">
        <f>IFERROR(MATCH($D$2&amp;"|"&amp;A13&amp;"|"&amp;B13&amp;"|"&amp;C13&amp;"|"&amp;$D$4&amp;"|"&amp;$D$5,Tab_BdD[ID],0),0)</f>
        <v>0</v>
      </c>
      <c r="F13" s="33"/>
    </row>
    <row r="14" spans="1:6" ht="30" customHeight="1" x14ac:dyDescent="0.25">
      <c r="A14" s="76" t="s">
        <v>21</v>
      </c>
      <c r="B14" s="79" t="s">
        <v>2</v>
      </c>
      <c r="C14" s="32" t="s">
        <v>7</v>
      </c>
      <c r="D14" s="63">
        <f>IFERROR(INDEX(Tab_BdD[Imputation],E14),0)</f>
        <v>0</v>
      </c>
      <c r="E14" s="59">
        <f>IFERROR(MATCH($D$2&amp;"|"&amp;A14&amp;"|"&amp;B14&amp;"|"&amp;C14&amp;"|"&amp;$D$4&amp;"|"&amp;$D$5,Tab_BdD[ID],0),0)</f>
        <v>0</v>
      </c>
      <c r="F14" s="33"/>
    </row>
    <row r="15" spans="1:6" ht="30" customHeight="1" x14ac:dyDescent="0.25">
      <c r="A15" s="76" t="s">
        <v>21</v>
      </c>
      <c r="B15" s="78" t="s">
        <v>55</v>
      </c>
      <c r="C15" s="1" t="s">
        <v>80</v>
      </c>
      <c r="D15" s="63">
        <f>IFERROR(INDEX(Tab_BdD[Imputation],E15),0)</f>
        <v>0</v>
      </c>
      <c r="E15" s="59">
        <f>IFERROR(MATCH($D$2&amp;"|"&amp;A15&amp;"|"&amp;B15&amp;"|"&amp;C15&amp;"|"&amp;$D$4&amp;"|"&amp;$D$5,Tab_BdD[ID],0),0)</f>
        <v>0</v>
      </c>
      <c r="F15" s="33"/>
    </row>
    <row r="16" spans="1:6" ht="30" customHeight="1" x14ac:dyDescent="0.25">
      <c r="A16" s="76" t="s">
        <v>21</v>
      </c>
      <c r="B16" s="78" t="s">
        <v>57</v>
      </c>
      <c r="C16" s="1" t="s">
        <v>90</v>
      </c>
      <c r="D16" s="63">
        <f>IFERROR(INDEX(Tab_BdD[Imputation],E16),0)</f>
        <v>0</v>
      </c>
      <c r="E16" s="59">
        <f>IFERROR(MATCH($D$2&amp;"|"&amp;A16&amp;"|"&amp;B16&amp;"|"&amp;C16&amp;"|"&amp;$D$4&amp;"|"&amp;$D$5,Tab_BdD[ID],0),0)</f>
        <v>0</v>
      </c>
      <c r="F16" s="50"/>
    </row>
    <row r="17" spans="1:6" ht="30" customHeight="1" x14ac:dyDescent="0.25">
      <c r="A17" s="76" t="s">
        <v>21</v>
      </c>
      <c r="B17" s="80" t="s">
        <v>57</v>
      </c>
      <c r="C17" s="1" t="s">
        <v>78</v>
      </c>
      <c r="D17" s="63">
        <f>IFERROR(INDEX(Tab_BdD[Imputation],E17),0)</f>
        <v>0</v>
      </c>
      <c r="E17" s="59">
        <f>IFERROR(MATCH($D$2&amp;"|"&amp;A17&amp;"|"&amp;B17&amp;"|"&amp;C17&amp;"|"&amp;$D$4&amp;"|"&amp;$D$5,Tab_BdD[ID],0),0)</f>
        <v>0</v>
      </c>
      <c r="F17" s="53"/>
    </row>
    <row r="18" spans="1:6" s="23" customFormat="1" ht="30" customHeight="1" x14ac:dyDescent="0.25">
      <c r="A18" s="24"/>
      <c r="B18" s="54"/>
      <c r="C18" s="55"/>
      <c r="D18" s="56"/>
      <c r="E18" s="57"/>
      <c r="F18" s="58"/>
    </row>
    <row r="19" spans="1:6" ht="20.100000000000001" customHeight="1" x14ac:dyDescent="0.25">
      <c r="A19" s="24"/>
      <c r="B19" s="36" t="s">
        <v>23</v>
      </c>
      <c r="C19" s="35" t="s">
        <v>24</v>
      </c>
      <c r="D19" s="27"/>
      <c r="E19" s="60"/>
    </row>
    <row r="20" spans="1:6" ht="20.100000000000001" customHeight="1" x14ac:dyDescent="0.25">
      <c r="A20" s="2" t="s">
        <v>22</v>
      </c>
      <c r="B20" s="29" t="s">
        <v>25</v>
      </c>
      <c r="C20" s="52" t="s">
        <v>26</v>
      </c>
      <c r="D20" s="73">
        <f>IFERROR(INDEX(Tab_BdD[Imputation],E20),0)</f>
        <v>0</v>
      </c>
      <c r="E20" s="61">
        <f>IFERROR(MATCH($D$2&amp;"|"&amp;A20&amp;"|"&amp;B20&amp;"|"&amp;C20&amp;"|"&amp;$D$4&amp;"|"&amp;$D$5,Tab_BdD[ID],0),0)</f>
        <v>0</v>
      </c>
      <c r="F20" s="30"/>
    </row>
    <row r="21" spans="1:6" ht="20.100000000000001" customHeight="1" x14ac:dyDescent="0.25">
      <c r="A21" s="28" t="s">
        <v>22</v>
      </c>
      <c r="B21" s="9" t="s">
        <v>25</v>
      </c>
      <c r="C21" s="37" t="s">
        <v>27</v>
      </c>
      <c r="D21" s="74">
        <f>IFERROR(INDEX(Tab_BdD[Imputation],E21),0)</f>
        <v>0</v>
      </c>
      <c r="E21" s="61">
        <f>IFERROR(MATCH($D$2&amp;"|"&amp;A21&amp;"|"&amp;B21&amp;"|"&amp;C21&amp;"|"&amp;$D$4&amp;"|"&amp;$D$5,Tab_BdD[ID],0),0)</f>
        <v>0</v>
      </c>
      <c r="F21" s="30"/>
    </row>
    <row r="22" spans="1:6" ht="20.100000000000001" customHeight="1" x14ac:dyDescent="0.25">
      <c r="A22" s="2" t="s">
        <v>22</v>
      </c>
      <c r="B22" s="9" t="s">
        <v>25</v>
      </c>
      <c r="C22" s="37" t="s">
        <v>28</v>
      </c>
      <c r="D22" s="75">
        <f>IFERROR(INDEX(Tab_BdD[Imputation],E22),0)</f>
        <v>0</v>
      </c>
      <c r="E22" s="61">
        <f>IFERROR(MATCH($D$2&amp;"|"&amp;A22&amp;"|"&amp;B22&amp;"|"&amp;C22&amp;"|"&amp;$D$4&amp;"|"&amp;$D$5,Tab_BdD[ID],0),0)</f>
        <v>0</v>
      </c>
      <c r="F22" s="30"/>
    </row>
    <row r="23" spans="1:6" ht="20.100000000000001" customHeight="1" x14ac:dyDescent="0.25">
      <c r="A23" s="2" t="s">
        <v>22</v>
      </c>
      <c r="B23" s="9" t="s">
        <v>25</v>
      </c>
      <c r="C23" s="37" t="s">
        <v>29</v>
      </c>
      <c r="D23" s="75">
        <f>IFERROR(INDEX(Tab_BdD[Imputation],E23),0)</f>
        <v>0</v>
      </c>
      <c r="E23" s="61">
        <f>IFERROR(MATCH($D$2&amp;"|"&amp;A23&amp;"|"&amp;B23&amp;"|"&amp;C23&amp;"|"&amp;$D$4&amp;"|"&amp;$D$5,Tab_BdD[ID],0),0)</f>
        <v>0</v>
      </c>
      <c r="F23" s="30"/>
    </row>
    <row r="24" spans="1:6" ht="20.100000000000001" customHeight="1" x14ac:dyDescent="0.25">
      <c r="A24" s="2" t="s">
        <v>22</v>
      </c>
      <c r="B24" s="9" t="s">
        <v>25</v>
      </c>
      <c r="C24" s="37" t="s">
        <v>30</v>
      </c>
      <c r="D24" s="75">
        <f>IFERROR(INDEX(Tab_BdD[Imputation],E24),0)</f>
        <v>0</v>
      </c>
      <c r="E24" s="61">
        <f>IFERROR(MATCH($D$2&amp;"|"&amp;A24&amp;"|"&amp;B24&amp;"|"&amp;C24&amp;"|"&amp;$D$4&amp;"|"&amp;$D$5,Tab_BdD[ID],0),0)</f>
        <v>0</v>
      </c>
      <c r="F24" s="30"/>
    </row>
    <row r="25" spans="1:6" ht="20.100000000000001" customHeight="1" x14ac:dyDescent="0.25">
      <c r="A25" s="2" t="s">
        <v>22</v>
      </c>
      <c r="B25" s="9" t="s">
        <v>25</v>
      </c>
      <c r="C25" s="37" t="s">
        <v>31</v>
      </c>
      <c r="D25" s="75">
        <f>IFERROR(INDEX(Tab_BdD[Imputation],E25),0)</f>
        <v>0</v>
      </c>
      <c r="E25" s="61">
        <f>IFERROR(MATCH($D$2&amp;"|"&amp;A25&amp;"|"&amp;B25&amp;"|"&amp;C25&amp;"|"&amp;$D$4&amp;"|"&amp;$D$5,Tab_BdD[ID],0),0)</f>
        <v>3</v>
      </c>
      <c r="F25" s="30"/>
    </row>
    <row r="26" spans="1:6" ht="20.100000000000001" customHeight="1" x14ac:dyDescent="0.25">
      <c r="A26" s="2" t="s">
        <v>22</v>
      </c>
      <c r="B26" s="9" t="s">
        <v>25</v>
      </c>
      <c r="C26" s="37" t="s">
        <v>32</v>
      </c>
      <c r="D26" s="75">
        <f>IFERROR(INDEX(Tab_BdD[Imputation],E26),0)</f>
        <v>0</v>
      </c>
      <c r="E26" s="61">
        <f>IFERROR(MATCH($D$2&amp;"|"&amp;A26&amp;"|"&amp;B26&amp;"|"&amp;C26&amp;"|"&amp;$D$4&amp;"|"&amp;$D$5,Tab_BdD[ID],0),0)</f>
        <v>0</v>
      </c>
      <c r="F26" s="30"/>
    </row>
    <row r="27" spans="1:6" ht="20.100000000000001" customHeight="1" x14ac:dyDescent="0.25">
      <c r="A27" s="2" t="s">
        <v>22</v>
      </c>
      <c r="B27" s="12" t="s">
        <v>39</v>
      </c>
      <c r="C27" s="37" t="s">
        <v>34</v>
      </c>
      <c r="D27" s="75">
        <f>IFERROR(INDEX(Tab_BdD[Imputation],E27),0)</f>
        <v>0</v>
      </c>
      <c r="E27" s="61">
        <f>IFERROR(MATCH($D$2&amp;"|"&amp;A27&amp;"|"&amp;B27&amp;"|"&amp;C27&amp;"|"&amp;$D$4&amp;"|"&amp;$D$5,Tab_BdD[ID],0),0)</f>
        <v>0</v>
      </c>
      <c r="F27" s="30"/>
    </row>
    <row r="28" spans="1:6" ht="20.100000000000001" customHeight="1" x14ac:dyDescent="0.25">
      <c r="A28" s="2" t="s">
        <v>22</v>
      </c>
      <c r="B28" s="12" t="s">
        <v>39</v>
      </c>
      <c r="C28" s="37" t="s">
        <v>35</v>
      </c>
      <c r="D28" s="75">
        <f>IFERROR(INDEX(Tab_BdD[Imputation],E28),0)</f>
        <v>0</v>
      </c>
      <c r="E28" s="61">
        <f>IFERROR(MATCH($D$2&amp;"|"&amp;A28&amp;"|"&amp;B28&amp;"|"&amp;C28&amp;"|"&amp;$D$4&amp;"|"&amp;$D$5,Tab_BdD[ID],0),0)</f>
        <v>0</v>
      </c>
      <c r="F28" s="30"/>
    </row>
    <row r="29" spans="1:6" ht="20.100000000000001" customHeight="1" x14ac:dyDescent="0.25">
      <c r="A29" s="2" t="s">
        <v>22</v>
      </c>
      <c r="B29" s="14" t="s">
        <v>45</v>
      </c>
      <c r="C29" s="37" t="s">
        <v>36</v>
      </c>
      <c r="D29" s="75">
        <f>IFERROR(INDEX(Tab_BdD[Imputation],E29),0)</f>
        <v>0</v>
      </c>
      <c r="E29" s="61">
        <f>IFERROR(MATCH($D$2&amp;"|"&amp;A29&amp;"|"&amp;B29&amp;"|"&amp;C29&amp;"|"&amp;$D$4&amp;"|"&amp;$D$5,Tab_BdD[ID],0),0)</f>
        <v>0</v>
      </c>
      <c r="F29" s="30"/>
    </row>
    <row r="30" spans="1:6" ht="20.100000000000001" customHeight="1" x14ac:dyDescent="0.25">
      <c r="A30" s="2" t="s">
        <v>22</v>
      </c>
      <c r="B30" s="13" t="s">
        <v>42</v>
      </c>
      <c r="C30" s="37" t="s">
        <v>37</v>
      </c>
      <c r="D30" s="75">
        <f>IFERROR(INDEX(Tab_BdD[Imputation],E30),0)</f>
        <v>2</v>
      </c>
      <c r="E30" s="61">
        <f>IFERROR(MATCH($D$2&amp;"|"&amp;A30&amp;"|"&amp;B30&amp;"|"&amp;C30&amp;"|"&amp;$D$4&amp;"|"&amp;$D$5,Tab_BdD[ID],0),0)</f>
        <v>4</v>
      </c>
      <c r="F30" s="30"/>
    </row>
    <row r="31" spans="1:6" ht="20.100000000000001" customHeight="1" x14ac:dyDescent="0.25">
      <c r="A31" s="2" t="s">
        <v>22</v>
      </c>
      <c r="B31" s="13" t="s">
        <v>42</v>
      </c>
      <c r="C31" s="37" t="s">
        <v>38</v>
      </c>
      <c r="D31" s="75">
        <f>IFERROR(INDEX(Tab_BdD[Imputation],E31),0)</f>
        <v>0</v>
      </c>
      <c r="E31" s="61">
        <f>IFERROR(MATCH($D$2&amp;"|"&amp;A31&amp;"|"&amp;B31&amp;"|"&amp;C31&amp;"|"&amp;$D$4&amp;"|"&amp;$D$5,Tab_BdD[ID],0),0)</f>
        <v>0</v>
      </c>
      <c r="F31" s="30"/>
    </row>
    <row r="32" spans="1:6" ht="20.100000000000001" customHeight="1" x14ac:dyDescent="0.25">
      <c r="A32" s="2" t="s">
        <v>22</v>
      </c>
      <c r="B32" s="11" t="s">
        <v>33</v>
      </c>
      <c r="C32" s="37" t="s">
        <v>40</v>
      </c>
      <c r="D32" s="75">
        <f>IFERROR(INDEX(Tab_BdD[Imputation],E32),0)</f>
        <v>0</v>
      </c>
      <c r="E32" s="61">
        <f>IFERROR(MATCH($D$2&amp;"|"&amp;A32&amp;"|"&amp;B32&amp;"|"&amp;C32&amp;"|"&amp;$D$4&amp;"|"&amp;$D$5,Tab_BdD[ID],0),0)</f>
        <v>0</v>
      </c>
      <c r="F32" s="30"/>
    </row>
    <row r="33" spans="1:6" ht="20.100000000000001" customHeight="1" x14ac:dyDescent="0.25">
      <c r="A33" s="2" t="s">
        <v>22</v>
      </c>
      <c r="B33" s="11" t="s">
        <v>33</v>
      </c>
      <c r="C33" s="37" t="s">
        <v>41</v>
      </c>
      <c r="D33" s="75">
        <f>IFERROR(INDEX(Tab_BdD[Imputation],E33),0)</f>
        <v>0</v>
      </c>
      <c r="E33" s="61">
        <f>IFERROR(MATCH($D$2&amp;"|"&amp;A33&amp;"|"&amp;B33&amp;"|"&amp;C33&amp;"|"&amp;$D$4&amp;"|"&amp;$D$5,Tab_BdD[ID],0),0)</f>
        <v>0</v>
      </c>
      <c r="F33" s="30"/>
    </row>
    <row r="34" spans="1:6" ht="20.100000000000001" customHeight="1" x14ac:dyDescent="0.25">
      <c r="A34" s="2" t="s">
        <v>22</v>
      </c>
      <c r="B34" s="11" t="s">
        <v>33</v>
      </c>
      <c r="C34" s="37" t="s">
        <v>43</v>
      </c>
      <c r="D34" s="75">
        <f>IFERROR(INDEX(Tab_BdD[Imputation],E34),0)</f>
        <v>0</v>
      </c>
      <c r="E34" s="61">
        <f>IFERROR(MATCH($D$2&amp;"|"&amp;A34&amp;"|"&amp;B34&amp;"|"&amp;C34&amp;"|"&amp;$D$4&amp;"|"&amp;$D$5,Tab_BdD[ID],0),0)</f>
        <v>0</v>
      </c>
      <c r="F34" s="30"/>
    </row>
    <row r="35" spans="1:6" ht="20.100000000000001" customHeight="1" x14ac:dyDescent="0.25">
      <c r="A35" s="2" t="s">
        <v>22</v>
      </c>
      <c r="B35" s="11" t="s">
        <v>33</v>
      </c>
      <c r="C35" s="37" t="s">
        <v>44</v>
      </c>
      <c r="D35" s="75">
        <f>IFERROR(INDEX(Tab_BdD[Imputation],E35),0)</f>
        <v>0</v>
      </c>
      <c r="E35" s="61">
        <f>IFERROR(MATCH($D$2&amp;"|"&amp;A35&amp;"|"&amp;B35&amp;"|"&amp;C35&amp;"|"&amp;$D$4&amp;"|"&amp;$D$5,Tab_BdD[ID],0),0)</f>
        <v>0</v>
      </c>
      <c r="F35" s="30"/>
    </row>
    <row r="36" spans="1:6" ht="20.100000000000001" customHeight="1" x14ac:dyDescent="0.25">
      <c r="A36" s="2" t="s">
        <v>22</v>
      </c>
      <c r="B36" s="11" t="s">
        <v>33</v>
      </c>
      <c r="C36" s="37" t="s">
        <v>46</v>
      </c>
      <c r="D36" s="75">
        <f>IFERROR(INDEX(Tab_BdD[Imputation],E36),0)</f>
        <v>0</v>
      </c>
      <c r="E36" s="61">
        <f>IFERROR(MATCH($D$2&amp;"|"&amp;A36&amp;"|"&amp;B36&amp;"|"&amp;C36&amp;"|"&amp;$D$4&amp;"|"&amp;$D$5,Tab_BdD[ID],0),0)</f>
        <v>0</v>
      </c>
      <c r="F36" s="30"/>
    </row>
    <row r="37" spans="1:6" ht="20.100000000000001" customHeight="1" x14ac:dyDescent="0.25">
      <c r="B37" s="15"/>
      <c r="C37" s="16"/>
      <c r="D37" s="6"/>
      <c r="E37" s="8"/>
      <c r="F37" s="30"/>
    </row>
    <row r="38" spans="1:6" ht="20.100000000000001" customHeight="1" x14ac:dyDescent="0.25">
      <c r="B38" s="15"/>
      <c r="C38" s="16"/>
      <c r="D38" s="6"/>
      <c r="E38" s="6"/>
      <c r="F38" s="30"/>
    </row>
    <row r="39" spans="1:6" ht="20.100000000000001" customHeight="1" x14ac:dyDescent="0.25">
      <c r="A39" s="2" t="s">
        <v>47</v>
      </c>
      <c r="B39" s="17" t="s">
        <v>48</v>
      </c>
      <c r="C39" s="38" t="s">
        <v>48</v>
      </c>
      <c r="D39" s="75">
        <f>IFERROR(INDEX(Tab_BdD[Imputation],#REF!),0)</f>
        <v>0</v>
      </c>
      <c r="E39" s="61">
        <f>IFERROR(MATCH($D$2&amp;"|"&amp;A39&amp;"|"&amp;B39&amp;"|"&amp;C39&amp;"|"&amp;$D$4&amp;"|"&amp;$D$5,Tab_BdD[ID],0),0)</f>
        <v>0</v>
      </c>
      <c r="F39" s="30"/>
    </row>
    <row r="46" spans="1:6" x14ac:dyDescent="0.25">
      <c r="A46" s="6"/>
    </row>
    <row r="47" spans="1:6" x14ac:dyDescent="0.25">
      <c r="A47" s="6"/>
    </row>
    <row r="48" spans="1:6" x14ac:dyDescent="0.25">
      <c r="A48" s="6"/>
    </row>
    <row r="49" spans="1:1" x14ac:dyDescent="0.25">
      <c r="A49" s="6"/>
    </row>
    <row r="50" spans="1:1" x14ac:dyDescent="0.25">
      <c r="A50" s="6"/>
    </row>
  </sheetData>
  <mergeCells count="1">
    <mergeCell ref="B1:E1"/>
  </mergeCells>
  <dataValidations count="1">
    <dataValidation showInputMessage="1" showErrorMessage="1" sqref="F20:F39 F18"/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Paramètres!$C$4:$C$8</xm:f>
          </x14:formula1>
          <xm:sqref>D2</xm:sqref>
        </x14:dataValidation>
        <x14:dataValidation type="list" showDropDown="1" showInputMessage="1" showErrorMessage="1">
          <x14:formula1>
            <xm:f>Paramètres!$A$4:$A$9</xm:f>
          </x14:formula1>
          <xm:sqref>B15:B17 B12</xm:sqref>
        </x14:dataValidation>
        <x14:dataValidation type="list" showInputMessage="1" showErrorMessage="1">
          <x14:formula1>
            <xm:f>Paramètres!$E$4:$E$7</xm:f>
          </x14:formula1>
          <xm:sqref>F8:F17</xm:sqref>
        </x14:dataValidation>
        <x14:dataValidation type="list" showDropDown="1" showInputMessage="1" showErrorMessage="1">
          <x14:formula1>
            <xm:f>Paramètres!$A$4:$A$9</xm:f>
          </x14:formula1>
          <xm:sqref>B13:B14 B9:B11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7"/>
  <sheetViews>
    <sheetView workbookViewId="0">
      <selection activeCell="D24" sqref="D24"/>
    </sheetView>
  </sheetViews>
  <sheetFormatPr baseColWidth="10" defaultRowHeight="15" x14ac:dyDescent="0.25"/>
  <cols>
    <col min="1" max="1" width="15.7109375" style="18" customWidth="1"/>
    <col min="2" max="2" width="14.85546875" style="18" customWidth="1"/>
    <col min="3" max="4" width="25.7109375" style="5" customWidth="1"/>
    <col min="5" max="6" width="11.42578125" style="18"/>
    <col min="7" max="7" width="12.140625" style="18" customWidth="1"/>
    <col min="8" max="8" width="45.7109375" style="5" customWidth="1"/>
    <col min="9" max="9" width="14.42578125" style="25" bestFit="1" customWidth="1"/>
  </cols>
  <sheetData>
    <row r="1" spans="1:9" s="39" customFormat="1" ht="15" customHeight="1" x14ac:dyDescent="0.25">
      <c r="A1" s="39" t="s">
        <v>11</v>
      </c>
      <c r="B1" s="39" t="s">
        <v>49</v>
      </c>
      <c r="C1" s="39" t="s">
        <v>50</v>
      </c>
      <c r="D1" s="39" t="s">
        <v>24</v>
      </c>
      <c r="E1" s="39" t="s">
        <v>12</v>
      </c>
      <c r="F1" s="39" t="s">
        <v>10</v>
      </c>
      <c r="G1" s="39" t="s">
        <v>13</v>
      </c>
      <c r="H1" s="39" t="s">
        <v>14</v>
      </c>
      <c r="I1" s="39" t="s">
        <v>75</v>
      </c>
    </row>
    <row r="2" spans="1:9" ht="24.95" customHeight="1" x14ac:dyDescent="0.25">
      <c r="A2" s="40" t="s">
        <v>52</v>
      </c>
      <c r="B2" s="40" t="s">
        <v>21</v>
      </c>
      <c r="C2" s="41" t="s">
        <v>3</v>
      </c>
      <c r="D2" s="41" t="s">
        <v>4</v>
      </c>
      <c r="E2" s="40">
        <v>2019</v>
      </c>
      <c r="F2" s="40">
        <v>2</v>
      </c>
      <c r="G2" s="40">
        <v>0</v>
      </c>
      <c r="H2" s="42" t="str">
        <f>Tab_BdD[[#This Row],[Salarié]]&amp;"|"&amp;Tab_BdD[[#This Row],[Fonction]]&amp;"|"&amp;Tab_BdD[[#This Row],[Type]]&amp;"|"&amp;Tab_BdD[[#This Row],[Nom]]&amp;"|"&amp;Tab_BdD[[#This Row],[Année]]&amp;"|"&amp;Tab_BdD[[#This Row],[Semaine]]</f>
        <v>G|Productif|DOSSIER AMO QE|A|2019|2</v>
      </c>
      <c r="I2" s="40"/>
    </row>
    <row r="3" spans="1:9" ht="25.5" x14ac:dyDescent="0.25">
      <c r="A3" s="43" t="s">
        <v>54</v>
      </c>
      <c r="B3" s="43" t="s">
        <v>21</v>
      </c>
      <c r="C3" s="44" t="s">
        <v>2</v>
      </c>
      <c r="D3" s="44" t="s">
        <v>5</v>
      </c>
      <c r="E3" s="43">
        <v>2019</v>
      </c>
      <c r="F3" s="43">
        <v>2</v>
      </c>
      <c r="G3" s="43">
        <v>3</v>
      </c>
      <c r="H3" s="45" t="str">
        <f>Tab_BdD[[#This Row],[Salarié]]&amp;"|"&amp;Tab_BdD[[#This Row],[Fonction]]&amp;"|"&amp;Tab_BdD[[#This Row],[Type]]&amp;"|"&amp;Tab_BdD[[#This Row],[Nom]]&amp;"|"&amp;Tab_BdD[[#This Row],[Année]]&amp;"|"&amp;Tab_BdD[[#This Row],[Semaine]]</f>
        <v>O|Productif|DOSSIER AMO ETUDES URBAINES|B|2019|2</v>
      </c>
      <c r="I3" s="43"/>
    </row>
    <row r="4" spans="1:9" ht="25.5" x14ac:dyDescent="0.25">
      <c r="A4" s="46" t="s">
        <v>54</v>
      </c>
      <c r="B4" s="46" t="s">
        <v>22</v>
      </c>
      <c r="C4" s="47" t="s">
        <v>25</v>
      </c>
      <c r="D4" s="47" t="s">
        <v>31</v>
      </c>
      <c r="E4" s="46">
        <v>2019</v>
      </c>
      <c r="F4" s="46">
        <v>2</v>
      </c>
      <c r="G4" s="46">
        <v>0</v>
      </c>
      <c r="H4" s="48" t="str">
        <f>Tab_BdD[[#This Row],[Salarié]]&amp;"|"&amp;Tab_BdD[[#This Row],[Fonction]]&amp;"|"&amp;Tab_BdD[[#This Row],[Type]]&amp;"|"&amp;Tab_BdD[[#This Row],[Nom]]&amp;"|"&amp;Tab_BdD[[#This Row],[Année]]&amp;"|"&amp;Tab_BdD[[#This Row],[Semaine]]</f>
        <v>O|Prospect et support|ADMINISTRATIF ET MANAGEMENT|ENCADREMENT STAGIAIRE|2019|2</v>
      </c>
      <c r="I4" s="46"/>
    </row>
    <row r="5" spans="1:9" ht="25.5" x14ac:dyDescent="0.25">
      <c r="A5" s="46" t="s">
        <v>54</v>
      </c>
      <c r="B5" s="46" t="s">
        <v>22</v>
      </c>
      <c r="C5" s="47" t="s">
        <v>42</v>
      </c>
      <c r="D5" s="47" t="s">
        <v>37</v>
      </c>
      <c r="E5" s="46">
        <v>2019</v>
      </c>
      <c r="F5" s="46">
        <v>2</v>
      </c>
      <c r="G5" s="46">
        <v>2</v>
      </c>
      <c r="H5" s="48" t="str">
        <f>Tab_BdD[[#This Row],[Salarié]]&amp;"|"&amp;Tab_BdD[[#This Row],[Fonction]]&amp;"|"&amp;Tab_BdD[[#This Row],[Type]]&amp;"|"&amp;Tab_BdD[[#This Row],[Nom]]&amp;"|"&amp;Tab_BdD[[#This Row],[Année]]&amp;"|"&amp;Tab_BdD[[#This Row],[Semaine]]</f>
        <v>O|Prospect et support|FORMATION|INTERVENTIONS (COLLOQUE / CONFERENCE)|2019|2</v>
      </c>
      <c r="I5" s="46"/>
    </row>
    <row r="6" spans="1:9" x14ac:dyDescent="0.25">
      <c r="A6" s="46" t="s">
        <v>54</v>
      </c>
      <c r="B6" s="46"/>
      <c r="C6" s="47"/>
      <c r="D6" s="47"/>
      <c r="E6" s="46">
        <v>2019</v>
      </c>
      <c r="F6" s="46">
        <v>2</v>
      </c>
      <c r="G6" s="46">
        <v>0</v>
      </c>
      <c r="H6" s="48" t="str">
        <f>Tab_BdD[[#This Row],[Salarié]]&amp;"|"&amp;Tab_BdD[[#This Row],[Fonction]]&amp;"|"&amp;Tab_BdD[[#This Row],[Type]]&amp;"|"&amp;Tab_BdD[[#This Row],[Nom]]&amp;"|"&amp;Tab_BdD[[#This Row],[Année]]&amp;"|"&amp;Tab_BdD[[#This Row],[Semaine]]</f>
        <v>O||||2019|2</v>
      </c>
      <c r="I6" s="46"/>
    </row>
    <row r="7" spans="1:9" x14ac:dyDescent="0.25">
      <c r="A7" s="46" t="s">
        <v>54</v>
      </c>
      <c r="B7" s="46"/>
      <c r="C7" s="47"/>
      <c r="D7" s="47"/>
      <c r="E7" s="46">
        <v>2019</v>
      </c>
      <c r="F7" s="46">
        <v>2</v>
      </c>
      <c r="G7" s="46"/>
      <c r="H7" s="48" t="str">
        <f>Tab_BdD[[#This Row],[Salarié]]&amp;"|"&amp;Tab_BdD[[#This Row],[Fonction]]&amp;"|"&amp;Tab_BdD[[#This Row],[Type]]&amp;"|"&amp;Tab_BdD[[#This Row],[Nom]]&amp;"|"&amp;Tab_BdD[[#This Row],[Année]]&amp;"|"&amp;Tab_BdD[[#This Row],[Semaine]]</f>
        <v>O||||2019|2</v>
      </c>
      <c r="I7" s="46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D8"/>
  <sheetViews>
    <sheetView workbookViewId="0">
      <selection activeCell="C31" sqref="C31"/>
    </sheetView>
  </sheetViews>
  <sheetFormatPr baseColWidth="10" defaultRowHeight="15" x14ac:dyDescent="0.25"/>
  <cols>
    <col min="1" max="1" width="21" customWidth="1"/>
    <col min="2" max="2" width="23.85546875" customWidth="1"/>
    <col min="3" max="3" width="9.85546875" bestFit="1" customWidth="1"/>
    <col min="4" max="4" width="12.5703125" bestFit="1" customWidth="1"/>
    <col min="5" max="5" width="8.140625" customWidth="1"/>
    <col min="6" max="6" width="11.140625" customWidth="1"/>
    <col min="7" max="7" width="12.5703125" bestFit="1" customWidth="1"/>
  </cols>
  <sheetData>
    <row r="3" spans="1:4" x14ac:dyDescent="0.25">
      <c r="A3" s="3" t="s">
        <v>19</v>
      </c>
      <c r="B3" s="3" t="s">
        <v>16</v>
      </c>
    </row>
    <row r="4" spans="1:4" x14ac:dyDescent="0.25">
      <c r="B4">
        <v>2019</v>
      </c>
      <c r="C4" t="s">
        <v>18</v>
      </c>
      <c r="D4" t="s">
        <v>17</v>
      </c>
    </row>
    <row r="5" spans="1:4" x14ac:dyDescent="0.25">
      <c r="A5" s="3" t="s">
        <v>20</v>
      </c>
      <c r="B5">
        <v>2</v>
      </c>
    </row>
    <row r="6" spans="1:4" x14ac:dyDescent="0.25">
      <c r="A6" s="5" t="s">
        <v>52</v>
      </c>
      <c r="B6" s="4">
        <v>0</v>
      </c>
      <c r="C6" s="4">
        <v>0</v>
      </c>
      <c r="D6" s="4">
        <v>0</v>
      </c>
    </row>
    <row r="7" spans="1:4" x14ac:dyDescent="0.25">
      <c r="A7" s="5" t="s">
        <v>54</v>
      </c>
      <c r="B7" s="4">
        <v>5</v>
      </c>
      <c r="C7" s="4">
        <v>5</v>
      </c>
      <c r="D7" s="4">
        <v>5</v>
      </c>
    </row>
    <row r="8" spans="1:4" x14ac:dyDescent="0.25">
      <c r="A8" s="5" t="s">
        <v>17</v>
      </c>
      <c r="B8" s="4">
        <v>5</v>
      </c>
      <c r="C8" s="4">
        <v>5</v>
      </c>
      <c r="D8" s="4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9"/>
  <sheetViews>
    <sheetView workbookViewId="0">
      <selection activeCell="B14" sqref="B14"/>
    </sheetView>
  </sheetViews>
  <sheetFormatPr baseColWidth="10" defaultRowHeight="15" x14ac:dyDescent="0.25"/>
  <cols>
    <col min="1" max="1" width="39.28515625" bestFit="1" customWidth="1"/>
  </cols>
  <sheetData>
    <row r="1" spans="1:7" x14ac:dyDescent="0.25">
      <c r="A1" s="31" t="s">
        <v>76</v>
      </c>
      <c r="C1" s="84" t="s">
        <v>77</v>
      </c>
      <c r="D1" s="84"/>
      <c r="E1" s="84"/>
      <c r="F1" s="26"/>
      <c r="G1" s="26"/>
    </row>
    <row r="3" spans="1:7" x14ac:dyDescent="0.25">
      <c r="A3" s="19" t="s">
        <v>51</v>
      </c>
      <c r="C3" s="19" t="s">
        <v>11</v>
      </c>
      <c r="E3" s="19" t="s">
        <v>70</v>
      </c>
    </row>
    <row r="4" spans="1:7" x14ac:dyDescent="0.25">
      <c r="A4" s="10" t="s">
        <v>2</v>
      </c>
      <c r="C4" s="2" t="s">
        <v>4</v>
      </c>
      <c r="E4" s="2" t="s">
        <v>71</v>
      </c>
    </row>
    <row r="5" spans="1:7" x14ac:dyDescent="0.25">
      <c r="A5" s="10" t="s">
        <v>3</v>
      </c>
      <c r="C5" s="2" t="s">
        <v>52</v>
      </c>
      <c r="E5" s="2" t="s">
        <v>72</v>
      </c>
    </row>
    <row r="6" spans="1:7" x14ac:dyDescent="0.25">
      <c r="A6" s="10" t="s">
        <v>53</v>
      </c>
      <c r="C6" s="2" t="s">
        <v>54</v>
      </c>
      <c r="E6" s="2" t="s">
        <v>73</v>
      </c>
    </row>
    <row r="7" spans="1:7" x14ac:dyDescent="0.25">
      <c r="A7" s="10" t="s">
        <v>55</v>
      </c>
      <c r="C7" s="2" t="s">
        <v>56</v>
      </c>
      <c r="E7" s="2" t="s">
        <v>74</v>
      </c>
    </row>
    <row r="8" spans="1:7" x14ac:dyDescent="0.25">
      <c r="A8" s="10" t="s">
        <v>57</v>
      </c>
      <c r="C8" s="2" t="s">
        <v>58</v>
      </c>
    </row>
    <row r="9" spans="1:7" x14ac:dyDescent="0.25">
      <c r="A9" s="10" t="s">
        <v>59</v>
      </c>
    </row>
  </sheetData>
  <mergeCells count="1">
    <mergeCell ref="C1:E1"/>
  </mergeCells>
  <dataValidations count="1">
    <dataValidation showInputMessage="1" showErrorMessage="1" sqref="A3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Projet</vt:lpstr>
      <vt:lpstr>Suivi du temps</vt:lpstr>
      <vt:lpstr>BdD</vt:lpstr>
      <vt:lpstr>Synthèse</vt:lpstr>
      <vt:lpstr>Coût horaire</vt:lpstr>
      <vt:lpstr>Paramètres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Yolande</dc:creator>
  <cp:lastModifiedBy>Yolande</cp:lastModifiedBy>
  <cp:lastPrinted>2019-05-16T09:46:21Z</cp:lastPrinted>
  <dcterms:created xsi:type="dcterms:W3CDTF">2019-05-13T15:48:24Z</dcterms:created>
  <dcterms:modified xsi:type="dcterms:W3CDTF">2019-05-16T13:40:13Z</dcterms:modified>
</cp:coreProperties>
</file>