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3.xml" ContentType="application/vnd.ms-excel.controlpropertie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 defaultThemeVersion="124226"/>
  <bookViews>
    <workbookView xWindow="360" yWindow="60" windowWidth="15480" windowHeight="8472" tabRatio="601" activeTab="2"/>
  </bookViews>
  <sheets>
    <sheet name="Accueil" sheetId="128" r:id="rId1"/>
    <sheet name="SYNTHESE" sheetId="135" r:id="rId2"/>
    <sheet name="matrice" sheetId="127" r:id="rId3"/>
    <sheet name="10 mai" sheetId="148" r:id="rId4"/>
    <sheet name="12 mai" sheetId="150" r:id="rId5"/>
  </sheets>
  <definedNames>
    <definedName name="_xlnm.Print_Area" localSheetId="3">'10 mai'!$A$1:$O$55</definedName>
    <definedName name="_xlnm.Print_Area" localSheetId="4">'12 mai'!$A$1:$O$55</definedName>
    <definedName name="_xlnm.Print_Area" localSheetId="0">Accueil!$A$1:$E$25</definedName>
    <definedName name="_xlnm.Print_Area" localSheetId="2">matrice!$A$1:$O$55</definedName>
    <definedName name="_xlnm.Print_Area" localSheetId="1">SYNTHESE!$A$1:$O$105</definedName>
  </definedNames>
  <calcPr calcId="124519"/>
  <fileRecoveryPr autoRecover="0"/>
</workbook>
</file>

<file path=xl/calcChain.xml><?xml version="1.0" encoding="utf-8"?>
<calcChain xmlns="http://schemas.openxmlformats.org/spreadsheetml/2006/main">
  <c r="M39" i="150"/>
  <c r="L39"/>
  <c r="K39"/>
  <c r="J39"/>
  <c r="I39"/>
  <c r="G39"/>
  <c r="F39"/>
  <c r="E39"/>
  <c r="D39"/>
  <c r="C39"/>
  <c r="N33"/>
  <c r="O33" s="1"/>
  <c r="M33"/>
  <c r="N32"/>
  <c r="O32" s="1"/>
  <c r="M32"/>
  <c r="N31"/>
  <c r="M31"/>
  <c r="O31" s="1"/>
  <c r="N30"/>
  <c r="M30"/>
  <c r="O30" s="1"/>
  <c r="O29"/>
  <c r="N29"/>
  <c r="M29"/>
  <c r="N28"/>
  <c r="O28" s="1"/>
  <c r="M28"/>
  <c r="N27"/>
  <c r="M27"/>
  <c r="O27" s="1"/>
  <c r="N26"/>
  <c r="M26"/>
  <c r="O26" s="1"/>
  <c r="O25"/>
  <c r="N25"/>
  <c r="M25"/>
  <c r="N24"/>
  <c r="O24" s="1"/>
  <c r="M24"/>
  <c r="N23"/>
  <c r="M23"/>
  <c r="O23" s="1"/>
  <c r="N22"/>
  <c r="M22"/>
  <c r="O22" s="1"/>
  <c r="O21"/>
  <c r="N21"/>
  <c r="M21"/>
  <c r="N20"/>
  <c r="N34" s="1"/>
  <c r="M20"/>
  <c r="M34" s="1"/>
  <c r="H14"/>
  <c r="E2"/>
  <c r="O20" l="1"/>
  <c r="O34" s="1"/>
  <c r="E2" i="127"/>
  <c r="M39" i="148"/>
  <c r="L39"/>
  <c r="K39"/>
  <c r="J39"/>
  <c r="I39"/>
  <c r="G39"/>
  <c r="F39"/>
  <c r="E39"/>
  <c r="D39"/>
  <c r="C39"/>
  <c r="N33"/>
  <c r="M33"/>
  <c r="O33" s="1"/>
  <c r="N32"/>
  <c r="M32"/>
  <c r="O32" s="1"/>
  <c r="N31"/>
  <c r="M31"/>
  <c r="O31" s="1"/>
  <c r="N30"/>
  <c r="M30"/>
  <c r="O30" s="1"/>
  <c r="N29"/>
  <c r="M29"/>
  <c r="O29" s="1"/>
  <c r="N28"/>
  <c r="M28"/>
  <c r="O28" s="1"/>
  <c r="N27"/>
  <c r="M27"/>
  <c r="O27" s="1"/>
  <c r="N26"/>
  <c r="M26"/>
  <c r="O26" s="1"/>
  <c r="N25"/>
  <c r="M25"/>
  <c r="O25" s="1"/>
  <c r="N24"/>
  <c r="M24"/>
  <c r="O24" s="1"/>
  <c r="N23"/>
  <c r="M23"/>
  <c r="O23" s="1"/>
  <c r="N22"/>
  <c r="M22"/>
  <c r="O22" s="1"/>
  <c r="N21"/>
  <c r="M21"/>
  <c r="O21" s="1"/>
  <c r="N20"/>
  <c r="N34" s="1"/>
  <c r="M20"/>
  <c r="M34" s="1"/>
  <c r="H14"/>
  <c r="E2"/>
  <c r="M39" i="127"/>
  <c r="L39"/>
  <c r="K39"/>
  <c r="J39"/>
  <c r="I39"/>
  <c r="G39"/>
  <c r="F39"/>
  <c r="E39"/>
  <c r="D39"/>
  <c r="C39"/>
  <c r="N33"/>
  <c r="M33"/>
  <c r="O33" s="1"/>
  <c r="N32"/>
  <c r="M32"/>
  <c r="O32" s="1"/>
  <c r="N31"/>
  <c r="M31"/>
  <c r="O31" s="1"/>
  <c r="N30"/>
  <c r="M30"/>
  <c r="O30" s="1"/>
  <c r="N29"/>
  <c r="M29"/>
  <c r="O29" s="1"/>
  <c r="N28"/>
  <c r="M28"/>
  <c r="O28" s="1"/>
  <c r="N27"/>
  <c r="M27"/>
  <c r="O27" s="1"/>
  <c r="N26"/>
  <c r="M26"/>
  <c r="O26" s="1"/>
  <c r="N25"/>
  <c r="M25"/>
  <c r="O25" s="1"/>
  <c r="N24"/>
  <c r="M24"/>
  <c r="O24" s="1"/>
  <c r="N23"/>
  <c r="M23"/>
  <c r="O23" s="1"/>
  <c r="N22"/>
  <c r="M22"/>
  <c r="O22" s="1"/>
  <c r="N21"/>
  <c r="M21"/>
  <c r="O21" s="1"/>
  <c r="N20"/>
  <c r="N34" s="1"/>
  <c r="M20"/>
  <c r="M34" s="1"/>
  <c r="O20" i="148" l="1"/>
  <c r="O34" s="1"/>
  <c r="O20" i="127"/>
  <c r="O34" s="1"/>
  <c r="H14" l="1"/>
</calcChain>
</file>

<file path=xl/sharedStrings.xml><?xml version="1.0" encoding="utf-8"?>
<sst xmlns="http://schemas.openxmlformats.org/spreadsheetml/2006/main" count="212" uniqueCount="67">
  <si>
    <t>CS</t>
  </si>
  <si>
    <t>GC</t>
  </si>
  <si>
    <t>MF</t>
  </si>
  <si>
    <t>P</t>
  </si>
  <si>
    <t>LR</t>
  </si>
  <si>
    <t>EO</t>
  </si>
  <si>
    <t>VN</t>
  </si>
  <si>
    <t>ME</t>
  </si>
  <si>
    <t>DM</t>
  </si>
  <si>
    <t>MS</t>
  </si>
  <si>
    <t>MC</t>
  </si>
  <si>
    <t xml:space="preserve">% de conformité avants: </t>
  </si>
  <si>
    <t xml:space="preserve">% de conformité arrières: </t>
  </si>
  <si>
    <t xml:space="preserve">Nom du contrôleur : </t>
  </si>
  <si>
    <t xml:space="preserve">Date du contrôle : </t>
  </si>
  <si>
    <t>INDICATEUR INTERNE</t>
  </si>
  <si>
    <r>
      <t xml:space="preserve">INDICATEUR GROUPE </t>
    </r>
    <r>
      <rPr>
        <sz val="8"/>
        <rFont val="Arial"/>
        <family val="2"/>
      </rPr>
      <t>(sans LR et GR)</t>
    </r>
  </si>
  <si>
    <t>CE (mm)</t>
  </si>
  <si>
    <t>CE (mp)</t>
  </si>
  <si>
    <t>CE(pe)</t>
  </si>
  <si>
    <t>% de conformité avants : externe</t>
  </si>
  <si>
    <t>% de conformité avants : interne</t>
  </si>
  <si>
    <t>% de conformité globale</t>
  </si>
  <si>
    <t>% de conformité avants:</t>
  </si>
  <si>
    <t>Total par type de NC</t>
  </si>
  <si>
    <t>Avants</t>
  </si>
  <si>
    <t>Arrières</t>
  </si>
  <si>
    <t>Total</t>
  </si>
  <si>
    <t>Nombre avants controlés</t>
  </si>
  <si>
    <t>Nombre arrières controlés</t>
  </si>
  <si>
    <t>Nombre de non conformités :</t>
  </si>
  <si>
    <t xml:space="preserve">Heure début chargement </t>
  </si>
  <si>
    <t xml:space="preserve">Heure fin chargement </t>
  </si>
  <si>
    <t xml:space="preserve">T° produits début chargement  </t>
  </si>
  <si>
    <t xml:space="preserve">T° produits fin chargement  </t>
  </si>
  <si>
    <t xml:space="preserve">Client </t>
  </si>
  <si>
    <t xml:space="preserve">Température Camion : </t>
  </si>
  <si>
    <t xml:space="preserve">DATE </t>
  </si>
  <si>
    <t>TOTAL</t>
  </si>
  <si>
    <t>% conformité avants externes</t>
  </si>
  <si>
    <t>% conformité avants internes</t>
  </si>
  <si>
    <t xml:space="preserve">% conformité avants </t>
  </si>
  <si>
    <t>%conformité arrières</t>
  </si>
  <si>
    <t xml:space="preserve">% conformité total </t>
  </si>
  <si>
    <t xml:space="preserve">Nb de quartiers avants contrôlés </t>
  </si>
  <si>
    <t xml:space="preserve">Nb de quartiers arrières contrôlés </t>
  </si>
  <si>
    <t xml:space="preserve">Nb de quartiers contrôlés </t>
  </si>
  <si>
    <t>SYNTHESE</t>
  </si>
  <si>
    <t>Nbre NC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</si>
  <si>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</si>
  <si>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</si>
  <si>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</si>
  <si>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</si>
  <si>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</si>
  <si>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</si>
  <si>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</si>
  <si>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</si>
  <si>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</si>
  <si>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</si>
  <si>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</si>
  <si>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Externe</t>
  </si>
  <si>
    <t>Interne</t>
  </si>
  <si>
    <t>Nombre de demi controlés</t>
  </si>
  <si>
    <t>Ajouter une date</t>
  </si>
  <si>
    <t>Supprimer une date</t>
  </si>
  <si>
    <t>Synthèse du mois</t>
  </si>
  <si>
    <t>Tableau de contrôle</t>
  </si>
</sst>
</file>

<file path=xl/styles.xml><?xml version="1.0" encoding="utf-8"?>
<styleSheet xmlns="http://schemas.openxmlformats.org/spreadsheetml/2006/main">
  <fonts count="12">
    <font>
      <sz val="10"/>
      <name val="Arial"/>
    </font>
    <font>
      <sz val="10"/>
      <name val="Arial"/>
      <family val="2"/>
    </font>
    <font>
      <sz val="8"/>
      <name val="Arial"/>
      <family val="2"/>
    </font>
    <font>
      <sz val="11"/>
      <name val="Arial"/>
      <family val="2"/>
    </font>
    <font>
      <sz val="9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4"/>
      <name val="Arial"/>
      <family val="2"/>
    </font>
    <font>
      <sz val="14"/>
      <color rgb="FFFF0000"/>
      <name val="Arial"/>
      <family val="2"/>
    </font>
    <font>
      <b/>
      <sz val="11"/>
      <name val="Arial"/>
      <family val="2"/>
    </font>
    <font>
      <i/>
      <sz val="9"/>
      <name val="Aharoni"/>
      <charset val="177"/>
    </font>
    <font>
      <sz val="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0" tint="-0.49998474074526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3" fillId="0" borderId="0" xfId="0" applyFont="1" applyBorder="1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2" borderId="0" xfId="0" applyFill="1"/>
    <xf numFmtId="0" fontId="5" fillId="3" borderId="0" xfId="0" applyFont="1" applyFill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3" fillId="2" borderId="0" xfId="0" applyFont="1" applyFill="1" applyAlignment="1">
      <alignment horizontal="left" vertical="center"/>
    </xf>
    <xf numFmtId="0" fontId="4" fillId="2" borderId="0" xfId="0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left" vertical="center"/>
    </xf>
    <xf numFmtId="0" fontId="3" fillId="2" borderId="0" xfId="0" applyFont="1" applyFill="1" applyBorder="1" applyAlignment="1">
      <alignment vertical="center" wrapText="1"/>
    </xf>
    <xf numFmtId="0" fontId="5" fillId="2" borderId="0" xfId="0" applyFont="1" applyFill="1" applyAlignment="1">
      <alignment horizontal="center" vertical="center"/>
    </xf>
    <xf numFmtId="0" fontId="5" fillId="2" borderId="0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horizontal="left" vertical="center"/>
    </xf>
    <xf numFmtId="0" fontId="5" fillId="2" borderId="0" xfId="0" applyFont="1" applyFill="1" applyAlignment="1">
      <alignment horizontal="left" vertical="center"/>
    </xf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9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horizontal="left" vertical="center"/>
    </xf>
    <xf numFmtId="0" fontId="7" fillId="2" borderId="0" xfId="0" applyFont="1" applyFill="1" applyAlignment="1">
      <alignment horizontal="center" vertical="center"/>
    </xf>
    <xf numFmtId="0" fontId="8" fillId="2" borderId="0" xfId="0" applyFont="1" applyFill="1" applyAlignment="1">
      <alignment horizontal="center" vertical="center"/>
    </xf>
    <xf numFmtId="0" fontId="7" fillId="2" borderId="0" xfId="0" applyFont="1" applyFill="1" applyAlignment="1">
      <alignment vertical="center"/>
    </xf>
    <xf numFmtId="14" fontId="7" fillId="2" borderId="0" xfId="0" applyNumberFormat="1" applyFont="1" applyFill="1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1" fillId="2" borderId="0" xfId="0" applyFont="1" applyFill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" fontId="9" fillId="2" borderId="11" xfId="0" applyNumberFormat="1" applyFont="1" applyFill="1" applyBorder="1" applyAlignment="1">
      <alignment horizontal="center" vertical="center" wrapText="1"/>
    </xf>
    <xf numFmtId="1" fontId="9" fillId="3" borderId="11" xfId="0" applyNumberFormat="1" applyFont="1" applyFill="1" applyBorder="1" applyAlignment="1">
      <alignment horizontal="center" vertical="center" wrapText="1"/>
    </xf>
    <xf numFmtId="0" fontId="9" fillId="2" borderId="6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/>
    </xf>
    <xf numFmtId="0" fontId="1" fillId="0" borderId="0" xfId="0" applyFont="1"/>
    <xf numFmtId="0" fontId="0" fillId="0" borderId="0" xfId="0" applyFill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 wrapText="1"/>
    </xf>
    <xf numFmtId="1" fontId="0" fillId="2" borderId="1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1" fontId="0" fillId="2" borderId="0" xfId="0" applyNumberFormat="1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 wrapText="1"/>
    </xf>
    <xf numFmtId="1" fontId="0" fillId="3" borderId="1" xfId="0" applyNumberFormat="1" applyFill="1" applyBorder="1" applyAlignment="1">
      <alignment horizontal="center" vertical="center"/>
    </xf>
    <xf numFmtId="0" fontId="0" fillId="2" borderId="0" xfId="0" applyFill="1" applyAlignment="1">
      <alignment vertical="center"/>
    </xf>
    <xf numFmtId="0" fontId="11" fillId="4" borderId="0" xfId="0" applyFont="1" applyFill="1"/>
    <xf numFmtId="0" fontId="11" fillId="2" borderId="0" xfId="0" applyFont="1" applyFill="1"/>
    <xf numFmtId="0" fontId="11" fillId="0" borderId="0" xfId="0" applyFont="1"/>
    <xf numFmtId="0" fontId="1" fillId="2" borderId="0" xfId="0" applyFont="1" applyFill="1" applyAlignment="1">
      <alignment horizontal="left" vertical="center"/>
    </xf>
    <xf numFmtId="0" fontId="11" fillId="4" borderId="13" xfId="0" applyFont="1" applyFill="1" applyBorder="1" applyAlignment="1">
      <alignment horizontal="center" vertical="center"/>
    </xf>
    <xf numFmtId="0" fontId="11" fillId="4" borderId="14" xfId="0" applyFont="1" applyFill="1" applyBorder="1" applyAlignment="1">
      <alignment horizontal="center" vertical="center"/>
    </xf>
    <xf numFmtId="0" fontId="11" fillId="4" borderId="1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7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G43"/>
  <sheetViews>
    <sheetView view="pageBreakPreview" zoomScale="110" zoomScaleSheetLayoutView="110" workbookViewId="0">
      <selection activeCell="J12" sqref="J12"/>
    </sheetView>
  </sheetViews>
  <sheetFormatPr baseColWidth="10" defaultRowHeight="13.2"/>
  <sheetData>
    <row r="1" spans="1:7" s="60" customFormat="1" ht="24.9" customHeight="1" thickBot="1">
      <c r="A1" s="62" t="s">
        <v>66</v>
      </c>
      <c r="B1" s="63"/>
      <c r="C1" s="63"/>
      <c r="D1" s="63"/>
      <c r="E1" s="64"/>
      <c r="F1" s="59"/>
      <c r="G1" s="59"/>
    </row>
    <row r="2" spans="1:7">
      <c r="A2" s="6"/>
      <c r="B2" s="6"/>
      <c r="C2" s="6"/>
      <c r="D2" s="6"/>
      <c r="E2" s="6"/>
      <c r="F2" s="6"/>
      <c r="G2" s="6"/>
    </row>
    <row r="3" spans="1:7">
      <c r="A3" s="6"/>
      <c r="B3" s="6"/>
      <c r="C3" s="6"/>
      <c r="D3" s="6"/>
      <c r="E3" s="6"/>
      <c r="F3" s="6"/>
      <c r="G3" s="6"/>
    </row>
    <row r="4" spans="1:7">
      <c r="A4" s="6"/>
      <c r="B4" s="6"/>
      <c r="C4" s="6"/>
      <c r="D4" s="6"/>
      <c r="E4" s="6"/>
      <c r="F4" s="6"/>
      <c r="G4" s="6"/>
    </row>
    <row r="5" spans="1:7">
      <c r="A5" s="6"/>
      <c r="B5" s="6"/>
      <c r="C5" s="6"/>
      <c r="D5" s="6"/>
      <c r="E5" s="6"/>
      <c r="F5" s="6"/>
      <c r="G5" s="6"/>
    </row>
    <row r="6" spans="1:7">
      <c r="C6" s="6"/>
      <c r="D6" s="6"/>
      <c r="E6" s="6"/>
      <c r="F6" s="6"/>
      <c r="G6" s="6"/>
    </row>
    <row r="7" spans="1:7">
      <c r="A7" s="61" t="s">
        <v>63</v>
      </c>
      <c r="B7" s="61"/>
      <c r="C7" s="6"/>
      <c r="D7" s="6"/>
      <c r="E7" s="6"/>
      <c r="F7" s="6"/>
      <c r="G7" s="6"/>
    </row>
    <row r="8" spans="1:7">
      <c r="A8" s="57"/>
      <c r="B8" s="6"/>
      <c r="C8" s="6"/>
      <c r="D8" s="6"/>
      <c r="E8" s="6"/>
      <c r="F8" s="6"/>
      <c r="G8" s="6"/>
    </row>
    <row r="9" spans="1:7">
      <c r="A9" s="57"/>
      <c r="B9" s="6"/>
      <c r="C9" s="6"/>
      <c r="D9" s="6"/>
      <c r="E9" s="6"/>
      <c r="F9" s="6"/>
      <c r="G9" s="6"/>
    </row>
    <row r="10" spans="1:7">
      <c r="A10" s="57"/>
      <c r="B10" s="6"/>
      <c r="C10" s="6"/>
      <c r="D10" s="6"/>
      <c r="E10" s="6"/>
      <c r="F10" s="6"/>
      <c r="G10" s="6"/>
    </row>
    <row r="11" spans="1:7">
      <c r="A11" s="57"/>
      <c r="B11" s="6"/>
      <c r="C11" s="6"/>
      <c r="D11" s="6"/>
      <c r="E11" s="6"/>
      <c r="F11" s="6"/>
      <c r="G11" s="6"/>
    </row>
    <row r="12" spans="1:7">
      <c r="A12" s="57"/>
      <c r="B12" s="6"/>
      <c r="C12" s="6"/>
      <c r="D12" s="6"/>
      <c r="E12" s="6"/>
      <c r="F12" s="6"/>
      <c r="G12" s="6"/>
    </row>
    <row r="13" spans="1:7">
      <c r="A13" s="61" t="s">
        <v>64</v>
      </c>
      <c r="B13" s="61"/>
      <c r="C13" s="6"/>
      <c r="D13" s="6"/>
      <c r="E13" s="46"/>
      <c r="F13" s="6"/>
      <c r="G13" s="6"/>
    </row>
    <row r="14" spans="1:7">
      <c r="A14" s="57"/>
      <c r="B14" s="6"/>
      <c r="C14" s="6"/>
      <c r="D14" s="6"/>
      <c r="E14" s="6"/>
      <c r="F14" s="6"/>
      <c r="G14" s="6"/>
    </row>
    <row r="15" spans="1:7">
      <c r="A15" s="57"/>
      <c r="B15" s="6"/>
      <c r="C15" s="6"/>
      <c r="D15" s="6"/>
      <c r="E15" s="6"/>
      <c r="F15" s="6"/>
      <c r="G15" s="6"/>
    </row>
    <row r="16" spans="1:7">
      <c r="A16" s="57"/>
      <c r="B16" s="6"/>
      <c r="C16" s="6"/>
      <c r="D16" s="6"/>
      <c r="E16" s="6"/>
      <c r="F16" s="6"/>
      <c r="G16" s="6"/>
    </row>
    <row r="17" spans="1:7">
      <c r="A17" s="57"/>
      <c r="B17" s="6"/>
      <c r="C17" s="6"/>
      <c r="D17" s="6"/>
      <c r="E17" s="6"/>
      <c r="F17" s="6"/>
      <c r="G17" s="6"/>
    </row>
    <row r="18" spans="1:7">
      <c r="A18" s="57"/>
      <c r="B18" s="6"/>
      <c r="C18" s="6"/>
      <c r="D18" s="6"/>
      <c r="E18" s="6"/>
      <c r="F18" s="6"/>
      <c r="G18" s="6"/>
    </row>
    <row r="19" spans="1:7">
      <c r="A19" s="57"/>
      <c r="B19" s="6"/>
      <c r="C19" s="6"/>
      <c r="D19" s="6"/>
      <c r="E19" s="6"/>
      <c r="F19" s="6"/>
      <c r="G19" s="6"/>
    </row>
    <row r="20" spans="1:7">
      <c r="A20" s="61" t="s">
        <v>65</v>
      </c>
      <c r="B20" s="61"/>
      <c r="C20" s="6"/>
      <c r="D20" s="6"/>
      <c r="E20" s="6"/>
      <c r="F20" s="6"/>
      <c r="G20" s="6"/>
    </row>
    <row r="21" spans="1:7">
      <c r="A21" s="6"/>
      <c r="B21" s="6"/>
      <c r="C21" s="6"/>
      <c r="D21" s="6"/>
      <c r="E21" s="6"/>
      <c r="F21" s="6"/>
      <c r="G21" s="6"/>
    </row>
    <row r="22" spans="1:7">
      <c r="A22" s="6"/>
      <c r="B22" s="6"/>
      <c r="C22" s="6"/>
      <c r="D22" s="6"/>
      <c r="E22" s="6"/>
      <c r="F22" s="6"/>
      <c r="G22" s="6"/>
    </row>
    <row r="23" spans="1:7">
      <c r="A23" s="6"/>
      <c r="B23" s="6"/>
      <c r="C23" s="6"/>
      <c r="D23" s="6"/>
      <c r="E23" s="6"/>
      <c r="F23" s="6"/>
      <c r="G23" s="6"/>
    </row>
    <row r="24" spans="1:7">
      <c r="A24" s="6"/>
      <c r="B24" s="6"/>
      <c r="C24" s="6"/>
      <c r="D24" s="6"/>
      <c r="E24" s="6"/>
      <c r="F24" s="6"/>
      <c r="G24" s="6"/>
    </row>
    <row r="25" spans="1:7">
      <c r="A25" s="6"/>
      <c r="B25" s="6"/>
      <c r="C25" s="6"/>
      <c r="D25" s="6"/>
      <c r="E25" s="6"/>
      <c r="F25" s="6"/>
      <c r="G25" s="6"/>
    </row>
    <row r="26" spans="1:7">
      <c r="A26" s="6"/>
      <c r="B26" s="6"/>
      <c r="C26" s="6"/>
      <c r="D26" s="6"/>
      <c r="E26" s="6"/>
      <c r="F26" s="6"/>
      <c r="G26" s="6"/>
    </row>
    <row r="27" spans="1:7">
      <c r="A27" s="6"/>
      <c r="B27" s="6"/>
      <c r="C27" s="6"/>
      <c r="D27" s="6"/>
      <c r="E27" s="6"/>
      <c r="F27" s="6"/>
      <c r="G27" s="6"/>
    </row>
    <row r="28" spans="1:7">
      <c r="A28" s="6"/>
      <c r="B28" s="6"/>
      <c r="C28" s="6"/>
      <c r="D28" s="6"/>
      <c r="E28" s="6"/>
      <c r="F28" s="6"/>
      <c r="G28" s="6"/>
    </row>
    <row r="29" spans="1:7">
      <c r="A29" s="6"/>
      <c r="B29" s="6"/>
      <c r="C29" s="6"/>
      <c r="D29" s="6"/>
      <c r="E29" s="6"/>
      <c r="F29" s="6"/>
      <c r="G29" s="6"/>
    </row>
    <row r="30" spans="1:7">
      <c r="A30" s="6"/>
      <c r="B30" s="6"/>
      <c r="C30" s="6"/>
      <c r="D30" s="6"/>
      <c r="E30" s="6"/>
      <c r="F30" s="6"/>
      <c r="G30" s="6"/>
    </row>
    <row r="31" spans="1:7">
      <c r="A31" s="6"/>
      <c r="B31" s="6"/>
      <c r="C31" s="6"/>
      <c r="D31" s="6"/>
      <c r="E31" s="6"/>
      <c r="F31" s="6"/>
      <c r="G31" s="6"/>
    </row>
    <row r="32" spans="1:7">
      <c r="A32" s="6"/>
      <c r="B32" s="6"/>
      <c r="C32" s="6"/>
      <c r="D32" s="6"/>
      <c r="E32" s="6"/>
      <c r="F32" s="6"/>
      <c r="G32" s="6"/>
    </row>
    <row r="33" spans="1:7">
      <c r="A33" s="6"/>
      <c r="B33" s="6"/>
      <c r="C33" s="6"/>
      <c r="D33" s="6"/>
      <c r="E33" s="6"/>
      <c r="F33" s="6"/>
      <c r="G33" s="6"/>
    </row>
    <row r="34" spans="1:7">
      <c r="A34" s="6"/>
      <c r="B34" s="6"/>
      <c r="C34" s="6"/>
      <c r="D34" s="6"/>
      <c r="E34" s="6"/>
      <c r="F34" s="6"/>
      <c r="G34" s="6"/>
    </row>
    <row r="35" spans="1:7">
      <c r="A35" s="6"/>
      <c r="B35" s="6"/>
      <c r="C35" s="6"/>
      <c r="D35" s="6"/>
      <c r="E35" s="6"/>
      <c r="F35" s="6"/>
      <c r="G35" s="6"/>
    </row>
    <row r="36" spans="1:7">
      <c r="A36" s="6"/>
      <c r="B36" s="6"/>
      <c r="C36" s="6"/>
      <c r="D36" s="6"/>
      <c r="E36" s="6"/>
      <c r="F36" s="6"/>
      <c r="G36" s="6"/>
    </row>
    <row r="37" spans="1:7">
      <c r="A37" s="6"/>
      <c r="B37" s="6"/>
      <c r="C37" s="6"/>
      <c r="D37" s="6"/>
      <c r="E37" s="6"/>
      <c r="F37" s="6"/>
      <c r="G37" s="6"/>
    </row>
    <row r="38" spans="1:7">
      <c r="A38" s="6"/>
      <c r="B38" s="6"/>
      <c r="C38" s="6"/>
      <c r="D38" s="6"/>
      <c r="E38" s="6"/>
      <c r="F38" s="6"/>
      <c r="G38" s="6"/>
    </row>
    <row r="39" spans="1:7">
      <c r="A39" s="6"/>
      <c r="B39" s="6"/>
      <c r="C39" s="6"/>
      <c r="D39" s="6"/>
      <c r="E39" s="6"/>
      <c r="F39" s="6"/>
      <c r="G39" s="6"/>
    </row>
    <row r="40" spans="1:7">
      <c r="A40" s="6"/>
      <c r="B40" s="6"/>
      <c r="C40" s="6"/>
      <c r="D40" s="6"/>
      <c r="E40" s="6"/>
      <c r="F40" s="6"/>
      <c r="G40" s="6"/>
    </row>
    <row r="41" spans="1:7">
      <c r="A41" s="6"/>
      <c r="B41" s="6"/>
      <c r="C41" s="6"/>
      <c r="D41" s="6"/>
      <c r="E41" s="6"/>
      <c r="F41" s="6"/>
      <c r="G41" s="6"/>
    </row>
    <row r="42" spans="1:7">
      <c r="A42" s="6"/>
      <c r="B42" s="6"/>
      <c r="C42" s="6"/>
      <c r="D42" s="6"/>
      <c r="E42" s="6"/>
      <c r="F42" s="6"/>
      <c r="G42" s="6"/>
    </row>
    <row r="43" spans="1:7">
      <c r="A43" s="6"/>
      <c r="B43" s="6"/>
      <c r="C43" s="6"/>
      <c r="D43" s="6"/>
      <c r="E43" s="6"/>
      <c r="F43" s="6"/>
      <c r="G43" s="6"/>
    </row>
  </sheetData>
  <mergeCells count="4">
    <mergeCell ref="A7:B7"/>
    <mergeCell ref="A13:B13"/>
    <mergeCell ref="A20:B20"/>
    <mergeCell ref="A1:E1"/>
  </mergeCells>
  <pageMargins left="0.7" right="0.7" top="0.75" bottom="0.75" header="0.3" footer="0.3"/>
  <pageSetup paperSize="9"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O106"/>
  <sheetViews>
    <sheetView view="pageBreakPreview" topLeftCell="A28" zoomScale="90" zoomScaleSheetLayoutView="90" workbookViewId="0">
      <selection activeCell="S40" sqref="S40"/>
    </sheetView>
  </sheetViews>
  <sheetFormatPr baseColWidth="10" defaultRowHeight="13.2"/>
  <cols>
    <col min="2" max="15" width="10.6640625" customWidth="1"/>
  </cols>
  <sheetData>
    <row r="1" spans="1:15" s="58" customFormat="1" ht="30" customHeight="1" thickBot="1">
      <c r="A1" s="62" t="s">
        <v>47</v>
      </c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4"/>
    </row>
    <row r="2" spans="1:15">
      <c r="A2" s="6"/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  <c r="N2" s="6"/>
      <c r="O2" s="6"/>
    </row>
    <row r="3" spans="1:15" ht="13.8">
      <c r="A3" s="47" t="s">
        <v>37</v>
      </c>
      <c r="B3" s="48" t="s">
        <v>17</v>
      </c>
      <c r="C3" s="24" t="s">
        <v>0</v>
      </c>
      <c r="D3" s="24" t="s">
        <v>5</v>
      </c>
      <c r="E3" s="24" t="s">
        <v>7</v>
      </c>
      <c r="F3" s="24" t="s">
        <v>8</v>
      </c>
      <c r="G3" s="24" t="s">
        <v>1</v>
      </c>
      <c r="H3" s="24" t="s">
        <v>4</v>
      </c>
      <c r="I3" s="24" t="s">
        <v>6</v>
      </c>
      <c r="J3" s="24" t="s">
        <v>2</v>
      </c>
      <c r="K3" s="24" t="s">
        <v>9</v>
      </c>
      <c r="L3" s="24" t="s">
        <v>3</v>
      </c>
      <c r="M3" s="24" t="s">
        <v>10</v>
      </c>
      <c r="N3" s="47" t="s">
        <v>18</v>
      </c>
      <c r="O3" s="47" t="s">
        <v>19</v>
      </c>
    </row>
    <row r="4" spans="1:15">
      <c r="A4" s="49">
        <v>43466</v>
      </c>
      <c r="B4" s="47"/>
      <c r="C4" s="47"/>
      <c r="D4" s="47"/>
      <c r="E4" s="47"/>
      <c r="F4" s="47"/>
      <c r="G4" s="47"/>
      <c r="H4" s="47"/>
      <c r="I4" s="47"/>
      <c r="J4" s="47"/>
      <c r="K4" s="47"/>
      <c r="L4" s="47"/>
      <c r="M4" s="47"/>
      <c r="N4" s="47"/>
      <c r="O4" s="47"/>
    </row>
    <row r="5" spans="1:15">
      <c r="A5" s="49">
        <v>43467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</row>
    <row r="6" spans="1:15">
      <c r="A6" s="49">
        <v>43468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</row>
    <row r="7" spans="1:15">
      <c r="A7" s="49">
        <v>43469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</row>
    <row r="8" spans="1:15">
      <c r="A8" s="49">
        <v>43470</v>
      </c>
      <c r="B8" s="47"/>
      <c r="C8" s="47"/>
      <c r="D8" s="47"/>
      <c r="E8" s="47"/>
      <c r="F8" s="47"/>
      <c r="G8" s="47"/>
      <c r="H8" s="47"/>
      <c r="I8" s="47"/>
      <c r="J8" s="47"/>
      <c r="K8" s="47"/>
      <c r="L8" s="47"/>
      <c r="M8" s="47"/>
      <c r="N8" s="47"/>
      <c r="O8" s="47"/>
    </row>
    <row r="9" spans="1:15">
      <c r="A9" s="49">
        <v>43471</v>
      </c>
      <c r="B9" s="47"/>
      <c r="C9" s="47"/>
      <c r="D9" s="47"/>
      <c r="E9" s="47"/>
      <c r="F9" s="47"/>
      <c r="G9" s="47"/>
      <c r="H9" s="47"/>
      <c r="I9" s="47"/>
      <c r="J9" s="47"/>
      <c r="K9" s="47"/>
      <c r="L9" s="47"/>
      <c r="M9" s="47"/>
      <c r="N9" s="47"/>
      <c r="O9" s="47"/>
    </row>
    <row r="10" spans="1:15">
      <c r="A10" s="49">
        <v>43472</v>
      </c>
      <c r="B10" s="47"/>
      <c r="C10" s="47"/>
      <c r="D10" s="47"/>
      <c r="E10" s="47"/>
      <c r="F10" s="47"/>
      <c r="G10" s="47"/>
      <c r="H10" s="47"/>
      <c r="I10" s="47"/>
      <c r="J10" s="47"/>
      <c r="K10" s="47"/>
      <c r="L10" s="47"/>
      <c r="M10" s="47"/>
      <c r="N10" s="47"/>
      <c r="O10" s="47"/>
    </row>
    <row r="11" spans="1:15">
      <c r="A11" s="49">
        <v>43473</v>
      </c>
      <c r="B11" s="47"/>
      <c r="C11" s="47"/>
      <c r="D11" s="47"/>
      <c r="E11" s="47"/>
      <c r="F11" s="47"/>
      <c r="G11" s="47"/>
      <c r="H11" s="47"/>
      <c r="I11" s="47"/>
      <c r="J11" s="47"/>
      <c r="K11" s="47"/>
      <c r="L11" s="47"/>
      <c r="M11" s="47"/>
      <c r="N11" s="47"/>
      <c r="O11" s="47"/>
    </row>
    <row r="12" spans="1:15">
      <c r="A12" s="49">
        <v>43474</v>
      </c>
      <c r="B12" s="47"/>
      <c r="C12" s="47"/>
      <c r="D12" s="47"/>
      <c r="E12" s="47"/>
      <c r="F12" s="47"/>
      <c r="G12" s="47"/>
      <c r="H12" s="47"/>
      <c r="I12" s="47"/>
      <c r="J12" s="47"/>
      <c r="K12" s="47"/>
      <c r="L12" s="47"/>
      <c r="M12" s="47"/>
      <c r="N12" s="47"/>
      <c r="O12" s="47"/>
    </row>
    <row r="13" spans="1:15">
      <c r="A13" s="49">
        <v>43475</v>
      </c>
      <c r="B13" s="47"/>
      <c r="C13" s="47"/>
      <c r="D13" s="47"/>
      <c r="E13" s="47"/>
      <c r="F13" s="47"/>
      <c r="G13" s="47"/>
      <c r="H13" s="47"/>
      <c r="I13" s="47"/>
      <c r="J13" s="47"/>
      <c r="K13" s="47"/>
      <c r="L13" s="47"/>
      <c r="M13" s="47"/>
      <c r="N13" s="47"/>
      <c r="O13" s="47"/>
    </row>
    <row r="14" spans="1:15">
      <c r="A14" s="49">
        <v>43476</v>
      </c>
      <c r="B14" s="47"/>
      <c r="C14" s="47"/>
      <c r="D14" s="47"/>
      <c r="E14" s="47"/>
      <c r="F14" s="47"/>
      <c r="G14" s="47"/>
      <c r="H14" s="47"/>
      <c r="I14" s="47"/>
      <c r="J14" s="47"/>
      <c r="K14" s="47"/>
      <c r="L14" s="47"/>
      <c r="M14" s="47"/>
      <c r="N14" s="47"/>
      <c r="O14" s="47"/>
    </row>
    <row r="15" spans="1:15">
      <c r="A15" s="49">
        <v>43477</v>
      </c>
      <c r="B15" s="47"/>
      <c r="C15" s="47"/>
      <c r="D15" s="47"/>
      <c r="E15" s="47"/>
      <c r="F15" s="47"/>
      <c r="G15" s="47"/>
      <c r="H15" s="47"/>
      <c r="I15" s="47"/>
      <c r="J15" s="47"/>
      <c r="K15" s="47"/>
      <c r="L15" s="47"/>
      <c r="M15" s="47"/>
      <c r="N15" s="47"/>
      <c r="O15" s="47"/>
    </row>
    <row r="16" spans="1:15">
      <c r="A16" s="49">
        <v>43478</v>
      </c>
      <c r="B16" s="47"/>
      <c r="C16" s="47"/>
      <c r="D16" s="47"/>
      <c r="E16" s="47"/>
      <c r="F16" s="47"/>
      <c r="G16" s="47"/>
      <c r="H16" s="47"/>
      <c r="I16" s="47"/>
      <c r="J16" s="47"/>
      <c r="K16" s="47"/>
      <c r="L16" s="47"/>
      <c r="M16" s="47"/>
      <c r="N16" s="47"/>
      <c r="O16" s="47"/>
    </row>
    <row r="17" spans="1:15">
      <c r="A17" s="49">
        <v>43479</v>
      </c>
      <c r="B17" s="47"/>
      <c r="C17" s="47"/>
      <c r="D17" s="47"/>
      <c r="E17" s="47"/>
      <c r="F17" s="47"/>
      <c r="G17" s="47"/>
      <c r="H17" s="47"/>
      <c r="I17" s="47"/>
      <c r="J17" s="47"/>
      <c r="K17" s="47"/>
      <c r="L17" s="47"/>
      <c r="M17" s="47"/>
      <c r="N17" s="47"/>
      <c r="O17" s="47"/>
    </row>
    <row r="18" spans="1:15">
      <c r="A18" s="49">
        <v>43480</v>
      </c>
      <c r="B18" s="47"/>
      <c r="C18" s="47"/>
      <c r="D18" s="47"/>
      <c r="E18" s="47"/>
      <c r="F18" s="47"/>
      <c r="G18" s="47"/>
      <c r="H18" s="47"/>
      <c r="I18" s="47"/>
      <c r="J18" s="47"/>
      <c r="K18" s="47"/>
      <c r="L18" s="47"/>
      <c r="M18" s="47"/>
      <c r="N18" s="47"/>
      <c r="O18" s="47"/>
    </row>
    <row r="19" spans="1:15">
      <c r="A19" s="49">
        <v>43481</v>
      </c>
      <c r="B19" s="47"/>
      <c r="C19" s="47"/>
      <c r="D19" s="47"/>
      <c r="E19" s="47"/>
      <c r="F19" s="47"/>
      <c r="G19" s="47"/>
      <c r="H19" s="47"/>
      <c r="I19" s="47"/>
      <c r="J19" s="47"/>
      <c r="K19" s="47"/>
      <c r="L19" s="47"/>
      <c r="M19" s="47"/>
      <c r="N19" s="47"/>
      <c r="O19" s="47"/>
    </row>
    <row r="20" spans="1:15">
      <c r="A20" s="49">
        <v>43482</v>
      </c>
      <c r="B20" s="47"/>
      <c r="C20" s="47"/>
      <c r="D20" s="47"/>
      <c r="E20" s="47"/>
      <c r="F20" s="47"/>
      <c r="G20" s="47"/>
      <c r="H20" s="47"/>
      <c r="I20" s="47"/>
      <c r="J20" s="47"/>
      <c r="K20" s="47"/>
      <c r="L20" s="47"/>
      <c r="M20" s="47"/>
      <c r="N20" s="47"/>
      <c r="O20" s="47"/>
    </row>
    <row r="21" spans="1:15">
      <c r="A21" s="49">
        <v>43483</v>
      </c>
      <c r="B21" s="47"/>
      <c r="C21" s="47"/>
      <c r="D21" s="47"/>
      <c r="E21" s="47"/>
      <c r="F21" s="47"/>
      <c r="G21" s="47"/>
      <c r="H21" s="47"/>
      <c r="I21" s="47"/>
      <c r="J21" s="47"/>
      <c r="K21" s="47"/>
      <c r="L21" s="47"/>
      <c r="M21" s="47"/>
      <c r="N21" s="47"/>
      <c r="O21" s="47"/>
    </row>
    <row r="22" spans="1:15">
      <c r="A22" s="49">
        <v>43484</v>
      </c>
      <c r="B22" s="47"/>
      <c r="C22" s="47"/>
      <c r="D22" s="47"/>
      <c r="E22" s="47"/>
      <c r="F22" s="47"/>
      <c r="G22" s="47"/>
      <c r="H22" s="47"/>
      <c r="I22" s="47"/>
      <c r="J22" s="47"/>
      <c r="K22" s="47"/>
      <c r="L22" s="47"/>
      <c r="M22" s="47"/>
      <c r="N22" s="47"/>
      <c r="O22" s="47"/>
    </row>
    <row r="23" spans="1:15">
      <c r="A23" s="49">
        <v>43485</v>
      </c>
      <c r="B23" s="47"/>
      <c r="C23" s="47"/>
      <c r="D23" s="47"/>
      <c r="E23" s="47"/>
      <c r="F23" s="47"/>
      <c r="G23" s="47"/>
      <c r="H23" s="47"/>
      <c r="I23" s="47"/>
      <c r="J23" s="47"/>
      <c r="K23" s="47"/>
      <c r="L23" s="47"/>
      <c r="M23" s="47"/>
      <c r="N23" s="47"/>
      <c r="O23" s="47"/>
    </row>
    <row r="24" spans="1:15">
      <c r="A24" s="49">
        <v>43486</v>
      </c>
      <c r="B24" s="47"/>
      <c r="C24" s="47"/>
      <c r="D24" s="47"/>
      <c r="E24" s="47"/>
      <c r="F24" s="47"/>
      <c r="G24" s="47"/>
      <c r="H24" s="47"/>
      <c r="I24" s="47"/>
      <c r="J24" s="47"/>
      <c r="K24" s="47"/>
      <c r="L24" s="47"/>
      <c r="M24" s="47"/>
      <c r="N24" s="47"/>
      <c r="O24" s="47"/>
    </row>
    <row r="25" spans="1:15">
      <c r="A25" s="49">
        <v>43487</v>
      </c>
      <c r="B25" s="47"/>
      <c r="C25" s="47"/>
      <c r="D25" s="47"/>
      <c r="E25" s="47"/>
      <c r="F25" s="47"/>
      <c r="G25" s="47"/>
      <c r="H25" s="47"/>
      <c r="I25" s="47"/>
      <c r="J25" s="47"/>
      <c r="K25" s="47"/>
      <c r="L25" s="47"/>
      <c r="M25" s="47"/>
      <c r="N25" s="47"/>
      <c r="O25" s="47"/>
    </row>
    <row r="26" spans="1:15">
      <c r="A26" s="49">
        <v>43488</v>
      </c>
      <c r="B26" s="47"/>
      <c r="C26" s="47"/>
      <c r="D26" s="47"/>
      <c r="E26" s="47"/>
      <c r="F26" s="47"/>
      <c r="G26" s="47"/>
      <c r="H26" s="47"/>
      <c r="I26" s="47"/>
      <c r="J26" s="47"/>
      <c r="K26" s="47"/>
      <c r="L26" s="47"/>
      <c r="M26" s="47"/>
      <c r="N26" s="47"/>
      <c r="O26" s="47"/>
    </row>
    <row r="27" spans="1:15">
      <c r="A27" s="49">
        <v>43489</v>
      </c>
      <c r="B27" s="47"/>
      <c r="C27" s="47"/>
      <c r="D27" s="47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</row>
    <row r="28" spans="1:15">
      <c r="A28" s="49">
        <v>43490</v>
      </c>
      <c r="B28" s="47"/>
      <c r="C28" s="47"/>
      <c r="D28" s="47"/>
      <c r="E28" s="47"/>
      <c r="F28" s="47"/>
      <c r="G28" s="47"/>
      <c r="H28" s="47"/>
      <c r="I28" s="47"/>
      <c r="J28" s="47"/>
      <c r="K28" s="47"/>
      <c r="L28" s="47"/>
      <c r="M28" s="47"/>
      <c r="N28" s="47"/>
      <c r="O28" s="47"/>
    </row>
    <row r="29" spans="1:15">
      <c r="A29" s="49">
        <v>43491</v>
      </c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</row>
    <row r="30" spans="1:15">
      <c r="A30" s="49">
        <v>43492</v>
      </c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</row>
    <row r="31" spans="1:15">
      <c r="A31" s="49">
        <v>43493</v>
      </c>
      <c r="B31" s="47"/>
      <c r="C31" s="47"/>
      <c r="D31" s="47"/>
      <c r="E31" s="47"/>
      <c r="F31" s="47"/>
      <c r="G31" s="47"/>
      <c r="H31" s="47"/>
      <c r="I31" s="47"/>
      <c r="J31" s="47"/>
      <c r="K31" s="47"/>
      <c r="L31" s="47"/>
      <c r="M31" s="47"/>
      <c r="N31" s="47"/>
      <c r="O31" s="47"/>
    </row>
    <row r="32" spans="1:15">
      <c r="A32" s="49">
        <v>43494</v>
      </c>
      <c r="B32" s="47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</row>
    <row r="33" spans="1:15">
      <c r="A33" s="49">
        <v>43495</v>
      </c>
      <c r="B33" s="47"/>
      <c r="C33" s="47"/>
      <c r="D33" s="47"/>
      <c r="E33" s="47"/>
      <c r="F33" s="47"/>
      <c r="G33" s="47"/>
      <c r="H33" s="47"/>
      <c r="I33" s="47"/>
      <c r="J33" s="47"/>
      <c r="K33" s="47"/>
      <c r="L33" s="47"/>
      <c r="M33" s="47"/>
      <c r="N33" s="47"/>
      <c r="O33" s="47"/>
    </row>
    <row r="34" spans="1:15">
      <c r="A34" s="49">
        <v>43496</v>
      </c>
      <c r="B34" s="47"/>
      <c r="C34" s="47"/>
      <c r="D34" s="47"/>
      <c r="E34" s="47"/>
      <c r="F34" s="47"/>
      <c r="G34" s="47"/>
      <c r="H34" s="47"/>
      <c r="I34" s="47"/>
      <c r="J34" s="47"/>
      <c r="K34" s="47"/>
      <c r="L34" s="47"/>
      <c r="M34" s="47"/>
      <c r="N34" s="47"/>
      <c r="O34" s="47"/>
    </row>
    <row r="35" spans="1:15">
      <c r="A35" s="47" t="s">
        <v>38</v>
      </c>
      <c r="B35" s="47"/>
      <c r="C35" s="47"/>
      <c r="D35" s="47"/>
      <c r="E35" s="47"/>
      <c r="F35" s="47"/>
      <c r="G35" s="47"/>
      <c r="H35" s="47"/>
      <c r="I35" s="47"/>
      <c r="J35" s="47"/>
      <c r="K35" s="47"/>
      <c r="L35" s="47"/>
      <c r="M35" s="47"/>
      <c r="N35" s="47"/>
      <c r="O35" s="47"/>
    </row>
    <row r="36" spans="1:1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</row>
    <row r="37" spans="1:1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</row>
    <row r="38" spans="1:15" ht="52.8">
      <c r="A38" s="47" t="s">
        <v>37</v>
      </c>
      <c r="B38" s="50" t="s">
        <v>39</v>
      </c>
      <c r="C38" s="50" t="s">
        <v>40</v>
      </c>
      <c r="D38" s="50" t="s">
        <v>41</v>
      </c>
      <c r="E38" s="50" t="s">
        <v>42</v>
      </c>
      <c r="F38" s="50" t="s">
        <v>43</v>
      </c>
      <c r="G38" s="50" t="s">
        <v>44</v>
      </c>
      <c r="H38" s="50" t="s">
        <v>45</v>
      </c>
      <c r="I38" s="50" t="s">
        <v>46</v>
      </c>
      <c r="J38" s="6"/>
      <c r="K38" s="6"/>
      <c r="L38" s="6"/>
      <c r="M38" s="6"/>
      <c r="N38" s="6"/>
      <c r="O38" s="6"/>
    </row>
    <row r="39" spans="1:15">
      <c r="A39" s="49">
        <v>43466</v>
      </c>
      <c r="B39" s="51"/>
      <c r="C39" s="51"/>
      <c r="D39" s="51"/>
      <c r="E39" s="51"/>
      <c r="F39" s="51"/>
      <c r="G39" s="50"/>
      <c r="H39" s="50"/>
      <c r="I39" s="50"/>
      <c r="J39" s="6"/>
      <c r="K39" s="6"/>
      <c r="L39" s="6"/>
      <c r="M39" s="6"/>
      <c r="N39" s="6"/>
      <c r="O39" s="6"/>
    </row>
    <row r="40" spans="1:15">
      <c r="A40" s="49">
        <v>43467</v>
      </c>
      <c r="B40" s="51"/>
      <c r="C40" s="51"/>
      <c r="D40" s="51"/>
      <c r="E40" s="51"/>
      <c r="F40" s="51"/>
      <c r="G40" s="50"/>
      <c r="H40" s="50"/>
      <c r="I40" s="50"/>
      <c r="J40" s="6"/>
      <c r="K40" s="6"/>
      <c r="L40" s="6"/>
      <c r="M40" s="6"/>
      <c r="N40" s="6"/>
      <c r="O40" s="6"/>
    </row>
    <row r="41" spans="1:15">
      <c r="A41" s="49">
        <v>43468</v>
      </c>
      <c r="B41" s="52"/>
      <c r="C41" s="52"/>
      <c r="D41" s="52"/>
      <c r="E41" s="52"/>
      <c r="F41" s="52"/>
      <c r="G41" s="52"/>
      <c r="H41" s="52"/>
      <c r="I41" s="52"/>
      <c r="J41" s="6"/>
      <c r="K41" s="6"/>
      <c r="L41" s="6"/>
      <c r="M41" s="6"/>
      <c r="N41" s="6"/>
      <c r="O41" s="6"/>
    </row>
    <row r="42" spans="1:15">
      <c r="A42" s="49">
        <v>43469</v>
      </c>
      <c r="B42" s="52"/>
      <c r="C42" s="52"/>
      <c r="D42" s="52"/>
      <c r="E42" s="52"/>
      <c r="F42" s="52"/>
      <c r="G42" s="52"/>
      <c r="H42" s="52"/>
      <c r="I42" s="52"/>
      <c r="J42" s="6"/>
      <c r="K42" s="6"/>
      <c r="L42" s="6"/>
      <c r="M42" s="6"/>
      <c r="N42" s="6"/>
      <c r="O42" s="6"/>
    </row>
    <row r="43" spans="1:15">
      <c r="A43" s="49">
        <v>43470</v>
      </c>
      <c r="B43" s="52"/>
      <c r="C43" s="52"/>
      <c r="D43" s="52"/>
      <c r="E43" s="52"/>
      <c r="F43" s="52"/>
      <c r="G43" s="52"/>
      <c r="H43" s="52"/>
      <c r="I43" s="52"/>
      <c r="J43" s="6"/>
      <c r="K43" s="6"/>
      <c r="L43" s="6"/>
      <c r="M43" s="6"/>
      <c r="N43" s="6"/>
      <c r="O43" s="6"/>
    </row>
    <row r="44" spans="1:15">
      <c r="A44" s="49">
        <v>43471</v>
      </c>
      <c r="B44" s="52"/>
      <c r="C44" s="52"/>
      <c r="D44" s="52"/>
      <c r="E44" s="52"/>
      <c r="F44" s="52"/>
      <c r="G44" s="52"/>
      <c r="H44" s="52"/>
      <c r="I44" s="52"/>
      <c r="J44" s="6"/>
      <c r="K44" s="6"/>
      <c r="L44" s="6"/>
      <c r="M44" s="6"/>
      <c r="N44" s="6"/>
      <c r="O44" s="6"/>
    </row>
    <row r="45" spans="1:15">
      <c r="A45" s="49">
        <v>43472</v>
      </c>
      <c r="B45" s="52"/>
      <c r="C45" s="52"/>
      <c r="D45" s="52"/>
      <c r="E45" s="52"/>
      <c r="F45" s="52"/>
      <c r="G45" s="52"/>
      <c r="H45" s="52"/>
      <c r="I45" s="52"/>
      <c r="J45" s="6"/>
      <c r="K45" s="6"/>
      <c r="L45" s="6"/>
      <c r="M45" s="6"/>
      <c r="N45" s="6"/>
      <c r="O45" s="6"/>
    </row>
    <row r="46" spans="1:15">
      <c r="A46" s="49">
        <v>43473</v>
      </c>
      <c r="B46" s="52"/>
      <c r="C46" s="52"/>
      <c r="D46" s="52"/>
      <c r="E46" s="52"/>
      <c r="F46" s="52"/>
      <c r="G46" s="52"/>
      <c r="H46" s="52"/>
      <c r="I46" s="52"/>
      <c r="J46" s="6"/>
      <c r="K46" s="6"/>
      <c r="L46" s="6"/>
      <c r="M46" s="6"/>
      <c r="N46" s="6"/>
      <c r="O46" s="6"/>
    </row>
    <row r="47" spans="1:15">
      <c r="A47" s="49">
        <v>43474</v>
      </c>
      <c r="B47" s="52"/>
      <c r="C47" s="52"/>
      <c r="D47" s="52"/>
      <c r="E47" s="52"/>
      <c r="F47" s="52"/>
      <c r="G47" s="52"/>
      <c r="H47" s="52"/>
      <c r="I47" s="52"/>
      <c r="J47" s="6"/>
      <c r="K47" s="6"/>
      <c r="L47" s="6"/>
      <c r="M47" s="6"/>
      <c r="N47" s="6"/>
      <c r="O47" s="6"/>
    </row>
    <row r="48" spans="1:15">
      <c r="A48" s="49">
        <v>43475</v>
      </c>
      <c r="B48" s="52"/>
      <c r="C48" s="52"/>
      <c r="D48" s="52"/>
      <c r="E48" s="52"/>
      <c r="F48" s="52"/>
      <c r="G48" s="52"/>
      <c r="H48" s="52"/>
      <c r="I48" s="52"/>
      <c r="J48" s="6"/>
      <c r="K48" s="6"/>
      <c r="L48" s="6"/>
      <c r="M48" s="6"/>
      <c r="N48" s="6"/>
      <c r="O48" s="6"/>
    </row>
    <row r="49" spans="1:15">
      <c r="A49" s="49">
        <v>43476</v>
      </c>
      <c r="B49" s="52"/>
      <c r="C49" s="52"/>
      <c r="D49" s="52"/>
      <c r="E49" s="52"/>
      <c r="F49" s="52"/>
      <c r="G49" s="52"/>
      <c r="H49" s="52"/>
      <c r="I49" s="52"/>
      <c r="J49" s="6"/>
      <c r="K49" s="6"/>
      <c r="L49" s="6"/>
      <c r="M49" s="6"/>
      <c r="N49" s="6"/>
      <c r="O49" s="6"/>
    </row>
    <row r="50" spans="1:15">
      <c r="A50" s="49">
        <v>43477</v>
      </c>
      <c r="B50" s="52"/>
      <c r="C50" s="52"/>
      <c r="D50" s="52"/>
      <c r="E50" s="52"/>
      <c r="F50" s="52"/>
      <c r="G50" s="52"/>
      <c r="H50" s="52"/>
      <c r="I50" s="52"/>
      <c r="J50" s="6"/>
      <c r="K50" s="6"/>
      <c r="L50" s="6"/>
      <c r="M50" s="6"/>
      <c r="N50" s="6"/>
      <c r="O50" s="6"/>
    </row>
    <row r="51" spans="1:15">
      <c r="A51" s="49">
        <v>43478</v>
      </c>
      <c r="B51" s="52"/>
      <c r="C51" s="52"/>
      <c r="D51" s="52"/>
      <c r="E51" s="52"/>
      <c r="F51" s="52"/>
      <c r="G51" s="52"/>
      <c r="H51" s="52"/>
      <c r="I51" s="52"/>
      <c r="J51" s="6"/>
      <c r="K51" s="6"/>
      <c r="L51" s="6"/>
      <c r="M51" s="6"/>
      <c r="N51" s="6"/>
      <c r="O51" s="6"/>
    </row>
    <row r="52" spans="1:15">
      <c r="A52" s="49">
        <v>43479</v>
      </c>
      <c r="B52" s="52"/>
      <c r="C52" s="52"/>
      <c r="D52" s="52"/>
      <c r="E52" s="52"/>
      <c r="F52" s="52"/>
      <c r="G52" s="52"/>
      <c r="H52" s="52"/>
      <c r="I52" s="52"/>
      <c r="J52" s="6"/>
      <c r="K52" s="6"/>
      <c r="L52" s="6"/>
      <c r="M52" s="6"/>
      <c r="N52" s="6"/>
      <c r="O52" s="6"/>
    </row>
    <row r="53" spans="1:15">
      <c r="A53" s="49">
        <v>43480</v>
      </c>
      <c r="B53" s="52"/>
      <c r="C53" s="52"/>
      <c r="D53" s="52"/>
      <c r="E53" s="52"/>
      <c r="F53" s="52"/>
      <c r="G53" s="52"/>
      <c r="H53" s="52"/>
      <c r="I53" s="52"/>
      <c r="J53" s="6"/>
      <c r="K53" s="6"/>
      <c r="L53" s="6"/>
      <c r="M53" s="6"/>
      <c r="N53" s="6"/>
      <c r="O53" s="6"/>
    </row>
    <row r="54" spans="1:15">
      <c r="A54" s="49">
        <v>43481</v>
      </c>
      <c r="B54" s="52"/>
      <c r="C54" s="52"/>
      <c r="D54" s="52"/>
      <c r="E54" s="52"/>
      <c r="F54" s="52"/>
      <c r="G54" s="52"/>
      <c r="H54" s="52"/>
      <c r="I54" s="52"/>
      <c r="J54" s="6"/>
      <c r="K54" s="6"/>
      <c r="L54" s="6"/>
      <c r="M54" s="6"/>
      <c r="N54" s="6"/>
      <c r="O54" s="6"/>
    </row>
    <row r="55" spans="1:15">
      <c r="A55" s="49">
        <v>43482</v>
      </c>
      <c r="B55" s="52"/>
      <c r="C55" s="52"/>
      <c r="D55" s="52"/>
      <c r="E55" s="52"/>
      <c r="F55" s="52"/>
      <c r="G55" s="52"/>
      <c r="H55" s="52"/>
      <c r="I55" s="52"/>
      <c r="J55" s="6"/>
      <c r="K55" s="6"/>
      <c r="L55" s="6"/>
      <c r="M55" s="6"/>
      <c r="N55" s="6"/>
      <c r="O55" s="6"/>
    </row>
    <row r="56" spans="1:15">
      <c r="A56" s="49">
        <v>43483</v>
      </c>
      <c r="B56" s="52"/>
      <c r="C56" s="52"/>
      <c r="D56" s="52"/>
      <c r="E56" s="52"/>
      <c r="F56" s="52"/>
      <c r="G56" s="52"/>
      <c r="H56" s="52"/>
      <c r="I56" s="52"/>
      <c r="J56" s="6"/>
      <c r="K56" s="6"/>
      <c r="L56" s="6"/>
      <c r="M56" s="6"/>
      <c r="N56" s="6"/>
      <c r="O56" s="6"/>
    </row>
    <row r="57" spans="1:15">
      <c r="A57" s="49">
        <v>43484</v>
      </c>
      <c r="B57" s="52"/>
      <c r="C57" s="52"/>
      <c r="D57" s="52"/>
      <c r="E57" s="52"/>
      <c r="F57" s="52"/>
      <c r="G57" s="52"/>
      <c r="H57" s="52"/>
      <c r="I57" s="52"/>
      <c r="J57" s="6"/>
      <c r="K57" s="6"/>
      <c r="L57" s="6"/>
      <c r="M57" s="6"/>
      <c r="N57" s="6"/>
      <c r="O57" s="6"/>
    </row>
    <row r="58" spans="1:15">
      <c r="A58" s="49">
        <v>43485</v>
      </c>
      <c r="B58" s="52"/>
      <c r="C58" s="52"/>
      <c r="D58" s="52"/>
      <c r="E58" s="52"/>
      <c r="F58" s="52"/>
      <c r="G58" s="52"/>
      <c r="H58" s="52"/>
      <c r="I58" s="52"/>
      <c r="J58" s="6"/>
      <c r="K58" s="6"/>
      <c r="L58" s="6"/>
      <c r="M58" s="6"/>
      <c r="N58" s="6"/>
      <c r="O58" s="6"/>
    </row>
    <row r="59" spans="1:15">
      <c r="A59" s="49">
        <v>43486</v>
      </c>
      <c r="B59" s="52"/>
      <c r="C59" s="52"/>
      <c r="D59" s="52"/>
      <c r="E59" s="52"/>
      <c r="F59" s="52"/>
      <c r="G59" s="52"/>
      <c r="H59" s="52"/>
      <c r="I59" s="52"/>
      <c r="J59" s="6"/>
      <c r="K59" s="6"/>
      <c r="L59" s="6"/>
      <c r="M59" s="6"/>
      <c r="N59" s="6"/>
      <c r="O59" s="6"/>
    </row>
    <row r="60" spans="1:15">
      <c r="A60" s="49">
        <v>43487</v>
      </c>
      <c r="B60" s="52"/>
      <c r="C60" s="52"/>
      <c r="D60" s="52"/>
      <c r="E60" s="52"/>
      <c r="F60" s="52"/>
      <c r="G60" s="52"/>
      <c r="H60" s="52"/>
      <c r="I60" s="52"/>
      <c r="J60" s="6"/>
      <c r="K60" s="6"/>
      <c r="L60" s="6"/>
      <c r="M60" s="6"/>
      <c r="N60" s="6"/>
      <c r="O60" s="6"/>
    </row>
    <row r="61" spans="1:15">
      <c r="A61" s="49">
        <v>43488</v>
      </c>
      <c r="B61" s="52"/>
      <c r="C61" s="52"/>
      <c r="D61" s="52"/>
      <c r="E61" s="52"/>
      <c r="F61" s="52"/>
      <c r="G61" s="52"/>
      <c r="H61" s="52"/>
      <c r="I61" s="52"/>
      <c r="J61" s="6"/>
      <c r="K61" s="6"/>
      <c r="L61" s="6"/>
      <c r="M61" s="6"/>
      <c r="N61" s="6"/>
      <c r="O61" s="6"/>
    </row>
    <row r="62" spans="1:15">
      <c r="A62" s="49">
        <v>43489</v>
      </c>
      <c r="B62" s="52"/>
      <c r="C62" s="52"/>
      <c r="D62" s="52"/>
      <c r="E62" s="52"/>
      <c r="F62" s="52"/>
      <c r="G62" s="52"/>
      <c r="H62" s="52"/>
      <c r="I62" s="52"/>
      <c r="J62" s="6"/>
      <c r="K62" s="6"/>
      <c r="L62" s="6"/>
      <c r="M62" s="6"/>
      <c r="N62" s="6"/>
      <c r="O62" s="6"/>
    </row>
    <row r="63" spans="1:15">
      <c r="A63" s="49">
        <v>43490</v>
      </c>
      <c r="B63" s="52"/>
      <c r="C63" s="52"/>
      <c r="D63" s="52"/>
      <c r="E63" s="52"/>
      <c r="F63" s="52"/>
      <c r="G63" s="52"/>
      <c r="H63" s="52"/>
      <c r="I63" s="52"/>
      <c r="J63" s="6"/>
      <c r="K63" s="6"/>
      <c r="L63" s="6"/>
      <c r="M63" s="6"/>
      <c r="N63" s="6"/>
      <c r="O63" s="6"/>
    </row>
    <row r="64" spans="1:15">
      <c r="A64" s="49">
        <v>43491</v>
      </c>
      <c r="B64" s="52"/>
      <c r="C64" s="52"/>
      <c r="D64" s="52"/>
      <c r="E64" s="52"/>
      <c r="F64" s="52"/>
      <c r="G64" s="52"/>
      <c r="H64" s="52"/>
      <c r="I64" s="52"/>
      <c r="J64" s="6"/>
      <c r="K64" s="6"/>
      <c r="L64" s="6"/>
      <c r="M64" s="6"/>
      <c r="N64" s="6"/>
      <c r="O64" s="6"/>
    </row>
    <row r="65" spans="1:15">
      <c r="A65" s="49">
        <v>43492</v>
      </c>
      <c r="B65" s="52"/>
      <c r="C65" s="52"/>
      <c r="D65" s="52"/>
      <c r="E65" s="52"/>
      <c r="F65" s="52"/>
      <c r="G65" s="52"/>
      <c r="H65" s="52"/>
      <c r="I65" s="52"/>
      <c r="J65" s="6"/>
      <c r="K65" s="6"/>
      <c r="L65" s="6"/>
      <c r="M65" s="6"/>
      <c r="N65" s="6"/>
      <c r="O65" s="6"/>
    </row>
    <row r="66" spans="1:15">
      <c r="A66" s="49">
        <v>43493</v>
      </c>
      <c r="B66" s="52"/>
      <c r="C66" s="52"/>
      <c r="D66" s="52"/>
      <c r="E66" s="52"/>
      <c r="F66" s="52"/>
      <c r="G66" s="52"/>
      <c r="H66" s="52"/>
      <c r="I66" s="52"/>
      <c r="J66" s="6"/>
      <c r="K66" s="6"/>
      <c r="L66" s="6"/>
      <c r="M66" s="6"/>
      <c r="N66" s="6"/>
      <c r="O66" s="6"/>
    </row>
    <row r="67" spans="1:15">
      <c r="A67" s="49">
        <v>43494</v>
      </c>
      <c r="B67" s="52"/>
      <c r="C67" s="52"/>
      <c r="D67" s="52"/>
      <c r="E67" s="52"/>
      <c r="F67" s="52"/>
      <c r="G67" s="52"/>
      <c r="H67" s="52"/>
      <c r="I67" s="52"/>
      <c r="J67" s="6"/>
      <c r="K67" s="6"/>
      <c r="L67" s="6"/>
      <c r="M67" s="6"/>
      <c r="N67" s="6"/>
      <c r="O67" s="6"/>
    </row>
    <row r="68" spans="1:15">
      <c r="A68" s="49">
        <v>43495</v>
      </c>
      <c r="B68" s="52"/>
      <c r="C68" s="52"/>
      <c r="D68" s="52"/>
      <c r="E68" s="52"/>
      <c r="F68" s="52"/>
      <c r="G68" s="52"/>
      <c r="H68" s="52"/>
      <c r="I68" s="52"/>
      <c r="J68" s="6"/>
      <c r="K68" s="6"/>
      <c r="L68" s="6"/>
      <c r="M68" s="6"/>
      <c r="N68" s="6"/>
      <c r="O68" s="6"/>
    </row>
    <row r="69" spans="1:15">
      <c r="A69" s="49">
        <v>43496</v>
      </c>
      <c r="B69" s="52"/>
      <c r="C69" s="52"/>
      <c r="D69" s="52"/>
      <c r="E69" s="52"/>
      <c r="F69" s="52"/>
      <c r="G69" s="52"/>
      <c r="H69" s="52"/>
      <c r="I69" s="52"/>
      <c r="J69" s="6"/>
      <c r="K69" s="6"/>
      <c r="L69" s="6"/>
      <c r="M69" s="6"/>
      <c r="N69" s="6"/>
      <c r="O69" s="6"/>
    </row>
    <row r="70" spans="1:15">
      <c r="A70" s="26" t="s">
        <v>38</v>
      </c>
      <c r="B70" s="52"/>
      <c r="C70" s="52"/>
      <c r="D70" s="52"/>
      <c r="E70" s="52"/>
      <c r="F70" s="56"/>
      <c r="G70" s="56"/>
      <c r="H70" s="56"/>
      <c r="I70" s="56"/>
      <c r="J70" s="6"/>
      <c r="K70" s="6"/>
      <c r="L70" s="6"/>
      <c r="M70" s="6"/>
      <c r="N70" s="6"/>
      <c r="O70" s="6"/>
    </row>
    <row r="71" spans="1:15">
      <c r="A71" s="53"/>
      <c r="B71" s="54"/>
      <c r="C71" s="54"/>
      <c r="D71" s="54"/>
      <c r="E71" s="54"/>
      <c r="F71" s="54"/>
      <c r="G71" s="54"/>
      <c r="H71" s="54"/>
      <c r="I71" s="54"/>
      <c r="J71" s="6"/>
      <c r="K71" s="6"/>
      <c r="L71" s="6"/>
      <c r="M71" s="6"/>
      <c r="N71" s="6"/>
      <c r="O71" s="6"/>
    </row>
    <row r="72" spans="1:1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</row>
    <row r="73" spans="1:15" ht="52.8">
      <c r="A73" s="47" t="s">
        <v>37</v>
      </c>
      <c r="B73" s="50" t="s">
        <v>39</v>
      </c>
      <c r="C73" s="50" t="s">
        <v>40</v>
      </c>
      <c r="D73" s="50" t="s">
        <v>41</v>
      </c>
      <c r="E73" s="50" t="s">
        <v>42</v>
      </c>
      <c r="F73" s="50" t="s">
        <v>43</v>
      </c>
      <c r="G73" s="55"/>
      <c r="H73" s="55"/>
      <c r="I73" s="6"/>
      <c r="J73" s="6"/>
      <c r="K73" s="6"/>
      <c r="L73" s="6"/>
      <c r="M73" s="6"/>
      <c r="N73" s="6"/>
      <c r="O73" s="6"/>
    </row>
    <row r="74" spans="1:15">
      <c r="A74" s="49">
        <v>43466</v>
      </c>
      <c r="B74" s="51"/>
      <c r="C74" s="51"/>
      <c r="D74" s="51"/>
      <c r="E74" s="51"/>
      <c r="F74" s="51"/>
      <c r="G74" s="55"/>
      <c r="H74" s="55"/>
      <c r="I74" s="6"/>
      <c r="J74" s="6"/>
      <c r="K74" s="6"/>
      <c r="L74" s="6"/>
      <c r="M74" s="6"/>
      <c r="N74" s="6"/>
      <c r="O74" s="6"/>
    </row>
    <row r="75" spans="1:15">
      <c r="A75" s="49">
        <v>43467</v>
      </c>
      <c r="B75" s="51"/>
      <c r="C75" s="51"/>
      <c r="D75" s="51"/>
      <c r="E75" s="51"/>
      <c r="F75" s="51"/>
      <c r="G75" s="55"/>
      <c r="H75" s="55"/>
      <c r="I75" s="6"/>
      <c r="J75" s="6"/>
      <c r="K75" s="6"/>
      <c r="L75" s="6"/>
      <c r="M75" s="6"/>
      <c r="N75" s="6"/>
      <c r="O75" s="6"/>
    </row>
    <row r="76" spans="1:15">
      <c r="A76" s="49">
        <v>43468</v>
      </c>
      <c r="B76" s="51"/>
      <c r="C76" s="51"/>
      <c r="D76" s="51"/>
      <c r="E76" s="51"/>
      <c r="F76" s="51"/>
      <c r="G76" s="55"/>
      <c r="H76" s="55"/>
      <c r="I76" s="6"/>
      <c r="J76" s="6"/>
      <c r="K76" s="6"/>
      <c r="L76" s="6"/>
      <c r="M76" s="6"/>
      <c r="N76" s="6"/>
      <c r="O76" s="6"/>
    </row>
    <row r="77" spans="1:15">
      <c r="A77" s="49">
        <v>43469</v>
      </c>
      <c r="B77" s="51"/>
      <c r="C77" s="51"/>
      <c r="D77" s="51"/>
      <c r="E77" s="51"/>
      <c r="F77" s="51"/>
      <c r="G77" s="55"/>
      <c r="H77" s="55"/>
      <c r="I77" s="6"/>
      <c r="J77" s="6"/>
      <c r="K77" s="6"/>
      <c r="L77" s="6"/>
      <c r="M77" s="6"/>
      <c r="N77" s="6"/>
      <c r="O77" s="6"/>
    </row>
    <row r="78" spans="1:15">
      <c r="A78" s="49">
        <v>43470</v>
      </c>
      <c r="B78" s="51"/>
      <c r="C78" s="51"/>
      <c r="D78" s="51"/>
      <c r="E78" s="51"/>
      <c r="F78" s="51"/>
      <c r="G78" s="55"/>
      <c r="H78" s="55"/>
      <c r="I78" s="6"/>
      <c r="J78" s="6"/>
      <c r="K78" s="6"/>
      <c r="L78" s="6"/>
      <c r="M78" s="6"/>
      <c r="N78" s="6"/>
      <c r="O78" s="6"/>
    </row>
    <row r="79" spans="1:15">
      <c r="A79" s="49">
        <v>43471</v>
      </c>
      <c r="B79" s="51"/>
      <c r="C79" s="51"/>
      <c r="D79" s="51"/>
      <c r="E79" s="51"/>
      <c r="F79" s="51"/>
      <c r="G79" s="55"/>
      <c r="H79" s="55"/>
      <c r="I79" s="6"/>
      <c r="J79" s="6"/>
      <c r="K79" s="6"/>
      <c r="L79" s="6"/>
      <c r="M79" s="6"/>
      <c r="N79" s="6"/>
      <c r="O79" s="6"/>
    </row>
    <row r="80" spans="1:15">
      <c r="A80" s="49">
        <v>43472</v>
      </c>
      <c r="B80" s="51"/>
      <c r="C80" s="51"/>
      <c r="D80" s="51"/>
      <c r="E80" s="51"/>
      <c r="F80" s="51"/>
      <c r="G80" s="55"/>
      <c r="H80" s="55"/>
      <c r="I80" s="6"/>
      <c r="J80" s="6"/>
      <c r="K80" s="6"/>
      <c r="L80" s="6"/>
      <c r="M80" s="6"/>
      <c r="N80" s="6"/>
      <c r="O80" s="6"/>
    </row>
    <row r="81" spans="1:15">
      <c r="A81" s="49">
        <v>43473</v>
      </c>
      <c r="B81" s="51"/>
      <c r="C81" s="51"/>
      <c r="D81" s="51"/>
      <c r="E81" s="51"/>
      <c r="F81" s="51"/>
      <c r="G81" s="55"/>
      <c r="H81" s="55"/>
      <c r="I81" s="6"/>
      <c r="J81" s="6"/>
      <c r="K81" s="6"/>
      <c r="L81" s="6"/>
      <c r="M81" s="6"/>
      <c r="N81" s="6"/>
      <c r="O81" s="6"/>
    </row>
    <row r="82" spans="1:15">
      <c r="A82" s="49">
        <v>43474</v>
      </c>
      <c r="B82" s="51"/>
      <c r="C82" s="51"/>
      <c r="D82" s="51"/>
      <c r="E82" s="51"/>
      <c r="F82" s="51"/>
      <c r="G82" s="55"/>
      <c r="H82" s="55"/>
      <c r="I82" s="6"/>
      <c r="J82" s="6"/>
      <c r="K82" s="6"/>
      <c r="L82" s="6"/>
      <c r="M82" s="6"/>
      <c r="N82" s="6"/>
      <c r="O82" s="6"/>
    </row>
    <row r="83" spans="1:15">
      <c r="A83" s="49">
        <v>43475</v>
      </c>
      <c r="B83" s="51"/>
      <c r="C83" s="51"/>
      <c r="D83" s="51"/>
      <c r="E83" s="51"/>
      <c r="F83" s="51"/>
      <c r="G83" s="55"/>
      <c r="H83" s="55"/>
      <c r="I83" s="6"/>
      <c r="J83" s="6"/>
      <c r="K83" s="6"/>
      <c r="L83" s="6"/>
      <c r="M83" s="6"/>
      <c r="N83" s="6"/>
      <c r="O83" s="6"/>
    </row>
    <row r="84" spans="1:15">
      <c r="A84" s="49">
        <v>43476</v>
      </c>
      <c r="B84" s="51"/>
      <c r="C84" s="51"/>
      <c r="D84" s="51"/>
      <c r="E84" s="51"/>
      <c r="F84" s="51"/>
      <c r="G84" s="55"/>
      <c r="H84" s="55"/>
      <c r="I84" s="6"/>
      <c r="J84" s="6"/>
      <c r="K84" s="6"/>
      <c r="L84" s="6"/>
      <c r="M84" s="6"/>
      <c r="N84" s="6"/>
      <c r="O84" s="6"/>
    </row>
    <row r="85" spans="1:15">
      <c r="A85" s="49">
        <v>43477</v>
      </c>
      <c r="B85" s="51"/>
      <c r="C85" s="51"/>
      <c r="D85" s="51"/>
      <c r="E85" s="51"/>
      <c r="F85" s="51"/>
      <c r="G85" s="55"/>
      <c r="H85" s="55"/>
      <c r="I85" s="6"/>
      <c r="J85" s="6"/>
      <c r="K85" s="6"/>
      <c r="L85" s="6"/>
      <c r="M85" s="6"/>
      <c r="N85" s="6"/>
      <c r="O85" s="6"/>
    </row>
    <row r="86" spans="1:15">
      <c r="A86" s="49">
        <v>43478</v>
      </c>
      <c r="B86" s="51"/>
      <c r="C86" s="51"/>
      <c r="D86" s="51"/>
      <c r="E86" s="51"/>
      <c r="F86" s="51"/>
      <c r="G86" s="55"/>
      <c r="H86" s="55"/>
      <c r="I86" s="6"/>
      <c r="J86" s="6"/>
      <c r="K86" s="6"/>
      <c r="L86" s="6"/>
      <c r="M86" s="6"/>
      <c r="N86" s="6"/>
      <c r="O86" s="6"/>
    </row>
    <row r="87" spans="1:15">
      <c r="A87" s="49">
        <v>43479</v>
      </c>
      <c r="B87" s="51"/>
      <c r="C87" s="51"/>
      <c r="D87" s="51"/>
      <c r="E87" s="51"/>
      <c r="F87" s="51"/>
      <c r="G87" s="55"/>
      <c r="H87" s="55"/>
      <c r="I87" s="6"/>
      <c r="J87" s="6"/>
      <c r="K87" s="6"/>
      <c r="L87" s="6"/>
      <c r="M87" s="6"/>
      <c r="N87" s="6"/>
      <c r="O87" s="6"/>
    </row>
    <row r="88" spans="1:15">
      <c r="A88" s="49">
        <v>43480</v>
      </c>
      <c r="B88" s="51"/>
      <c r="C88" s="51"/>
      <c r="D88" s="51"/>
      <c r="E88" s="51"/>
      <c r="F88" s="51"/>
      <c r="G88" s="55"/>
      <c r="H88" s="55"/>
      <c r="I88" s="6"/>
      <c r="J88" s="6"/>
      <c r="K88" s="6"/>
      <c r="L88" s="6"/>
      <c r="M88" s="6"/>
      <c r="N88" s="6"/>
      <c r="O88" s="6"/>
    </row>
    <row r="89" spans="1:15">
      <c r="A89" s="49">
        <v>43481</v>
      </c>
      <c r="B89" s="51"/>
      <c r="C89" s="51"/>
      <c r="D89" s="51"/>
      <c r="E89" s="51"/>
      <c r="F89" s="51"/>
      <c r="G89" s="55"/>
      <c r="H89" s="55"/>
      <c r="I89" s="6"/>
      <c r="J89" s="6"/>
      <c r="K89" s="6"/>
      <c r="L89" s="6"/>
      <c r="M89" s="6"/>
      <c r="N89" s="6"/>
      <c r="O89" s="6"/>
    </row>
    <row r="90" spans="1:15">
      <c r="A90" s="49">
        <v>43482</v>
      </c>
      <c r="B90" s="51"/>
      <c r="C90" s="51"/>
      <c r="D90" s="51"/>
      <c r="E90" s="51"/>
      <c r="F90" s="51"/>
      <c r="G90" s="55"/>
      <c r="H90" s="55"/>
      <c r="I90" s="6"/>
      <c r="J90" s="6"/>
      <c r="K90" s="6"/>
      <c r="L90" s="6"/>
      <c r="M90" s="6"/>
      <c r="N90" s="6"/>
      <c r="O90" s="6"/>
    </row>
    <row r="91" spans="1:15">
      <c r="A91" s="49">
        <v>43483</v>
      </c>
      <c r="B91" s="51"/>
      <c r="C91" s="51"/>
      <c r="D91" s="51"/>
      <c r="E91" s="51"/>
      <c r="F91" s="51"/>
      <c r="G91" s="55"/>
      <c r="H91" s="55"/>
      <c r="I91" s="6"/>
      <c r="J91" s="6"/>
      <c r="K91" s="6"/>
      <c r="L91" s="6"/>
      <c r="M91" s="6"/>
      <c r="N91" s="6"/>
      <c r="O91" s="6"/>
    </row>
    <row r="92" spans="1:15">
      <c r="A92" s="49">
        <v>43484</v>
      </c>
      <c r="B92" s="51"/>
      <c r="C92" s="51"/>
      <c r="D92" s="51"/>
      <c r="E92" s="51"/>
      <c r="F92" s="51"/>
      <c r="G92" s="55"/>
      <c r="H92" s="55"/>
      <c r="I92" s="6"/>
      <c r="J92" s="6"/>
      <c r="K92" s="6"/>
      <c r="L92" s="6"/>
      <c r="M92" s="6"/>
      <c r="N92" s="6"/>
      <c r="O92" s="6"/>
    </row>
    <row r="93" spans="1:15">
      <c r="A93" s="49">
        <v>43485</v>
      </c>
      <c r="B93" s="51"/>
      <c r="C93" s="51"/>
      <c r="D93" s="51"/>
      <c r="E93" s="51"/>
      <c r="F93" s="51"/>
      <c r="G93" s="55"/>
      <c r="H93" s="55"/>
      <c r="I93" s="6"/>
      <c r="J93" s="6"/>
      <c r="K93" s="6"/>
      <c r="L93" s="6"/>
      <c r="M93" s="6"/>
      <c r="N93" s="6"/>
      <c r="O93" s="6"/>
    </row>
    <row r="94" spans="1:15">
      <c r="A94" s="49">
        <v>43486</v>
      </c>
      <c r="B94" s="51"/>
      <c r="C94" s="51"/>
      <c r="D94" s="51"/>
      <c r="E94" s="51"/>
      <c r="F94" s="51"/>
      <c r="G94" s="55"/>
      <c r="H94" s="55"/>
      <c r="I94" s="6"/>
      <c r="J94" s="6"/>
      <c r="K94" s="6"/>
      <c r="L94" s="6"/>
      <c r="M94" s="6"/>
      <c r="N94" s="6"/>
      <c r="O94" s="6"/>
    </row>
    <row r="95" spans="1:15">
      <c r="A95" s="49">
        <v>43487</v>
      </c>
      <c r="B95" s="51"/>
      <c r="C95" s="51"/>
      <c r="D95" s="51"/>
      <c r="E95" s="51"/>
      <c r="F95" s="51"/>
      <c r="G95" s="55"/>
      <c r="H95" s="55"/>
      <c r="I95" s="6"/>
      <c r="J95" s="6"/>
      <c r="K95" s="6"/>
      <c r="L95" s="6"/>
      <c r="M95" s="6"/>
      <c r="N95" s="6"/>
      <c r="O95" s="6"/>
    </row>
    <row r="96" spans="1:15">
      <c r="A96" s="49">
        <v>43488</v>
      </c>
      <c r="B96" s="51"/>
      <c r="C96" s="51"/>
      <c r="D96" s="51"/>
      <c r="E96" s="51"/>
      <c r="F96" s="51"/>
      <c r="G96" s="55"/>
      <c r="H96" s="55"/>
      <c r="I96" s="6"/>
      <c r="J96" s="6"/>
      <c r="K96" s="6"/>
      <c r="L96" s="6"/>
      <c r="M96" s="6"/>
      <c r="N96" s="6"/>
      <c r="O96" s="6"/>
    </row>
    <row r="97" spans="1:15">
      <c r="A97" s="49">
        <v>43489</v>
      </c>
      <c r="B97" s="51"/>
      <c r="C97" s="51"/>
      <c r="D97" s="51"/>
      <c r="E97" s="51"/>
      <c r="F97" s="51"/>
      <c r="G97" s="55"/>
      <c r="H97" s="55"/>
      <c r="I97" s="6"/>
      <c r="J97" s="6"/>
      <c r="K97" s="6"/>
      <c r="L97" s="6"/>
      <c r="M97" s="6"/>
      <c r="N97" s="6"/>
      <c r="O97" s="6"/>
    </row>
    <row r="98" spans="1:15">
      <c r="A98" s="49">
        <v>43490</v>
      </c>
      <c r="B98" s="51"/>
      <c r="C98" s="51"/>
      <c r="D98" s="51"/>
      <c r="E98" s="51"/>
      <c r="F98" s="51"/>
      <c r="G98" s="55"/>
      <c r="H98" s="55"/>
      <c r="I98" s="6"/>
      <c r="J98" s="6"/>
      <c r="K98" s="6"/>
      <c r="L98" s="6"/>
      <c r="M98" s="6"/>
      <c r="N98" s="6"/>
      <c r="O98" s="6"/>
    </row>
    <row r="99" spans="1:15">
      <c r="A99" s="49">
        <v>43491</v>
      </c>
      <c r="B99" s="51"/>
      <c r="C99" s="51"/>
      <c r="D99" s="51"/>
      <c r="E99" s="51"/>
      <c r="F99" s="51"/>
      <c r="G99" s="55"/>
      <c r="H99" s="55"/>
      <c r="I99" s="6"/>
      <c r="J99" s="6"/>
      <c r="K99" s="6"/>
      <c r="L99" s="6"/>
      <c r="M99" s="6"/>
      <c r="N99" s="6"/>
      <c r="O99" s="6"/>
    </row>
    <row r="100" spans="1:15">
      <c r="A100" s="49">
        <v>43492</v>
      </c>
      <c r="B100" s="51"/>
      <c r="C100" s="51"/>
      <c r="D100" s="51"/>
      <c r="E100" s="51"/>
      <c r="F100" s="51"/>
      <c r="G100" s="55"/>
      <c r="H100" s="55"/>
      <c r="I100" s="6"/>
      <c r="J100" s="6"/>
      <c r="K100" s="6"/>
      <c r="L100" s="6"/>
      <c r="M100" s="6"/>
      <c r="N100" s="6"/>
      <c r="O100" s="6"/>
    </row>
    <row r="101" spans="1:15">
      <c r="A101" s="49">
        <v>43493</v>
      </c>
      <c r="B101" s="51"/>
      <c r="C101" s="51"/>
      <c r="D101" s="51"/>
      <c r="E101" s="51"/>
      <c r="F101" s="51"/>
      <c r="G101" s="55"/>
      <c r="H101" s="55"/>
      <c r="I101" s="6"/>
      <c r="J101" s="6"/>
      <c r="K101" s="6"/>
      <c r="L101" s="6"/>
      <c r="M101" s="6"/>
      <c r="N101" s="6"/>
      <c r="O101" s="6"/>
    </row>
    <row r="102" spans="1:15">
      <c r="A102" s="49">
        <v>43494</v>
      </c>
      <c r="B102" s="51"/>
      <c r="C102" s="51"/>
      <c r="D102" s="51"/>
      <c r="E102" s="51"/>
      <c r="F102" s="51"/>
      <c r="G102" s="55"/>
      <c r="H102" s="55"/>
      <c r="I102" s="6"/>
      <c r="J102" s="6"/>
      <c r="K102" s="6"/>
      <c r="L102" s="6"/>
      <c r="M102" s="6"/>
      <c r="N102" s="6"/>
      <c r="O102" s="6"/>
    </row>
    <row r="103" spans="1:15">
      <c r="A103" s="49">
        <v>43495</v>
      </c>
      <c r="B103" s="52"/>
      <c r="C103" s="52"/>
      <c r="D103" s="52"/>
      <c r="E103" s="52"/>
      <c r="F103" s="52"/>
      <c r="G103" s="54"/>
      <c r="H103" s="54"/>
      <c r="I103" s="6"/>
      <c r="J103" s="6"/>
      <c r="K103" s="6"/>
      <c r="L103" s="6"/>
      <c r="M103" s="6"/>
      <c r="N103" s="6"/>
      <c r="O103" s="6"/>
    </row>
    <row r="104" spans="1:15">
      <c r="A104" s="49">
        <v>43496</v>
      </c>
      <c r="B104" s="52"/>
      <c r="C104" s="52"/>
      <c r="D104" s="52"/>
      <c r="E104" s="52"/>
      <c r="F104" s="52"/>
      <c r="G104" s="54"/>
      <c r="H104" s="54"/>
      <c r="I104" s="6"/>
      <c r="J104" s="6"/>
      <c r="K104" s="6"/>
      <c r="L104" s="6"/>
      <c r="M104" s="6"/>
      <c r="N104" s="6"/>
      <c r="O104" s="6"/>
    </row>
    <row r="105" spans="1:15">
      <c r="A105" s="26" t="s">
        <v>38</v>
      </c>
      <c r="B105" s="52"/>
      <c r="C105" s="52"/>
      <c r="D105" s="52"/>
      <c r="E105" s="52"/>
      <c r="F105" s="56"/>
      <c r="G105" s="54"/>
      <c r="H105" s="54"/>
      <c r="I105" s="6"/>
      <c r="J105" s="6"/>
      <c r="K105" s="6"/>
      <c r="L105" s="6"/>
      <c r="M105" s="6"/>
      <c r="N105" s="6"/>
      <c r="O105" s="6"/>
    </row>
    <row r="106" spans="1:15">
      <c r="A106" s="45"/>
    </row>
  </sheetData>
  <mergeCells count="1">
    <mergeCell ref="A1:O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44">
    <pageSetUpPr fitToPage="1"/>
  </sheetPr>
  <dimension ref="A1:Q55"/>
  <sheetViews>
    <sheetView tabSelected="1" view="pageBreakPreview" zoomScale="80" zoomScaleSheetLayoutView="80" workbookViewId="0">
      <selection activeCell="U5" sqref="U5"/>
    </sheetView>
  </sheetViews>
  <sheetFormatPr baseColWidth="10" defaultColWidth="11.44140625" defaultRowHeight="13.8"/>
  <cols>
    <col min="1" max="1" width="12.33203125" style="1" customWidth="1"/>
    <col min="2" max="15" width="10.6640625" style="1" customWidth="1"/>
    <col min="16" max="16384" width="11.44140625" style="1"/>
  </cols>
  <sheetData>
    <row r="1" spans="1:17" ht="17.399999999999999">
      <c r="A1" s="66" t="s">
        <v>14</v>
      </c>
      <c r="B1" s="66"/>
      <c r="C1" s="66"/>
      <c r="D1" s="35"/>
      <c r="E1" s="30"/>
      <c r="F1" s="31"/>
      <c r="G1" s="31"/>
      <c r="H1" s="66" t="s">
        <v>13</v>
      </c>
      <c r="I1" s="66"/>
      <c r="J1" s="66"/>
      <c r="K1" s="10"/>
      <c r="L1" s="11"/>
      <c r="M1" s="9"/>
      <c r="N1" s="9"/>
      <c r="O1" s="9"/>
    </row>
    <row r="2" spans="1:17" ht="17.399999999999999">
      <c r="A2" s="66" t="s">
        <v>36</v>
      </c>
      <c r="B2" s="66"/>
      <c r="C2" s="66"/>
      <c r="D2" s="34"/>
      <c r="E2" s="33" t="str">
        <f>IF(D2&lt;7,"","Attention")</f>
        <v/>
      </c>
      <c r="F2" s="30"/>
      <c r="G2" s="30"/>
      <c r="H2" s="30"/>
      <c r="I2" s="30"/>
      <c r="J2" s="30"/>
      <c r="K2" s="9"/>
      <c r="L2" s="12"/>
      <c r="M2" s="9"/>
      <c r="N2" s="9"/>
      <c r="O2" s="9"/>
    </row>
    <row r="3" spans="1:17" ht="30" customHeight="1">
      <c r="A3" s="12"/>
      <c r="B3" s="12"/>
      <c r="C3" s="12"/>
      <c r="D3" s="12"/>
      <c r="E3" s="12"/>
      <c r="F3" s="11"/>
      <c r="G3" s="13"/>
      <c r="H3" s="13"/>
      <c r="I3" s="13"/>
      <c r="J3" s="13"/>
      <c r="K3" s="14"/>
      <c r="L3" s="12"/>
      <c r="M3" s="9"/>
      <c r="N3" s="9"/>
      <c r="O3" s="15"/>
      <c r="Q3" s="4"/>
    </row>
    <row r="4" spans="1:17" ht="54.9" customHeight="1">
      <c r="A4" s="16"/>
      <c r="B4" s="16"/>
      <c r="C4" s="16"/>
      <c r="D4" s="16"/>
      <c r="E4" s="40" t="s">
        <v>35</v>
      </c>
      <c r="F4" s="29" t="s">
        <v>31</v>
      </c>
      <c r="G4" s="29" t="s">
        <v>32</v>
      </c>
      <c r="H4" s="29" t="s">
        <v>33</v>
      </c>
      <c r="I4" s="29" t="s">
        <v>34</v>
      </c>
      <c r="J4" s="12"/>
      <c r="K4" s="12"/>
      <c r="L4" s="12"/>
      <c r="M4" s="9"/>
      <c r="N4" s="9"/>
      <c r="O4" s="9"/>
      <c r="P4" s="2"/>
      <c r="Q4" s="2"/>
    </row>
    <row r="5" spans="1:17" ht="24.9" customHeight="1">
      <c r="A5" s="16"/>
      <c r="B5" s="16"/>
      <c r="C5" s="16"/>
      <c r="D5" s="16"/>
      <c r="E5" s="36"/>
      <c r="F5" s="26"/>
      <c r="G5" s="26"/>
      <c r="H5" s="26"/>
      <c r="I5" s="26"/>
      <c r="J5" s="12"/>
      <c r="K5" s="12"/>
      <c r="L5" s="12"/>
      <c r="M5" s="12"/>
      <c r="N5" s="9"/>
      <c r="O5" s="9"/>
      <c r="Q5" s="5"/>
    </row>
    <row r="6" spans="1:17" ht="24.9" customHeight="1">
      <c r="A6" s="17"/>
      <c r="B6" s="18"/>
      <c r="C6" s="16"/>
      <c r="D6" s="16"/>
      <c r="E6" s="36"/>
      <c r="F6" s="26"/>
      <c r="G6" s="26"/>
      <c r="H6" s="26"/>
      <c r="I6" s="26"/>
      <c r="J6" s="12"/>
      <c r="K6" s="12"/>
      <c r="L6" s="12"/>
      <c r="M6" s="10"/>
      <c r="N6" s="10"/>
      <c r="O6" s="9"/>
    </row>
    <row r="7" spans="1:17" ht="24.9" customHeight="1">
      <c r="A7" s="19"/>
      <c r="B7" s="19"/>
      <c r="C7" s="16"/>
      <c r="D7" s="16"/>
      <c r="E7" s="36"/>
      <c r="F7" s="26"/>
      <c r="G7" s="26"/>
      <c r="H7" s="26"/>
      <c r="I7" s="26"/>
      <c r="J7" s="12"/>
      <c r="K7" s="12"/>
      <c r="L7" s="12"/>
      <c r="M7" s="10"/>
      <c r="N7" s="10"/>
      <c r="O7" s="9"/>
    </row>
    <row r="8" spans="1:17" ht="24.9" customHeight="1">
      <c r="A8" s="19"/>
      <c r="B8" s="19"/>
      <c r="C8" s="16"/>
      <c r="D8" s="16"/>
      <c r="E8" s="36"/>
      <c r="F8" s="26"/>
      <c r="G8" s="26"/>
      <c r="H8" s="26"/>
      <c r="I8" s="26"/>
      <c r="J8" s="12"/>
      <c r="K8" s="12"/>
      <c r="L8" s="12"/>
      <c r="M8" s="10"/>
      <c r="N8" s="10"/>
      <c r="O8" s="9"/>
    </row>
    <row r="9" spans="1:17" ht="23.1" customHeight="1">
      <c r="A9" s="19"/>
      <c r="B9" s="19"/>
      <c r="C9" s="16"/>
      <c r="D9" s="16"/>
      <c r="E9" s="37"/>
      <c r="F9" s="37"/>
      <c r="G9" s="37"/>
      <c r="H9" s="37"/>
      <c r="I9" s="37"/>
      <c r="J9" s="14"/>
      <c r="K9" s="12"/>
      <c r="L9" s="14"/>
      <c r="M9" s="10"/>
      <c r="N9" s="10"/>
      <c r="O9" s="9"/>
    </row>
    <row r="10" spans="1:17" ht="39.6">
      <c r="A10" s="19"/>
      <c r="B10" s="19"/>
      <c r="C10" s="19"/>
      <c r="D10" s="19"/>
      <c r="E10" s="37"/>
      <c r="F10" s="25" t="s">
        <v>28</v>
      </c>
      <c r="G10" s="25" t="s">
        <v>29</v>
      </c>
      <c r="H10" s="25" t="s">
        <v>62</v>
      </c>
      <c r="I10" s="37"/>
      <c r="J10" s="14"/>
      <c r="K10" s="12"/>
      <c r="L10" s="14"/>
      <c r="M10" s="10"/>
      <c r="N10" s="10"/>
      <c r="O10" s="9"/>
    </row>
    <row r="11" spans="1:17" s="2" customFormat="1" ht="20.100000000000001" customHeight="1">
      <c r="A11" s="19"/>
      <c r="B11" s="19"/>
      <c r="C11" s="19"/>
      <c r="D11" s="19"/>
      <c r="E11" s="37"/>
      <c r="F11" s="25"/>
      <c r="G11" s="25"/>
      <c r="H11" s="25"/>
      <c r="I11" s="37"/>
      <c r="J11" s="14"/>
      <c r="K11" s="12"/>
      <c r="L11" s="14"/>
      <c r="M11" s="14"/>
      <c r="N11" s="14"/>
      <c r="O11" s="12"/>
    </row>
    <row r="12" spans="1:17" s="2" customFormat="1" ht="14.25" customHeight="1">
      <c r="A12" s="19"/>
      <c r="B12" s="19"/>
      <c r="C12" s="19"/>
      <c r="D12" s="19"/>
      <c r="E12" s="16"/>
      <c r="F12" s="20"/>
      <c r="G12" s="20"/>
      <c r="H12" s="21"/>
      <c r="I12" s="16"/>
      <c r="J12" s="12"/>
      <c r="K12" s="22"/>
      <c r="L12" s="14"/>
      <c r="M12" s="12"/>
      <c r="N12" s="12"/>
      <c r="O12" s="12"/>
    </row>
    <row r="13" spans="1:17" ht="14.25" customHeight="1">
      <c r="A13" s="19"/>
      <c r="B13" s="19"/>
      <c r="C13" s="19"/>
      <c r="D13" s="19"/>
      <c r="E13" s="16"/>
      <c r="F13" s="16"/>
      <c r="G13" s="16"/>
      <c r="H13" s="16"/>
      <c r="I13" s="16"/>
      <c r="J13" s="22"/>
      <c r="K13" s="12"/>
      <c r="L13" s="12"/>
      <c r="M13" s="9"/>
      <c r="N13" s="9"/>
      <c r="O13" s="9"/>
    </row>
    <row r="14" spans="1:17">
      <c r="A14" s="19"/>
      <c r="B14" s="19"/>
      <c r="C14" s="19"/>
      <c r="D14" s="19"/>
      <c r="E14" s="16"/>
      <c r="F14" s="16" t="s">
        <v>30</v>
      </c>
      <c r="G14" s="16"/>
      <c r="H14" s="7">
        <f>SUM(B18:K31)</f>
        <v>0</v>
      </c>
      <c r="I14" s="16"/>
      <c r="J14" s="22"/>
      <c r="K14" s="12"/>
      <c r="L14" s="14"/>
      <c r="M14" s="9"/>
      <c r="N14" s="9"/>
      <c r="O14" s="9"/>
    </row>
    <row r="15" spans="1:17">
      <c r="A15" s="19"/>
      <c r="B15" s="19"/>
      <c r="C15" s="19"/>
      <c r="D15" s="19"/>
      <c r="E15" s="16"/>
      <c r="F15" s="16"/>
      <c r="G15" s="16"/>
      <c r="H15" s="16"/>
      <c r="I15" s="16"/>
      <c r="J15" s="22"/>
      <c r="K15" s="12"/>
      <c r="L15" s="14"/>
      <c r="M15" s="9"/>
      <c r="N15" s="9"/>
      <c r="O15" s="9"/>
    </row>
    <row r="16" spans="1:17">
      <c r="A16" s="19"/>
      <c r="B16" s="19"/>
      <c r="C16" s="19"/>
      <c r="D16" s="19"/>
      <c r="E16" s="19"/>
      <c r="F16" s="19"/>
      <c r="G16" s="19"/>
      <c r="H16" s="19"/>
      <c r="I16" s="19"/>
      <c r="J16" s="22"/>
      <c r="K16" s="12"/>
      <c r="L16" s="14"/>
      <c r="M16" s="9"/>
      <c r="N16" s="9"/>
      <c r="O16" s="9"/>
    </row>
    <row r="17" spans="1:16" ht="25.5" customHeight="1">
      <c r="A17" s="67"/>
      <c r="B17" s="68" t="s">
        <v>48</v>
      </c>
      <c r="C17" s="68"/>
      <c r="D17" s="68"/>
      <c r="E17" s="68"/>
      <c r="F17" s="68"/>
      <c r="G17" s="68"/>
      <c r="H17" s="69"/>
      <c r="I17" s="77" t="s">
        <v>48</v>
      </c>
      <c r="J17" s="77"/>
      <c r="K17" s="77"/>
      <c r="L17" s="77"/>
      <c r="M17" s="71" t="s">
        <v>24</v>
      </c>
      <c r="N17" s="72"/>
      <c r="O17" s="73"/>
      <c r="P17" s="3"/>
    </row>
    <row r="18" spans="1:16" ht="14.25" customHeight="1">
      <c r="A18" s="67"/>
      <c r="B18" s="68" t="s">
        <v>60</v>
      </c>
      <c r="C18" s="68"/>
      <c r="D18" s="68"/>
      <c r="E18" s="69"/>
      <c r="F18" s="70" t="s">
        <v>61</v>
      </c>
      <c r="G18" s="68"/>
      <c r="H18" s="69"/>
      <c r="I18" s="77"/>
      <c r="J18" s="77"/>
      <c r="K18" s="77"/>
      <c r="L18" s="77"/>
      <c r="M18" s="74"/>
      <c r="N18" s="75"/>
      <c r="O18" s="76"/>
      <c r="P18" s="3"/>
    </row>
    <row r="19" spans="1:16">
      <c r="A19" s="67"/>
      <c r="B19" s="23" t="s">
        <v>49</v>
      </c>
      <c r="C19" s="23" t="s">
        <v>50</v>
      </c>
      <c r="D19" s="23" t="s">
        <v>51</v>
      </c>
      <c r="E19" s="23" t="s">
        <v>52</v>
      </c>
      <c r="F19" s="23" t="s">
        <v>53</v>
      </c>
      <c r="G19" s="23" t="s">
        <v>54</v>
      </c>
      <c r="H19" s="23" t="s">
        <v>55</v>
      </c>
      <c r="I19" s="23" t="s">
        <v>56</v>
      </c>
      <c r="J19" s="23" t="s">
        <v>57</v>
      </c>
      <c r="K19" s="23" t="s">
        <v>58</v>
      </c>
      <c r="L19" s="23" t="s">
        <v>59</v>
      </c>
      <c r="M19" s="25" t="s">
        <v>25</v>
      </c>
      <c r="N19" s="26" t="s">
        <v>26</v>
      </c>
      <c r="O19" s="26" t="s">
        <v>27</v>
      </c>
      <c r="P19" s="3"/>
    </row>
    <row r="20" spans="1:16">
      <c r="A20" s="24" t="s">
        <v>17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7">
        <f t="shared" ref="M20:M33" si="0">SUM(B20:H20)</f>
        <v>0</v>
      </c>
      <c r="N20" s="27">
        <f>SUM(I20:L20)</f>
        <v>0</v>
      </c>
      <c r="O20" s="27">
        <f>M20+N20</f>
        <v>0</v>
      </c>
      <c r="P20" s="2"/>
    </row>
    <row r="21" spans="1:16">
      <c r="A21" s="24" t="s">
        <v>0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7">
        <f t="shared" si="0"/>
        <v>0</v>
      </c>
      <c r="N21" s="27">
        <f t="shared" ref="N21:N33" si="1">SUM(I21:L21)</f>
        <v>0</v>
      </c>
      <c r="O21" s="27">
        <f t="shared" ref="O21:O33" si="2">M21+N21</f>
        <v>0</v>
      </c>
      <c r="P21" s="2"/>
    </row>
    <row r="22" spans="1:16">
      <c r="A22" s="24" t="s">
        <v>5</v>
      </c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7">
        <f t="shared" si="0"/>
        <v>0</v>
      </c>
      <c r="N22" s="27">
        <f t="shared" si="1"/>
        <v>0</v>
      </c>
      <c r="O22" s="27">
        <f t="shared" si="2"/>
        <v>0</v>
      </c>
      <c r="P22" s="2"/>
    </row>
    <row r="23" spans="1:16">
      <c r="A23" s="24" t="s">
        <v>7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7">
        <f t="shared" si="0"/>
        <v>0</v>
      </c>
      <c r="N23" s="27">
        <f t="shared" si="1"/>
        <v>0</v>
      </c>
      <c r="O23" s="27">
        <f t="shared" si="2"/>
        <v>0</v>
      </c>
    </row>
    <row r="24" spans="1:16">
      <c r="A24" s="24" t="s">
        <v>8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7">
        <f t="shared" si="0"/>
        <v>0</v>
      </c>
      <c r="N24" s="27">
        <f t="shared" si="1"/>
        <v>0</v>
      </c>
      <c r="O24" s="27">
        <f t="shared" si="2"/>
        <v>0</v>
      </c>
      <c r="P24" s="2"/>
    </row>
    <row r="25" spans="1:16">
      <c r="A25" s="24" t="s">
        <v>1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7">
        <f t="shared" si="0"/>
        <v>0</v>
      </c>
      <c r="N25" s="27">
        <f t="shared" si="1"/>
        <v>0</v>
      </c>
      <c r="O25" s="27">
        <f t="shared" si="2"/>
        <v>0</v>
      </c>
    </row>
    <row r="26" spans="1:16">
      <c r="A26" s="24" t="s">
        <v>4</v>
      </c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7">
        <f t="shared" si="0"/>
        <v>0</v>
      </c>
      <c r="N26" s="27">
        <f t="shared" si="1"/>
        <v>0</v>
      </c>
      <c r="O26" s="27">
        <f t="shared" si="2"/>
        <v>0</v>
      </c>
    </row>
    <row r="27" spans="1:16">
      <c r="A27" s="24" t="s">
        <v>6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7">
        <f t="shared" si="0"/>
        <v>0</v>
      </c>
      <c r="N27" s="27">
        <f t="shared" si="1"/>
        <v>0</v>
      </c>
      <c r="O27" s="27">
        <f t="shared" si="2"/>
        <v>0</v>
      </c>
    </row>
    <row r="28" spans="1:16">
      <c r="A28" s="24" t="s">
        <v>2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7">
        <f t="shared" si="0"/>
        <v>0</v>
      </c>
      <c r="N28" s="27">
        <f t="shared" si="1"/>
        <v>0</v>
      </c>
      <c r="O28" s="27">
        <f t="shared" si="2"/>
        <v>0</v>
      </c>
    </row>
    <row r="29" spans="1:16">
      <c r="A29" s="24" t="s">
        <v>9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>
        <f t="shared" si="0"/>
        <v>0</v>
      </c>
      <c r="N29" s="27">
        <f t="shared" si="1"/>
        <v>0</v>
      </c>
      <c r="O29" s="27">
        <f t="shared" si="2"/>
        <v>0</v>
      </c>
    </row>
    <row r="30" spans="1:16">
      <c r="A30" s="24" t="s">
        <v>3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7">
        <f t="shared" si="0"/>
        <v>0</v>
      </c>
      <c r="N30" s="27">
        <f t="shared" si="1"/>
        <v>0</v>
      </c>
      <c r="O30" s="27">
        <f t="shared" si="2"/>
        <v>0</v>
      </c>
    </row>
    <row r="31" spans="1:16">
      <c r="A31" s="24" t="s">
        <v>10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7">
        <f t="shared" si="0"/>
        <v>0</v>
      </c>
      <c r="N31" s="27">
        <f t="shared" si="1"/>
        <v>0</v>
      </c>
      <c r="O31" s="27">
        <f t="shared" si="2"/>
        <v>0</v>
      </c>
    </row>
    <row r="32" spans="1:16">
      <c r="A32" s="24" t="s">
        <v>18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7">
        <f t="shared" si="0"/>
        <v>0</v>
      </c>
      <c r="N32" s="27">
        <f t="shared" si="1"/>
        <v>0</v>
      </c>
      <c r="O32" s="27">
        <f t="shared" si="2"/>
        <v>0</v>
      </c>
    </row>
    <row r="33" spans="1:15">
      <c r="A33" s="24" t="s">
        <v>19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7">
        <f t="shared" si="0"/>
        <v>0</v>
      </c>
      <c r="N33" s="27">
        <f t="shared" si="1"/>
        <v>0</v>
      </c>
      <c r="O33" s="27">
        <f t="shared" si="2"/>
        <v>0</v>
      </c>
    </row>
    <row r="34" spans="1:1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24" t="s">
        <v>27</v>
      </c>
      <c r="M34" s="28">
        <f>SUM(M20:M33)</f>
        <v>0</v>
      </c>
      <c r="N34" s="28">
        <f t="shared" ref="N34:O34" si="3">SUM(N20:N33)</f>
        <v>0</v>
      </c>
      <c r="O34" s="8">
        <f t="shared" si="3"/>
        <v>0</v>
      </c>
    </row>
    <row r="35" spans="1:1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1:1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1:15">
      <c r="A37" s="9"/>
      <c r="B37" s="9"/>
      <c r="C37" s="9"/>
      <c r="D37" s="65" t="s">
        <v>16</v>
      </c>
      <c r="E37" s="65"/>
      <c r="F37" s="65"/>
      <c r="G37" s="9"/>
      <c r="H37" s="9"/>
      <c r="I37" s="65" t="s">
        <v>15</v>
      </c>
      <c r="J37" s="65"/>
      <c r="K37" s="65"/>
      <c r="L37" s="65"/>
      <c r="M37" s="65"/>
      <c r="N37" s="9"/>
      <c r="O37" s="9"/>
    </row>
    <row r="38" spans="1:15" ht="40.799999999999997">
      <c r="A38" s="9"/>
      <c r="B38" s="9"/>
      <c r="C38" s="29" t="s">
        <v>20</v>
      </c>
      <c r="D38" s="29" t="s">
        <v>21</v>
      </c>
      <c r="E38" s="29" t="s">
        <v>11</v>
      </c>
      <c r="F38" s="29" t="s">
        <v>12</v>
      </c>
      <c r="G38" s="29" t="s">
        <v>22</v>
      </c>
      <c r="H38" s="9"/>
      <c r="I38" s="29" t="s">
        <v>20</v>
      </c>
      <c r="J38" s="29" t="s">
        <v>21</v>
      </c>
      <c r="K38" s="29" t="s">
        <v>23</v>
      </c>
      <c r="L38" s="29" t="s">
        <v>12</v>
      </c>
      <c r="M38" s="29" t="s">
        <v>22</v>
      </c>
      <c r="N38" s="9"/>
      <c r="O38" s="9"/>
    </row>
    <row r="39" spans="1:15">
      <c r="A39" s="9"/>
      <c r="B39" s="9"/>
      <c r="C39" s="41" t="e">
        <f>100-(SUM(B20:E24,B27:E33)*100/(F11*4))</f>
        <v>#DIV/0!</v>
      </c>
      <c r="D39" s="41" t="e">
        <f>100-( SUM(F20:H24,F27:H33)*100/(F11*3))</f>
        <v>#DIV/0!</v>
      </c>
      <c r="E39" s="41" t="e">
        <f>100-( SUM(B20:H24,B27:H33)*100/(F11*7))</f>
        <v>#DIV/0!</v>
      </c>
      <c r="F39" s="41" t="e">
        <f>100-(SUM(I20:K24,I27:K33)*100/(G11*3))</f>
        <v>#DIV/0!</v>
      </c>
      <c r="G39" s="42" t="e">
        <f>100-(SUM(B20:K24,B27:K33)*100)/(H11*10)</f>
        <v>#DIV/0!</v>
      </c>
      <c r="H39" s="44"/>
      <c r="I39" s="41" t="e">
        <f>100-( SUM(B20:E33)*100/(F11*4))</f>
        <v>#DIV/0!</v>
      </c>
      <c r="J39" s="41" t="e">
        <f>100-( SUM(F20:H33)*100/(F11*3))</f>
        <v>#DIV/0!</v>
      </c>
      <c r="K39" s="41" t="e">
        <f>100-( SUM(B20:H33)*100/(F11*7))</f>
        <v>#DIV/0!</v>
      </c>
      <c r="L39" s="41" t="e">
        <f>100-(SUM(I20:K33)*100/(G11*3))</f>
        <v>#DIV/0!</v>
      </c>
      <c r="M39" s="42" t="e">
        <f>100-(SUM(B20:K33)*100/(H11*10))</f>
        <v>#DIV/0!</v>
      </c>
      <c r="N39" s="9"/>
      <c r="O39" s="9"/>
    </row>
    <row r="40" spans="1:15">
      <c r="A40" s="9"/>
      <c r="B40" s="9"/>
      <c r="C40" s="43"/>
      <c r="D40" s="43"/>
      <c r="E40" s="43"/>
      <c r="F40" s="43"/>
      <c r="G40" s="43"/>
      <c r="H40" s="12"/>
      <c r="I40" s="43"/>
      <c r="J40" s="43"/>
      <c r="K40" s="43"/>
      <c r="L40" s="43"/>
      <c r="M40" s="43"/>
      <c r="N40" s="9"/>
      <c r="O40" s="9"/>
    </row>
    <row r="41" spans="1:15">
      <c r="A41" s="9"/>
      <c r="B41" s="9"/>
      <c r="C41" s="9"/>
      <c r="D41" s="9"/>
      <c r="E41" s="9"/>
      <c r="F41" s="10"/>
      <c r="G41" s="10"/>
      <c r="H41" s="9"/>
      <c r="I41" s="9"/>
      <c r="J41" s="9"/>
      <c r="K41" s="9"/>
      <c r="L41" s="9"/>
      <c r="M41" s="9"/>
      <c r="N41" s="9"/>
      <c r="O41" s="9"/>
    </row>
    <row r="42" spans="1:1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1:15" ht="35.1" customHeight="1">
      <c r="A43" s="9"/>
      <c r="B43" s="9"/>
      <c r="C43" s="9"/>
      <c r="D43" s="38"/>
      <c r="E43" s="38"/>
      <c r="F43" s="38"/>
      <c r="G43" s="38"/>
      <c r="H43" s="38"/>
      <c r="I43" s="38"/>
      <c r="J43" s="9"/>
      <c r="K43" s="9"/>
      <c r="L43" s="9"/>
      <c r="M43" s="9"/>
      <c r="N43" s="9"/>
      <c r="O43" s="9"/>
    </row>
    <row r="44" spans="1:15" ht="35.1" customHeight="1">
      <c r="A44" s="9"/>
      <c r="B44" s="9"/>
      <c r="C44" s="9"/>
      <c r="D44" s="38"/>
      <c r="E44" s="38"/>
      <c r="F44" s="38"/>
      <c r="G44" s="38"/>
      <c r="H44" s="38"/>
      <c r="I44" s="38"/>
      <c r="J44" s="9"/>
      <c r="K44" s="9"/>
      <c r="L44" s="9"/>
      <c r="M44" s="9"/>
      <c r="N44" s="9"/>
      <c r="O44" s="9"/>
    </row>
    <row r="45" spans="1:15" ht="35.1" customHeight="1">
      <c r="A45" s="9"/>
      <c r="B45" s="9"/>
      <c r="C45" s="9"/>
      <c r="D45" s="38"/>
      <c r="E45" s="38"/>
      <c r="F45" s="38"/>
      <c r="G45" s="38"/>
      <c r="H45" s="38"/>
      <c r="I45" s="38"/>
      <c r="J45" s="9"/>
      <c r="K45" s="9"/>
      <c r="L45" s="9"/>
      <c r="M45" s="9"/>
      <c r="N45" s="9"/>
      <c r="O45" s="9"/>
    </row>
    <row r="46" spans="1:15" ht="35.1" customHeight="1">
      <c r="A46" s="9"/>
      <c r="B46" s="9"/>
      <c r="C46" s="9"/>
      <c r="D46" s="38"/>
      <c r="E46" s="38"/>
      <c r="F46" s="38"/>
      <c r="G46" s="38"/>
      <c r="H46" s="38"/>
      <c r="I46" s="38"/>
      <c r="J46" s="9"/>
      <c r="K46" s="9"/>
      <c r="L46" s="9"/>
      <c r="M46" s="9"/>
      <c r="N46" s="9"/>
      <c r="O46" s="9"/>
    </row>
    <row r="47" spans="1:15" ht="35.1" customHeight="1">
      <c r="A47" s="9"/>
      <c r="B47" s="9"/>
      <c r="C47" s="9"/>
      <c r="D47" s="38"/>
      <c r="E47" s="38"/>
      <c r="F47" s="38"/>
      <c r="G47" s="38"/>
      <c r="H47" s="39"/>
      <c r="I47" s="39"/>
      <c r="J47" s="9"/>
      <c r="K47" s="9"/>
      <c r="L47" s="9"/>
      <c r="M47" s="9"/>
      <c r="N47" s="9"/>
      <c r="O47" s="9"/>
    </row>
    <row r="48" spans="1:15" ht="28.5" customHeight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1:15" ht="28.5" customHeight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28.5" customHeight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1:15" ht="28.5" customHeight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1:15" ht="28.5" customHeight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1:15" ht="28.5" customHeight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1:15" ht="28.5" customHeight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1:15" ht="28.5" customHeight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</sheetData>
  <mergeCells count="11">
    <mergeCell ref="A1:C1"/>
    <mergeCell ref="H1:J1"/>
    <mergeCell ref="D37:F37"/>
    <mergeCell ref="I37:M37"/>
    <mergeCell ref="A2:C2"/>
    <mergeCell ref="A17:A19"/>
    <mergeCell ref="B18:E18"/>
    <mergeCell ref="F18:H18"/>
    <mergeCell ref="B17:H17"/>
    <mergeCell ref="M17:O18"/>
    <mergeCell ref="I17:L18"/>
  </mergeCells>
  <phoneticPr fontId="2" type="noConversion"/>
  <pageMargins left="0.39370078740157483" right="0" top="0.98425196850393704" bottom="0" header="0.39370078740157483" footer="0.39370078740157483"/>
  <pageSetup paperSize="9" scale="47" orientation="landscape" r:id="rId1"/>
  <headerFooter alignWithMargins="0">
    <oddHeader xml:space="preserve">&amp;LELIVIABRESSUIRE VIANDES &amp;C&amp;"Comic Sans MS,Gras"&amp;12CONTROLE VISUEL CARCASSESSUR QUAI EXPEIDITION </oddHeader>
  </headerFooter>
  <colBreaks count="1" manualBreakCount="1">
    <brk id="13" max="43" man="1"/>
  </colBreak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45">
    <pageSetUpPr fitToPage="1"/>
  </sheetPr>
  <dimension ref="A1:Q55"/>
  <sheetViews>
    <sheetView view="pageBreakPreview" zoomScale="80" zoomScaleSheetLayoutView="80" workbookViewId="0">
      <selection activeCell="T10" sqref="T10"/>
    </sheetView>
  </sheetViews>
  <sheetFormatPr baseColWidth="10" defaultColWidth="11.44140625" defaultRowHeight="13.8"/>
  <cols>
    <col min="1" max="1" width="12.33203125" style="1" customWidth="1"/>
    <col min="2" max="15" width="10.6640625" style="1" customWidth="1"/>
    <col min="16" max="16384" width="11.44140625" style="1"/>
  </cols>
  <sheetData>
    <row r="1" spans="1:17" ht="17.399999999999999">
      <c r="A1" s="66" t="s">
        <v>14</v>
      </c>
      <c r="B1" s="66"/>
      <c r="C1" s="66"/>
      <c r="D1" s="35"/>
      <c r="E1" s="30"/>
      <c r="F1" s="31"/>
      <c r="G1" s="31"/>
      <c r="H1" s="66" t="s">
        <v>13</v>
      </c>
      <c r="I1" s="66"/>
      <c r="J1" s="66"/>
      <c r="K1" s="10"/>
      <c r="L1" s="11"/>
      <c r="M1" s="9"/>
      <c r="N1" s="9"/>
      <c r="O1" s="9"/>
    </row>
    <row r="2" spans="1:17" ht="17.399999999999999">
      <c r="A2" s="66" t="s">
        <v>36</v>
      </c>
      <c r="B2" s="66"/>
      <c r="C2" s="66"/>
      <c r="D2" s="34"/>
      <c r="E2" s="33" t="str">
        <f>IF(C2&lt;7,"","Attention")</f>
        <v/>
      </c>
      <c r="F2" s="30"/>
      <c r="G2" s="30"/>
      <c r="H2" s="30"/>
      <c r="I2" s="30"/>
      <c r="J2" s="30"/>
      <c r="K2" s="9"/>
      <c r="L2" s="12"/>
      <c r="M2" s="9"/>
      <c r="N2" s="9"/>
      <c r="O2" s="9"/>
    </row>
    <row r="3" spans="1:17" ht="30" customHeight="1">
      <c r="A3" s="12"/>
      <c r="B3" s="12"/>
      <c r="C3" s="12"/>
      <c r="D3" s="12"/>
      <c r="E3" s="12"/>
      <c r="F3" s="11"/>
      <c r="G3" s="13"/>
      <c r="H3" s="13"/>
      <c r="I3" s="13"/>
      <c r="J3" s="13"/>
      <c r="K3" s="14"/>
      <c r="L3" s="12"/>
      <c r="M3" s="9"/>
      <c r="N3" s="9"/>
      <c r="O3" s="15"/>
      <c r="Q3" s="4"/>
    </row>
    <row r="4" spans="1:17" ht="54.9" customHeight="1">
      <c r="A4" s="16"/>
      <c r="B4" s="16"/>
      <c r="C4" s="16"/>
      <c r="D4" s="16"/>
      <c r="E4" s="40" t="s">
        <v>35</v>
      </c>
      <c r="F4" s="29" t="s">
        <v>31</v>
      </c>
      <c r="G4" s="29" t="s">
        <v>32</v>
      </c>
      <c r="H4" s="29" t="s">
        <v>33</v>
      </c>
      <c r="I4" s="29" t="s">
        <v>34</v>
      </c>
      <c r="J4" s="12"/>
      <c r="K4" s="12"/>
      <c r="L4" s="12"/>
      <c r="M4" s="9"/>
      <c r="N4" s="9"/>
      <c r="O4" s="9"/>
      <c r="P4" s="2"/>
      <c r="Q4" s="2"/>
    </row>
    <row r="5" spans="1:17" ht="24.9" customHeight="1">
      <c r="A5" s="16"/>
      <c r="B5" s="16"/>
      <c r="C5" s="16"/>
      <c r="D5" s="16"/>
      <c r="E5" s="36"/>
      <c r="F5" s="26"/>
      <c r="G5" s="26"/>
      <c r="H5" s="26"/>
      <c r="I5" s="26"/>
      <c r="J5" s="12"/>
      <c r="K5" s="12"/>
      <c r="L5" s="12"/>
      <c r="M5" s="12"/>
      <c r="N5" s="9"/>
      <c r="O5" s="9"/>
      <c r="Q5" s="5"/>
    </row>
    <row r="6" spans="1:17" ht="24.9" customHeight="1">
      <c r="A6" s="17"/>
      <c r="B6" s="18"/>
      <c r="C6" s="16"/>
      <c r="D6" s="16"/>
      <c r="E6" s="36"/>
      <c r="F6" s="26"/>
      <c r="G6" s="26"/>
      <c r="H6" s="26"/>
      <c r="I6" s="26"/>
      <c r="J6" s="12"/>
      <c r="K6" s="12"/>
      <c r="L6" s="12"/>
      <c r="M6" s="10"/>
      <c r="N6" s="10"/>
      <c r="O6" s="9"/>
    </row>
    <row r="7" spans="1:17" ht="24.9" customHeight="1">
      <c r="A7" s="19"/>
      <c r="B7" s="19"/>
      <c r="C7" s="16"/>
      <c r="D7" s="16"/>
      <c r="E7" s="36"/>
      <c r="F7" s="26"/>
      <c r="G7" s="26"/>
      <c r="H7" s="26"/>
      <c r="I7" s="26"/>
      <c r="J7" s="12"/>
      <c r="K7" s="12"/>
      <c r="L7" s="12"/>
      <c r="M7" s="10"/>
      <c r="N7" s="10"/>
      <c r="O7" s="9"/>
    </row>
    <row r="8" spans="1:17" ht="24.9" customHeight="1">
      <c r="A8" s="19"/>
      <c r="B8" s="19"/>
      <c r="C8" s="16"/>
      <c r="D8" s="16"/>
      <c r="E8" s="36"/>
      <c r="F8" s="26"/>
      <c r="G8" s="26"/>
      <c r="H8" s="26"/>
      <c r="I8" s="26"/>
      <c r="J8" s="12"/>
      <c r="K8" s="12"/>
      <c r="L8" s="12"/>
      <c r="M8" s="10"/>
      <c r="N8" s="10"/>
      <c r="O8" s="9"/>
    </row>
    <row r="9" spans="1:17" ht="23.1" customHeight="1">
      <c r="A9" s="19"/>
      <c r="B9" s="19"/>
      <c r="C9" s="16"/>
      <c r="D9" s="16"/>
      <c r="E9" s="37"/>
      <c r="F9" s="37"/>
      <c r="G9" s="37"/>
      <c r="H9" s="37"/>
      <c r="I9" s="37"/>
      <c r="J9" s="14"/>
      <c r="K9" s="12"/>
      <c r="L9" s="14"/>
      <c r="M9" s="10"/>
      <c r="N9" s="10"/>
      <c r="O9" s="9"/>
    </row>
    <row r="10" spans="1:17" ht="39.6">
      <c r="A10" s="19"/>
      <c r="B10" s="19"/>
      <c r="C10" s="19"/>
      <c r="D10" s="19"/>
      <c r="E10" s="37"/>
      <c r="F10" s="25" t="s">
        <v>28</v>
      </c>
      <c r="G10" s="25" t="s">
        <v>29</v>
      </c>
      <c r="H10" s="25" t="s">
        <v>62</v>
      </c>
      <c r="I10" s="37"/>
      <c r="J10" s="14"/>
      <c r="K10" s="12"/>
      <c r="L10" s="14"/>
      <c r="M10" s="10"/>
      <c r="N10" s="10"/>
      <c r="O10" s="9"/>
    </row>
    <row r="11" spans="1:17" s="2" customFormat="1" ht="20.100000000000001" customHeight="1">
      <c r="A11" s="19"/>
      <c r="B11" s="19"/>
      <c r="C11" s="19"/>
      <c r="D11" s="19"/>
      <c r="E11" s="37"/>
      <c r="F11" s="25"/>
      <c r="G11" s="25"/>
      <c r="H11" s="25"/>
      <c r="I11" s="37"/>
      <c r="J11" s="14"/>
      <c r="K11" s="12"/>
      <c r="L11" s="14"/>
      <c r="M11" s="14"/>
      <c r="N11" s="14"/>
      <c r="O11" s="12"/>
    </row>
    <row r="12" spans="1:17" s="2" customFormat="1" ht="14.25" customHeight="1">
      <c r="A12" s="19"/>
      <c r="B12" s="19"/>
      <c r="C12" s="19"/>
      <c r="D12" s="19"/>
      <c r="E12" s="16"/>
      <c r="F12" s="20"/>
      <c r="G12" s="20"/>
      <c r="H12" s="21"/>
      <c r="I12" s="16"/>
      <c r="J12" s="12"/>
      <c r="K12" s="22"/>
      <c r="L12" s="14"/>
      <c r="M12" s="12"/>
      <c r="N12" s="12"/>
      <c r="O12" s="12"/>
    </row>
    <row r="13" spans="1:17" ht="14.25" customHeight="1">
      <c r="A13" s="19"/>
      <c r="B13" s="19"/>
      <c r="C13" s="19"/>
      <c r="D13" s="19"/>
      <c r="E13" s="16"/>
      <c r="F13" s="16"/>
      <c r="G13" s="16"/>
      <c r="H13" s="16"/>
      <c r="I13" s="16"/>
      <c r="J13" s="22"/>
      <c r="K13" s="12"/>
      <c r="L13" s="12"/>
      <c r="M13" s="9"/>
      <c r="N13" s="9"/>
      <c r="O13" s="9"/>
    </row>
    <row r="14" spans="1:17">
      <c r="A14" s="19"/>
      <c r="B14" s="19"/>
      <c r="C14" s="19"/>
      <c r="D14" s="19"/>
      <c r="E14" s="16"/>
      <c r="F14" s="16" t="s">
        <v>30</v>
      </c>
      <c r="G14" s="16"/>
      <c r="H14" s="7">
        <f>SUM(B18:K31)</f>
        <v>0</v>
      </c>
      <c r="I14" s="16"/>
      <c r="J14" s="22"/>
      <c r="K14" s="12"/>
      <c r="L14" s="14"/>
      <c r="M14" s="9"/>
      <c r="N14" s="9"/>
      <c r="O14" s="9"/>
    </row>
    <row r="15" spans="1:17">
      <c r="A15" s="19"/>
      <c r="B15" s="19"/>
      <c r="C15" s="19"/>
      <c r="D15" s="19"/>
      <c r="E15" s="16"/>
      <c r="F15" s="16"/>
      <c r="G15" s="16"/>
      <c r="H15" s="16"/>
      <c r="I15" s="16"/>
      <c r="J15" s="22"/>
      <c r="K15" s="12"/>
      <c r="L15" s="14"/>
      <c r="M15" s="9"/>
      <c r="N15" s="9"/>
      <c r="O15" s="9"/>
    </row>
    <row r="16" spans="1:17">
      <c r="A16" s="19"/>
      <c r="B16" s="19"/>
      <c r="C16" s="19"/>
      <c r="D16" s="19"/>
      <c r="E16" s="19"/>
      <c r="F16" s="19"/>
      <c r="G16" s="19"/>
      <c r="H16" s="19"/>
      <c r="I16" s="19"/>
      <c r="J16" s="22"/>
      <c r="K16" s="12"/>
      <c r="L16" s="14"/>
      <c r="M16" s="9"/>
      <c r="N16" s="9"/>
      <c r="O16" s="9"/>
    </row>
    <row r="17" spans="1:16" ht="25.5" customHeight="1">
      <c r="A17" s="67"/>
      <c r="B17" s="68" t="s">
        <v>48</v>
      </c>
      <c r="C17" s="68"/>
      <c r="D17" s="68"/>
      <c r="E17" s="68"/>
      <c r="F17" s="68"/>
      <c r="G17" s="68"/>
      <c r="H17" s="69"/>
      <c r="I17" s="77" t="s">
        <v>48</v>
      </c>
      <c r="J17" s="77"/>
      <c r="K17" s="77"/>
      <c r="L17" s="77"/>
      <c r="M17" s="71" t="s">
        <v>24</v>
      </c>
      <c r="N17" s="72"/>
      <c r="O17" s="73"/>
      <c r="P17" s="3"/>
    </row>
    <row r="18" spans="1:16" ht="14.25" customHeight="1">
      <c r="A18" s="67"/>
      <c r="B18" s="68" t="s">
        <v>60</v>
      </c>
      <c r="C18" s="68"/>
      <c r="D18" s="68"/>
      <c r="E18" s="69"/>
      <c r="F18" s="70" t="s">
        <v>61</v>
      </c>
      <c r="G18" s="68"/>
      <c r="H18" s="69"/>
      <c r="I18" s="77"/>
      <c r="J18" s="77"/>
      <c r="K18" s="77"/>
      <c r="L18" s="77"/>
      <c r="M18" s="74"/>
      <c r="N18" s="75"/>
      <c r="O18" s="76"/>
      <c r="P18" s="3"/>
    </row>
    <row r="19" spans="1:16">
      <c r="A19" s="67"/>
      <c r="B19" s="23" t="s">
        <v>49</v>
      </c>
      <c r="C19" s="23" t="s">
        <v>50</v>
      </c>
      <c r="D19" s="23" t="s">
        <v>51</v>
      </c>
      <c r="E19" s="23" t="s">
        <v>52</v>
      </c>
      <c r="F19" s="23" t="s">
        <v>53</v>
      </c>
      <c r="G19" s="23" t="s">
        <v>54</v>
      </c>
      <c r="H19" s="23" t="s">
        <v>55</v>
      </c>
      <c r="I19" s="23" t="s">
        <v>56</v>
      </c>
      <c r="J19" s="23" t="s">
        <v>57</v>
      </c>
      <c r="K19" s="23" t="s">
        <v>58</v>
      </c>
      <c r="L19" s="23" t="s">
        <v>59</v>
      </c>
      <c r="M19" s="25" t="s">
        <v>25</v>
      </c>
      <c r="N19" s="26" t="s">
        <v>26</v>
      </c>
      <c r="O19" s="26" t="s">
        <v>27</v>
      </c>
      <c r="P19" s="3"/>
    </row>
    <row r="20" spans="1:16">
      <c r="A20" s="24" t="s">
        <v>17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7">
        <f t="shared" ref="M20:M33" si="0">SUM(B20:H20)</f>
        <v>0</v>
      </c>
      <c r="N20" s="27">
        <f>SUM(I20:L20)</f>
        <v>0</v>
      </c>
      <c r="O20" s="27">
        <f>M20+N20</f>
        <v>0</v>
      </c>
      <c r="P20" s="2"/>
    </row>
    <row r="21" spans="1:16">
      <c r="A21" s="24" t="s">
        <v>0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7">
        <f t="shared" si="0"/>
        <v>0</v>
      </c>
      <c r="N21" s="27">
        <f t="shared" ref="N21:N33" si="1">SUM(I21:L21)</f>
        <v>0</v>
      </c>
      <c r="O21" s="27">
        <f t="shared" ref="O21:O33" si="2">M21+N21</f>
        <v>0</v>
      </c>
      <c r="P21" s="2"/>
    </row>
    <row r="22" spans="1:16">
      <c r="A22" s="24" t="s">
        <v>5</v>
      </c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7">
        <f t="shared" si="0"/>
        <v>0</v>
      </c>
      <c r="N22" s="27">
        <f t="shared" si="1"/>
        <v>0</v>
      </c>
      <c r="O22" s="27">
        <f t="shared" si="2"/>
        <v>0</v>
      </c>
      <c r="P22" s="2"/>
    </row>
    <row r="23" spans="1:16">
      <c r="A23" s="24" t="s">
        <v>7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7">
        <f t="shared" si="0"/>
        <v>0</v>
      </c>
      <c r="N23" s="27">
        <f t="shared" si="1"/>
        <v>0</v>
      </c>
      <c r="O23" s="27">
        <f t="shared" si="2"/>
        <v>0</v>
      </c>
    </row>
    <row r="24" spans="1:16">
      <c r="A24" s="24" t="s">
        <v>8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7">
        <f t="shared" si="0"/>
        <v>0</v>
      </c>
      <c r="N24" s="27">
        <f t="shared" si="1"/>
        <v>0</v>
      </c>
      <c r="O24" s="27">
        <f t="shared" si="2"/>
        <v>0</v>
      </c>
      <c r="P24" s="2"/>
    </row>
    <row r="25" spans="1:16">
      <c r="A25" s="24" t="s">
        <v>1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7">
        <f t="shared" si="0"/>
        <v>0</v>
      </c>
      <c r="N25" s="27">
        <f t="shared" si="1"/>
        <v>0</v>
      </c>
      <c r="O25" s="27">
        <f t="shared" si="2"/>
        <v>0</v>
      </c>
    </row>
    <row r="26" spans="1:16">
      <c r="A26" s="24" t="s">
        <v>4</v>
      </c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7">
        <f t="shared" si="0"/>
        <v>0</v>
      </c>
      <c r="N26" s="27">
        <f t="shared" si="1"/>
        <v>0</v>
      </c>
      <c r="O26" s="27">
        <f t="shared" si="2"/>
        <v>0</v>
      </c>
    </row>
    <row r="27" spans="1:16">
      <c r="A27" s="24" t="s">
        <v>6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7">
        <f t="shared" si="0"/>
        <v>0</v>
      </c>
      <c r="N27" s="27">
        <f t="shared" si="1"/>
        <v>0</v>
      </c>
      <c r="O27" s="27">
        <f t="shared" si="2"/>
        <v>0</v>
      </c>
    </row>
    <row r="28" spans="1:16">
      <c r="A28" s="24" t="s">
        <v>2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7">
        <f t="shared" si="0"/>
        <v>0</v>
      </c>
      <c r="N28" s="27">
        <f t="shared" si="1"/>
        <v>0</v>
      </c>
      <c r="O28" s="27">
        <f t="shared" si="2"/>
        <v>0</v>
      </c>
    </row>
    <row r="29" spans="1:16">
      <c r="A29" s="24" t="s">
        <v>9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>
        <f t="shared" si="0"/>
        <v>0</v>
      </c>
      <c r="N29" s="27">
        <f t="shared" si="1"/>
        <v>0</v>
      </c>
      <c r="O29" s="27">
        <f t="shared" si="2"/>
        <v>0</v>
      </c>
    </row>
    <row r="30" spans="1:16">
      <c r="A30" s="24" t="s">
        <v>3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7">
        <f t="shared" si="0"/>
        <v>0</v>
      </c>
      <c r="N30" s="27">
        <f t="shared" si="1"/>
        <v>0</v>
      </c>
      <c r="O30" s="27">
        <f t="shared" si="2"/>
        <v>0</v>
      </c>
    </row>
    <row r="31" spans="1:16">
      <c r="A31" s="24" t="s">
        <v>10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7">
        <f t="shared" si="0"/>
        <v>0</v>
      </c>
      <c r="N31" s="27">
        <f t="shared" si="1"/>
        <v>0</v>
      </c>
      <c r="O31" s="27">
        <f t="shared" si="2"/>
        <v>0</v>
      </c>
    </row>
    <row r="32" spans="1:16">
      <c r="A32" s="24" t="s">
        <v>18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7">
        <f t="shared" si="0"/>
        <v>0</v>
      </c>
      <c r="N32" s="27">
        <f t="shared" si="1"/>
        <v>0</v>
      </c>
      <c r="O32" s="27">
        <f t="shared" si="2"/>
        <v>0</v>
      </c>
    </row>
    <row r="33" spans="1:15">
      <c r="A33" s="24" t="s">
        <v>19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7">
        <f t="shared" si="0"/>
        <v>0</v>
      </c>
      <c r="N33" s="27">
        <f t="shared" si="1"/>
        <v>0</v>
      </c>
      <c r="O33" s="27">
        <f t="shared" si="2"/>
        <v>0</v>
      </c>
    </row>
    <row r="34" spans="1:1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24" t="s">
        <v>27</v>
      </c>
      <c r="M34" s="28">
        <f>SUM(M20:M33)</f>
        <v>0</v>
      </c>
      <c r="N34" s="28">
        <f t="shared" ref="N34:O34" si="3">SUM(N20:N33)</f>
        <v>0</v>
      </c>
      <c r="O34" s="8">
        <f t="shared" si="3"/>
        <v>0</v>
      </c>
    </row>
    <row r="35" spans="1:1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1:1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1:15">
      <c r="A37" s="9"/>
      <c r="B37" s="9"/>
      <c r="C37" s="9"/>
      <c r="D37" s="65" t="s">
        <v>16</v>
      </c>
      <c r="E37" s="65"/>
      <c r="F37" s="65"/>
      <c r="G37" s="9"/>
      <c r="H37" s="9"/>
      <c r="I37" s="65" t="s">
        <v>15</v>
      </c>
      <c r="J37" s="65"/>
      <c r="K37" s="65"/>
      <c r="L37" s="65"/>
      <c r="M37" s="65"/>
      <c r="N37" s="9"/>
      <c r="O37" s="9"/>
    </row>
    <row r="38" spans="1:15" ht="40.799999999999997">
      <c r="A38" s="9"/>
      <c r="B38" s="9"/>
      <c r="C38" s="29" t="s">
        <v>20</v>
      </c>
      <c r="D38" s="29" t="s">
        <v>21</v>
      </c>
      <c r="E38" s="29" t="s">
        <v>11</v>
      </c>
      <c r="F38" s="29" t="s">
        <v>12</v>
      </c>
      <c r="G38" s="29" t="s">
        <v>22</v>
      </c>
      <c r="H38" s="9"/>
      <c r="I38" s="29" t="s">
        <v>20</v>
      </c>
      <c r="J38" s="29" t="s">
        <v>21</v>
      </c>
      <c r="K38" s="29" t="s">
        <v>23</v>
      </c>
      <c r="L38" s="29" t="s">
        <v>12</v>
      </c>
      <c r="M38" s="29" t="s">
        <v>22</v>
      </c>
      <c r="N38" s="9"/>
      <c r="O38" s="9"/>
    </row>
    <row r="39" spans="1:15">
      <c r="A39" s="9"/>
      <c r="B39" s="9"/>
      <c r="C39" s="41" t="e">
        <f>100-(SUM(B20:E24,B27:E33)*100/(F11*4))</f>
        <v>#DIV/0!</v>
      </c>
      <c r="D39" s="41" t="e">
        <f>100-( SUM(F20:H24,F27:H33)*100/(F11*3))</f>
        <v>#DIV/0!</v>
      </c>
      <c r="E39" s="41" t="e">
        <f>100-( SUM(B20:H24,B27:H33)*100/(F11*7))</f>
        <v>#DIV/0!</v>
      </c>
      <c r="F39" s="41" t="e">
        <f>100-(SUM(I20:K24,I27:K33)*100/(G11*3))</f>
        <v>#DIV/0!</v>
      </c>
      <c r="G39" s="42" t="e">
        <f>100-(SUM(B20:K24,B27:K33)*100)/(H11*10)</f>
        <v>#DIV/0!</v>
      </c>
      <c r="H39" s="44"/>
      <c r="I39" s="41" t="e">
        <f>100-( SUM(B20:E33)*100/(F11*4))</f>
        <v>#DIV/0!</v>
      </c>
      <c r="J39" s="41" t="e">
        <f>100-( SUM(F20:H33)*100/(F11*3))</f>
        <v>#DIV/0!</v>
      </c>
      <c r="K39" s="41" t="e">
        <f>100-( SUM(B20:H33)*100/(F11*7))</f>
        <v>#DIV/0!</v>
      </c>
      <c r="L39" s="41" t="e">
        <f>100-(SUM(I20:K33)*100/(G11*3))</f>
        <v>#DIV/0!</v>
      </c>
      <c r="M39" s="42" t="e">
        <f>100-(SUM(B20:K33)*100/(H11*10))</f>
        <v>#DIV/0!</v>
      </c>
      <c r="N39" s="9"/>
      <c r="O39" s="9"/>
    </row>
    <row r="40" spans="1:15">
      <c r="A40" s="9"/>
      <c r="B40" s="9"/>
      <c r="C40" s="43"/>
      <c r="D40" s="43"/>
      <c r="E40" s="43"/>
      <c r="F40" s="43"/>
      <c r="G40" s="43"/>
      <c r="H40" s="12"/>
      <c r="I40" s="43"/>
      <c r="J40" s="43"/>
      <c r="K40" s="43"/>
      <c r="L40" s="43"/>
      <c r="M40" s="43"/>
      <c r="N40" s="9"/>
      <c r="O40" s="9"/>
    </row>
    <row r="41" spans="1:15">
      <c r="A41" s="9"/>
      <c r="B41" s="9"/>
      <c r="C41" s="9"/>
      <c r="D41" s="9"/>
      <c r="E41" s="9"/>
      <c r="F41" s="10"/>
      <c r="G41" s="10"/>
      <c r="H41" s="9"/>
      <c r="I41" s="9"/>
      <c r="J41" s="9"/>
      <c r="K41" s="9"/>
      <c r="L41" s="9"/>
      <c r="M41" s="9"/>
      <c r="N41" s="9"/>
      <c r="O41" s="9"/>
    </row>
    <row r="42" spans="1:1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1:15" ht="35.1" customHeight="1">
      <c r="A43" s="9"/>
      <c r="B43" s="9"/>
      <c r="C43" s="9"/>
      <c r="D43" s="38"/>
      <c r="E43" s="38"/>
      <c r="F43" s="38"/>
      <c r="G43" s="38"/>
      <c r="H43" s="38"/>
      <c r="I43" s="38"/>
      <c r="J43" s="9"/>
      <c r="K43" s="9"/>
      <c r="L43" s="9"/>
      <c r="M43" s="9"/>
      <c r="N43" s="9"/>
      <c r="O43" s="9"/>
    </row>
    <row r="44" spans="1:15" ht="35.1" customHeight="1">
      <c r="A44" s="9"/>
      <c r="B44" s="9"/>
      <c r="C44" s="9"/>
      <c r="D44" s="38"/>
      <c r="E44" s="38"/>
      <c r="F44" s="38"/>
      <c r="G44" s="38"/>
      <c r="H44" s="38"/>
      <c r="I44" s="38"/>
      <c r="J44" s="9"/>
      <c r="K44" s="9"/>
      <c r="L44" s="9"/>
      <c r="M44" s="9"/>
      <c r="N44" s="9"/>
      <c r="O44" s="9"/>
    </row>
    <row r="45" spans="1:15" ht="35.1" customHeight="1">
      <c r="A45" s="9"/>
      <c r="B45" s="9"/>
      <c r="C45" s="9"/>
      <c r="D45" s="38"/>
      <c r="E45" s="38"/>
      <c r="F45" s="38"/>
      <c r="G45" s="38"/>
      <c r="H45" s="38"/>
      <c r="I45" s="38"/>
      <c r="J45" s="9"/>
      <c r="K45" s="9"/>
      <c r="L45" s="9"/>
      <c r="M45" s="9"/>
      <c r="N45" s="9"/>
      <c r="O45" s="9"/>
    </row>
    <row r="46" spans="1:15" ht="35.1" customHeight="1">
      <c r="A46" s="9"/>
      <c r="B46" s="9"/>
      <c r="C46" s="9"/>
      <c r="D46" s="38"/>
      <c r="E46" s="38"/>
      <c r="F46" s="38"/>
      <c r="G46" s="38"/>
      <c r="H46" s="38"/>
      <c r="I46" s="38"/>
      <c r="J46" s="9"/>
      <c r="K46" s="9"/>
      <c r="L46" s="9"/>
      <c r="M46" s="9"/>
      <c r="N46" s="9"/>
      <c r="O46" s="9"/>
    </row>
    <row r="47" spans="1:15" ht="35.1" customHeight="1">
      <c r="A47" s="9"/>
      <c r="B47" s="9"/>
      <c r="C47" s="9"/>
      <c r="D47" s="38"/>
      <c r="E47" s="38"/>
      <c r="F47" s="38"/>
      <c r="G47" s="38"/>
      <c r="H47" s="39"/>
      <c r="I47" s="39"/>
      <c r="J47" s="9"/>
      <c r="K47" s="9"/>
      <c r="L47" s="9"/>
      <c r="M47" s="9"/>
      <c r="N47" s="9"/>
      <c r="O47" s="9"/>
    </row>
    <row r="48" spans="1:15" ht="28.5" customHeight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1:15" ht="28.5" customHeight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28.5" customHeight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1:15" ht="28.5" customHeight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1:15" ht="28.5" customHeight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1:15" ht="28.5" customHeight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1:15" ht="28.5" customHeight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1:15" ht="28.5" customHeight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</sheetData>
  <mergeCells count="11">
    <mergeCell ref="A1:C1"/>
    <mergeCell ref="H1:J1"/>
    <mergeCell ref="A2:C2"/>
    <mergeCell ref="A17:A19"/>
    <mergeCell ref="B17:H17"/>
    <mergeCell ref="I17:L18"/>
    <mergeCell ref="M17:O18"/>
    <mergeCell ref="B18:E18"/>
    <mergeCell ref="F18:H18"/>
    <mergeCell ref="D37:F37"/>
    <mergeCell ref="I37:M37"/>
  </mergeCells>
  <pageMargins left="0.39370078740157483" right="0" top="0.98425196850393704" bottom="0" header="0.39370078740157483" footer="0.39370078740157483"/>
  <pageSetup paperSize="9" scale="47" orientation="landscape" r:id="rId1"/>
  <headerFooter alignWithMargins="0">
    <oddHeader xml:space="preserve">&amp;LELIVIABRESSUIRE VIANDES &amp;C&amp;"Comic Sans MS,Gras"&amp;12CONTROLE VISUEL CARCASSESSUR QUAI EXPEIDITION </oddHeader>
  </headerFooter>
  <colBreaks count="1" manualBreakCount="1">
    <brk id="13" max="43" man="1"/>
  </colBreak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46">
    <pageSetUpPr fitToPage="1"/>
  </sheetPr>
  <dimension ref="A1:Q55"/>
  <sheetViews>
    <sheetView view="pageBreakPreview" zoomScale="80" zoomScaleSheetLayoutView="80" workbookViewId="0">
      <selection activeCell="T10" sqref="T10"/>
    </sheetView>
  </sheetViews>
  <sheetFormatPr baseColWidth="10" defaultColWidth="11.44140625" defaultRowHeight="13.8"/>
  <cols>
    <col min="1" max="1" width="12.33203125" style="1" customWidth="1"/>
    <col min="2" max="15" width="10.6640625" style="1" customWidth="1"/>
    <col min="16" max="16384" width="11.44140625" style="1"/>
  </cols>
  <sheetData>
    <row r="1" spans="1:17" ht="17.399999999999999">
      <c r="A1" s="66" t="s">
        <v>14</v>
      </c>
      <c r="B1" s="66"/>
      <c r="C1" s="66"/>
      <c r="D1" s="35"/>
      <c r="E1" s="32"/>
      <c r="F1" s="31"/>
      <c r="G1" s="31"/>
      <c r="H1" s="66" t="s">
        <v>13</v>
      </c>
      <c r="I1" s="66"/>
      <c r="J1" s="66"/>
      <c r="K1" s="10"/>
      <c r="L1" s="11"/>
      <c r="M1" s="9"/>
      <c r="N1" s="9"/>
      <c r="O1" s="9"/>
    </row>
    <row r="2" spans="1:17" ht="17.399999999999999">
      <c r="A2" s="66" t="s">
        <v>36</v>
      </c>
      <c r="B2" s="66"/>
      <c r="C2" s="66"/>
      <c r="D2" s="34"/>
      <c r="E2" s="33" t="str">
        <f>IF(C2&lt;7,"","Attention")</f>
        <v/>
      </c>
      <c r="F2" s="32"/>
      <c r="G2" s="32"/>
      <c r="H2" s="32"/>
      <c r="I2" s="32"/>
      <c r="J2" s="32"/>
      <c r="K2" s="9"/>
      <c r="L2" s="12"/>
      <c r="M2" s="9"/>
      <c r="N2" s="9"/>
      <c r="O2" s="9"/>
    </row>
    <row r="3" spans="1:17" ht="30" customHeight="1">
      <c r="A3" s="12"/>
      <c r="B3" s="12"/>
      <c r="C3" s="12"/>
      <c r="D3" s="12"/>
      <c r="E3" s="12"/>
      <c r="F3" s="11"/>
      <c r="G3" s="13"/>
      <c r="H3" s="13"/>
      <c r="I3" s="13"/>
      <c r="J3" s="13"/>
      <c r="K3" s="14"/>
      <c r="L3" s="12"/>
      <c r="M3" s="9"/>
      <c r="N3" s="9"/>
      <c r="O3" s="15"/>
      <c r="Q3" s="4"/>
    </row>
    <row r="4" spans="1:17" ht="54.9" customHeight="1">
      <c r="A4" s="16"/>
      <c r="B4" s="16"/>
      <c r="C4" s="16"/>
      <c r="D4" s="16"/>
      <c r="E4" s="40" t="s">
        <v>35</v>
      </c>
      <c r="F4" s="29" t="s">
        <v>31</v>
      </c>
      <c r="G4" s="29" t="s">
        <v>32</v>
      </c>
      <c r="H4" s="29" t="s">
        <v>33</v>
      </c>
      <c r="I4" s="29" t="s">
        <v>34</v>
      </c>
      <c r="J4" s="12"/>
      <c r="K4" s="12"/>
      <c r="L4" s="12"/>
      <c r="M4" s="9"/>
      <c r="N4" s="9"/>
      <c r="O4" s="9"/>
      <c r="P4" s="2"/>
      <c r="Q4" s="2"/>
    </row>
    <row r="5" spans="1:17" ht="24.9" customHeight="1">
      <c r="A5" s="16"/>
      <c r="B5" s="16"/>
      <c r="C5" s="16"/>
      <c r="D5" s="16"/>
      <c r="E5" s="36"/>
      <c r="F5" s="26"/>
      <c r="G5" s="26"/>
      <c r="H5" s="26"/>
      <c r="I5" s="26"/>
      <c r="J5" s="12"/>
      <c r="K5" s="12"/>
      <c r="L5" s="12"/>
      <c r="M5" s="12"/>
      <c r="N5" s="9"/>
      <c r="O5" s="9"/>
      <c r="Q5" s="5"/>
    </row>
    <row r="6" spans="1:17" ht="24.9" customHeight="1">
      <c r="A6" s="17"/>
      <c r="B6" s="18"/>
      <c r="C6" s="16"/>
      <c r="D6" s="16"/>
      <c r="E6" s="36"/>
      <c r="F6" s="26"/>
      <c r="G6" s="26"/>
      <c r="H6" s="26"/>
      <c r="I6" s="26"/>
      <c r="J6" s="12"/>
      <c r="K6" s="12"/>
      <c r="L6" s="12"/>
      <c r="M6" s="10"/>
      <c r="N6" s="10"/>
      <c r="O6" s="9"/>
    </row>
    <row r="7" spans="1:17" ht="24.9" customHeight="1">
      <c r="A7" s="19"/>
      <c r="B7" s="19"/>
      <c r="C7" s="16"/>
      <c r="D7" s="16"/>
      <c r="E7" s="36"/>
      <c r="F7" s="26"/>
      <c r="G7" s="26"/>
      <c r="H7" s="26"/>
      <c r="I7" s="26"/>
      <c r="J7" s="12"/>
      <c r="K7" s="12"/>
      <c r="L7" s="12"/>
      <c r="M7" s="10"/>
      <c r="N7" s="10"/>
      <c r="O7" s="9"/>
    </row>
    <row r="8" spans="1:17" ht="24.9" customHeight="1">
      <c r="A8" s="19"/>
      <c r="B8" s="19"/>
      <c r="C8" s="16"/>
      <c r="D8" s="16"/>
      <c r="E8" s="36"/>
      <c r="F8" s="26"/>
      <c r="G8" s="26"/>
      <c r="H8" s="26"/>
      <c r="I8" s="26"/>
      <c r="J8" s="12"/>
      <c r="K8" s="12"/>
      <c r="L8" s="12"/>
      <c r="M8" s="10"/>
      <c r="N8" s="10"/>
      <c r="O8" s="9"/>
    </row>
    <row r="9" spans="1:17" ht="23.1" customHeight="1">
      <c r="A9" s="19"/>
      <c r="B9" s="19"/>
      <c r="C9" s="16"/>
      <c r="D9" s="16"/>
      <c r="E9" s="37"/>
      <c r="F9" s="37"/>
      <c r="G9" s="37"/>
      <c r="H9" s="37"/>
      <c r="I9" s="37"/>
      <c r="J9" s="14"/>
      <c r="K9" s="12"/>
      <c r="L9" s="14"/>
      <c r="M9" s="10"/>
      <c r="N9" s="10"/>
      <c r="O9" s="9"/>
    </row>
    <row r="10" spans="1:17" ht="39.6">
      <c r="A10" s="19"/>
      <c r="B10" s="19"/>
      <c r="C10" s="19"/>
      <c r="D10" s="19"/>
      <c r="E10" s="37"/>
      <c r="F10" s="25" t="s">
        <v>28</v>
      </c>
      <c r="G10" s="25" t="s">
        <v>29</v>
      </c>
      <c r="H10" s="25" t="s">
        <v>62</v>
      </c>
      <c r="I10" s="37"/>
      <c r="J10" s="14"/>
      <c r="K10" s="12"/>
      <c r="L10" s="14"/>
      <c r="M10" s="10"/>
      <c r="N10" s="10"/>
      <c r="O10" s="9"/>
    </row>
    <row r="11" spans="1:17" s="2" customFormat="1" ht="20.100000000000001" customHeight="1">
      <c r="A11" s="19"/>
      <c r="B11" s="19"/>
      <c r="C11" s="19"/>
      <c r="D11" s="19"/>
      <c r="E11" s="37"/>
      <c r="F11" s="25"/>
      <c r="G11" s="25"/>
      <c r="H11" s="25"/>
      <c r="I11" s="37"/>
      <c r="J11" s="14"/>
      <c r="K11" s="12"/>
      <c r="L11" s="14"/>
      <c r="M11" s="14"/>
      <c r="N11" s="14"/>
      <c r="O11" s="12"/>
    </row>
    <row r="12" spans="1:17" s="2" customFormat="1" ht="14.25" customHeight="1">
      <c r="A12" s="19"/>
      <c r="B12" s="19"/>
      <c r="C12" s="19"/>
      <c r="D12" s="19"/>
      <c r="E12" s="16"/>
      <c r="F12" s="20"/>
      <c r="G12" s="20"/>
      <c r="H12" s="21"/>
      <c r="I12" s="16"/>
      <c r="J12" s="12"/>
      <c r="K12" s="22"/>
      <c r="L12" s="14"/>
      <c r="M12" s="12"/>
      <c r="N12" s="12"/>
      <c r="O12" s="12"/>
    </row>
    <row r="13" spans="1:17" ht="14.25" customHeight="1">
      <c r="A13" s="19"/>
      <c r="B13" s="19"/>
      <c r="C13" s="19"/>
      <c r="D13" s="19"/>
      <c r="E13" s="16"/>
      <c r="F13" s="16"/>
      <c r="G13" s="16"/>
      <c r="H13" s="16"/>
      <c r="I13" s="16"/>
      <c r="J13" s="22"/>
      <c r="K13" s="12"/>
      <c r="L13" s="12"/>
      <c r="M13" s="9"/>
      <c r="N13" s="9"/>
      <c r="O13" s="9"/>
    </row>
    <row r="14" spans="1:17">
      <c r="A14" s="19"/>
      <c r="B14" s="19"/>
      <c r="C14" s="19"/>
      <c r="D14" s="19"/>
      <c r="E14" s="16"/>
      <c r="F14" s="16" t="s">
        <v>30</v>
      </c>
      <c r="G14" s="16"/>
      <c r="H14" s="7">
        <f>SUM(B18:K31)</f>
        <v>0</v>
      </c>
      <c r="I14" s="16"/>
      <c r="J14" s="22"/>
      <c r="K14" s="12"/>
      <c r="L14" s="14"/>
      <c r="M14" s="9"/>
      <c r="N14" s="9"/>
      <c r="O14" s="9"/>
    </row>
    <row r="15" spans="1:17">
      <c r="A15" s="19"/>
      <c r="B15" s="19"/>
      <c r="C15" s="19"/>
      <c r="D15" s="19"/>
      <c r="E15" s="16"/>
      <c r="F15" s="16"/>
      <c r="G15" s="16"/>
      <c r="H15" s="16"/>
      <c r="I15" s="16"/>
      <c r="J15" s="22"/>
      <c r="K15" s="12"/>
      <c r="L15" s="14"/>
      <c r="M15" s="9"/>
      <c r="N15" s="9"/>
      <c r="O15" s="9"/>
    </row>
    <row r="16" spans="1:17">
      <c r="A16" s="19"/>
      <c r="B16" s="19"/>
      <c r="C16" s="19"/>
      <c r="D16" s="19"/>
      <c r="E16" s="19"/>
      <c r="F16" s="19"/>
      <c r="G16" s="19"/>
      <c r="H16" s="19"/>
      <c r="I16" s="19"/>
      <c r="J16" s="22"/>
      <c r="K16" s="12"/>
      <c r="L16" s="14"/>
      <c r="M16" s="9"/>
      <c r="N16" s="9"/>
      <c r="O16" s="9"/>
    </row>
    <row r="17" spans="1:16" ht="25.5" customHeight="1">
      <c r="A17" s="67"/>
      <c r="B17" s="68" t="s">
        <v>48</v>
      </c>
      <c r="C17" s="68"/>
      <c r="D17" s="68"/>
      <c r="E17" s="68"/>
      <c r="F17" s="68"/>
      <c r="G17" s="68"/>
      <c r="H17" s="69"/>
      <c r="I17" s="77" t="s">
        <v>48</v>
      </c>
      <c r="J17" s="77"/>
      <c r="K17" s="77"/>
      <c r="L17" s="77"/>
      <c r="M17" s="71" t="s">
        <v>24</v>
      </c>
      <c r="N17" s="72"/>
      <c r="O17" s="73"/>
      <c r="P17" s="3"/>
    </row>
    <row r="18" spans="1:16" ht="14.25" customHeight="1">
      <c r="A18" s="67"/>
      <c r="B18" s="68" t="s">
        <v>60</v>
      </c>
      <c r="C18" s="68"/>
      <c r="D18" s="68"/>
      <c r="E18" s="69"/>
      <c r="F18" s="70" t="s">
        <v>61</v>
      </c>
      <c r="G18" s="68"/>
      <c r="H18" s="69"/>
      <c r="I18" s="77"/>
      <c r="J18" s="77"/>
      <c r="K18" s="77"/>
      <c r="L18" s="77"/>
      <c r="M18" s="74"/>
      <c r="N18" s="75"/>
      <c r="O18" s="76"/>
      <c r="P18" s="3"/>
    </row>
    <row r="19" spans="1:16">
      <c r="A19" s="67"/>
      <c r="B19" s="23" t="s">
        <v>49</v>
      </c>
      <c r="C19" s="23" t="s">
        <v>50</v>
      </c>
      <c r="D19" s="23" t="s">
        <v>51</v>
      </c>
      <c r="E19" s="23" t="s">
        <v>52</v>
      </c>
      <c r="F19" s="23" t="s">
        <v>53</v>
      </c>
      <c r="G19" s="23" t="s">
        <v>54</v>
      </c>
      <c r="H19" s="23" t="s">
        <v>55</v>
      </c>
      <c r="I19" s="23" t="s">
        <v>56</v>
      </c>
      <c r="J19" s="23" t="s">
        <v>57</v>
      </c>
      <c r="K19" s="23" t="s">
        <v>58</v>
      </c>
      <c r="L19" s="23" t="s">
        <v>59</v>
      </c>
      <c r="M19" s="25" t="s">
        <v>25</v>
      </c>
      <c r="N19" s="26" t="s">
        <v>26</v>
      </c>
      <c r="O19" s="26" t="s">
        <v>27</v>
      </c>
      <c r="P19" s="3"/>
    </row>
    <row r="20" spans="1:16">
      <c r="A20" s="24" t="s">
        <v>17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7">
        <f t="shared" ref="M20:M33" si="0">SUM(B20:H20)</f>
        <v>0</v>
      </c>
      <c r="N20" s="27">
        <f>SUM(I20:L20)</f>
        <v>0</v>
      </c>
      <c r="O20" s="27">
        <f>M20+N20</f>
        <v>0</v>
      </c>
      <c r="P20" s="2"/>
    </row>
    <row r="21" spans="1:16">
      <c r="A21" s="24" t="s">
        <v>0</v>
      </c>
      <c r="B21" s="24"/>
      <c r="C21" s="24"/>
      <c r="D21" s="24"/>
      <c r="E21" s="24"/>
      <c r="F21" s="24"/>
      <c r="G21" s="24"/>
      <c r="H21" s="24"/>
      <c r="I21" s="24"/>
      <c r="J21" s="24"/>
      <c r="K21" s="24"/>
      <c r="L21" s="24"/>
      <c r="M21" s="27">
        <f t="shared" si="0"/>
        <v>0</v>
      </c>
      <c r="N21" s="27">
        <f t="shared" ref="N21:N33" si="1">SUM(I21:L21)</f>
        <v>0</v>
      </c>
      <c r="O21" s="27">
        <f t="shared" ref="O21:O33" si="2">M21+N21</f>
        <v>0</v>
      </c>
      <c r="P21" s="2"/>
    </row>
    <row r="22" spans="1:16">
      <c r="A22" s="24" t="s">
        <v>5</v>
      </c>
      <c r="B22" s="24"/>
      <c r="C22" s="24"/>
      <c r="D22" s="24"/>
      <c r="E22" s="24"/>
      <c r="F22" s="24"/>
      <c r="G22" s="24"/>
      <c r="H22" s="24"/>
      <c r="I22" s="24"/>
      <c r="J22" s="24"/>
      <c r="K22" s="24"/>
      <c r="L22" s="24"/>
      <c r="M22" s="27">
        <f t="shared" si="0"/>
        <v>0</v>
      </c>
      <c r="N22" s="27">
        <f t="shared" si="1"/>
        <v>0</v>
      </c>
      <c r="O22" s="27">
        <f t="shared" si="2"/>
        <v>0</v>
      </c>
      <c r="P22" s="2"/>
    </row>
    <row r="23" spans="1:16">
      <c r="A23" s="24" t="s">
        <v>7</v>
      </c>
      <c r="B23" s="24"/>
      <c r="C23" s="24"/>
      <c r="D23" s="24"/>
      <c r="E23" s="24"/>
      <c r="F23" s="24"/>
      <c r="G23" s="24"/>
      <c r="H23" s="24"/>
      <c r="I23" s="24"/>
      <c r="J23" s="24"/>
      <c r="K23" s="24"/>
      <c r="L23" s="24"/>
      <c r="M23" s="27">
        <f t="shared" si="0"/>
        <v>0</v>
      </c>
      <c r="N23" s="27">
        <f t="shared" si="1"/>
        <v>0</v>
      </c>
      <c r="O23" s="27">
        <f t="shared" si="2"/>
        <v>0</v>
      </c>
    </row>
    <row r="24" spans="1:16">
      <c r="A24" s="24" t="s">
        <v>8</v>
      </c>
      <c r="B24" s="24"/>
      <c r="C24" s="24"/>
      <c r="D24" s="24"/>
      <c r="E24" s="24"/>
      <c r="F24" s="24"/>
      <c r="G24" s="24"/>
      <c r="H24" s="24"/>
      <c r="I24" s="24"/>
      <c r="J24" s="24"/>
      <c r="K24" s="24"/>
      <c r="L24" s="24"/>
      <c r="M24" s="27">
        <f t="shared" si="0"/>
        <v>0</v>
      </c>
      <c r="N24" s="27">
        <f t="shared" si="1"/>
        <v>0</v>
      </c>
      <c r="O24" s="27">
        <f t="shared" si="2"/>
        <v>0</v>
      </c>
      <c r="P24" s="2"/>
    </row>
    <row r="25" spans="1:16">
      <c r="A25" s="24" t="s">
        <v>1</v>
      </c>
      <c r="B25" s="24"/>
      <c r="C25" s="24"/>
      <c r="D25" s="24"/>
      <c r="E25" s="24"/>
      <c r="F25" s="24"/>
      <c r="G25" s="24"/>
      <c r="H25" s="24"/>
      <c r="I25" s="24"/>
      <c r="J25" s="24"/>
      <c r="K25" s="24"/>
      <c r="L25" s="24"/>
      <c r="M25" s="27">
        <f t="shared" si="0"/>
        <v>0</v>
      </c>
      <c r="N25" s="27">
        <f t="shared" si="1"/>
        <v>0</v>
      </c>
      <c r="O25" s="27">
        <f t="shared" si="2"/>
        <v>0</v>
      </c>
    </row>
    <row r="26" spans="1:16">
      <c r="A26" s="24" t="s">
        <v>4</v>
      </c>
      <c r="B26" s="24"/>
      <c r="C26" s="24"/>
      <c r="D26" s="24"/>
      <c r="E26" s="24"/>
      <c r="F26" s="24"/>
      <c r="G26" s="24"/>
      <c r="H26" s="24"/>
      <c r="I26" s="24"/>
      <c r="J26" s="24"/>
      <c r="K26" s="24"/>
      <c r="L26" s="24"/>
      <c r="M26" s="27">
        <f t="shared" si="0"/>
        <v>0</v>
      </c>
      <c r="N26" s="27">
        <f t="shared" si="1"/>
        <v>0</v>
      </c>
      <c r="O26" s="27">
        <f t="shared" si="2"/>
        <v>0</v>
      </c>
    </row>
    <row r="27" spans="1:16">
      <c r="A27" s="24" t="s">
        <v>6</v>
      </c>
      <c r="B27" s="24"/>
      <c r="C27" s="24"/>
      <c r="D27" s="24"/>
      <c r="E27" s="24"/>
      <c r="F27" s="24"/>
      <c r="G27" s="24"/>
      <c r="H27" s="24"/>
      <c r="I27" s="24"/>
      <c r="J27" s="24"/>
      <c r="K27" s="24"/>
      <c r="L27" s="24"/>
      <c r="M27" s="27">
        <f t="shared" si="0"/>
        <v>0</v>
      </c>
      <c r="N27" s="27">
        <f t="shared" si="1"/>
        <v>0</v>
      </c>
      <c r="O27" s="27">
        <f t="shared" si="2"/>
        <v>0</v>
      </c>
    </row>
    <row r="28" spans="1:16">
      <c r="A28" s="24" t="s">
        <v>2</v>
      </c>
      <c r="B28" s="24"/>
      <c r="C28" s="24"/>
      <c r="D28" s="24"/>
      <c r="E28" s="24"/>
      <c r="F28" s="24"/>
      <c r="G28" s="24"/>
      <c r="H28" s="24"/>
      <c r="I28" s="24"/>
      <c r="J28" s="24"/>
      <c r="K28" s="24"/>
      <c r="L28" s="24"/>
      <c r="M28" s="27">
        <f t="shared" si="0"/>
        <v>0</v>
      </c>
      <c r="N28" s="27">
        <f t="shared" si="1"/>
        <v>0</v>
      </c>
      <c r="O28" s="27">
        <f t="shared" si="2"/>
        <v>0</v>
      </c>
    </row>
    <row r="29" spans="1:16">
      <c r="A29" s="24" t="s">
        <v>9</v>
      </c>
      <c r="B29" s="24"/>
      <c r="C29" s="24"/>
      <c r="D29" s="24"/>
      <c r="E29" s="24"/>
      <c r="F29" s="24"/>
      <c r="G29" s="24"/>
      <c r="H29" s="24"/>
      <c r="I29" s="24"/>
      <c r="J29" s="24"/>
      <c r="K29" s="24"/>
      <c r="L29" s="24"/>
      <c r="M29" s="27">
        <f t="shared" si="0"/>
        <v>0</v>
      </c>
      <c r="N29" s="27">
        <f t="shared" si="1"/>
        <v>0</v>
      </c>
      <c r="O29" s="27">
        <f t="shared" si="2"/>
        <v>0</v>
      </c>
    </row>
    <row r="30" spans="1:16">
      <c r="A30" s="24" t="s">
        <v>3</v>
      </c>
      <c r="B30" s="24"/>
      <c r="C30" s="24"/>
      <c r="D30" s="24"/>
      <c r="E30" s="24"/>
      <c r="F30" s="24"/>
      <c r="G30" s="24"/>
      <c r="H30" s="24"/>
      <c r="I30" s="24"/>
      <c r="J30" s="24"/>
      <c r="K30" s="24"/>
      <c r="L30" s="24"/>
      <c r="M30" s="27">
        <f t="shared" si="0"/>
        <v>0</v>
      </c>
      <c r="N30" s="27">
        <f t="shared" si="1"/>
        <v>0</v>
      </c>
      <c r="O30" s="27">
        <f t="shared" si="2"/>
        <v>0</v>
      </c>
    </row>
    <row r="31" spans="1:16">
      <c r="A31" s="24" t="s">
        <v>10</v>
      </c>
      <c r="B31" s="24"/>
      <c r="C31" s="24"/>
      <c r="D31" s="24"/>
      <c r="E31" s="24"/>
      <c r="F31" s="24"/>
      <c r="G31" s="24"/>
      <c r="H31" s="24"/>
      <c r="I31" s="24"/>
      <c r="J31" s="24"/>
      <c r="K31" s="24"/>
      <c r="L31" s="24"/>
      <c r="M31" s="27">
        <f t="shared" si="0"/>
        <v>0</v>
      </c>
      <c r="N31" s="27">
        <f t="shared" si="1"/>
        <v>0</v>
      </c>
      <c r="O31" s="27">
        <f t="shared" si="2"/>
        <v>0</v>
      </c>
    </row>
    <row r="32" spans="1:16">
      <c r="A32" s="24" t="s">
        <v>18</v>
      </c>
      <c r="B32" s="24"/>
      <c r="C32" s="24"/>
      <c r="D32" s="24"/>
      <c r="E32" s="24"/>
      <c r="F32" s="24"/>
      <c r="G32" s="24"/>
      <c r="H32" s="24"/>
      <c r="I32" s="24"/>
      <c r="J32" s="24"/>
      <c r="K32" s="24"/>
      <c r="L32" s="24"/>
      <c r="M32" s="27">
        <f t="shared" si="0"/>
        <v>0</v>
      </c>
      <c r="N32" s="27">
        <f t="shared" si="1"/>
        <v>0</v>
      </c>
      <c r="O32" s="27">
        <f t="shared" si="2"/>
        <v>0</v>
      </c>
    </row>
    <row r="33" spans="1:15">
      <c r="A33" s="24" t="s">
        <v>19</v>
      </c>
      <c r="B33" s="24"/>
      <c r="C33" s="24"/>
      <c r="D33" s="24"/>
      <c r="E33" s="24"/>
      <c r="F33" s="24"/>
      <c r="G33" s="24"/>
      <c r="H33" s="24"/>
      <c r="I33" s="24"/>
      <c r="J33" s="24"/>
      <c r="K33" s="24"/>
      <c r="L33" s="24"/>
      <c r="M33" s="27">
        <f t="shared" si="0"/>
        <v>0</v>
      </c>
      <c r="N33" s="27">
        <f t="shared" si="1"/>
        <v>0</v>
      </c>
      <c r="O33" s="27">
        <f t="shared" si="2"/>
        <v>0</v>
      </c>
    </row>
    <row r="34" spans="1:1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24" t="s">
        <v>27</v>
      </c>
      <c r="M34" s="28">
        <f>SUM(M20:M33)</f>
        <v>0</v>
      </c>
      <c r="N34" s="28">
        <f t="shared" ref="N34:O34" si="3">SUM(N20:N33)</f>
        <v>0</v>
      </c>
      <c r="O34" s="8">
        <f t="shared" si="3"/>
        <v>0</v>
      </c>
    </row>
    <row r="35" spans="1:1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  <c r="O35" s="9"/>
    </row>
    <row r="36" spans="1:1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  <c r="O36" s="9"/>
    </row>
    <row r="37" spans="1:15">
      <c r="A37" s="9"/>
      <c r="B37" s="9"/>
      <c r="C37" s="9"/>
      <c r="D37" s="65" t="s">
        <v>16</v>
      </c>
      <c r="E37" s="65"/>
      <c r="F37" s="65"/>
      <c r="G37" s="9"/>
      <c r="H37" s="9"/>
      <c r="I37" s="65" t="s">
        <v>15</v>
      </c>
      <c r="J37" s="65"/>
      <c r="K37" s="65"/>
      <c r="L37" s="65"/>
      <c r="M37" s="65"/>
      <c r="N37" s="9"/>
      <c r="O37" s="9"/>
    </row>
    <row r="38" spans="1:15" ht="40.799999999999997">
      <c r="A38" s="9"/>
      <c r="B38" s="9"/>
      <c r="C38" s="29" t="s">
        <v>20</v>
      </c>
      <c r="D38" s="29" t="s">
        <v>21</v>
      </c>
      <c r="E38" s="29" t="s">
        <v>11</v>
      </c>
      <c r="F38" s="29" t="s">
        <v>12</v>
      </c>
      <c r="G38" s="29" t="s">
        <v>22</v>
      </c>
      <c r="H38" s="9"/>
      <c r="I38" s="29" t="s">
        <v>20</v>
      </c>
      <c r="J38" s="29" t="s">
        <v>21</v>
      </c>
      <c r="K38" s="29" t="s">
        <v>23</v>
      </c>
      <c r="L38" s="29" t="s">
        <v>12</v>
      </c>
      <c r="M38" s="29" t="s">
        <v>22</v>
      </c>
      <c r="N38" s="9"/>
      <c r="O38" s="9"/>
    </row>
    <row r="39" spans="1:15">
      <c r="A39" s="9"/>
      <c r="B39" s="9"/>
      <c r="C39" s="41" t="e">
        <f>100-(SUM(B20:E24,B27:E33)*100/(F11*4))</f>
        <v>#DIV/0!</v>
      </c>
      <c r="D39" s="41" t="e">
        <f>100-( SUM(F20:H24,F27:H33)*100/(F11*3))</f>
        <v>#DIV/0!</v>
      </c>
      <c r="E39" s="41" t="e">
        <f>100-( SUM(B20:H24,B27:H33)*100/(F11*7))</f>
        <v>#DIV/0!</v>
      </c>
      <c r="F39" s="41" t="e">
        <f>100-(SUM(I20:K24,I27:K33)*100/(G11*3))</f>
        <v>#DIV/0!</v>
      </c>
      <c r="G39" s="42" t="e">
        <f>100-(SUM(B20:K24,B27:K33)*100)/(H11*10)</f>
        <v>#DIV/0!</v>
      </c>
      <c r="H39" s="44"/>
      <c r="I39" s="41" t="e">
        <f>100-( SUM(B20:E33)*100/(F11*4))</f>
        <v>#DIV/0!</v>
      </c>
      <c r="J39" s="41" t="e">
        <f>100-( SUM(F20:H33)*100/(F11*3))</f>
        <v>#DIV/0!</v>
      </c>
      <c r="K39" s="41" t="e">
        <f>100-( SUM(B20:H33)*100/(F11*7))</f>
        <v>#DIV/0!</v>
      </c>
      <c r="L39" s="41" t="e">
        <f>100-(SUM(I20:K33)*100/(G11*3))</f>
        <v>#DIV/0!</v>
      </c>
      <c r="M39" s="42" t="e">
        <f>100-(SUM(B20:K33)*100/(H11*10))</f>
        <v>#DIV/0!</v>
      </c>
      <c r="N39" s="9"/>
      <c r="O39" s="9"/>
    </row>
    <row r="40" spans="1:15">
      <c r="A40" s="9"/>
      <c r="B40" s="9"/>
      <c r="C40" s="43"/>
      <c r="D40" s="43"/>
      <c r="E40" s="43"/>
      <c r="F40" s="43"/>
      <c r="G40" s="43"/>
      <c r="H40" s="12"/>
      <c r="I40" s="43"/>
      <c r="J40" s="43"/>
      <c r="K40" s="43"/>
      <c r="L40" s="43"/>
      <c r="M40" s="43"/>
      <c r="N40" s="9"/>
      <c r="O40" s="9"/>
    </row>
    <row r="41" spans="1:15">
      <c r="A41" s="9"/>
      <c r="B41" s="9"/>
      <c r="C41" s="9"/>
      <c r="D41" s="9"/>
      <c r="E41" s="9"/>
      <c r="F41" s="10"/>
      <c r="G41" s="10"/>
      <c r="H41" s="9"/>
      <c r="I41" s="9"/>
      <c r="J41" s="9"/>
      <c r="K41" s="9"/>
      <c r="L41" s="9"/>
      <c r="M41" s="9"/>
      <c r="N41" s="9"/>
      <c r="O41" s="9"/>
    </row>
    <row r="42" spans="1:1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  <c r="O42" s="9"/>
    </row>
    <row r="43" spans="1:15" ht="35.1" customHeight="1">
      <c r="A43" s="9"/>
      <c r="B43" s="9"/>
      <c r="C43" s="9"/>
      <c r="D43" s="38"/>
      <c r="E43" s="38"/>
      <c r="F43" s="38"/>
      <c r="G43" s="38"/>
      <c r="H43" s="38"/>
      <c r="I43" s="38"/>
      <c r="J43" s="9"/>
      <c r="K43" s="9"/>
      <c r="L43" s="9"/>
      <c r="M43" s="9"/>
      <c r="N43" s="9"/>
      <c r="O43" s="9"/>
    </row>
    <row r="44" spans="1:15" ht="35.1" customHeight="1">
      <c r="A44" s="9"/>
      <c r="B44" s="9"/>
      <c r="C44" s="9"/>
      <c r="D44" s="38"/>
      <c r="E44" s="38"/>
      <c r="F44" s="38"/>
      <c r="G44" s="38"/>
      <c r="H44" s="38"/>
      <c r="I44" s="38"/>
      <c r="J44" s="9"/>
      <c r="K44" s="9"/>
      <c r="L44" s="9"/>
      <c r="M44" s="9"/>
      <c r="N44" s="9"/>
      <c r="O44" s="9"/>
    </row>
    <row r="45" spans="1:15" ht="35.1" customHeight="1">
      <c r="A45" s="9"/>
      <c r="B45" s="9"/>
      <c r="C45" s="9"/>
      <c r="D45" s="38"/>
      <c r="E45" s="38"/>
      <c r="F45" s="38"/>
      <c r="G45" s="38"/>
      <c r="H45" s="38"/>
      <c r="I45" s="38"/>
      <c r="J45" s="9"/>
      <c r="K45" s="9"/>
      <c r="L45" s="9"/>
      <c r="M45" s="9"/>
      <c r="N45" s="9"/>
      <c r="O45" s="9"/>
    </row>
    <row r="46" spans="1:15" ht="35.1" customHeight="1">
      <c r="A46" s="9"/>
      <c r="B46" s="9"/>
      <c r="C46" s="9"/>
      <c r="D46" s="38"/>
      <c r="E46" s="38"/>
      <c r="F46" s="38"/>
      <c r="G46" s="38"/>
      <c r="H46" s="38"/>
      <c r="I46" s="38"/>
      <c r="J46" s="9"/>
      <c r="K46" s="9"/>
      <c r="L46" s="9"/>
      <c r="M46" s="9"/>
      <c r="N46" s="9"/>
      <c r="O46" s="9"/>
    </row>
    <row r="47" spans="1:15" ht="35.1" customHeight="1">
      <c r="A47" s="9"/>
      <c r="B47" s="9"/>
      <c r="C47" s="9"/>
      <c r="D47" s="38"/>
      <c r="E47" s="38"/>
      <c r="F47" s="38"/>
      <c r="G47" s="38"/>
      <c r="H47" s="39"/>
      <c r="I47" s="39"/>
      <c r="J47" s="9"/>
      <c r="K47" s="9"/>
      <c r="L47" s="9"/>
      <c r="M47" s="9"/>
      <c r="N47" s="9"/>
      <c r="O47" s="9"/>
    </row>
    <row r="48" spans="1:15" ht="28.5" customHeight="1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</row>
    <row r="49" spans="1:15" ht="28.5" customHeight="1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</row>
    <row r="50" spans="1:15" ht="28.5" customHeight="1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</row>
    <row r="51" spans="1:15" ht="28.5" customHeight="1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  <c r="O51" s="9"/>
    </row>
    <row r="52" spans="1:15" ht="28.5" customHeight="1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  <c r="O52" s="9"/>
    </row>
    <row r="53" spans="1:15" ht="28.5" customHeight="1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</row>
    <row r="54" spans="1:15" ht="28.5" customHeight="1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  <c r="O54" s="9"/>
    </row>
    <row r="55" spans="1:15" ht="28.5" customHeight="1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</row>
  </sheetData>
  <mergeCells count="11">
    <mergeCell ref="M17:O18"/>
    <mergeCell ref="B18:E18"/>
    <mergeCell ref="F18:H18"/>
    <mergeCell ref="D37:F37"/>
    <mergeCell ref="I37:M37"/>
    <mergeCell ref="A1:C1"/>
    <mergeCell ref="H1:J1"/>
    <mergeCell ref="A2:C2"/>
    <mergeCell ref="A17:A19"/>
    <mergeCell ref="B17:H17"/>
    <mergeCell ref="I17:L18"/>
  </mergeCells>
  <pageMargins left="0.39370078740157483" right="0" top="0.98425196850393704" bottom="0" header="0.39370078740157483" footer="0.39370078740157483"/>
  <pageSetup paperSize="9" scale="47" orientation="landscape" r:id="rId1"/>
  <headerFooter alignWithMargins="0">
    <oddHeader xml:space="preserve">&amp;LELIVIABRESSUIRE VIANDES &amp;C&amp;"Comic Sans MS,Gras"&amp;12CONTROLE VISUEL CARCASSESSUR QUAI EXPEIDITION </oddHeader>
  </headerFooter>
  <colBreaks count="1" manualBreakCount="1">
    <brk id="13" max="4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5</vt:i4>
      </vt:variant>
    </vt:vector>
  </HeadingPairs>
  <TitlesOfParts>
    <vt:vector size="10" baseType="lpstr">
      <vt:lpstr>Accueil</vt:lpstr>
      <vt:lpstr>SYNTHESE</vt:lpstr>
      <vt:lpstr>matrice</vt:lpstr>
      <vt:lpstr>10 mai</vt:lpstr>
      <vt:lpstr>12 mai</vt:lpstr>
      <vt:lpstr>'10 mai'!Zone_d_impression</vt:lpstr>
      <vt:lpstr>'12 mai'!Zone_d_impression</vt:lpstr>
      <vt:lpstr>Accueil!Zone_d_impression</vt:lpstr>
      <vt:lpstr>matrice!Zone_d_impression</vt:lpstr>
      <vt:lpstr>SYNTHESE!Zone_d_impression</vt:lpstr>
    </vt:vector>
  </TitlesOfParts>
  <Company>Soviba Services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gmenardeau@bressuire-viandes.fr</dc:creator>
  <cp:lastModifiedBy>Guillaume Ménardeau</cp:lastModifiedBy>
  <cp:lastPrinted>2019-05-10T13:15:01Z</cp:lastPrinted>
  <dcterms:created xsi:type="dcterms:W3CDTF">2007-10-23T09:22:00Z</dcterms:created>
  <dcterms:modified xsi:type="dcterms:W3CDTF">2019-05-12T19:20:24Z</dcterms:modified>
</cp:coreProperties>
</file>