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vasseur\Downloads\"/>
    </mc:Choice>
  </mc:AlternateContent>
  <xr:revisionPtr revIDLastSave="0" documentId="8_{101138D5-2A23-4C0B-B27C-61D45443A0D2}" xr6:coauthVersionLast="43" xr6:coauthVersionMax="43" xr10:uidLastSave="{00000000-0000-0000-0000-000000000000}"/>
  <bookViews>
    <workbookView xWindow="28680" yWindow="-120" windowWidth="29040" windowHeight="15840" activeTab="1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1" l="1"/>
  <c r="M5" i="1"/>
  <c r="F3" i="1"/>
  <c r="F4" i="1"/>
  <c r="F5" i="1"/>
  <c r="F6" i="1"/>
  <c r="F7" i="1"/>
  <c r="F8" i="1"/>
  <c r="F2" i="1"/>
  <c r="M3" i="1"/>
  <c r="M4" i="1"/>
  <c r="M6" i="1"/>
  <c r="M8" i="1"/>
  <c r="M2" i="1"/>
</calcChain>
</file>

<file path=xl/sharedStrings.xml><?xml version="1.0" encoding="utf-8"?>
<sst xmlns="http://schemas.openxmlformats.org/spreadsheetml/2006/main" count="195" uniqueCount="88">
  <si>
    <t>BE concerné Etude</t>
  </si>
  <si>
    <t>Type Etude</t>
  </si>
  <si>
    <t>Distribution</t>
  </si>
  <si>
    <t>PMZ</t>
  </si>
  <si>
    <t>PA</t>
  </si>
  <si>
    <t>test</t>
  </si>
  <si>
    <t>TR ou PB ?</t>
  </si>
  <si>
    <t>Rue</t>
  </si>
  <si>
    <t>NB Enedis</t>
  </si>
  <si>
    <t>NB FT</t>
  </si>
  <si>
    <t>EL Impactés</t>
  </si>
  <si>
    <t>Etat avancement</t>
  </si>
  <si>
    <t>Début étude</t>
  </si>
  <si>
    <t>Dessinateur</t>
  </si>
  <si>
    <t>Commentaires</t>
  </si>
  <si>
    <t>Reprise demandée le</t>
  </si>
  <si>
    <t>Détails Reprise</t>
  </si>
  <si>
    <t>Reçue le</t>
  </si>
  <si>
    <t>Fin étude</t>
  </si>
  <si>
    <t>Date Contrôle</t>
  </si>
  <si>
    <t>Contrôleur</t>
  </si>
  <si>
    <t>Etat Contrôle</t>
  </si>
  <si>
    <t>Date Renvoi Etude</t>
  </si>
  <si>
    <t>Date Reception Reprise</t>
  </si>
  <si>
    <t>Date Date Contrôle Reprise</t>
  </si>
  <si>
    <t>Contrôleur Reprise</t>
  </si>
  <si>
    <t>Etat Contrôle Reprise</t>
  </si>
  <si>
    <t>Envoi COMAC</t>
  </si>
  <si>
    <t>Validation COMAC</t>
  </si>
  <si>
    <t>Nb Appuis à Implanter</t>
  </si>
  <si>
    <t>Implantation Faite</t>
  </si>
  <si>
    <t>Nb Appuis à Remplacer</t>
  </si>
  <si>
    <t>Remplacement Fait</t>
  </si>
  <si>
    <t>Amiens</t>
  </si>
  <si>
    <t>D2</t>
  </si>
  <si>
    <t>COMAC</t>
  </si>
  <si>
    <t>Prêt pour Travaux</t>
  </si>
  <si>
    <t>Rempl/Impl en cours</t>
  </si>
  <si>
    <t>A envoyer terrain</t>
  </si>
  <si>
    <t>En attente Validation</t>
  </si>
  <si>
    <t>A envoyer Validation</t>
  </si>
  <si>
    <t>Reprise ST</t>
  </si>
  <si>
    <t>A renvoyer ST</t>
  </si>
  <si>
    <t>Etude à controler</t>
  </si>
  <si>
    <t>En attente de retour</t>
  </si>
  <si>
    <t>Etude à renvoyer</t>
  </si>
  <si>
    <t>Etude en cours</t>
  </si>
  <si>
    <t>Etude à faire</t>
  </si>
  <si>
    <t>Ville</t>
  </si>
  <si>
    <t>chiffre</t>
  </si>
  <si>
    <t>Colonne1</t>
  </si>
  <si>
    <t>FI-80021-001H</t>
  </si>
  <si>
    <t>PA-80021-00CD</t>
  </si>
  <si>
    <t>TR 15 1731</t>
  </si>
  <si>
    <t>Rue Enfer</t>
  </si>
  <si>
    <t>ST - ERT</t>
  </si>
  <si>
    <t>X</t>
  </si>
  <si>
    <t>TR 15 1732</t>
  </si>
  <si>
    <t>TR 15 1733</t>
  </si>
  <si>
    <t>TR 15 1734</t>
  </si>
  <si>
    <t>TR 15 1735</t>
  </si>
  <si>
    <t>TR 15 1736</t>
  </si>
  <si>
    <t>D3</t>
  </si>
  <si>
    <t>D4</t>
  </si>
  <si>
    <t>D5</t>
  </si>
  <si>
    <t>D6</t>
  </si>
  <si>
    <t>D7</t>
  </si>
  <si>
    <t>Nok</t>
  </si>
  <si>
    <t>Ok</t>
  </si>
  <si>
    <t xml:space="preserve">Si Debut Etude(N) &lt;&gt;0  </t>
  </si>
  <si>
    <t>Si Debut Etude(N) &lt;&gt;0 , si Fin Etude(T)&lt;&gt;0</t>
  </si>
  <si>
    <t>Si Dessinateur (O)=commence par ST_, Si Debut Etude(N) &lt;&gt;0 , si Fin Etude(T) &lt;&gt;0, Si Etat Contrôle (W)=Nok</t>
  </si>
  <si>
    <t>Si Dessinateur (O)=commence par ST_, Si Debut Etude(N) &lt;&gt;0 , si Fin Etude(T) &gt;0, Si Etat Contrôle (W)=Nok ou Ok, Si Envoi COMAC (AC)&lt;&gt;0</t>
  </si>
  <si>
    <t>Si Dessinateur (O)=commence par ST_, Si Debut Etude(N) &lt;&gt;0 , si Fin Etude(T) &gt;0, Si Etat Contrôle (W)=Nok ou Ok, Si Envoi COMAC (AC)&lt;&gt;0, Si Nb Appui à Implanter (AE) - Implantation Faite (AF) &lt;&gt;0 et/ou Nb Appui à Remplacer (AG) - Remplacement Fait (AH)&lt;&gt;0</t>
  </si>
  <si>
    <t>Si Dessinateur (O)=commence par ST_, Si Debut Etude(N) &lt;&gt;0 , si Fin Etude(T) &gt;0, Si Etat Contrôle (W)=Nok ou Ok, Si Envoi COMAC (AC)&lt;&gt;0, Si Nb Appui à Implanter (AE) - Implantation Faite (AF) =0 et/ou Nb Appui à Remplacer (AG) - Remplacement Fait (AH) =0</t>
  </si>
  <si>
    <t>Si Dessinateur (O)=commence par ST_, Si Debut Etude(N) &lt;&gt;0 , Si Fin Etude(T) &lt;&gt;0, Si Etat Contrôle (W)=Nok ou Ok      OU    Si Dessinateur (O)=commence par ST_, Si Debut Etude(N) &lt;&gt;0 , si Fin Etude(T) &lt;&gt;0, Si Etat Contrôle (W)=Nok, Si Etat Contrôle Reprise (AB)=Ok</t>
  </si>
  <si>
    <t>Explications</t>
  </si>
  <si>
    <t>Colonnes dans Feuil1</t>
  </si>
  <si>
    <t>N</t>
  </si>
  <si>
    <t>O</t>
  </si>
  <si>
    <t>T</t>
  </si>
  <si>
    <t>W</t>
  </si>
  <si>
    <t>AC</t>
  </si>
  <si>
    <t>AE</t>
  </si>
  <si>
    <t>AF</t>
  </si>
  <si>
    <t>AG</t>
  </si>
  <si>
    <t>AB</t>
  </si>
  <si>
    <t>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</si>
</sst>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8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medium">
        <color theme="7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theme="7" tint="0.59996337778862885"/>
      </left>
      <right style="thin">
        <color theme="8"/>
      </right>
      <top style="medium">
        <color indexed="64"/>
      </top>
      <bottom style="medium">
        <color indexed="64"/>
      </bottom>
      <diagonal/>
    </border>
    <border>
      <left style="thin">
        <color theme="9" tint="0.59996337778862885"/>
      </left>
      <right style="thin">
        <color theme="9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8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4" fontId="2" fillId="6" borderId="5" xfId="0" applyNumberFormat="1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14" fontId="2" fillId="7" borderId="10" xfId="0" applyNumberFormat="1" applyFont="1" applyFill="1" applyBorder="1" applyAlignment="1">
      <alignment horizontal="center" vertical="center" wrapText="1"/>
    </xf>
    <xf numFmtId="14" fontId="2" fillId="7" borderId="11" xfId="0" applyNumberFormat="1" applyFont="1" applyFill="1" applyBorder="1" applyAlignment="1">
      <alignment horizontal="center" vertical="center" wrapText="1"/>
    </xf>
    <xf numFmtId="1" fontId="1" fillId="9" borderId="5" xfId="0" applyNumberFormat="1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/>
    <xf numFmtId="14" fontId="0" fillId="0" borderId="0" xfId="0" applyNumberFormat="1"/>
    <xf numFmtId="1" fontId="2" fillId="8" borderId="12" xfId="0" applyNumberFormat="1" applyFont="1" applyFill="1" applyBorder="1" applyAlignment="1">
      <alignment horizontal="center" vertical="center" wrapText="1"/>
    </xf>
    <xf numFmtId="1" fontId="2" fillId="8" borderId="13" xfId="0" applyNumberFormat="1" applyFont="1" applyFill="1" applyBorder="1" applyAlignment="1">
      <alignment horizontal="center" vertical="center" wrapText="1"/>
    </xf>
    <xf numFmtId="14" fontId="2" fillId="7" borderId="14" xfId="0" applyNumberFormat="1" applyFont="1" applyFill="1" applyBorder="1" applyAlignment="1">
      <alignment horizontal="center" vertical="center" wrapText="1"/>
    </xf>
    <xf numFmtId="1" fontId="2" fillId="8" borderId="14" xfId="0" applyNumberFormat="1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14" fontId="2" fillId="4" borderId="14" xfId="0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0" fillId="0" borderId="14" xfId="0" applyBorder="1"/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>
      <alignment horizontal="center"/>
    </xf>
    <xf numFmtId="0" fontId="2" fillId="6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35"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gradientFill degree="90">
          <stop position="0">
            <color theme="5" tint="-0.25098422193060094"/>
          </stop>
          <stop position="0.5">
            <color theme="5" tint="-0.49803155613879818"/>
          </stop>
          <stop position="1">
            <color theme="5" tint="-0.25098422193060094"/>
          </stop>
        </gradientFill>
      </fill>
    </dxf>
    <dxf>
      <font>
        <b/>
        <i val="0"/>
        <color theme="1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  <color theme="1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T_DONF_BE_TableauDeSuivi_CDC%20-%20Copie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lantation_Remplacement"/>
      <sheetName val="Etudes"/>
      <sheetName val="Pilotage Local"/>
      <sheetName val="Tampon"/>
      <sheetName val="Pilotage Autres"/>
      <sheetName val="Resultats"/>
      <sheetName val="Listes et Formul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8"/>
  <sheetViews>
    <sheetView topLeftCell="N1" workbookViewId="0">
      <selection activeCell="AE7" sqref="AE7"/>
    </sheetView>
  </sheetViews>
  <sheetFormatPr baseColWidth="10" defaultColWidth="11.42578125" defaultRowHeight="15" x14ac:dyDescent="0.25"/>
  <cols>
    <col min="12" max="12" width="19.7109375" bestFit="1" customWidth="1"/>
    <col min="13" max="13" width="12.140625" customWidth="1"/>
    <col min="20" max="20" width="11.42578125" style="24"/>
    <col min="21" max="21" width="15.85546875" style="24" bestFit="1" customWidth="1"/>
    <col min="24" max="26" width="11.42578125" style="24"/>
    <col min="29" max="30" width="11.42578125" style="24"/>
    <col min="31" max="34" width="11.42578125" style="4"/>
  </cols>
  <sheetData>
    <row r="1" spans="1:36" ht="54" customHeight="1" thickBot="1" x14ac:dyDescent="0.3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48</v>
      </c>
      <c r="J1" s="7" t="s">
        <v>8</v>
      </c>
      <c r="K1" s="7" t="s">
        <v>9</v>
      </c>
      <c r="L1" s="8" t="s">
        <v>10</v>
      </c>
      <c r="M1" s="9" t="s">
        <v>11</v>
      </c>
      <c r="N1" s="10" t="s">
        <v>12</v>
      </c>
      <c r="O1" s="11" t="s">
        <v>13</v>
      </c>
      <c r="P1" s="12" t="s">
        <v>14</v>
      </c>
      <c r="Q1" s="13" t="s">
        <v>15</v>
      </c>
      <c r="R1" s="14" t="s">
        <v>16</v>
      </c>
      <c r="S1" s="13" t="s">
        <v>17</v>
      </c>
      <c r="T1" s="15" t="s">
        <v>18</v>
      </c>
      <c r="U1" s="16" t="s">
        <v>19</v>
      </c>
      <c r="V1" s="17" t="s">
        <v>20</v>
      </c>
      <c r="W1" s="17" t="s">
        <v>21</v>
      </c>
      <c r="X1" s="16" t="s">
        <v>22</v>
      </c>
      <c r="Y1" s="16" t="s">
        <v>23</v>
      </c>
      <c r="Z1" s="16" t="s">
        <v>24</v>
      </c>
      <c r="AA1" s="17" t="s">
        <v>25</v>
      </c>
      <c r="AB1" s="17" t="s">
        <v>26</v>
      </c>
      <c r="AC1" s="18" t="s">
        <v>27</v>
      </c>
      <c r="AD1" s="19" t="s">
        <v>28</v>
      </c>
      <c r="AE1" s="25" t="s">
        <v>29</v>
      </c>
      <c r="AF1" s="25" t="s">
        <v>30</v>
      </c>
      <c r="AG1" s="25" t="s">
        <v>31</v>
      </c>
      <c r="AH1" s="26" t="s">
        <v>32</v>
      </c>
      <c r="AI1" s="20" t="s">
        <v>49</v>
      </c>
      <c r="AJ1" s="21" t="s">
        <v>50</v>
      </c>
    </row>
    <row r="2" spans="1:36" x14ac:dyDescent="0.25">
      <c r="A2" t="s">
        <v>33</v>
      </c>
      <c r="B2" t="s">
        <v>35</v>
      </c>
      <c r="C2" s="1" t="s">
        <v>34</v>
      </c>
      <c r="D2" t="s">
        <v>51</v>
      </c>
      <c r="E2" t="s">
        <v>52</v>
      </c>
      <c r="F2" t="str">
        <f t="shared" ref="F2:F8" si="0">B:B</f>
        <v>COMAC</v>
      </c>
      <c r="G2" t="s">
        <v>53</v>
      </c>
      <c r="H2" t="s">
        <v>54</v>
      </c>
      <c r="I2" s="22" t="s">
        <v>33</v>
      </c>
      <c r="J2">
        <v>2</v>
      </c>
      <c r="K2">
        <v>0</v>
      </c>
      <c r="L2">
        <v>9</v>
      </c>
      <c r="M2" s="1">
        <f t="shared" ref="M2:M8" si="1">IF(LEFT(O:O,2)="ST",IF(T:T&lt;&gt;0,IF(W:W=0,5,IF(W:W="OK",IF(B:B="COMAC",IF(AC:AC&lt;&gt;0,IF(AD:AD&lt;&gt;0,IF(AE:AE-AF:AF=0,IF(AG:AG-AH:AH=0,12,11),11),9),8),IF(AE:AE-AF:AF=0,IF(AG:AG-AH:AH=0,12,11),11)),IF(AB:AB="OK",IF(B:B="COMAC",IF(AC:AC&lt;&gt;0,IF(AD:AD&lt;&gt;0,IF(AE:AE-AF:AF=0,IF(AG:AG-AH:AH=0,12,11),11),9),8),IF(AE:AE-AF:AF=0,IF(AG:AG-AH:AH=0,12,11),11)),7))),2),IF(T:T&lt;&gt;0,IF(B:B="COMAC",IF(AC:AC&lt;&gt;0,IF(AD:AD&lt;&gt;0,IF(AE:AE-AF:AF=0,IF(AG:AG-AH:AH=0,12,11),11),9),8),IF(AE:AE-AF:AF=0,IF(AG:AG-AH:AH=0,12,11),11)),2))</f>
        <v>2</v>
      </c>
      <c r="N2" s="2">
        <v>43505</v>
      </c>
      <c r="O2" t="s">
        <v>55</v>
      </c>
      <c r="Q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3"/>
      <c r="AG2" s="3"/>
      <c r="AH2" s="3"/>
      <c r="AI2" s="3"/>
      <c r="AJ2" s="3"/>
    </row>
    <row r="3" spans="1:36" x14ac:dyDescent="0.25">
      <c r="A3" t="s">
        <v>33</v>
      </c>
      <c r="B3" t="s">
        <v>35</v>
      </c>
      <c r="C3" s="1" t="s">
        <v>34</v>
      </c>
      <c r="D3" t="s">
        <v>51</v>
      </c>
      <c r="E3" t="s">
        <v>52</v>
      </c>
      <c r="F3" t="str">
        <f t="shared" si="0"/>
        <v>COMAC</v>
      </c>
      <c r="G3" t="s">
        <v>53</v>
      </c>
      <c r="H3" t="s">
        <v>54</v>
      </c>
      <c r="I3" t="s">
        <v>33</v>
      </c>
      <c r="M3" s="1">
        <f t="shared" si="1"/>
        <v>5</v>
      </c>
      <c r="N3" s="2">
        <v>43506</v>
      </c>
      <c r="O3" t="s">
        <v>55</v>
      </c>
      <c r="Q3" s="23"/>
      <c r="T3" s="24">
        <v>43507</v>
      </c>
    </row>
    <row r="4" spans="1:36" x14ac:dyDescent="0.25">
      <c r="A4" t="s">
        <v>33</v>
      </c>
      <c r="B4" t="s">
        <v>35</v>
      </c>
      <c r="C4" s="1" t="s">
        <v>62</v>
      </c>
      <c r="D4" t="s">
        <v>51</v>
      </c>
      <c r="E4" t="s">
        <v>52</v>
      </c>
      <c r="F4" t="str">
        <f t="shared" si="0"/>
        <v>COMAC</v>
      </c>
      <c r="G4" t="s">
        <v>57</v>
      </c>
      <c r="H4" t="s">
        <v>54</v>
      </c>
      <c r="I4" t="s">
        <v>33</v>
      </c>
      <c r="M4" s="1">
        <f t="shared" si="1"/>
        <v>7</v>
      </c>
      <c r="N4" s="2">
        <v>43507</v>
      </c>
      <c r="O4" t="s">
        <v>55</v>
      </c>
      <c r="Q4" s="23"/>
      <c r="T4" s="24">
        <v>43508</v>
      </c>
      <c r="U4" s="24">
        <v>43509</v>
      </c>
      <c r="V4" t="s">
        <v>56</v>
      </c>
      <c r="W4" t="s">
        <v>67</v>
      </c>
    </row>
    <row r="5" spans="1:36" x14ac:dyDescent="0.25">
      <c r="A5" t="s">
        <v>33</v>
      </c>
      <c r="B5" t="s">
        <v>35</v>
      </c>
      <c r="C5" s="1" t="s">
        <v>63</v>
      </c>
      <c r="D5" t="s">
        <v>51</v>
      </c>
      <c r="E5" t="s">
        <v>52</v>
      </c>
      <c r="F5" t="str">
        <f t="shared" si="0"/>
        <v>COMAC</v>
      </c>
      <c r="G5" t="s">
        <v>58</v>
      </c>
      <c r="H5" t="s">
        <v>54</v>
      </c>
      <c r="I5" t="s">
        <v>33</v>
      </c>
      <c r="M5" s="1">
        <f t="shared" si="1"/>
        <v>8</v>
      </c>
      <c r="N5" s="2">
        <v>43508</v>
      </c>
      <c r="O5" t="s">
        <v>55</v>
      </c>
      <c r="T5" s="24">
        <v>43509</v>
      </c>
      <c r="U5" s="24">
        <v>43509</v>
      </c>
      <c r="V5" t="s">
        <v>56</v>
      </c>
      <c r="W5" t="s">
        <v>67</v>
      </c>
      <c r="X5" s="24">
        <v>43510</v>
      </c>
      <c r="Y5" s="24">
        <v>43511</v>
      </c>
      <c r="Z5" s="24">
        <v>43512</v>
      </c>
      <c r="AA5" t="s">
        <v>56</v>
      </c>
      <c r="AB5" t="s">
        <v>68</v>
      </c>
    </row>
    <row r="6" spans="1:36" x14ac:dyDescent="0.25">
      <c r="A6" t="s">
        <v>33</v>
      </c>
      <c r="B6" t="s">
        <v>35</v>
      </c>
      <c r="C6" s="1" t="s">
        <v>64</v>
      </c>
      <c r="D6" t="s">
        <v>51</v>
      </c>
      <c r="E6" t="s">
        <v>52</v>
      </c>
      <c r="F6" t="str">
        <f t="shared" si="0"/>
        <v>COMAC</v>
      </c>
      <c r="G6" t="s">
        <v>59</v>
      </c>
      <c r="H6" t="s">
        <v>54</v>
      </c>
      <c r="I6" t="s">
        <v>33</v>
      </c>
      <c r="M6" s="1">
        <f t="shared" si="1"/>
        <v>9</v>
      </c>
      <c r="N6" s="2">
        <v>43509</v>
      </c>
      <c r="O6" t="s">
        <v>55</v>
      </c>
      <c r="T6" s="24">
        <v>43510</v>
      </c>
      <c r="U6" s="24">
        <v>43510</v>
      </c>
      <c r="V6" t="s">
        <v>56</v>
      </c>
      <c r="W6" t="s">
        <v>67</v>
      </c>
      <c r="X6" s="24">
        <v>43510</v>
      </c>
      <c r="Y6" s="24">
        <v>43511</v>
      </c>
      <c r="Z6" s="24">
        <v>43512</v>
      </c>
      <c r="AA6" t="s">
        <v>56</v>
      </c>
      <c r="AB6" t="s">
        <v>68</v>
      </c>
      <c r="AC6" s="24">
        <v>43513</v>
      </c>
    </row>
    <row r="7" spans="1:36" x14ac:dyDescent="0.25">
      <c r="A7" t="s">
        <v>33</v>
      </c>
      <c r="B7" t="s">
        <v>35</v>
      </c>
      <c r="C7" s="1" t="s">
        <v>65</v>
      </c>
      <c r="D7" t="s">
        <v>51</v>
      </c>
      <c r="E7" t="s">
        <v>52</v>
      </c>
      <c r="F7" t="str">
        <f t="shared" si="0"/>
        <v>COMAC</v>
      </c>
      <c r="G7" t="s">
        <v>60</v>
      </c>
      <c r="H7" t="s">
        <v>54</v>
      </c>
      <c r="I7" t="s">
        <v>33</v>
      </c>
      <c r="M7" s="1">
        <f t="shared" si="1"/>
        <v>11</v>
      </c>
      <c r="N7" s="2">
        <v>43510</v>
      </c>
      <c r="O7" t="s">
        <v>55</v>
      </c>
      <c r="T7" s="24">
        <v>43511</v>
      </c>
      <c r="U7" s="24">
        <v>43511</v>
      </c>
      <c r="V7" t="s">
        <v>56</v>
      </c>
      <c r="W7" t="s">
        <v>67</v>
      </c>
      <c r="X7" s="24">
        <v>43510</v>
      </c>
      <c r="Y7" s="24">
        <v>43511</v>
      </c>
      <c r="Z7" s="24">
        <v>43512</v>
      </c>
      <c r="AA7" t="s">
        <v>56</v>
      </c>
      <c r="AB7" t="s">
        <v>68</v>
      </c>
      <c r="AC7" s="24">
        <v>43514</v>
      </c>
      <c r="AD7" s="24">
        <v>43515</v>
      </c>
      <c r="AE7" s="4">
        <v>1</v>
      </c>
      <c r="AF7" s="4">
        <v>0</v>
      </c>
      <c r="AG7" s="4">
        <v>0</v>
      </c>
      <c r="AH7" s="4">
        <v>0</v>
      </c>
    </row>
    <row r="8" spans="1:36" x14ac:dyDescent="0.25">
      <c r="A8" t="s">
        <v>33</v>
      </c>
      <c r="B8" t="s">
        <v>35</v>
      </c>
      <c r="C8" s="1" t="s">
        <v>66</v>
      </c>
      <c r="D8" t="s">
        <v>51</v>
      </c>
      <c r="E8" t="s">
        <v>52</v>
      </c>
      <c r="F8" t="str">
        <f t="shared" si="0"/>
        <v>COMAC</v>
      </c>
      <c r="G8" t="s">
        <v>61</v>
      </c>
      <c r="H8" t="s">
        <v>54</v>
      </c>
      <c r="I8" t="s">
        <v>33</v>
      </c>
      <c r="M8" s="1">
        <f t="shared" si="1"/>
        <v>12</v>
      </c>
      <c r="N8" s="2">
        <v>43511</v>
      </c>
      <c r="O8" t="s">
        <v>55</v>
      </c>
      <c r="T8" s="24">
        <v>43512</v>
      </c>
      <c r="U8" s="24">
        <v>43512</v>
      </c>
      <c r="V8" t="s">
        <v>56</v>
      </c>
      <c r="W8" t="s">
        <v>67</v>
      </c>
      <c r="X8" s="24">
        <v>43510</v>
      </c>
      <c r="Y8" s="24">
        <v>43511</v>
      </c>
      <c r="Z8" s="24">
        <v>43512</v>
      </c>
      <c r="AA8" t="s">
        <v>56</v>
      </c>
      <c r="AB8" t="s">
        <v>68</v>
      </c>
      <c r="AC8" s="24">
        <v>43514</v>
      </c>
      <c r="AD8" s="24">
        <v>43515</v>
      </c>
      <c r="AE8" s="4">
        <v>1</v>
      </c>
      <c r="AF8" s="4">
        <v>1</v>
      </c>
      <c r="AG8" s="4">
        <v>0</v>
      </c>
      <c r="AH8" s="4">
        <v>0</v>
      </c>
    </row>
  </sheetData>
  <conditionalFormatting sqref="M2:M8">
    <cfRule type="containsText" dxfId="34" priority="19" operator="containsText" text="Prêt pour Travaux">
      <formula>NOT(ISERROR(SEARCH("Prêt pour Travaux",M2)))</formula>
    </cfRule>
    <cfRule type="containsText" dxfId="33" priority="20" operator="containsText" text="A envoyer terrain">
      <formula>NOT(ISERROR(SEARCH("A envoyer terrain",M2)))</formula>
    </cfRule>
    <cfRule type="containsText" dxfId="32" priority="21" operator="containsText" text="A envoyer Validation">
      <formula>NOT(ISERROR(SEARCH("A envoyer Validation",M2)))</formula>
    </cfRule>
    <cfRule type="cellIs" dxfId="31" priority="22" operator="equal">
      <formula>"En Cours"</formula>
    </cfRule>
    <cfRule type="cellIs" dxfId="30" priority="23" operator="equal">
      <formula>"A Envoyer"</formula>
    </cfRule>
  </conditionalFormatting>
  <conditionalFormatting sqref="M2:M8">
    <cfRule type="containsText" dxfId="29" priority="43" operator="containsText" text="Etude à renvoyer">
      <formula>NOT(ISERROR(SEARCH("Etude à renvoyer",M2)))</formula>
    </cfRule>
  </conditionalFormatting>
  <conditionalFormatting sqref="M1">
    <cfRule type="containsText" dxfId="28" priority="44" operator="containsText" text="Etude à controler">
      <formula>NOT(ISERROR(SEARCH("Etude à controler",M1)))</formula>
    </cfRule>
    <cfRule type="containsText" dxfId="27" priority="24" operator="containsText" text="Etude en cours">
      <formula>NOT(ISERROR(SEARCH("Etude en cours",M1)))</formula>
    </cfRule>
    <cfRule type="containsText" dxfId="26" priority="25" operator="containsText" text="A envoyer Validation">
      <formula>NOT(ISERROR(SEARCH("A envoyer Validation",M1)))</formula>
    </cfRule>
    <cfRule type="containsText" dxfId="25" priority="26" operator="containsText" text="en attente validation">
      <formula>NOT(ISERROR(SEARCH("en attente validation",M1)))</formula>
    </cfRule>
    <cfRule type="containsText" dxfId="24" priority="27" operator="containsText" text="Reprise">
      <formula>NOT(ISERROR(SEARCH("Reprise",M1)))</formula>
    </cfRule>
    <cfRule type="containsText" dxfId="23" priority="28" operator="containsText" text="Impl en cours">
      <formula>NOT(ISERROR(SEARCH("Impl en cours",M1)))</formula>
    </cfRule>
    <cfRule type="cellIs" dxfId="22" priority="29" operator="equal">
      <formula>"Prêt pour travaux"</formula>
    </cfRule>
  </conditionalFormatting>
  <conditionalFormatting sqref="AI2">
    <cfRule type="containsText" dxfId="21" priority="16" operator="containsText" text="Prêt pour Travaux">
      <formula>NOT(ISERROR(SEARCH("Prêt pour Travaux",AI2)))</formula>
    </cfRule>
    <cfRule type="containsText" dxfId="20" priority="18" operator="containsText" text="A envoyer terrain">
      <formula>NOT(ISERROR(SEARCH("A envoyer terrain",AI2)))</formula>
    </cfRule>
    <cfRule type="containsText" dxfId="19" priority="45" operator="containsText" text="A envoyer Validation">
      <formula>NOT(ISERROR(SEARCH("A envoyer Validation",AI2)))</formula>
    </cfRule>
    <cfRule type="cellIs" dxfId="18" priority="45" operator="equal">
      <formula>"En Cours"</formula>
    </cfRule>
  </conditionalFormatting>
  <conditionalFormatting sqref="AI2">
    <cfRule type="containsText" dxfId="17" priority="17" operator="containsText" text="Etude à renvoyer">
      <formula>NOT(ISERROR(SEARCH("Etude à renvoyer",AI2)))</formula>
    </cfRule>
  </conditionalFormatting>
  <conditionalFormatting sqref="AJ2">
    <cfRule type="duplicateValues" dxfId="16" priority="46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E6CB5000-FDF5-4B01-944D-F40C0768BC20}">
            <xm:f>NOT(ISERROR(SEARCH("Etude à controler",AI2)))</xm:f>
            <xm:f>"Etude à controler"</xm:f>
            <x14:dxf>
              <font>
                <b/>
                <i val="0"/>
              </font>
              <fill>
                <gradientFill degree="90">
                  <stop position="0">
                    <color rgb="FFCCFF99"/>
                  </stop>
                  <stop position="0.5">
                    <color rgb="FFA6DA00"/>
                  </stop>
                  <stop position="1">
                    <color rgb="FFCCFF99"/>
                  </stop>
                </gradientFill>
              </fill>
            </x14:dxf>
          </x14:cfRule>
          <x14:cfRule type="containsText" priority="9" operator="containsText" id="{A6DD417B-017E-49D0-BE14-1AAFA345EDB6}">
            <xm:f>NOT(ISERROR(SEARCH("Etude ST en Cours",AI2)))</xm:f>
            <xm:f>"Etude ST en Cours"</xm:f>
            <x14:dxf>
              <font>
                <b/>
                <i val="0"/>
              </font>
              <fill>
                <gradientFill degree="90">
                  <stop position="0">
                    <color theme="7" tint="0.59999389629810485"/>
                  </stop>
                  <stop position="0.5">
                    <color rgb="FFFFC000"/>
                  </stop>
                  <stop position="1">
                    <color theme="7" tint="0.59999389629810485"/>
                  </stop>
                </gradientFill>
              </fill>
            </x14:dxf>
          </x14:cfRule>
          <x14:cfRule type="containsText" priority="10" operator="containsText" id="{E4996EB1-1038-4C10-9A93-F9091B1B4D46}">
            <xm:f>NOT(ISERROR(SEARCH("Dossier à envoyer ST",AI2)))</xm:f>
            <xm:f>"Dossier à envoyer ST"</xm:f>
            <x14:dxf>
              <font>
                <b/>
                <i val="0"/>
                <color theme="0"/>
              </font>
              <fill>
                <gradientFill degree="90">
                  <stop position="0">
                    <color rgb="FFFF0000"/>
                  </stop>
                  <stop position="0.5">
                    <color rgb="FFC00000"/>
                  </stop>
                  <stop position="1">
                    <color rgb="FFFF0000"/>
                  </stop>
                </gradientFill>
              </fill>
            </x14:dxf>
          </x14:cfRule>
          <x14:cfRule type="containsText" priority="11" operator="containsText" id="{3D6B958D-E434-4762-B015-EB47021E4E17}">
            <xm:f>NOT(ISERROR(SEARCH("Etude à faire",AI2)))</xm:f>
            <xm:f>"Etude à faire"</xm:f>
            <x14:dxf>
              <font>
                <b/>
                <i val="0"/>
                <color theme="0"/>
              </font>
              <fill>
                <gradientFill degree="90">
                  <stop position="0">
                    <color rgb="FFFF0000"/>
                  </stop>
                  <stop position="0.5">
                    <color rgb="FFC00000"/>
                  </stop>
                  <stop position="1">
                    <color rgb="FFFF0000"/>
                  </stop>
                </gradientFill>
              </fill>
            </x14:dxf>
          </x14:cfRule>
          <x14:cfRule type="containsText" priority="12" operator="containsText" id="{F482CD80-BF50-4331-B7C7-36E257E3AC41}">
            <xm:f>NOT(ISERROR(SEARCH("En attente de retour",AI2)))</xm:f>
            <xm:f>"En attente de retour"</xm:f>
            <x14:dxf>
              <font>
                <b/>
                <i val="0"/>
              </font>
              <fill>
                <gradientFill degree="90">
                  <stop position="0">
                    <color theme="7" tint="0.59999389629810485"/>
                  </stop>
                  <stop position="0.5">
                    <color rgb="FFFFC000"/>
                  </stop>
                  <stop position="1">
                    <color theme="7" tint="0.59999389629810485"/>
                  </stop>
                </gradientFill>
              </fill>
            </x14:dxf>
          </x14:cfRule>
          <x14:cfRule type="containsText" priority="13" operator="containsText" id="{CABC60D0-EAFB-40D3-952A-BF645798117D}">
            <xm:f>NOT(ISERROR(SEARCH("A renvoyer ST",AI2)))</xm:f>
            <xm:f>"A renvoyer ST"</xm:f>
            <x14:dxf>
              <font>
                <b/>
                <i val="0"/>
                <color theme="0"/>
              </font>
              <fill>
                <gradientFill degree="90">
                  <stop position="0">
                    <color rgb="FFFF0000"/>
                  </stop>
                  <stop position="0.5">
                    <color rgb="FFC00000"/>
                  </stop>
                  <stop position="1">
                    <color rgb="FFFF0000"/>
                  </stop>
                </gradientFill>
              </fill>
            </x14:dxf>
          </x14:cfRule>
          <x14:cfRule type="containsText" priority="14" operator="containsText" id="{81ABADC3-7B11-4C7E-AF8B-AB936127365B}">
            <xm:f>NOT(ISERROR(SEARCH("Reprise en cours",AI2)))</xm:f>
            <xm:f>"Reprise en cours"</xm:f>
            <x14:dxf>
              <font>
                <b/>
                <i val="0"/>
                <color theme="1"/>
              </font>
              <fill>
                <gradientFill degree="90">
                  <stop position="0">
                    <color theme="7" tint="0.59999389629810485"/>
                  </stop>
                  <stop position="0.5">
                    <color rgb="FFFFC000"/>
                  </stop>
                  <stop position="1">
                    <color theme="7" tint="0.59999389629810485"/>
                  </stop>
                </gradientFill>
              </fill>
            </x14:dxf>
          </x14:cfRule>
          <x14:cfRule type="containsText" priority="15" operator="containsText" id="{B188B171-9696-4FE9-8DA0-2DD910D48308}">
            <xm:f>NOT(ISERROR(SEARCH("En attente validation",AI2)))</xm:f>
            <xm:f>"En attente validation"</xm:f>
            <x14:dxf>
              <font>
                <b/>
                <i val="0"/>
                <color theme="1"/>
              </font>
              <fill>
                <gradientFill degree="90">
                  <stop position="0">
                    <color theme="7" tint="0.59999389629810485"/>
                  </stop>
                  <stop position="0.5">
                    <color rgb="FFFFC000"/>
                  </stop>
                  <stop position="1">
                    <color theme="7" tint="0.59999389629810485"/>
                  </stop>
                </gradientFill>
              </fill>
            </x14:dxf>
          </x14:cfRule>
          <x14:cfRule type="containsText" priority="47" operator="containsText" id="{FC3F7C0A-3C84-48C1-BFA7-D254F8A7EAB3}">
            <xm:f>NOT(ISERROR(SEARCH("Rempl/Impl en cours",AI2)))</xm:f>
            <xm:f>"Rempl/Impl en cours"</xm:f>
            <x14:dxf>
              <font>
                <b/>
                <i val="0"/>
                <color theme="0"/>
              </font>
              <fill>
                <gradientFill degree="90">
                  <stop position="0">
                    <color theme="5" tint="-0.25098422193060094"/>
                  </stop>
                  <stop position="0.5">
                    <color theme="5" tint="-0.49803155613879818"/>
                  </stop>
                  <stop position="1">
                    <color theme="5" tint="-0.25098422193060094"/>
                  </stop>
                </gradientFill>
              </fill>
            </x14:dxf>
          </x14:cfRule>
          <xm:sqref>AI2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'E:\[CST_DONF_BE_TableauDeSuivi_CDC - Copie - Copie.xlsm]Listes et Formules'!#REF!</xm:f>
          </x14:formula1>
          <xm:sqref>W2 AB2</xm:sqref>
        </x14:dataValidation>
        <x14:dataValidation type="list" allowBlank="1" showInputMessage="1" showErrorMessage="1" xr:uid="{00000000-0002-0000-0000-000001000000}">
          <x14:formula1>
            <xm:f>'E:\[CST_DONF_BE_TableauDeSuivi_CDC - Copie - Copie.xlsm]Listes et Formules'!#REF!</xm:f>
          </x14:formula1>
          <xm:sqref>O2:O8 V2 AA2 A2:C2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6"/>
  <sheetViews>
    <sheetView tabSelected="1" workbookViewId="0">
      <selection activeCell="D13" sqref="D13"/>
    </sheetView>
  </sheetViews>
  <sheetFormatPr baseColWidth="10" defaultColWidth="11.42578125" defaultRowHeight="15" x14ac:dyDescent="0.25"/>
  <cols>
    <col min="1" max="1" width="6" customWidth="1"/>
    <col min="2" max="2" width="20.7109375" customWidth="1"/>
    <col min="3" max="11" width="12.7109375" customWidth="1"/>
    <col min="12" max="12" width="15" customWidth="1"/>
    <col min="13" max="13" width="3.140625" customWidth="1"/>
  </cols>
  <sheetData>
    <row r="1" spans="1:14" ht="30" x14ac:dyDescent="0.25">
      <c r="B1" s="29" t="s">
        <v>11</v>
      </c>
      <c r="C1" s="30" t="s">
        <v>12</v>
      </c>
      <c r="D1" s="31" t="s">
        <v>13</v>
      </c>
      <c r="E1" s="30" t="s">
        <v>18</v>
      </c>
      <c r="F1" s="32" t="s">
        <v>21</v>
      </c>
      <c r="G1" s="37" t="s">
        <v>26</v>
      </c>
      <c r="H1" s="27" t="s">
        <v>27</v>
      </c>
      <c r="I1" s="28" t="s">
        <v>29</v>
      </c>
      <c r="J1" s="28" t="s">
        <v>30</v>
      </c>
      <c r="K1" s="28" t="s">
        <v>31</v>
      </c>
      <c r="L1" s="28" t="s">
        <v>32</v>
      </c>
      <c r="M1" s="35"/>
      <c r="N1" s="34" t="s">
        <v>76</v>
      </c>
    </row>
    <row r="2" spans="1:14" x14ac:dyDescent="0.25">
      <c r="A2" s="3">
        <v>1</v>
      </c>
      <c r="B2" t="s">
        <v>47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5"/>
    </row>
    <row r="3" spans="1:14" x14ac:dyDescent="0.25">
      <c r="A3" s="3">
        <v>2</v>
      </c>
      <c r="B3" t="s">
        <v>46</v>
      </c>
      <c r="C3" s="33" t="s">
        <v>56</v>
      </c>
      <c r="D3" s="33"/>
      <c r="E3" s="33"/>
      <c r="F3" s="33"/>
      <c r="G3" s="33"/>
      <c r="H3" s="33"/>
      <c r="I3" s="33"/>
      <c r="J3" s="33"/>
      <c r="K3" s="33"/>
      <c r="L3" s="33"/>
      <c r="M3" s="35"/>
      <c r="N3" t="s">
        <v>69</v>
      </c>
    </row>
    <row r="4" spans="1:14" x14ac:dyDescent="0.25">
      <c r="A4" s="3">
        <v>3</v>
      </c>
      <c r="B4" t="s">
        <v>45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5"/>
    </row>
    <row r="5" spans="1:14" x14ac:dyDescent="0.25">
      <c r="A5" s="3">
        <v>4</v>
      </c>
      <c r="B5" t="s">
        <v>44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5"/>
    </row>
    <row r="6" spans="1:14" x14ac:dyDescent="0.25">
      <c r="A6" s="3">
        <v>5</v>
      </c>
      <c r="B6" t="s">
        <v>43</v>
      </c>
      <c r="C6" s="33" t="s">
        <v>56</v>
      </c>
      <c r="D6" s="33"/>
      <c r="E6" s="33" t="s">
        <v>56</v>
      </c>
      <c r="F6" s="33"/>
      <c r="G6" s="33"/>
      <c r="H6" s="33"/>
      <c r="I6" s="33"/>
      <c r="J6" s="33"/>
      <c r="K6" s="33"/>
      <c r="L6" s="33"/>
      <c r="M6" s="35"/>
      <c r="N6" t="s">
        <v>70</v>
      </c>
    </row>
    <row r="7" spans="1:14" x14ac:dyDescent="0.25">
      <c r="A7" s="3">
        <v>6</v>
      </c>
      <c r="B7" t="s">
        <v>42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5"/>
    </row>
    <row r="8" spans="1:14" x14ac:dyDescent="0.25">
      <c r="A8" s="3">
        <v>7</v>
      </c>
      <c r="B8" t="s">
        <v>41</v>
      </c>
      <c r="C8" s="33" t="s">
        <v>56</v>
      </c>
      <c r="D8" s="33" t="s">
        <v>56</v>
      </c>
      <c r="E8" s="33" t="s">
        <v>56</v>
      </c>
      <c r="F8" s="33" t="s">
        <v>56</v>
      </c>
      <c r="G8" s="33"/>
      <c r="H8" s="33"/>
      <c r="I8" s="33"/>
      <c r="J8" s="33"/>
      <c r="K8" s="33"/>
      <c r="L8" s="33"/>
      <c r="M8" s="35"/>
      <c r="N8" t="s">
        <v>71</v>
      </c>
    </row>
    <row r="9" spans="1:14" x14ac:dyDescent="0.25">
      <c r="A9" s="3">
        <v>8</v>
      </c>
      <c r="B9" t="s">
        <v>40</v>
      </c>
      <c r="C9" s="33" t="s">
        <v>56</v>
      </c>
      <c r="D9" s="33" t="s">
        <v>56</v>
      </c>
      <c r="E9" s="33" t="s">
        <v>56</v>
      </c>
      <c r="F9" s="33" t="s">
        <v>56</v>
      </c>
      <c r="G9" s="33" t="s">
        <v>56</v>
      </c>
      <c r="H9" s="33"/>
      <c r="I9" s="33"/>
      <c r="J9" s="33"/>
      <c r="K9" s="33"/>
      <c r="L9" s="33"/>
      <c r="M9" s="35"/>
      <c r="N9" t="s">
        <v>75</v>
      </c>
    </row>
    <row r="10" spans="1:14" x14ac:dyDescent="0.25">
      <c r="A10" s="3">
        <v>9</v>
      </c>
      <c r="B10" t="s">
        <v>39</v>
      </c>
      <c r="C10" s="33" t="s">
        <v>56</v>
      </c>
      <c r="D10" s="33" t="s">
        <v>56</v>
      </c>
      <c r="E10" s="33" t="s">
        <v>56</v>
      </c>
      <c r="F10" s="33" t="s">
        <v>56</v>
      </c>
      <c r="G10" s="33" t="s">
        <v>56</v>
      </c>
      <c r="H10" s="33" t="s">
        <v>56</v>
      </c>
      <c r="I10" s="33"/>
      <c r="J10" s="33"/>
      <c r="K10" s="33"/>
      <c r="L10" s="33"/>
      <c r="M10" s="35"/>
      <c r="N10" t="s">
        <v>72</v>
      </c>
    </row>
    <row r="11" spans="1:14" x14ac:dyDescent="0.25">
      <c r="A11" s="3">
        <v>10</v>
      </c>
      <c r="B11" t="s">
        <v>38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5"/>
    </row>
    <row r="12" spans="1:14" x14ac:dyDescent="0.25">
      <c r="A12" s="3">
        <v>11</v>
      </c>
      <c r="B12" t="s">
        <v>37</v>
      </c>
      <c r="C12" s="33" t="s">
        <v>56</v>
      </c>
      <c r="D12" s="33" t="s">
        <v>56</v>
      </c>
      <c r="E12" s="33" t="s">
        <v>56</v>
      </c>
      <c r="F12" s="33" t="s">
        <v>56</v>
      </c>
      <c r="G12" s="33" t="s">
        <v>56</v>
      </c>
      <c r="H12" s="33" t="s">
        <v>56</v>
      </c>
      <c r="I12" s="33" t="s">
        <v>56</v>
      </c>
      <c r="J12" s="33"/>
      <c r="K12" s="33" t="s">
        <v>56</v>
      </c>
      <c r="L12" s="33"/>
      <c r="M12" s="35"/>
      <c r="N12" t="s">
        <v>73</v>
      </c>
    </row>
    <row r="13" spans="1:14" x14ac:dyDescent="0.25">
      <c r="A13" s="3">
        <v>12</v>
      </c>
      <c r="B13" t="s">
        <v>36</v>
      </c>
      <c r="C13" s="33" t="s">
        <v>56</v>
      </c>
      <c r="D13" s="33" t="s">
        <v>56</v>
      </c>
      <c r="E13" s="33" t="s">
        <v>56</v>
      </c>
      <c r="F13" s="33" t="s">
        <v>56</v>
      </c>
      <c r="G13" s="33" t="s">
        <v>56</v>
      </c>
      <c r="H13" s="33" t="s">
        <v>56</v>
      </c>
      <c r="I13" s="33" t="s">
        <v>56</v>
      </c>
      <c r="J13" s="33" t="s">
        <v>56</v>
      </c>
      <c r="K13" s="33" t="s">
        <v>56</v>
      </c>
      <c r="L13" s="33" t="s">
        <v>56</v>
      </c>
      <c r="M13" s="35"/>
      <c r="N13" t="s">
        <v>74</v>
      </c>
    </row>
    <row r="16" spans="1:14" x14ac:dyDescent="0.25">
      <c r="B16" s="36" t="s">
        <v>77</v>
      </c>
      <c r="C16" s="36" t="s">
        <v>78</v>
      </c>
      <c r="D16" s="36" t="s">
        <v>79</v>
      </c>
      <c r="E16" s="36" t="s">
        <v>80</v>
      </c>
      <c r="F16" s="36" t="s">
        <v>81</v>
      </c>
      <c r="G16" s="36" t="s">
        <v>86</v>
      </c>
      <c r="H16" s="36" t="s">
        <v>82</v>
      </c>
      <c r="I16" s="36" t="s">
        <v>83</v>
      </c>
      <c r="J16" s="36" t="s">
        <v>84</v>
      </c>
      <c r="K16" s="36" t="s">
        <v>85</v>
      </c>
      <c r="L16" s="36" t="s">
        <v>87</v>
      </c>
    </row>
  </sheetData>
  <sortState ref="A1:B12">
    <sortCondition ref="A1"/>
  </sortState>
  <conditionalFormatting sqref="B1">
    <cfRule type="containsText" dxfId="6" priority="1" operator="containsText" text="Etude à controler">
      <formula>NOT(ISERROR(SEARCH("Etude à controler",B1)))</formula>
    </cfRule>
    <cfRule type="containsText" dxfId="5" priority="2" operator="containsText" text="Etude en cours">
      <formula>NOT(ISERROR(SEARCH("Etude en cours",B1)))</formula>
    </cfRule>
    <cfRule type="containsText" dxfId="4" priority="3" operator="containsText" text="A envoyer Validation">
      <formula>NOT(ISERROR(SEARCH("A envoyer Validation",B1)))</formula>
    </cfRule>
    <cfRule type="containsText" dxfId="3" priority="4" operator="containsText" text="en attente validation">
      <formula>NOT(ISERROR(SEARCH("en attente validation",B1)))</formula>
    </cfRule>
    <cfRule type="containsText" dxfId="2" priority="5" operator="containsText" text="Reprise">
      <formula>NOT(ISERROR(SEARCH("Reprise",B1)))</formula>
    </cfRule>
    <cfRule type="containsText" dxfId="1" priority="6" operator="containsText" text="Impl en cours">
      <formula>NOT(ISERROR(SEARCH("Impl en cours",B1)))</formula>
    </cfRule>
    <cfRule type="cellIs" dxfId="0" priority="7" operator="equal">
      <formula>"Prêt pour travaux"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 Vasseur</cp:lastModifiedBy>
  <dcterms:created xsi:type="dcterms:W3CDTF">2019-05-22T17:24:26Z</dcterms:created>
  <dcterms:modified xsi:type="dcterms:W3CDTF">2019-05-24T07:48:48Z</dcterms:modified>
</cp:coreProperties>
</file>