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24226"/>
  <mc:AlternateContent xmlns:mc="http://schemas.openxmlformats.org/markup-compatibility/2006">
    <mc:Choice Requires="x15">
      <x15ac:absPath xmlns:x15ac="http://schemas.microsoft.com/office/spreadsheetml/2010/11/ac" url="C:\Users\FSI\Documents\"/>
    </mc:Choice>
  </mc:AlternateContent>
  <xr:revisionPtr revIDLastSave="0" documentId="8_{A3D7ED6A-25D3-4C22-BC92-81390D50DF7F}" xr6:coauthVersionLast="43" xr6:coauthVersionMax="43" xr10:uidLastSave="{00000000-0000-0000-0000-000000000000}"/>
  <bookViews>
    <workbookView xWindow="-120" yWindow="-120" windowWidth="19440" windowHeight="15150" xr2:uid="{00000000-000D-0000-FFFF-FFFF00000000}"/>
  </bookViews>
  <sheets>
    <sheet name="Feuil1" sheetId="1" r:id="rId1"/>
    <sheet name="Feuil2" sheetId="2" r:id="rId2"/>
    <sheet name="Feuil3" sheetId="3" r:id="rId3"/>
  </sheets>
  <definedNames>
    <definedName name="_xlnm._FilterDatabase" localSheetId="0" hidden="1">Feuil1!$A$151:$C$175</definedName>
    <definedName name="_xlnm.Criteria" localSheetId="0">Feuil1!$C$178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177" i="1" l="1"/>
  <c r="V2" i="1"/>
  <c r="V3" i="1"/>
  <c r="V4" i="1"/>
  <c r="V5" i="1"/>
  <c r="V1" i="1"/>
  <c r="U2" i="1"/>
  <c r="U3" i="1"/>
  <c r="U4" i="1"/>
  <c r="U5" i="1"/>
  <c r="U1" i="1"/>
  <c r="A177" i="1" l="1" a="1"/>
  <c r="A177" i="1" s="1"/>
  <c r="A7" i="1" s="1"/>
  <c r="B177" i="1" l="1"/>
  <c r="P177" i="1"/>
</calcChain>
</file>

<file path=xl/sharedStrings.xml><?xml version="1.0" encoding="utf-8"?>
<sst xmlns="http://schemas.openxmlformats.org/spreadsheetml/2006/main" count="183" uniqueCount="8">
  <si>
    <t>CORRECTION SELL</t>
  </si>
  <si>
    <t>CONTINUATION BUY</t>
  </si>
  <si>
    <t>CONTINUATION SELL</t>
  </si>
  <si>
    <t xml:space="preserve">CORRECTION BUY </t>
  </si>
  <si>
    <t>Graphique</t>
  </si>
  <si>
    <t xml:space="preserve">Début du sagnal </t>
  </si>
  <si>
    <t>Cotation</t>
  </si>
  <si>
    <t>SIGNAL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</si>
</sst>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 m3&quot;"/>
    <numFmt numFmtId="165" formatCode="#,##0.00&quot; m3&quot;"/>
    <numFmt numFmtId="166" formatCode="dd/mm/yyyy;;"/>
    <numFmt numFmtId="167" formatCode="#,##0&quot; m3&quot;;;"/>
  </numFmts>
  <fonts count="10" x14ac:knownFonts="1">
    <font>
      <sz val="10"/>
      <color theme="1"/>
      <name val="Arial"/>
      <family val="2"/>
    </font>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font>
    <font>
      <sz val="8"/>
      <name val="Calibri"/>
      <family val="2"/>
      <scheme val="minor"/>
    </font>
    <font>
      <sz val="12"/>
      <color theme="1"/>
      <name val="Arial"/>
      <family val="2"/>
    </font>
    <font>
      <sz val="14"/>
      <color theme="1"/>
      <name val="Arial"/>
      <family val="2"/>
    </font>
    <font>
      <sz val="18"/>
      <color theme="1"/>
      <name val="Arial"/>
      <family val="2"/>
    </font>
  </fonts>
  <fills count="4">
    <fill>
      <patternFill patternType="none"/>
    </fill>
    <fill>
      <patternFill patternType="gray125"/>
    </fill>
    <fill>
      <patternFill patternType="solid">
        <fgColor rgb="FF92D050"/>
        <bgColor indexed="64"/>
      </patternFill>
    </fill>
    <fill>
      <patternFill patternType="solid">
        <fgColor theme="3" tint="0.59999389629810485"/>
        <bgColor indexed="64"/>
      </patternFill>
    </fill>
  </fills>
  <borders count="1">
    <border>
      <left/>
      <right/>
      <top/>
      <bottom/>
      <diagonal/>
    </border>
  </borders>
  <cellStyleXfs count="6">
    <xf numFmtId="0" fontId="0" fillId="0" borderId="0"/>
    <xf numFmtId="0" fontId="2" fillId="0" borderId="0"/>
    <xf numFmtId="0" fontId="5" fillId="0" borderId="0"/>
    <xf numFmtId="0" fontId="4" fillId="0" borderId="0"/>
    <xf numFmtId="0" fontId="1" fillId="0" borderId="0"/>
    <xf numFmtId="0" fontId="5" fillId="0" borderId="0"/>
  </cellStyleXfs>
  <cellXfs count="48">
    <xf numFmtId="0" fontId="0" fillId="0" borderId="0" xfId="0"/>
    <xf numFmtId="0" fontId="0" fillId="0" borderId="0" xfId="0" applyAlignment="1">
      <alignment horizontal="center"/>
    </xf>
    <xf numFmtId="14" fontId="0" fillId="0" borderId="0" xfId="0" applyNumberFormat="1" applyAlignment="1">
      <alignment horizontal="center"/>
    </xf>
    <xf numFmtId="164" fontId="0" fillId="0" borderId="0" xfId="0" applyNumberFormat="1" applyAlignment="1">
      <alignment horizontal="center"/>
    </xf>
    <xf numFmtId="0" fontId="3" fillId="0" borderId="0" xfId="0" applyFont="1" applyAlignment="1">
      <alignment vertical="top" wrapText="1"/>
    </xf>
    <xf numFmtId="0" fontId="3" fillId="0" borderId="0" xfId="0" applyFont="1" applyAlignment="1">
      <alignment horizontal="center" vertical="top" wrapText="1"/>
    </xf>
    <xf numFmtId="164" fontId="3" fillId="0" borderId="0" xfId="0" applyNumberFormat="1" applyFont="1" applyAlignment="1">
      <alignment horizontal="center" vertical="top" wrapText="1"/>
    </xf>
    <xf numFmtId="165" fontId="3" fillId="0" borderId="0" xfId="0" applyNumberFormat="1" applyFont="1" applyAlignment="1">
      <alignment horizontal="center" vertical="top" wrapText="1"/>
    </xf>
    <xf numFmtId="165" fontId="0" fillId="0" borderId="0" xfId="0" applyNumberFormat="1" applyAlignment="1">
      <alignment horizontal="center"/>
    </xf>
    <xf numFmtId="166" fontId="3" fillId="0" borderId="0" xfId="0" applyNumberFormat="1" applyFont="1" applyAlignment="1">
      <alignment horizontal="center" vertical="top" wrapText="1"/>
    </xf>
    <xf numFmtId="166" fontId="0" fillId="0" borderId="0" xfId="0" applyNumberFormat="1" applyAlignment="1">
      <alignment horizontal="center"/>
    </xf>
    <xf numFmtId="167" fontId="3" fillId="0" borderId="0" xfId="0" applyNumberFormat="1" applyFont="1" applyAlignment="1">
      <alignment horizontal="center" vertical="top" wrapText="1"/>
    </xf>
    <xf numFmtId="167" fontId="0" fillId="0" borderId="0" xfId="0" applyNumberFormat="1"/>
    <xf numFmtId="0" fontId="0" fillId="0" borderId="0" xfId="0" applyAlignment="1">
      <alignment horizontal="center" vertical="center"/>
    </xf>
    <xf numFmtId="0" fontId="6" fillId="0" borderId="0" xfId="1" applyFont="1" applyAlignment="1">
      <alignment horizontal="center" vertical="center"/>
    </xf>
    <xf numFmtId="14" fontId="0" fillId="0" borderId="0" xfId="0" applyNumberFormat="1"/>
    <xf numFmtId="0" fontId="7" fillId="0" borderId="0" xfId="0" applyFont="1" applyAlignment="1">
      <alignment horizontal="center" vertical="center"/>
    </xf>
    <xf numFmtId="0" fontId="8" fillId="0" borderId="0" xfId="0" applyFont="1" applyAlignment="1">
      <alignment horizontal="center" vertical="center"/>
    </xf>
    <xf numFmtId="14" fontId="9" fillId="0" borderId="0" xfId="0" applyNumberFormat="1" applyFont="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4" fontId="9" fillId="0" borderId="0" xfId="0" applyNumberFormat="1" applyFont="1" applyAlignment="1">
      <alignment horizontal="center" vertical="center"/>
    </xf>
    <xf numFmtId="166" fontId="9" fillId="0" borderId="0" xfId="0" applyNumberFormat="1" applyFont="1" applyAlignment="1">
      <alignment horizontal="center" vertical="center"/>
    </xf>
    <xf numFmtId="167" fontId="9" fillId="0" borderId="0" xfId="0" applyNumberFormat="1" applyFont="1" applyAlignment="1">
      <alignment vertical="center"/>
    </xf>
    <xf numFmtId="165" fontId="9" fillId="0" borderId="0" xfId="0" applyNumberFormat="1" applyFont="1" applyAlignment="1">
      <alignment horizontal="center" vertical="center"/>
    </xf>
    <xf numFmtId="14" fontId="8" fillId="2" borderId="0" xfId="0" applyNumberFormat="1" applyFont="1" applyFill="1" applyAlignment="1">
      <alignment horizontal="center" vertical="center"/>
    </xf>
    <xf numFmtId="0" fontId="8" fillId="2" borderId="0" xfId="0" applyFont="1" applyFill="1" applyAlignment="1">
      <alignment horizontal="center" vertical="center"/>
    </xf>
    <xf numFmtId="0" fontId="8" fillId="2" borderId="0" xfId="0" applyFont="1" applyFill="1" applyAlignment="1">
      <alignment vertical="center"/>
    </xf>
    <xf numFmtId="164" fontId="8" fillId="2" borderId="0" xfId="0" applyNumberFormat="1" applyFont="1" applyFill="1" applyAlignment="1">
      <alignment horizontal="center" vertical="center"/>
    </xf>
    <xf numFmtId="166" fontId="8" fillId="2" borderId="0" xfId="0" applyNumberFormat="1" applyFont="1" applyFill="1" applyAlignment="1">
      <alignment horizontal="center" vertical="center"/>
    </xf>
    <xf numFmtId="167" fontId="8" fillId="2" borderId="0" xfId="0" applyNumberFormat="1" applyFont="1" applyFill="1" applyAlignment="1">
      <alignment horizontal="center" vertical="center"/>
    </xf>
    <xf numFmtId="165" fontId="8" fillId="2" borderId="0" xfId="0" quotePrefix="1" applyNumberFormat="1" applyFont="1" applyFill="1" applyAlignment="1">
      <alignment horizontal="center" vertical="center"/>
    </xf>
    <xf numFmtId="14" fontId="7" fillId="0" borderId="0" xfId="0" applyNumberFormat="1" applyFont="1" applyAlignment="1">
      <alignment horizontal="center"/>
    </xf>
    <xf numFmtId="0" fontId="7" fillId="0" borderId="0" xfId="0" applyFont="1" applyAlignment="1">
      <alignment horizontal="center"/>
    </xf>
    <xf numFmtId="0" fontId="7" fillId="0" borderId="0" xfId="0" applyFont="1"/>
    <xf numFmtId="164" fontId="7" fillId="0" borderId="0" xfId="0" applyNumberFormat="1" applyFont="1" applyAlignment="1">
      <alignment horizontal="center"/>
    </xf>
    <xf numFmtId="166" fontId="7" fillId="0" borderId="0" xfId="0" applyNumberFormat="1" applyFont="1" applyAlignment="1">
      <alignment horizontal="center"/>
    </xf>
    <xf numFmtId="167" fontId="7" fillId="0" borderId="0" xfId="0" applyNumberFormat="1" applyFont="1" applyAlignment="1">
      <alignment horizontal="center"/>
    </xf>
    <xf numFmtId="165" fontId="7" fillId="0" borderId="0" xfId="0" quotePrefix="1" applyNumberFormat="1" applyFont="1" applyAlignment="1">
      <alignment horizontal="center"/>
    </xf>
    <xf numFmtId="22" fontId="9" fillId="0" borderId="0" xfId="0" applyNumberFormat="1" applyFont="1" applyAlignment="1">
      <alignment horizontal="center" vertical="center"/>
    </xf>
    <xf numFmtId="22" fontId="3" fillId="0" borderId="0" xfId="0" applyNumberFormat="1" applyFont="1" applyAlignment="1">
      <alignment horizontal="center" vertical="top" wrapText="1"/>
    </xf>
    <xf numFmtId="22" fontId="0" fillId="0" borderId="0" xfId="0" applyNumberFormat="1" applyAlignment="1">
      <alignment horizontal="center"/>
    </xf>
    <xf numFmtId="22" fontId="0" fillId="0" borderId="0" xfId="0" applyNumberFormat="1"/>
    <xf numFmtId="0" fontId="9" fillId="3" borderId="0" xfId="0" applyFont="1" applyFill="1" applyAlignment="1">
      <alignment horizontal="center" vertical="center"/>
    </xf>
    <xf numFmtId="164" fontId="9" fillId="3" borderId="0" xfId="0" applyNumberFormat="1" applyFont="1" applyFill="1" applyAlignment="1">
      <alignment horizontal="center" vertical="center"/>
    </xf>
    <xf numFmtId="166" fontId="9" fillId="3" borderId="0" xfId="0" applyNumberFormat="1" applyFont="1" applyFill="1" applyAlignment="1">
      <alignment horizontal="center" vertical="center"/>
    </xf>
    <xf numFmtId="167" fontId="9" fillId="3" borderId="0" xfId="0" applyNumberFormat="1" applyFont="1" applyFill="1" applyAlignment="1">
      <alignment horizontal="center" vertical="center"/>
    </xf>
    <xf numFmtId="165" fontId="9" fillId="3" borderId="0" xfId="0" applyNumberFormat="1" applyFont="1" applyFill="1" applyAlignment="1">
      <alignment horizontal="center" vertical="center"/>
    </xf>
  </cellXfs>
  <cellStyles count="6">
    <cellStyle name="Normal" xfId="0" builtinId="0"/>
    <cellStyle name="Normal 2" xfId="2" xr:uid="{00000000-0005-0000-0000-000001000000}"/>
    <cellStyle name="Normal 2 2" xfId="5" xr:uid="{C605572C-570F-4C29-8705-69F1D07175C2}"/>
    <cellStyle name="Normal 3" xfId="3" xr:uid="{00000000-0005-0000-0000-000002000000}"/>
    <cellStyle name="Normal 4" xfId="1" xr:uid="{00000000-0005-0000-0000-000003000000}"/>
    <cellStyle name="Normal 5" xfId="4" xr:uid="{E3BA5A04-BE91-41D3-BE5D-70321A8501DA}"/>
  </cellStyles>
  <dxfs count="1">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41</xdr:col>
      <xdr:colOff>428625</xdr:colOff>
      <xdr:row>0</xdr:row>
      <xdr:rowOff>0</xdr:rowOff>
    </xdr:from>
    <xdr:ext cx="3316742" cy="436786"/>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28074938" y="0"/>
          <a:ext cx="3316742" cy="436786"/>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wrap="none" rtlCol="0" anchor="t">
          <a:spAutoFit/>
        </a:bodyPr>
        <a:lstStyle/>
        <a:p>
          <a:r>
            <a:rPr lang="fr-FR" sz="1100"/>
            <a:t>Objectif :</a:t>
          </a:r>
        </a:p>
        <a:p>
          <a:r>
            <a:rPr lang="fr-FR" sz="1100"/>
            <a:t>En F et G, rechercher les valeurs du relevé précédent...</a:t>
          </a:r>
        </a:p>
      </xdr:txBody>
    </xdr:sp>
    <xdr:clientData/>
  </xdr:oneCellAnchor>
  <xdr:twoCellAnchor>
    <xdr:from>
      <xdr:col>0</xdr:col>
      <xdr:colOff>0</xdr:colOff>
      <xdr:row>181</xdr:row>
      <xdr:rowOff>27213</xdr:rowOff>
    </xdr:from>
    <xdr:to>
      <xdr:col>22</xdr:col>
      <xdr:colOff>40820</xdr:colOff>
      <xdr:row>198</xdr:row>
      <xdr:rowOff>81643</xdr:rowOff>
    </xdr:to>
    <xdr:sp macro="" textlink="">
      <xdr:nvSpPr>
        <xdr:cNvPr id="3" name="ZoneTexte 2">
          <a:extLst>
            <a:ext uri="{FF2B5EF4-FFF2-40B4-BE49-F238E27FC236}">
              <a16:creationId xmlns:a16="http://schemas.microsoft.com/office/drawing/2014/main" id="{C0772E26-66C8-4D0F-BD6C-E2315FF381B6}"/>
            </a:ext>
          </a:extLst>
        </xdr:cNvPr>
        <xdr:cNvSpPr txBox="1"/>
      </xdr:nvSpPr>
      <xdr:spPr>
        <a:xfrm>
          <a:off x="0" y="8422820"/>
          <a:ext cx="16042820" cy="28302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3600"/>
            <a:t>Je</a:t>
          </a:r>
          <a:r>
            <a:rPr lang="fr-FR" sz="3600" baseline="0"/>
            <a:t> souhaite extraire  une ligne QUI A UNE DATE INFERIEURE A LA DATE DANS LA  CELLULE A177 ET POUR Critères LE RESULTAT DANS LA CELLULE T177 en ocurrence " CORRECTION SELL" et dont la date est la plus ancienne ou plus proche de la cellule A177, en bref je veux extraire le début du signal CORRECTION SELL sa cotation et sa date de début.</a:t>
          </a:r>
          <a:endParaRPr lang="fr-FR" sz="36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88"/>
  <sheetViews>
    <sheetView tabSelected="1" topLeftCell="A158" zoomScale="70" zoomScaleNormal="70" workbookViewId="0">
      <selection activeCell="E169" sqref="E169"/>
    </sheetView>
  </sheetViews>
  <sheetFormatPr baseColWidth="10" defaultRowHeight="12.75" x14ac:dyDescent="0.2"/>
  <cols>
    <col min="1" max="1" width="35.140625" customWidth="1"/>
    <col min="2" max="2" width="33.140625" style="1" customWidth="1"/>
    <col min="3" max="3" width="20.28515625" customWidth="1"/>
    <col min="4" max="4" width="25.85546875" style="1" hidden="1" customWidth="1"/>
    <col min="5" max="5" width="25.85546875" style="3" customWidth="1"/>
    <col min="6" max="6" width="25.85546875" style="10" hidden="1" customWidth="1"/>
    <col min="7" max="7" width="25.85546875" style="12" hidden="1" customWidth="1"/>
    <col min="8" max="9" width="14.42578125" style="8" hidden="1" customWidth="1"/>
    <col min="10" max="11" width="11.42578125" hidden="1" customWidth="1"/>
    <col min="12" max="12" width="25.42578125" hidden="1" customWidth="1"/>
    <col min="13" max="13" width="0" hidden="1" customWidth="1"/>
    <col min="14" max="14" width="22" hidden="1" customWidth="1"/>
    <col min="16" max="16" width="20.28515625" customWidth="1"/>
    <col min="17" max="17" width="11.42578125" hidden="1" customWidth="1"/>
    <col min="18" max="18" width="0" hidden="1" customWidth="1"/>
    <col min="19" max="19" width="29" hidden="1" customWidth="1"/>
    <col min="20" max="20" width="36.85546875" customWidth="1"/>
    <col min="21" max="22" width="28.5703125" bestFit="1" customWidth="1"/>
    <col min="23" max="23" width="5.5703125" customWidth="1"/>
  </cols>
  <sheetData>
    <row r="1" spans="1:22" ht="23.25" x14ac:dyDescent="0.2">
      <c r="T1" s="13" t="s">
        <v>0</v>
      </c>
      <c r="U1" s="39">
        <f>_xlfn.MINIFS($A$10:$A$175,$T$10:$T$175,E2)</f>
        <v>43684.833333333336</v>
      </c>
      <c r="V1" s="39">
        <f>_xlfn.MAXIFS($A$10:$A$175,$T$10:$T$175,E2)</f>
        <v>43704.666666666664</v>
      </c>
    </row>
    <row r="2" spans="1:22" ht="23.25" x14ac:dyDescent="0.2">
      <c r="C2" s="14" t="s">
        <v>1</v>
      </c>
      <c r="E2" t="s">
        <v>0</v>
      </c>
      <c r="T2" s="16" t="s">
        <v>1</v>
      </c>
      <c r="U2" s="39">
        <f>_xlfn.MINIFS($A$10:$A$175,$T$10:$T$175,E3)</f>
        <v>43682.666666666664</v>
      </c>
      <c r="V2" s="39">
        <f>_xlfn.MAXIFS($A$10:$A$175,$T$10:$T$175,E3)</f>
        <v>43703.833333333336</v>
      </c>
    </row>
    <row r="3" spans="1:22" s="4" customFormat="1" ht="12.75" customHeight="1" x14ac:dyDescent="0.2">
      <c r="C3" s="14" t="s">
        <v>2</v>
      </c>
      <c r="E3" s="16" t="s">
        <v>1</v>
      </c>
      <c r="T3" s="16" t="s">
        <v>2</v>
      </c>
      <c r="U3" s="39">
        <f>_xlfn.MINIFS($A$10:$A$175,$T$10:$T$175,E4)</f>
        <v>43678.333333333336</v>
      </c>
      <c r="V3" s="39">
        <f>_xlfn.MAXIFS($A$10:$A$175,$T$10:$T$175,E4)</f>
        <v>43707.666666666664</v>
      </c>
    </row>
    <row r="4" spans="1:22" ht="23.25" x14ac:dyDescent="0.2">
      <c r="C4" s="14" t="s">
        <v>0</v>
      </c>
      <c r="E4" s="16" t="s">
        <v>2</v>
      </c>
      <c r="T4" s="13" t="s">
        <v>3</v>
      </c>
      <c r="U4" s="39">
        <f>_xlfn.MINIFS($A$10:$A$175,$T$10:$T$175,E5)</f>
        <v>43679.5</v>
      </c>
      <c r="V4" s="39">
        <f>_xlfn.MAXIFS($A$10:$A$175,$T$10:$T$175,E5)</f>
        <v>43700.666666666664</v>
      </c>
    </row>
    <row r="5" spans="1:22" ht="23.25" x14ac:dyDescent="0.2">
      <c r="C5" s="14" t="s">
        <v>3</v>
      </c>
      <c r="E5" t="s">
        <v>3</v>
      </c>
      <c r="T5" s="13" t="s">
        <v>4</v>
      </c>
      <c r="U5" s="39">
        <f>_xlfn.MINIFS($A$10:$A$175,$T$10:$T$175,E6)</f>
        <v>43671</v>
      </c>
      <c r="V5" s="39">
        <f>_xlfn.MAXIFS($A$10:$A$175,$T$10:$T$175,E6)</f>
        <v>43705.166666666664</v>
      </c>
    </row>
    <row r="6" spans="1:22" ht="13.5" customHeight="1" x14ac:dyDescent="0.2">
      <c r="E6" t="s">
        <v>4</v>
      </c>
    </row>
    <row r="7" spans="1:22" ht="30.75" customHeight="1" x14ac:dyDescent="0.2">
      <c r="A7" s="42">
        <f>A177</f>
        <v>43704</v>
      </c>
    </row>
    <row r="8" spans="1:22" ht="13.5" customHeight="1" x14ac:dyDescent="0.2"/>
    <row r="9" spans="1:22" ht="30.75" customHeight="1" x14ac:dyDescent="0.2">
      <c r="A9" s="43" t="s">
        <v>5</v>
      </c>
      <c r="B9" s="43" t="s">
        <v>6</v>
      </c>
      <c r="C9" s="43"/>
      <c r="D9" s="43"/>
      <c r="E9" s="44"/>
      <c r="F9" s="45"/>
      <c r="G9" s="46"/>
      <c r="H9" s="47"/>
      <c r="I9" s="47"/>
      <c r="J9" s="43"/>
      <c r="K9" s="43"/>
      <c r="L9" s="43"/>
      <c r="M9" s="43"/>
      <c r="N9" s="43"/>
      <c r="O9" s="43"/>
      <c r="P9" s="43"/>
      <c r="Q9" s="43"/>
      <c r="R9" s="43"/>
      <c r="S9" s="43"/>
      <c r="T9" s="43" t="s">
        <v>7</v>
      </c>
    </row>
    <row r="10" spans="1:22" ht="15.75" customHeight="1" x14ac:dyDescent="0.2">
      <c r="A10" s="41">
        <v>43671</v>
      </c>
      <c r="B10" s="1">
        <v>1.1135299999999999</v>
      </c>
      <c r="T10" s="16" t="s">
        <v>4</v>
      </c>
    </row>
    <row r="11" spans="1:22" ht="15.75" customHeight="1" x14ac:dyDescent="0.2">
      <c r="A11" s="41">
        <v>43671.166666666664</v>
      </c>
      <c r="B11" s="1">
        <v>1.1130599999999999</v>
      </c>
      <c r="T11" s="16" t="s">
        <v>4</v>
      </c>
    </row>
    <row r="12" spans="1:22" ht="15.75" customHeight="1" x14ac:dyDescent="0.2">
      <c r="A12" s="41">
        <v>43671.333333333336</v>
      </c>
      <c r="B12" s="1">
        <v>1.1139699999999999</v>
      </c>
      <c r="T12" s="16" t="s">
        <v>4</v>
      </c>
    </row>
    <row r="13" spans="1:22" ht="15.75" hidden="1" customHeight="1" x14ac:dyDescent="0.2">
      <c r="A13" s="41">
        <v>43671.5</v>
      </c>
      <c r="B13" s="1">
        <v>1.1160000000000001</v>
      </c>
      <c r="T13" s="16" t="s">
        <v>4</v>
      </c>
    </row>
    <row r="14" spans="1:22" ht="15.75" hidden="1" customHeight="1" x14ac:dyDescent="0.2">
      <c r="A14" s="41">
        <v>43671.666666666664</v>
      </c>
      <c r="B14" s="1">
        <v>1.1144000000000001</v>
      </c>
      <c r="T14" s="16" t="s">
        <v>4</v>
      </c>
    </row>
    <row r="15" spans="1:22" ht="15.75" hidden="1" customHeight="1" x14ac:dyDescent="0.2">
      <c r="A15" s="41">
        <v>43671.833333333336</v>
      </c>
      <c r="B15" s="1">
        <v>1.1145799999999999</v>
      </c>
      <c r="T15" s="16" t="s">
        <v>4</v>
      </c>
    </row>
    <row r="16" spans="1:22" ht="15.75" hidden="1" customHeight="1" x14ac:dyDescent="0.2">
      <c r="A16" s="41">
        <v>43672</v>
      </c>
      <c r="B16" s="1">
        <v>1.1148199999999999</v>
      </c>
      <c r="T16" s="16" t="s">
        <v>4</v>
      </c>
    </row>
    <row r="17" spans="1:20" ht="15.75" hidden="1" customHeight="1" x14ac:dyDescent="0.2">
      <c r="A17" s="41">
        <v>43672.166666666664</v>
      </c>
      <c r="B17" s="1">
        <v>1.11449</v>
      </c>
      <c r="T17" s="16" t="s">
        <v>4</v>
      </c>
    </row>
    <row r="18" spans="1:20" ht="15.75" hidden="1" customHeight="1" x14ac:dyDescent="0.2">
      <c r="A18" s="41">
        <v>43672.333333333336</v>
      </c>
      <c r="B18" s="1">
        <v>1.11314</v>
      </c>
      <c r="T18" s="16" t="s">
        <v>4</v>
      </c>
    </row>
    <row r="19" spans="1:20" ht="15.75" hidden="1" customHeight="1" x14ac:dyDescent="0.2">
      <c r="A19" s="41">
        <v>43672.5</v>
      </c>
      <c r="B19" s="1">
        <v>1.11263</v>
      </c>
      <c r="T19" s="16" t="s">
        <v>4</v>
      </c>
    </row>
    <row r="20" spans="1:20" ht="15.75" hidden="1" customHeight="1" x14ac:dyDescent="0.2">
      <c r="A20" s="41">
        <v>43672.666666666664</v>
      </c>
      <c r="B20" s="1">
        <v>1.1125499999999999</v>
      </c>
      <c r="T20" s="16" t="s">
        <v>4</v>
      </c>
    </row>
    <row r="21" spans="1:20" ht="15.75" hidden="1" customHeight="1" x14ac:dyDescent="0.2">
      <c r="A21" s="41">
        <v>43672.833333333336</v>
      </c>
      <c r="B21" s="1">
        <v>1.1124499999999999</v>
      </c>
      <c r="T21" s="16" t="s">
        <v>4</v>
      </c>
    </row>
    <row r="22" spans="1:20" ht="15.75" hidden="1" customHeight="1" x14ac:dyDescent="0.2">
      <c r="A22" s="41">
        <v>43674.916666666664</v>
      </c>
      <c r="B22" s="1">
        <v>1.1131200000000001</v>
      </c>
      <c r="T22" s="16" t="s">
        <v>4</v>
      </c>
    </row>
    <row r="23" spans="1:20" ht="15.75" hidden="1" customHeight="1" x14ac:dyDescent="0.2">
      <c r="A23" s="41">
        <v>43675</v>
      </c>
      <c r="B23" s="1">
        <v>1.1131800000000001</v>
      </c>
      <c r="T23" s="16" t="s">
        <v>4</v>
      </c>
    </row>
    <row r="24" spans="1:20" ht="15.75" hidden="1" customHeight="1" x14ac:dyDescent="0.2">
      <c r="A24" s="41">
        <v>43675.166666666664</v>
      </c>
      <c r="B24" s="1">
        <v>1.11226</v>
      </c>
      <c r="T24" s="16" t="s">
        <v>4</v>
      </c>
    </row>
    <row r="25" spans="1:20" ht="15.75" hidden="1" customHeight="1" x14ac:dyDescent="0.2">
      <c r="A25" s="41">
        <v>43675.333333333336</v>
      </c>
      <c r="B25" s="1">
        <v>1.11239</v>
      </c>
      <c r="T25" s="16" t="s">
        <v>4</v>
      </c>
    </row>
    <row r="26" spans="1:20" ht="15.75" hidden="1" customHeight="1" x14ac:dyDescent="0.2">
      <c r="A26" s="41">
        <v>43675.5</v>
      </c>
      <c r="B26" s="1">
        <v>1.1131899999999999</v>
      </c>
      <c r="T26" s="16" t="s">
        <v>4</v>
      </c>
    </row>
    <row r="27" spans="1:20" ht="15.75" hidden="1" customHeight="1" x14ac:dyDescent="0.2">
      <c r="A27" s="41">
        <v>43675.666666666664</v>
      </c>
      <c r="B27" s="1">
        <v>1.11466</v>
      </c>
      <c r="T27" s="16" t="s">
        <v>4</v>
      </c>
    </row>
    <row r="28" spans="1:20" ht="15.75" hidden="1" customHeight="1" x14ac:dyDescent="0.2">
      <c r="A28" s="41">
        <v>43675.833333333336</v>
      </c>
      <c r="B28" s="1">
        <v>1.1146400000000001</v>
      </c>
      <c r="T28" s="16" t="s">
        <v>4</v>
      </c>
    </row>
    <row r="29" spans="1:20" ht="15.75" hidden="1" customHeight="1" x14ac:dyDescent="0.2">
      <c r="A29" s="41">
        <v>43676</v>
      </c>
      <c r="B29" s="1">
        <v>1.11419</v>
      </c>
      <c r="T29" s="16" t="s">
        <v>4</v>
      </c>
    </row>
    <row r="30" spans="1:20" ht="15.75" hidden="1" customHeight="1" x14ac:dyDescent="0.2">
      <c r="A30" s="41">
        <v>43676.166666666664</v>
      </c>
      <c r="B30" s="1">
        <v>1.1134999999999999</v>
      </c>
      <c r="J30" s="13"/>
      <c r="T30" s="16" t="s">
        <v>4</v>
      </c>
    </row>
    <row r="31" spans="1:20" ht="15.75" hidden="1" customHeight="1" x14ac:dyDescent="0.2">
      <c r="A31" s="41">
        <v>43676.333333333336</v>
      </c>
      <c r="B31" s="1">
        <v>1.1145400000000001</v>
      </c>
      <c r="T31" s="16" t="s">
        <v>4</v>
      </c>
    </row>
    <row r="32" spans="1:20" ht="15.75" hidden="1" customHeight="1" x14ac:dyDescent="0.2">
      <c r="A32" s="41">
        <v>43676.5</v>
      </c>
      <c r="B32" s="1">
        <v>1.1137900000000001</v>
      </c>
      <c r="T32" s="17" t="s">
        <v>4</v>
      </c>
    </row>
    <row r="33" spans="1:20" ht="15.75" hidden="1" customHeight="1" x14ac:dyDescent="0.2">
      <c r="A33" s="41">
        <v>43676.666666666664</v>
      </c>
      <c r="B33" s="1">
        <v>1.1156299999999999</v>
      </c>
      <c r="T33" t="s">
        <v>4</v>
      </c>
    </row>
    <row r="34" spans="1:20" ht="15.75" hidden="1" customHeight="1" x14ac:dyDescent="0.2">
      <c r="A34" s="41">
        <v>43676.833333333336</v>
      </c>
      <c r="B34" s="1">
        <v>1.1157300000000001</v>
      </c>
      <c r="T34" t="s">
        <v>4</v>
      </c>
    </row>
    <row r="35" spans="1:20" ht="15.75" hidden="1" customHeight="1" x14ac:dyDescent="0.2">
      <c r="A35" s="41">
        <v>43677</v>
      </c>
      <c r="B35" s="1">
        <v>1.1152899999999999</v>
      </c>
      <c r="T35" t="s">
        <v>4</v>
      </c>
    </row>
    <row r="36" spans="1:20" ht="15.75" hidden="1" customHeight="1" x14ac:dyDescent="0.2">
      <c r="A36" s="41">
        <v>43677.166666666664</v>
      </c>
      <c r="B36" s="1">
        <v>1.11541</v>
      </c>
      <c r="T36" t="s">
        <v>4</v>
      </c>
    </row>
    <row r="37" spans="1:20" ht="15.75" hidden="1" customHeight="1" x14ac:dyDescent="0.2">
      <c r="A37" s="41">
        <v>43677.333333333336</v>
      </c>
      <c r="B37" s="1">
        <v>1.1146400000000001</v>
      </c>
      <c r="T37" t="s">
        <v>4</v>
      </c>
    </row>
    <row r="38" spans="1:20" ht="15.75" hidden="1" customHeight="1" x14ac:dyDescent="0.2">
      <c r="A38" s="41">
        <v>43677.5</v>
      </c>
      <c r="B38" s="1">
        <v>1.1133599999999999</v>
      </c>
      <c r="T38" t="s">
        <v>4</v>
      </c>
    </row>
    <row r="39" spans="1:20" ht="15.75" hidden="1" customHeight="1" x14ac:dyDescent="0.2">
      <c r="A39" s="41">
        <v>43677.666666666664</v>
      </c>
      <c r="B39" s="1">
        <v>1.1084499999999999</v>
      </c>
      <c r="T39" t="s">
        <v>4</v>
      </c>
    </row>
    <row r="40" spans="1:20" ht="15.75" hidden="1" customHeight="1" x14ac:dyDescent="0.2">
      <c r="A40" s="41">
        <v>43677.833333333336</v>
      </c>
      <c r="B40" s="1">
        <v>1.10785</v>
      </c>
      <c r="T40" t="s">
        <v>4</v>
      </c>
    </row>
    <row r="41" spans="1:20" ht="15.75" hidden="1" customHeight="1" x14ac:dyDescent="0.2">
      <c r="A41" s="41">
        <v>43678</v>
      </c>
      <c r="B41" s="1">
        <v>1.1049100000000001</v>
      </c>
      <c r="T41" t="s">
        <v>4</v>
      </c>
    </row>
    <row r="42" spans="1:20" ht="15.75" hidden="1" customHeight="1" x14ac:dyDescent="0.2">
      <c r="A42" s="41">
        <v>43678.166666666664</v>
      </c>
      <c r="B42" s="1">
        <v>1.1041300000000001</v>
      </c>
      <c r="T42" t="s">
        <v>4</v>
      </c>
    </row>
    <row r="43" spans="1:20" ht="15.75" hidden="1" customHeight="1" x14ac:dyDescent="0.2">
      <c r="A43" s="41">
        <v>43678.333333333336</v>
      </c>
      <c r="B43" s="1">
        <v>1.1032900000000001</v>
      </c>
      <c r="T43" t="s">
        <v>2</v>
      </c>
    </row>
    <row r="44" spans="1:20" ht="15.75" hidden="1" customHeight="1" x14ac:dyDescent="0.2">
      <c r="A44" s="41">
        <v>43678.5</v>
      </c>
      <c r="B44" s="1">
        <v>1.1057600000000001</v>
      </c>
      <c r="T44" t="s">
        <v>2</v>
      </c>
    </row>
    <row r="45" spans="1:20" ht="15.75" hidden="1" customHeight="1" x14ac:dyDescent="0.2">
      <c r="A45" s="41">
        <v>43678.666666666664</v>
      </c>
      <c r="B45" s="1">
        <v>1.1085</v>
      </c>
      <c r="T45" t="s">
        <v>2</v>
      </c>
    </row>
    <row r="46" spans="1:20" ht="15.75" hidden="1" customHeight="1" x14ac:dyDescent="0.2">
      <c r="A46" s="41">
        <v>43678.833333333336</v>
      </c>
      <c r="B46" s="1">
        <v>1.1078300000000001</v>
      </c>
      <c r="T46" t="s">
        <v>2</v>
      </c>
    </row>
    <row r="47" spans="1:20" ht="15.75" hidden="1" customHeight="1" x14ac:dyDescent="0.2">
      <c r="A47" s="41">
        <v>43679</v>
      </c>
      <c r="B47" s="1">
        <v>1.1074900000000001</v>
      </c>
      <c r="T47" t="s">
        <v>2</v>
      </c>
    </row>
    <row r="48" spans="1:20" ht="15.75" hidden="1" customHeight="1" x14ac:dyDescent="0.2">
      <c r="A48" s="41">
        <v>43679.166666666664</v>
      </c>
      <c r="B48" s="1">
        <v>1.10863</v>
      </c>
      <c r="T48" t="s">
        <v>2</v>
      </c>
    </row>
    <row r="49" spans="1:20" ht="15.75" hidden="1" customHeight="1" x14ac:dyDescent="0.2">
      <c r="A49" s="41">
        <v>43679.333333333336</v>
      </c>
      <c r="B49" s="1">
        <v>1.10955</v>
      </c>
      <c r="T49" t="s">
        <v>2</v>
      </c>
    </row>
    <row r="50" spans="1:20" ht="15.75" hidden="1" customHeight="1" x14ac:dyDescent="0.2">
      <c r="A50" s="41">
        <v>43679.5</v>
      </c>
      <c r="B50" s="1">
        <v>1.1102399999999999</v>
      </c>
      <c r="T50" t="s">
        <v>3</v>
      </c>
    </row>
    <row r="51" spans="1:20" ht="15.75" hidden="1" customHeight="1" x14ac:dyDescent="0.2">
      <c r="A51" s="41">
        <v>43679.666666666664</v>
      </c>
      <c r="B51" s="1">
        <v>1.11107</v>
      </c>
      <c r="T51" t="s">
        <v>3</v>
      </c>
    </row>
    <row r="52" spans="1:20" ht="15.75" hidden="1" customHeight="1" x14ac:dyDescent="0.2">
      <c r="A52" s="41">
        <v>43679.833333333336</v>
      </c>
      <c r="B52" s="1">
        <v>1.11059</v>
      </c>
      <c r="T52" t="s">
        <v>3</v>
      </c>
    </row>
    <row r="53" spans="1:20" ht="15.75" hidden="1" customHeight="1" x14ac:dyDescent="0.2">
      <c r="A53" s="41">
        <v>43681.916666666664</v>
      </c>
      <c r="B53" s="1">
        <v>1.1105100000000001</v>
      </c>
      <c r="T53" t="s">
        <v>3</v>
      </c>
    </row>
    <row r="54" spans="1:20" ht="15.75" hidden="1" customHeight="1" x14ac:dyDescent="0.2">
      <c r="A54" s="41">
        <v>43682</v>
      </c>
      <c r="B54" s="1">
        <v>1.1122300000000001</v>
      </c>
      <c r="T54" t="s">
        <v>3</v>
      </c>
    </row>
    <row r="55" spans="1:20" ht="15.75" hidden="1" customHeight="1" x14ac:dyDescent="0.2">
      <c r="A55" s="41">
        <v>43682.166666666664</v>
      </c>
      <c r="B55" s="1">
        <v>1.11212</v>
      </c>
      <c r="T55" t="s">
        <v>3</v>
      </c>
    </row>
    <row r="56" spans="1:20" ht="15.75" hidden="1" customHeight="1" x14ac:dyDescent="0.2">
      <c r="A56" s="41">
        <v>43682.333333333336</v>
      </c>
      <c r="B56" s="1">
        <v>1.11703</v>
      </c>
      <c r="T56" t="s">
        <v>4</v>
      </c>
    </row>
    <row r="57" spans="1:20" ht="15.75" hidden="1" customHeight="1" x14ac:dyDescent="0.2">
      <c r="A57" s="41">
        <v>43682.5</v>
      </c>
      <c r="B57" s="1">
        <v>1.1185099999999999</v>
      </c>
      <c r="T57" t="s">
        <v>4</v>
      </c>
    </row>
    <row r="58" spans="1:20" ht="15.75" hidden="1" customHeight="1" x14ac:dyDescent="0.2">
      <c r="A58" s="41">
        <v>43682.666666666664</v>
      </c>
      <c r="B58" s="1">
        <v>1.12026</v>
      </c>
      <c r="T58" t="s">
        <v>1</v>
      </c>
    </row>
    <row r="59" spans="1:20" ht="15.75" hidden="1" customHeight="1" x14ac:dyDescent="0.2">
      <c r="A59" s="41">
        <v>43682.833333333336</v>
      </c>
      <c r="B59" s="1">
        <v>1.1224499999999999</v>
      </c>
      <c r="T59" t="s">
        <v>1</v>
      </c>
    </row>
    <row r="60" spans="1:20" ht="15.75" hidden="1" customHeight="1" x14ac:dyDescent="0.2">
      <c r="A60" s="41">
        <v>43683</v>
      </c>
      <c r="B60" s="1">
        <v>1.12277</v>
      </c>
      <c r="T60" t="s">
        <v>1</v>
      </c>
    </row>
    <row r="61" spans="1:20" ht="15.75" hidden="1" customHeight="1" x14ac:dyDescent="0.2">
      <c r="A61" s="41">
        <v>43683.166666666664</v>
      </c>
      <c r="B61" s="1">
        <v>1.1203799999999999</v>
      </c>
      <c r="T61" t="s">
        <v>1</v>
      </c>
    </row>
    <row r="62" spans="1:20" ht="15.75" hidden="1" customHeight="1" x14ac:dyDescent="0.2">
      <c r="A62" s="41">
        <v>43683.333333333336</v>
      </c>
      <c r="B62" s="1">
        <v>1.1202000000000001</v>
      </c>
      <c r="T62" t="s">
        <v>1</v>
      </c>
    </row>
    <row r="63" spans="1:20" ht="15.75" hidden="1" customHeight="1" x14ac:dyDescent="0.2">
      <c r="A63" s="41">
        <v>43683.5</v>
      </c>
      <c r="B63" s="1">
        <v>1.11822</v>
      </c>
      <c r="T63" t="s">
        <v>1</v>
      </c>
    </row>
    <row r="64" spans="1:20" ht="15.75" hidden="1" customHeight="1" x14ac:dyDescent="0.2">
      <c r="A64" s="41">
        <v>43683.666666666664</v>
      </c>
      <c r="B64" s="1">
        <v>1.12001</v>
      </c>
      <c r="T64" t="s">
        <v>1</v>
      </c>
    </row>
    <row r="65" spans="1:20" ht="15.75" hidden="1" customHeight="1" x14ac:dyDescent="0.2">
      <c r="A65" s="41">
        <v>43683.833333333336</v>
      </c>
      <c r="B65" s="1">
        <v>1.1201000000000001</v>
      </c>
      <c r="T65" t="s">
        <v>1</v>
      </c>
    </row>
    <row r="66" spans="1:20" ht="15.75" hidden="1" customHeight="1" x14ac:dyDescent="0.2">
      <c r="A66" s="41">
        <v>43684</v>
      </c>
      <c r="B66" s="1">
        <v>1.12093</v>
      </c>
      <c r="T66" t="s">
        <v>1</v>
      </c>
    </row>
    <row r="67" spans="1:20" ht="15.75" hidden="1" customHeight="1" x14ac:dyDescent="0.2">
      <c r="A67" s="41">
        <v>43684.166666666664</v>
      </c>
      <c r="B67" s="1">
        <v>1.1198399999999999</v>
      </c>
      <c r="T67" t="s">
        <v>1</v>
      </c>
    </row>
    <row r="68" spans="1:20" ht="15.75" hidden="1" customHeight="1" x14ac:dyDescent="0.2">
      <c r="A68" s="41">
        <v>43684.333333333336</v>
      </c>
      <c r="B68" s="1">
        <v>1.1184099999999999</v>
      </c>
      <c r="T68" t="s">
        <v>1</v>
      </c>
    </row>
    <row r="69" spans="1:20" ht="15.75" hidden="1" customHeight="1" x14ac:dyDescent="0.2">
      <c r="A69" s="41">
        <v>43684.5</v>
      </c>
      <c r="B69" s="1">
        <v>1.12157</v>
      </c>
      <c r="T69" t="s">
        <v>1</v>
      </c>
    </row>
    <row r="70" spans="1:20" ht="15.75" hidden="1" customHeight="1" x14ac:dyDescent="0.2">
      <c r="A70" s="41">
        <v>43684.666666666664</v>
      </c>
      <c r="B70" s="1">
        <v>1.1214200000000001</v>
      </c>
      <c r="T70" t="s">
        <v>1</v>
      </c>
    </row>
    <row r="71" spans="1:20" ht="15.75" hidden="1" customHeight="1" x14ac:dyDescent="0.2">
      <c r="A71" s="41">
        <v>43684.833333333336</v>
      </c>
      <c r="B71" s="1">
        <v>1.1204400000000001</v>
      </c>
      <c r="T71" t="s">
        <v>0</v>
      </c>
    </row>
    <row r="72" spans="1:20" ht="15.75" hidden="1" customHeight="1" x14ac:dyDescent="0.2">
      <c r="A72" s="41">
        <v>43685</v>
      </c>
      <c r="B72" s="1">
        <v>1.1209800000000001</v>
      </c>
      <c r="T72" t="s">
        <v>0</v>
      </c>
    </row>
    <row r="73" spans="1:20" ht="15.75" hidden="1" customHeight="1" x14ac:dyDescent="0.2">
      <c r="A73" s="41">
        <v>43685.166666666664</v>
      </c>
      <c r="B73" s="1">
        <v>1.1206199999999999</v>
      </c>
      <c r="T73" t="s">
        <v>0</v>
      </c>
    </row>
    <row r="74" spans="1:20" ht="15.75" hidden="1" customHeight="1" x14ac:dyDescent="0.2">
      <c r="A74" s="41">
        <v>43685.333333333336</v>
      </c>
      <c r="B74" s="1">
        <v>1.1200300000000001</v>
      </c>
      <c r="T74" t="s">
        <v>0</v>
      </c>
    </row>
    <row r="75" spans="1:20" ht="15.75" hidden="1" customHeight="1" x14ac:dyDescent="0.2">
      <c r="A75" s="41">
        <v>43685.5</v>
      </c>
      <c r="B75" s="1">
        <v>1.11995</v>
      </c>
      <c r="T75" t="s">
        <v>0</v>
      </c>
    </row>
    <row r="76" spans="1:20" ht="15.75" hidden="1" customHeight="1" x14ac:dyDescent="0.2">
      <c r="A76" s="41">
        <v>43685.666666666664</v>
      </c>
      <c r="B76" s="1">
        <v>1.11853</v>
      </c>
      <c r="T76" t="s">
        <v>0</v>
      </c>
    </row>
    <row r="77" spans="1:20" ht="15.75" hidden="1" customHeight="1" x14ac:dyDescent="0.2">
      <c r="A77" s="41">
        <v>43685.833333333336</v>
      </c>
      <c r="B77" s="1">
        <v>1.1185</v>
      </c>
      <c r="T77" t="s">
        <v>0</v>
      </c>
    </row>
    <row r="78" spans="1:20" ht="15.75" hidden="1" customHeight="1" x14ac:dyDescent="0.2">
      <c r="A78" s="41">
        <v>43686</v>
      </c>
      <c r="B78" s="1">
        <v>1.1195999999999999</v>
      </c>
      <c r="T78" t="s">
        <v>0</v>
      </c>
    </row>
    <row r="79" spans="1:20" ht="15.75" hidden="1" customHeight="1" x14ac:dyDescent="0.2">
      <c r="A79" s="41">
        <v>43686.166666666664</v>
      </c>
      <c r="B79" s="1">
        <v>1.1186499999999999</v>
      </c>
      <c r="T79" t="s">
        <v>0</v>
      </c>
    </row>
    <row r="80" spans="1:20" ht="15.75" hidden="1" customHeight="1" x14ac:dyDescent="0.2">
      <c r="A80" s="41">
        <v>43686.333333333336</v>
      </c>
      <c r="B80" s="1">
        <v>1.1205099999999999</v>
      </c>
      <c r="T80" t="s">
        <v>0</v>
      </c>
    </row>
    <row r="81" spans="1:20" ht="15.75" hidden="1" customHeight="1" x14ac:dyDescent="0.2">
      <c r="A81" s="41">
        <v>43686.5</v>
      </c>
      <c r="B81" s="1">
        <v>1.1200600000000001</v>
      </c>
      <c r="T81" t="s">
        <v>0</v>
      </c>
    </row>
    <row r="82" spans="1:20" ht="15.75" hidden="1" customHeight="1" x14ac:dyDescent="0.2">
      <c r="A82" s="41">
        <v>43686.666666666664</v>
      </c>
      <c r="B82" s="1">
        <v>1.1206700000000001</v>
      </c>
      <c r="T82" t="s">
        <v>0</v>
      </c>
    </row>
    <row r="83" spans="1:20" ht="15.75" hidden="1" customHeight="1" x14ac:dyDescent="0.2">
      <c r="A83" s="41">
        <v>43686.833333333336</v>
      </c>
      <c r="B83" s="1">
        <v>1.1199300000000001</v>
      </c>
      <c r="T83" t="s">
        <v>0</v>
      </c>
    </row>
    <row r="84" spans="1:20" ht="15.75" hidden="1" customHeight="1" x14ac:dyDescent="0.2">
      <c r="A84" s="41">
        <v>43688.916666666664</v>
      </c>
      <c r="B84" s="1">
        <v>1.12015</v>
      </c>
      <c r="T84" t="s">
        <v>0</v>
      </c>
    </row>
    <row r="85" spans="1:20" ht="15.75" hidden="1" customHeight="1" x14ac:dyDescent="0.2">
      <c r="A85" s="41">
        <v>43689</v>
      </c>
      <c r="B85" s="1">
        <v>1.1207800000000001</v>
      </c>
      <c r="T85" t="s">
        <v>0</v>
      </c>
    </row>
    <row r="86" spans="1:20" ht="15.75" hidden="1" customHeight="1" x14ac:dyDescent="0.2">
      <c r="A86" s="41">
        <v>43689.166666666664</v>
      </c>
      <c r="B86" s="1">
        <v>1.1201099999999999</v>
      </c>
      <c r="T86" t="s">
        <v>0</v>
      </c>
    </row>
    <row r="87" spans="1:20" ht="15.75" hidden="1" customHeight="1" x14ac:dyDescent="0.2">
      <c r="A87" s="41">
        <v>43689.333333333336</v>
      </c>
      <c r="B87" s="1">
        <v>1.11971</v>
      </c>
      <c r="T87" t="s">
        <v>0</v>
      </c>
    </row>
    <row r="88" spans="1:20" ht="15.75" hidden="1" customHeight="1" x14ac:dyDescent="0.2">
      <c r="A88" s="41">
        <v>43689.5</v>
      </c>
      <c r="B88" s="1">
        <v>1.1217900000000001</v>
      </c>
      <c r="T88" t="s">
        <v>0</v>
      </c>
    </row>
    <row r="89" spans="1:20" ht="15.75" hidden="1" customHeight="1" x14ac:dyDescent="0.2">
      <c r="A89" s="41">
        <v>43689.666666666664</v>
      </c>
      <c r="B89" s="1">
        <v>1.1220000000000001</v>
      </c>
      <c r="T89" t="s">
        <v>0</v>
      </c>
    </row>
    <row r="90" spans="1:20" ht="15.75" hidden="1" customHeight="1" x14ac:dyDescent="0.2">
      <c r="A90" s="41">
        <v>43689.833333333336</v>
      </c>
      <c r="B90" s="1">
        <v>1.1214299999999999</v>
      </c>
      <c r="T90" t="s">
        <v>0</v>
      </c>
    </row>
    <row r="91" spans="1:20" ht="15.75" hidden="1" customHeight="1" x14ac:dyDescent="0.2">
      <c r="A91" s="41">
        <v>43690</v>
      </c>
      <c r="B91" s="1">
        <v>1.1190899999999999</v>
      </c>
      <c r="T91" t="s">
        <v>0</v>
      </c>
    </row>
    <row r="92" spans="1:20" ht="15.75" hidden="1" customHeight="1" x14ac:dyDescent="0.2">
      <c r="A92" s="41">
        <v>43690.166666666664</v>
      </c>
      <c r="B92" s="1">
        <v>1.1192899999999999</v>
      </c>
      <c r="T92" t="s">
        <v>0</v>
      </c>
    </row>
    <row r="93" spans="1:20" ht="15.75" hidden="1" customHeight="1" x14ac:dyDescent="0.2">
      <c r="A93" s="41">
        <v>43690.333333333336</v>
      </c>
      <c r="B93" s="1">
        <v>1.12161</v>
      </c>
      <c r="T93" t="s">
        <v>0</v>
      </c>
    </row>
    <row r="94" spans="1:20" ht="15.75" hidden="1" customHeight="1" x14ac:dyDescent="0.2">
      <c r="A94" s="41">
        <v>43690.5</v>
      </c>
      <c r="B94" s="1">
        <v>1.1187499999999999</v>
      </c>
      <c r="T94" t="s">
        <v>0</v>
      </c>
    </row>
    <row r="95" spans="1:20" ht="15.75" hidden="1" customHeight="1" x14ac:dyDescent="0.2">
      <c r="A95" s="41">
        <v>43690.666666666664</v>
      </c>
      <c r="B95" s="1">
        <v>1.11734</v>
      </c>
      <c r="T95" t="s">
        <v>0</v>
      </c>
    </row>
    <row r="96" spans="1:20" ht="15.75" hidden="1" customHeight="1" x14ac:dyDescent="0.2">
      <c r="A96" s="41">
        <v>43690.833333333336</v>
      </c>
      <c r="B96" s="1">
        <v>1.1174200000000001</v>
      </c>
      <c r="T96" t="s">
        <v>0</v>
      </c>
    </row>
    <row r="97" spans="1:20" ht="15.75" hidden="1" customHeight="1" x14ac:dyDescent="0.2">
      <c r="A97" s="41">
        <v>43691</v>
      </c>
      <c r="B97" s="1">
        <v>1.1175299999999999</v>
      </c>
      <c r="T97" t="s">
        <v>4</v>
      </c>
    </row>
    <row r="98" spans="1:20" ht="15.75" hidden="1" customHeight="1" x14ac:dyDescent="0.2">
      <c r="A98" s="41">
        <v>43691.166666666664</v>
      </c>
      <c r="B98" s="1">
        <v>1.11774</v>
      </c>
      <c r="T98" t="s">
        <v>4</v>
      </c>
    </row>
    <row r="99" spans="1:20" ht="15.75" hidden="1" customHeight="1" x14ac:dyDescent="0.2">
      <c r="A99" s="41">
        <v>43691.333333333336</v>
      </c>
      <c r="B99" s="1">
        <v>1.1179600000000001</v>
      </c>
      <c r="T99" t="s">
        <v>4</v>
      </c>
    </row>
    <row r="100" spans="1:20" ht="15.75" hidden="1" customHeight="1" x14ac:dyDescent="0.2">
      <c r="A100" s="41">
        <v>43691.5</v>
      </c>
      <c r="B100" s="1">
        <v>1.1148400000000001</v>
      </c>
      <c r="T100" t="s">
        <v>2</v>
      </c>
    </row>
    <row r="101" spans="1:20" ht="15.75" hidden="1" customHeight="1" x14ac:dyDescent="0.2">
      <c r="A101" s="41">
        <v>43691.666666666664</v>
      </c>
      <c r="B101" s="1">
        <v>1.11385</v>
      </c>
      <c r="T101" t="s">
        <v>2</v>
      </c>
    </row>
    <row r="102" spans="1:20" ht="15.75" hidden="1" customHeight="1" x14ac:dyDescent="0.2">
      <c r="A102" s="41">
        <v>43691.833333333336</v>
      </c>
      <c r="B102" s="1">
        <v>1.11435</v>
      </c>
      <c r="T102" t="s">
        <v>2</v>
      </c>
    </row>
    <row r="103" spans="1:20" ht="15.75" hidden="1" customHeight="1" x14ac:dyDescent="0.2">
      <c r="A103" s="41">
        <v>43692</v>
      </c>
      <c r="B103" s="1">
        <v>1.1141399999999999</v>
      </c>
      <c r="T103" t="s">
        <v>2</v>
      </c>
    </row>
    <row r="104" spans="1:20" ht="15.75" hidden="1" customHeight="1" x14ac:dyDescent="0.2">
      <c r="A104" s="41">
        <v>43692.166666666664</v>
      </c>
      <c r="B104" s="1">
        <v>1.1148199999999999</v>
      </c>
      <c r="T104" t="s">
        <v>2</v>
      </c>
    </row>
    <row r="105" spans="1:20" ht="15.75" hidden="1" customHeight="1" x14ac:dyDescent="0.2">
      <c r="A105" s="41">
        <v>43692.333333333336</v>
      </c>
      <c r="B105" s="1">
        <v>1.11537</v>
      </c>
      <c r="T105" t="s">
        <v>2</v>
      </c>
    </row>
    <row r="106" spans="1:20" ht="15.75" hidden="1" customHeight="1" x14ac:dyDescent="0.2">
      <c r="A106" s="41">
        <v>43692.5</v>
      </c>
      <c r="B106" s="1">
        <v>1.1107</v>
      </c>
      <c r="T106" t="s">
        <v>2</v>
      </c>
    </row>
    <row r="107" spans="1:20" ht="15.75" hidden="1" customHeight="1" x14ac:dyDescent="0.2">
      <c r="A107" s="41">
        <v>43692.666666666664</v>
      </c>
      <c r="B107" s="1">
        <v>1.11069</v>
      </c>
      <c r="T107" t="s">
        <v>2</v>
      </c>
    </row>
    <row r="108" spans="1:20" ht="15.75" hidden="1" customHeight="1" x14ac:dyDescent="0.2">
      <c r="A108" s="41">
        <v>43692.833333333336</v>
      </c>
      <c r="B108" s="1">
        <v>1.11094</v>
      </c>
      <c r="T108" t="s">
        <v>2</v>
      </c>
    </row>
    <row r="109" spans="1:20" ht="15.75" hidden="1" customHeight="1" x14ac:dyDescent="0.2">
      <c r="A109" s="41">
        <v>43693</v>
      </c>
      <c r="B109" s="1">
        <v>1.1099600000000001</v>
      </c>
      <c r="T109" t="s">
        <v>2</v>
      </c>
    </row>
    <row r="110" spans="1:20" ht="15.75" hidden="1" customHeight="1" x14ac:dyDescent="0.2">
      <c r="A110" s="41">
        <v>43693.166666666664</v>
      </c>
      <c r="B110" s="1">
        <v>1.1103099999999999</v>
      </c>
      <c r="T110" t="s">
        <v>2</v>
      </c>
    </row>
    <row r="111" spans="1:20" ht="15.75" hidden="1" customHeight="1" x14ac:dyDescent="0.2">
      <c r="A111" s="41">
        <v>43693.333333333336</v>
      </c>
      <c r="B111" s="1">
        <v>1.1076900000000001</v>
      </c>
      <c r="T111" t="s">
        <v>2</v>
      </c>
    </row>
    <row r="112" spans="1:20" ht="15.75" hidden="1" customHeight="1" x14ac:dyDescent="0.2">
      <c r="A112" s="41">
        <v>43693.5</v>
      </c>
      <c r="B112" s="1">
        <v>1.1105100000000001</v>
      </c>
      <c r="T112" t="s">
        <v>2</v>
      </c>
    </row>
    <row r="113" spans="1:20" ht="15.75" hidden="1" customHeight="1" x14ac:dyDescent="0.2">
      <c r="A113" s="41">
        <v>43693.666666666664</v>
      </c>
      <c r="B113" s="1">
        <v>1.1095900000000001</v>
      </c>
      <c r="T113" t="s">
        <v>2</v>
      </c>
    </row>
    <row r="114" spans="1:20" ht="15.75" hidden="1" customHeight="1" x14ac:dyDescent="0.2">
      <c r="A114" s="41">
        <v>43693.833333333336</v>
      </c>
      <c r="B114" s="1">
        <v>1.1089800000000001</v>
      </c>
      <c r="T114" t="s">
        <v>2</v>
      </c>
    </row>
    <row r="115" spans="1:20" ht="15.75" hidden="1" customHeight="1" x14ac:dyDescent="0.2">
      <c r="A115" s="41">
        <v>43695.916666666664</v>
      </c>
      <c r="B115" s="1">
        <v>1.10945</v>
      </c>
      <c r="T115" t="s">
        <v>2</v>
      </c>
    </row>
    <row r="116" spans="1:20" ht="15.75" hidden="1" customHeight="1" x14ac:dyDescent="0.2">
      <c r="A116" s="41">
        <v>43696</v>
      </c>
      <c r="B116" s="1">
        <v>1.10927</v>
      </c>
      <c r="T116" t="s">
        <v>2</v>
      </c>
    </row>
    <row r="117" spans="1:20" ht="15.75" hidden="1" customHeight="1" x14ac:dyDescent="0.2">
      <c r="A117" s="41">
        <v>43696.166666666664</v>
      </c>
      <c r="B117" s="1">
        <v>1.1094299999999999</v>
      </c>
      <c r="T117" t="s">
        <v>2</v>
      </c>
    </row>
    <row r="118" spans="1:20" ht="15.75" hidden="1" customHeight="1" x14ac:dyDescent="0.2">
      <c r="A118" s="41">
        <v>43696.333333333336</v>
      </c>
      <c r="B118" s="1">
        <v>1.11067</v>
      </c>
      <c r="T118" t="s">
        <v>3</v>
      </c>
    </row>
    <row r="119" spans="1:20" ht="15.75" hidden="1" customHeight="1" x14ac:dyDescent="0.2">
      <c r="A119" s="41">
        <v>43696.5</v>
      </c>
      <c r="B119" s="1">
        <v>1.1094900000000001</v>
      </c>
      <c r="T119" t="s">
        <v>3</v>
      </c>
    </row>
    <row r="120" spans="1:20" ht="15.75" hidden="1" customHeight="1" x14ac:dyDescent="0.2">
      <c r="A120" s="41">
        <v>43696.666666666664</v>
      </c>
      <c r="B120" s="1">
        <v>1.1081799999999999</v>
      </c>
      <c r="T120" t="s">
        <v>3</v>
      </c>
    </row>
    <row r="121" spans="1:20" ht="15.75" hidden="1" customHeight="1" x14ac:dyDescent="0.2">
      <c r="A121" s="41">
        <v>43696.833333333336</v>
      </c>
      <c r="B121" s="1">
        <v>1.1081399999999999</v>
      </c>
      <c r="T121" t="s">
        <v>3</v>
      </c>
    </row>
    <row r="122" spans="1:20" ht="15.75" hidden="1" customHeight="1" x14ac:dyDescent="0.2">
      <c r="A122" s="41">
        <v>43697</v>
      </c>
      <c r="B122" s="1">
        <v>1.10869</v>
      </c>
      <c r="T122" t="s">
        <v>3</v>
      </c>
    </row>
    <row r="123" spans="1:20" ht="15.75" hidden="1" customHeight="1" x14ac:dyDescent="0.2">
      <c r="A123" s="41">
        <v>43697.166666666664</v>
      </c>
      <c r="B123" s="1">
        <v>1.10765</v>
      </c>
      <c r="T123" t="s">
        <v>3</v>
      </c>
    </row>
    <row r="124" spans="1:20" ht="15.75" hidden="1" customHeight="1" x14ac:dyDescent="0.2">
      <c r="A124" s="41">
        <v>43697.333333333336</v>
      </c>
      <c r="B124" s="1">
        <v>1.1081799999999999</v>
      </c>
      <c r="T124" t="s">
        <v>3</v>
      </c>
    </row>
    <row r="125" spans="1:20" ht="15.75" hidden="1" customHeight="1" x14ac:dyDescent="0.2">
      <c r="A125" s="41">
        <v>43697.5</v>
      </c>
      <c r="B125" s="1">
        <v>1.1089199999999999</v>
      </c>
      <c r="T125" t="s">
        <v>3</v>
      </c>
    </row>
    <row r="126" spans="1:20" ht="15.75" hidden="1" customHeight="1" x14ac:dyDescent="0.2">
      <c r="A126" s="41">
        <v>43697.666666666664</v>
      </c>
      <c r="B126" s="1">
        <v>1.1096900000000001</v>
      </c>
      <c r="T126" t="s">
        <v>3</v>
      </c>
    </row>
    <row r="127" spans="1:20" ht="15.75" hidden="1" customHeight="1" x14ac:dyDescent="0.2">
      <c r="A127" s="41">
        <v>43697.833333333336</v>
      </c>
      <c r="B127" s="1">
        <v>1.1098399999999999</v>
      </c>
      <c r="T127" t="s">
        <v>3</v>
      </c>
    </row>
    <row r="128" spans="1:20" ht="15.75" hidden="1" customHeight="1" x14ac:dyDescent="0.2">
      <c r="A128" s="41">
        <v>43698</v>
      </c>
      <c r="B128" s="1">
        <v>1.1098699999999999</v>
      </c>
      <c r="T128" t="s">
        <v>3</v>
      </c>
    </row>
    <row r="129" spans="1:20" ht="15.75" hidden="1" customHeight="1" x14ac:dyDescent="0.2">
      <c r="A129" s="41">
        <v>43698.166666666664</v>
      </c>
      <c r="B129" s="1">
        <v>1.10914</v>
      </c>
      <c r="T129" t="s">
        <v>3</v>
      </c>
    </row>
    <row r="130" spans="1:20" ht="15.75" hidden="1" customHeight="1" x14ac:dyDescent="0.2">
      <c r="A130" s="41">
        <v>43698.333333333336</v>
      </c>
      <c r="B130" s="1">
        <v>1.1101300000000001</v>
      </c>
      <c r="T130" t="s">
        <v>3</v>
      </c>
    </row>
    <row r="131" spans="1:20" ht="15.75" hidden="1" customHeight="1" x14ac:dyDescent="0.2">
      <c r="A131" s="41">
        <v>43698.5</v>
      </c>
      <c r="B131" s="1">
        <v>1.1092599999999999</v>
      </c>
      <c r="T131" t="s">
        <v>3</v>
      </c>
    </row>
    <row r="132" spans="1:20" ht="15.75" hidden="1" customHeight="1" x14ac:dyDescent="0.2">
      <c r="A132" s="41">
        <v>43698.666666666664</v>
      </c>
      <c r="B132" s="1">
        <v>1.10856</v>
      </c>
      <c r="T132" t="s">
        <v>3</v>
      </c>
    </row>
    <row r="133" spans="1:20" ht="15.75" hidden="1" customHeight="1" x14ac:dyDescent="0.2">
      <c r="A133" s="41">
        <v>43698.833333333336</v>
      </c>
      <c r="B133" s="1">
        <v>1.1090599999999999</v>
      </c>
      <c r="T133" t="s">
        <v>3</v>
      </c>
    </row>
    <row r="134" spans="1:20" ht="15.75" hidden="1" customHeight="1" x14ac:dyDescent="0.2">
      <c r="A134" s="41">
        <v>43699</v>
      </c>
      <c r="B134" s="1">
        <v>1.1087899999999999</v>
      </c>
      <c r="T134" t="s">
        <v>3</v>
      </c>
    </row>
    <row r="135" spans="1:20" ht="15.75" hidden="1" customHeight="1" x14ac:dyDescent="0.2">
      <c r="A135" s="41">
        <v>43699.166666666664</v>
      </c>
      <c r="B135" s="1">
        <v>1.1081399999999999</v>
      </c>
      <c r="T135" t="s">
        <v>3</v>
      </c>
    </row>
    <row r="136" spans="1:20" ht="15.75" hidden="1" customHeight="1" x14ac:dyDescent="0.2">
      <c r="A136" s="41">
        <v>43699.333333333336</v>
      </c>
      <c r="B136" s="1">
        <v>1.10683</v>
      </c>
      <c r="T136" t="s">
        <v>3</v>
      </c>
    </row>
    <row r="137" spans="1:20" ht="15.75" hidden="1" customHeight="1" x14ac:dyDescent="0.2">
      <c r="A137" s="41">
        <v>43699.5</v>
      </c>
      <c r="B137" s="1">
        <v>1.1079600000000001</v>
      </c>
      <c r="T137" t="s">
        <v>3</v>
      </c>
    </row>
    <row r="138" spans="1:20" ht="15.75" hidden="1" customHeight="1" x14ac:dyDescent="0.2">
      <c r="A138" s="41">
        <v>43699.666666666664</v>
      </c>
      <c r="B138" s="1">
        <v>1.10849</v>
      </c>
      <c r="T138" t="s">
        <v>3</v>
      </c>
    </row>
    <row r="139" spans="1:20" ht="15.75" hidden="1" customHeight="1" x14ac:dyDescent="0.2">
      <c r="A139" s="41">
        <v>43699.833333333336</v>
      </c>
      <c r="B139" s="1">
        <v>1.1081300000000001</v>
      </c>
      <c r="T139" t="s">
        <v>3</v>
      </c>
    </row>
    <row r="140" spans="1:20" ht="15.75" hidden="1" customHeight="1" x14ac:dyDescent="0.2">
      <c r="A140" s="41">
        <v>43700</v>
      </c>
      <c r="B140" s="1">
        <v>1.1073500000000001</v>
      </c>
      <c r="T140" t="s">
        <v>3</v>
      </c>
    </row>
    <row r="141" spans="1:20" ht="15.75" hidden="1" customHeight="1" x14ac:dyDescent="0.2">
      <c r="A141" s="41">
        <v>43700.166666666664</v>
      </c>
      <c r="B141" s="1">
        <v>1.1069100000000001</v>
      </c>
      <c r="T141" t="s">
        <v>3</v>
      </c>
    </row>
    <row r="142" spans="1:20" ht="15.75" hidden="1" customHeight="1" x14ac:dyDescent="0.2">
      <c r="A142" s="41">
        <v>43700.333333333336</v>
      </c>
      <c r="B142" s="1">
        <v>1.1054600000000001</v>
      </c>
      <c r="T142" t="s">
        <v>2</v>
      </c>
    </row>
    <row r="143" spans="1:20" ht="15.75" hidden="1" customHeight="1" x14ac:dyDescent="0.2">
      <c r="A143" s="41">
        <v>43700.5</v>
      </c>
      <c r="B143" s="1">
        <v>1.1110100000000001</v>
      </c>
      <c r="T143" t="s">
        <v>3</v>
      </c>
    </row>
    <row r="144" spans="1:20" ht="15.75" hidden="1" customHeight="1" x14ac:dyDescent="0.2">
      <c r="A144" s="41">
        <v>43700.666666666664</v>
      </c>
      <c r="B144" s="1">
        <v>1.1145400000000001</v>
      </c>
      <c r="T144" t="s">
        <v>3</v>
      </c>
    </row>
    <row r="145" spans="1:20" ht="15.75" hidden="1" customHeight="1" x14ac:dyDescent="0.2">
      <c r="A145" s="41">
        <v>43700.833333333336</v>
      </c>
      <c r="B145" s="1">
        <v>1.1141000000000001</v>
      </c>
      <c r="T145" t="s">
        <v>4</v>
      </c>
    </row>
    <row r="146" spans="1:20" ht="15.75" hidden="1" customHeight="1" x14ac:dyDescent="0.2">
      <c r="A146" s="41">
        <v>43702.916666666664</v>
      </c>
      <c r="B146" s="1">
        <v>1.1153500000000001</v>
      </c>
      <c r="T146" t="s">
        <v>4</v>
      </c>
    </row>
    <row r="147" spans="1:20" ht="15.75" hidden="1" customHeight="1" x14ac:dyDescent="0.2">
      <c r="A147" s="41">
        <v>43703</v>
      </c>
      <c r="B147" s="1">
        <v>1.11389</v>
      </c>
      <c r="T147" t="s">
        <v>4</v>
      </c>
    </row>
    <row r="148" spans="1:20" ht="15.75" hidden="1" customHeight="1" x14ac:dyDescent="0.2">
      <c r="A148" s="41">
        <v>43703.166666666664</v>
      </c>
      <c r="B148" s="1">
        <v>1.1133500000000001</v>
      </c>
      <c r="T148" t="s">
        <v>1</v>
      </c>
    </row>
    <row r="149" spans="1:20" ht="15.75" hidden="1" customHeight="1" x14ac:dyDescent="0.2">
      <c r="A149" s="41">
        <v>43703.333333333336</v>
      </c>
      <c r="B149" s="1">
        <v>1.11199</v>
      </c>
      <c r="T149" t="s">
        <v>1</v>
      </c>
    </row>
    <row r="150" spans="1:20" ht="15.75" hidden="1" customHeight="1" x14ac:dyDescent="0.2">
      <c r="A150" s="41">
        <v>43703.5</v>
      </c>
      <c r="B150" s="1">
        <v>1.1113599999999999</v>
      </c>
      <c r="T150" t="s">
        <v>1</v>
      </c>
    </row>
    <row r="151" spans="1:20" ht="15.75" hidden="1" customHeight="1" x14ac:dyDescent="0.2">
      <c r="A151" s="40">
        <v>43703.666666666664</v>
      </c>
      <c r="B151" s="5">
        <v>1.10975</v>
      </c>
      <c r="C151" s="4"/>
      <c r="E151" s="6"/>
      <c r="F151" s="9"/>
      <c r="G151" s="11"/>
      <c r="H151" s="7"/>
      <c r="I151" s="7"/>
      <c r="K151" s="4"/>
      <c r="M151" s="4"/>
      <c r="N151" s="4"/>
      <c r="O151" s="4"/>
      <c r="P151" s="4"/>
      <c r="Q151" s="4"/>
      <c r="T151" s="13" t="s">
        <v>1</v>
      </c>
    </row>
    <row r="152" spans="1:20" ht="15.75" hidden="1" customHeight="1" x14ac:dyDescent="0.2">
      <c r="A152" s="32">
        <v>43703.833333333336</v>
      </c>
      <c r="B152" s="33">
        <v>1.1099300000000001</v>
      </c>
      <c r="C152" s="34"/>
      <c r="D152" s="33"/>
      <c r="E152" s="35"/>
      <c r="F152" s="36"/>
      <c r="G152" s="37"/>
      <c r="H152" s="38"/>
      <c r="I152" s="38"/>
      <c r="J152" s="34"/>
      <c r="K152" s="34"/>
      <c r="L152" s="34"/>
      <c r="M152" s="34"/>
      <c r="N152" s="34"/>
      <c r="O152" s="34"/>
      <c r="P152" s="34"/>
      <c r="Q152" s="34"/>
      <c r="R152" s="34"/>
      <c r="S152" s="34"/>
      <c r="T152" s="16" t="s">
        <v>1</v>
      </c>
    </row>
    <row r="153" spans="1:20" ht="15.75" hidden="1" customHeight="1" x14ac:dyDescent="0.2">
      <c r="A153" s="32">
        <v>43704</v>
      </c>
      <c r="B153" s="33">
        <v>1.11049</v>
      </c>
      <c r="C153" s="34"/>
      <c r="D153" s="33"/>
      <c r="E153" s="35"/>
      <c r="F153" s="36"/>
      <c r="G153" s="37"/>
      <c r="H153" s="38"/>
      <c r="I153" s="38"/>
      <c r="J153" s="34"/>
      <c r="K153" s="34"/>
      <c r="L153" s="34"/>
      <c r="M153" s="34"/>
      <c r="N153" s="34"/>
      <c r="O153" s="34"/>
      <c r="P153" s="34">
        <v>1</v>
      </c>
      <c r="Q153" s="34"/>
      <c r="R153" s="34"/>
      <c r="S153" s="34"/>
      <c r="T153" s="16" t="s">
        <v>0</v>
      </c>
    </row>
    <row r="154" spans="1:20" ht="15.75" hidden="1" customHeight="1" x14ac:dyDescent="0.2">
      <c r="A154" s="32">
        <v>43704.166666666664</v>
      </c>
      <c r="B154" s="33">
        <v>1.11052</v>
      </c>
      <c r="C154" s="34"/>
      <c r="D154" s="33"/>
      <c r="E154" s="35"/>
      <c r="F154" s="36"/>
      <c r="G154" s="37"/>
      <c r="H154" s="38"/>
      <c r="I154" s="38"/>
      <c r="J154" s="34"/>
      <c r="K154" s="34"/>
      <c r="L154" s="34"/>
      <c r="M154" s="34"/>
      <c r="N154" s="34"/>
      <c r="O154" s="34"/>
      <c r="P154" s="34">
        <v>2</v>
      </c>
      <c r="Q154" s="34"/>
      <c r="R154" s="34"/>
      <c r="S154" s="34"/>
      <c r="T154" s="16" t="s">
        <v>0</v>
      </c>
    </row>
    <row r="155" spans="1:20" ht="15.75" hidden="1" customHeight="1" x14ac:dyDescent="0.2">
      <c r="A155" s="32">
        <v>43704.333333333336</v>
      </c>
      <c r="B155" s="33">
        <v>1.11067</v>
      </c>
      <c r="C155" s="34"/>
      <c r="D155" s="33"/>
      <c r="E155" s="35"/>
      <c r="F155" s="36"/>
      <c r="G155" s="37"/>
      <c r="H155" s="38"/>
      <c r="I155" s="38"/>
      <c r="J155" s="34"/>
      <c r="K155" s="34"/>
      <c r="L155" s="34"/>
      <c r="M155" s="34"/>
      <c r="N155" s="34"/>
      <c r="O155" s="34"/>
      <c r="P155" s="34">
        <v>-1</v>
      </c>
      <c r="Q155" s="34"/>
      <c r="R155" s="34"/>
      <c r="S155" s="34"/>
      <c r="T155" s="16" t="s">
        <v>0</v>
      </c>
    </row>
    <row r="156" spans="1:20" ht="15.75" hidden="1" customHeight="1" x14ac:dyDescent="0.2">
      <c r="A156" s="32">
        <v>43704.5</v>
      </c>
      <c r="B156" s="33">
        <v>1.1101399999999999</v>
      </c>
      <c r="C156" s="34"/>
      <c r="D156" s="33"/>
      <c r="E156" s="35"/>
      <c r="F156" s="36"/>
      <c r="G156" s="37"/>
      <c r="H156" s="38"/>
      <c r="I156" s="38"/>
      <c r="J156" s="34"/>
      <c r="K156" s="34"/>
      <c r="L156" s="34"/>
      <c r="M156" s="34"/>
      <c r="N156" s="34"/>
      <c r="O156" s="34"/>
      <c r="P156" s="34">
        <v>-5</v>
      </c>
      <c r="Q156" s="34"/>
      <c r="R156" s="34"/>
      <c r="S156" s="34"/>
      <c r="T156" s="16" t="s">
        <v>0</v>
      </c>
    </row>
    <row r="157" spans="1:20" ht="15.75" hidden="1" customHeight="1" x14ac:dyDescent="0.2">
      <c r="A157" s="32">
        <v>43704.666666666664</v>
      </c>
      <c r="B157" s="33">
        <v>1.10927</v>
      </c>
      <c r="C157" s="34"/>
      <c r="D157" s="33"/>
      <c r="E157" s="35"/>
      <c r="F157" s="36"/>
      <c r="G157" s="37"/>
      <c r="H157" s="38"/>
      <c r="I157" s="38"/>
      <c r="J157" s="34"/>
      <c r="K157" s="34"/>
      <c r="L157" s="34"/>
      <c r="M157" s="34"/>
      <c r="N157" s="34"/>
      <c r="O157" s="32"/>
      <c r="P157" s="34">
        <v>-20</v>
      </c>
      <c r="Q157" s="34"/>
      <c r="R157" s="34"/>
      <c r="S157" s="34"/>
      <c r="T157" s="16" t="s">
        <v>0</v>
      </c>
    </row>
    <row r="158" spans="1:20" ht="15.75" customHeight="1" x14ac:dyDescent="0.2">
      <c r="A158" s="32">
        <v>43704.833333333336</v>
      </c>
      <c r="B158" s="33">
        <v>1.10914</v>
      </c>
      <c r="C158" s="34"/>
      <c r="D158" s="33"/>
      <c r="E158" s="35"/>
      <c r="F158" s="36"/>
      <c r="G158" s="37"/>
      <c r="H158" s="38"/>
      <c r="I158" s="38"/>
      <c r="J158" s="34"/>
      <c r="K158" s="34"/>
      <c r="L158" s="34"/>
      <c r="M158" s="34"/>
      <c r="N158" s="34"/>
      <c r="O158" s="32"/>
      <c r="P158" s="34">
        <v>1</v>
      </c>
      <c r="Q158" s="34"/>
      <c r="R158" s="34"/>
      <c r="S158" s="34"/>
      <c r="T158" s="16" t="s">
        <v>4</v>
      </c>
    </row>
    <row r="159" spans="1:20" ht="15.75" customHeight="1" x14ac:dyDescent="0.2">
      <c r="A159" s="32">
        <v>43705</v>
      </c>
      <c r="B159" s="33">
        <v>1.1088</v>
      </c>
      <c r="C159" s="34"/>
      <c r="D159" s="33"/>
      <c r="E159" s="35"/>
      <c r="F159" s="36"/>
      <c r="G159" s="37"/>
      <c r="H159" s="38"/>
      <c r="I159" s="38"/>
      <c r="J159" s="34"/>
      <c r="K159" s="34"/>
      <c r="L159" s="34"/>
      <c r="M159" s="34"/>
      <c r="N159" s="34"/>
      <c r="O159" s="34"/>
      <c r="P159" s="34">
        <v>5</v>
      </c>
      <c r="Q159" s="34"/>
      <c r="R159" s="34"/>
      <c r="S159" s="34"/>
      <c r="T159" s="16" t="s">
        <v>4</v>
      </c>
    </row>
    <row r="160" spans="1:20" ht="15.75" customHeight="1" x14ac:dyDescent="0.2">
      <c r="A160" s="32">
        <v>43705.166666666664</v>
      </c>
      <c r="B160" s="33">
        <v>1.10883</v>
      </c>
      <c r="C160" s="34"/>
      <c r="D160" s="33"/>
      <c r="E160" s="35"/>
      <c r="F160" s="36"/>
      <c r="G160" s="37"/>
      <c r="H160" s="38"/>
      <c r="I160" s="38"/>
      <c r="J160" s="34"/>
      <c r="K160" s="34"/>
      <c r="L160" s="34"/>
      <c r="M160" s="34"/>
      <c r="N160" s="34"/>
      <c r="O160" s="34"/>
      <c r="P160" s="34">
        <v>8</v>
      </c>
      <c r="Q160" s="34"/>
      <c r="R160" s="34"/>
      <c r="S160" s="34"/>
      <c r="T160" s="16" t="s">
        <v>4</v>
      </c>
    </row>
    <row r="161" spans="1:20" ht="15.75" customHeight="1" x14ac:dyDescent="0.2">
      <c r="A161" s="32">
        <v>43705.333333333336</v>
      </c>
      <c r="B161" s="33">
        <v>1.10928</v>
      </c>
      <c r="C161" s="34"/>
      <c r="D161" s="33"/>
      <c r="E161" s="35"/>
      <c r="F161" s="36"/>
      <c r="G161" s="37"/>
      <c r="H161" s="38"/>
      <c r="I161" s="38"/>
      <c r="J161" s="34"/>
      <c r="K161" s="34"/>
      <c r="L161" s="34"/>
      <c r="M161" s="34"/>
      <c r="N161" s="34"/>
      <c r="O161" s="34"/>
      <c r="P161" s="34">
        <v>3</v>
      </c>
      <c r="Q161" s="34"/>
      <c r="R161" s="34"/>
      <c r="S161" s="34"/>
      <c r="T161" s="16" t="s">
        <v>2</v>
      </c>
    </row>
    <row r="162" spans="1:20" ht="15.75" customHeight="1" x14ac:dyDescent="0.2">
      <c r="A162" s="32">
        <v>43705.5</v>
      </c>
      <c r="B162" s="33">
        <v>1.10755</v>
      </c>
      <c r="C162" s="34"/>
      <c r="D162" s="33"/>
      <c r="E162" s="35"/>
      <c r="F162" s="36"/>
      <c r="G162" s="37"/>
      <c r="H162" s="38"/>
      <c r="I162" s="38"/>
      <c r="J162" s="34"/>
      <c r="K162" s="34"/>
      <c r="L162" s="34"/>
      <c r="M162" s="34"/>
      <c r="N162" s="34"/>
      <c r="O162" s="34"/>
      <c r="P162" s="34">
        <v>7</v>
      </c>
      <c r="Q162" s="34"/>
      <c r="R162" s="34"/>
      <c r="S162" s="34"/>
      <c r="T162" s="16" t="s">
        <v>2</v>
      </c>
    </row>
    <row r="163" spans="1:20" ht="15.75" customHeight="1" x14ac:dyDescent="0.2">
      <c r="A163" s="32">
        <v>43705.666666666664</v>
      </c>
      <c r="B163" s="33">
        <v>1.10795</v>
      </c>
      <c r="C163" s="34"/>
      <c r="D163" s="33"/>
      <c r="E163" s="35"/>
      <c r="F163" s="36"/>
      <c r="G163" s="37"/>
      <c r="H163" s="38"/>
      <c r="I163" s="38"/>
      <c r="J163" s="34"/>
      <c r="K163" s="34"/>
      <c r="L163" s="34"/>
      <c r="M163" s="34"/>
      <c r="N163" s="34"/>
      <c r="O163" s="34"/>
      <c r="P163" s="34">
        <v>4</v>
      </c>
      <c r="Q163" s="34"/>
      <c r="R163" s="34"/>
      <c r="S163" s="34"/>
      <c r="T163" s="16" t="s">
        <v>2</v>
      </c>
    </row>
    <row r="164" spans="1:20" ht="15.75" customHeight="1" x14ac:dyDescent="0.2">
      <c r="A164" s="32">
        <v>43705.833333333336</v>
      </c>
      <c r="B164" s="33">
        <v>1.10836</v>
      </c>
      <c r="C164" s="34"/>
      <c r="D164" s="33"/>
      <c r="E164" s="35"/>
      <c r="F164" s="36"/>
      <c r="G164" s="37"/>
      <c r="H164" s="38"/>
      <c r="I164" s="38"/>
      <c r="J164" s="34"/>
      <c r="K164" s="34"/>
      <c r="L164" s="34"/>
      <c r="M164" s="34"/>
      <c r="N164" s="34"/>
      <c r="O164" s="34"/>
      <c r="P164" s="34">
        <v>6</v>
      </c>
      <c r="Q164" s="34"/>
      <c r="R164" s="34"/>
      <c r="S164" s="34"/>
      <c r="T164" s="16" t="s">
        <v>2</v>
      </c>
    </row>
    <row r="165" spans="1:20" ht="15.75" customHeight="1" x14ac:dyDescent="0.2">
      <c r="A165" s="32">
        <v>43706</v>
      </c>
      <c r="B165" s="33">
        <v>1.1082099999999999</v>
      </c>
      <c r="C165" s="34"/>
      <c r="D165" s="33"/>
      <c r="E165" s="35"/>
      <c r="F165" s="36"/>
      <c r="G165" s="37"/>
      <c r="H165" s="38"/>
      <c r="I165" s="38"/>
      <c r="J165" s="34"/>
      <c r="K165" s="34"/>
      <c r="L165" s="34"/>
      <c r="M165" s="34"/>
      <c r="N165" s="34"/>
      <c r="O165" s="34"/>
      <c r="P165" s="34">
        <v>5</v>
      </c>
      <c r="Q165" s="34"/>
      <c r="R165" s="34"/>
      <c r="S165" s="34"/>
      <c r="T165" s="16" t="s">
        <v>2</v>
      </c>
    </row>
    <row r="166" spans="1:20" ht="15.75" customHeight="1" x14ac:dyDescent="0.2">
      <c r="A166" s="32">
        <v>43706.166666666664</v>
      </c>
      <c r="B166" s="33">
        <v>1.1080399999999999</v>
      </c>
      <c r="C166" s="34"/>
      <c r="D166" s="33"/>
      <c r="E166" s="35"/>
      <c r="F166" s="36"/>
      <c r="G166" s="37"/>
      <c r="H166" s="38"/>
      <c r="I166" s="38"/>
      <c r="J166" s="34"/>
      <c r="K166" s="34"/>
      <c r="L166" s="34"/>
      <c r="M166" s="34"/>
      <c r="N166" s="34"/>
      <c r="O166" s="34"/>
      <c r="P166" s="34">
        <v>1</v>
      </c>
      <c r="Q166" s="34"/>
      <c r="R166" s="34"/>
      <c r="S166" s="34"/>
      <c r="T166" s="16" t="s">
        <v>2</v>
      </c>
    </row>
    <row r="167" spans="1:20" ht="15.75" customHeight="1" x14ac:dyDescent="0.2">
      <c r="A167" s="32">
        <v>43706.333333333336</v>
      </c>
      <c r="B167" s="33">
        <v>1.1074299999999999</v>
      </c>
      <c r="C167" s="34"/>
      <c r="D167" s="33"/>
      <c r="E167" s="35"/>
      <c r="F167" s="36"/>
      <c r="G167" s="37"/>
      <c r="H167" s="38"/>
      <c r="I167" s="38"/>
      <c r="J167" s="34"/>
      <c r="K167" s="34"/>
      <c r="L167" s="34"/>
      <c r="M167" s="34"/>
      <c r="N167" s="34"/>
      <c r="O167" s="34"/>
      <c r="P167" s="34">
        <v>2</v>
      </c>
      <c r="Q167" s="34"/>
      <c r="R167" s="34"/>
      <c r="S167" s="34"/>
      <c r="T167" s="16" t="s">
        <v>2</v>
      </c>
    </row>
    <row r="168" spans="1:20" ht="15.75" customHeight="1" x14ac:dyDescent="0.2">
      <c r="A168" s="32">
        <v>43706.5</v>
      </c>
      <c r="B168" s="33">
        <v>1.10669</v>
      </c>
      <c r="C168" s="34"/>
      <c r="D168" s="33"/>
      <c r="E168" s="35"/>
      <c r="F168" s="36"/>
      <c r="G168" s="37"/>
      <c r="H168" s="38"/>
      <c r="I168" s="38"/>
      <c r="J168" s="34"/>
      <c r="K168" s="34"/>
      <c r="L168" s="34"/>
      <c r="M168" s="34"/>
      <c r="N168" s="34"/>
      <c r="O168" s="34"/>
      <c r="P168" s="34">
        <v>-1</v>
      </c>
      <c r="Q168" s="34"/>
      <c r="R168" s="34"/>
      <c r="S168" s="34"/>
      <c r="T168" s="16" t="s">
        <v>2</v>
      </c>
    </row>
    <row r="169" spans="1:20" ht="15.75" customHeight="1" x14ac:dyDescent="0.2">
      <c r="A169" s="32">
        <v>43706.666666666664</v>
      </c>
      <c r="B169" s="33">
        <v>1.1052</v>
      </c>
      <c r="C169" s="34"/>
      <c r="D169" s="33"/>
      <c r="E169" s="35"/>
      <c r="F169" s="36"/>
      <c r="G169" s="37"/>
      <c r="H169" s="38"/>
      <c r="I169" s="38"/>
      <c r="J169" s="34"/>
      <c r="K169" s="34"/>
      <c r="L169" s="34"/>
      <c r="M169" s="34"/>
      <c r="N169" s="34"/>
      <c r="O169" s="34"/>
      <c r="P169" s="34">
        <v>-5</v>
      </c>
      <c r="Q169" s="34"/>
      <c r="R169" s="34"/>
      <c r="S169" s="34"/>
      <c r="T169" s="16" t="s">
        <v>2</v>
      </c>
    </row>
    <row r="170" spans="1:20" ht="15.75" customHeight="1" x14ac:dyDescent="0.2">
      <c r="A170" s="32">
        <v>43706.833333333336</v>
      </c>
      <c r="B170" s="33">
        <v>1.10575</v>
      </c>
      <c r="C170" s="34"/>
      <c r="D170" s="33"/>
      <c r="E170" s="35"/>
      <c r="F170" s="36"/>
      <c r="G170" s="37"/>
      <c r="H170" s="38"/>
      <c r="I170" s="38"/>
      <c r="J170" s="34"/>
      <c r="K170" s="34"/>
      <c r="L170" s="34"/>
      <c r="M170" s="34"/>
      <c r="N170" s="34"/>
      <c r="O170" s="34"/>
      <c r="P170" s="34">
        <v>-20</v>
      </c>
      <c r="Q170" s="34"/>
      <c r="R170" s="34"/>
      <c r="S170" s="34"/>
      <c r="T170" s="16" t="s">
        <v>2</v>
      </c>
    </row>
    <row r="171" spans="1:20" ht="15.75" customHeight="1" x14ac:dyDescent="0.2">
      <c r="A171" s="32">
        <v>43707</v>
      </c>
      <c r="B171" s="33">
        <v>1.1043099999999999</v>
      </c>
      <c r="C171" s="34"/>
      <c r="D171" s="33"/>
      <c r="E171" s="35"/>
      <c r="F171" s="36"/>
      <c r="G171" s="37"/>
      <c r="H171" s="38"/>
      <c r="I171" s="38"/>
      <c r="J171" s="34"/>
      <c r="K171" s="34"/>
      <c r="L171" s="34"/>
      <c r="M171" s="34"/>
      <c r="N171" s="34"/>
      <c r="O171" s="34"/>
      <c r="P171" s="34">
        <v>1</v>
      </c>
      <c r="Q171" s="34"/>
      <c r="R171" s="34"/>
      <c r="S171" s="34"/>
      <c r="T171" s="16" t="s">
        <v>2</v>
      </c>
    </row>
    <row r="172" spans="1:20" ht="15.75" customHeight="1" x14ac:dyDescent="0.2">
      <c r="A172" s="32">
        <v>43707.166666666664</v>
      </c>
      <c r="B172" s="33">
        <v>1.10375</v>
      </c>
      <c r="C172" s="34"/>
      <c r="D172" s="33"/>
      <c r="E172" s="35"/>
      <c r="F172" s="36"/>
      <c r="G172" s="37"/>
      <c r="H172" s="38"/>
      <c r="I172" s="38"/>
      <c r="J172" s="34"/>
      <c r="K172" s="34"/>
      <c r="L172" s="34"/>
      <c r="M172" s="34"/>
      <c r="N172" s="34"/>
      <c r="O172" s="34"/>
      <c r="P172" s="34">
        <v>5</v>
      </c>
      <c r="Q172" s="34"/>
      <c r="R172" s="34"/>
      <c r="S172" s="34"/>
      <c r="T172" s="16" t="s">
        <v>2</v>
      </c>
    </row>
    <row r="173" spans="1:20" ht="15.75" customHeight="1" x14ac:dyDescent="0.2">
      <c r="A173" s="32">
        <v>43707.333333333336</v>
      </c>
      <c r="B173" s="33">
        <v>1.10405</v>
      </c>
      <c r="C173" s="34"/>
      <c r="D173" s="33"/>
      <c r="E173" s="35"/>
      <c r="F173" s="36"/>
      <c r="G173" s="37"/>
      <c r="H173" s="38"/>
      <c r="I173" s="38"/>
      <c r="J173" s="34"/>
      <c r="K173" s="34"/>
      <c r="L173" s="34"/>
      <c r="M173" s="34"/>
      <c r="N173" s="34"/>
      <c r="O173" s="34"/>
      <c r="P173" s="34">
        <v>8</v>
      </c>
      <c r="Q173" s="34"/>
      <c r="R173" s="34"/>
      <c r="S173" s="34"/>
      <c r="T173" s="16" t="s">
        <v>2</v>
      </c>
    </row>
    <row r="174" spans="1:20" ht="15.75" customHeight="1" x14ac:dyDescent="0.2">
      <c r="A174" s="32">
        <v>43707.5</v>
      </c>
      <c r="B174" s="33">
        <v>1.10121</v>
      </c>
      <c r="C174" s="34"/>
      <c r="D174" s="33"/>
      <c r="E174" s="35"/>
      <c r="F174" s="36"/>
      <c r="G174" s="37"/>
      <c r="H174" s="38"/>
      <c r="I174" s="38"/>
      <c r="J174" s="34"/>
      <c r="K174" s="34"/>
      <c r="L174" s="34"/>
      <c r="M174" s="34"/>
      <c r="N174" s="34"/>
      <c r="O174" s="34"/>
      <c r="P174" s="34">
        <v>1</v>
      </c>
      <c r="Q174" s="34"/>
      <c r="R174" s="34"/>
      <c r="S174" s="34"/>
      <c r="T174" s="16" t="s">
        <v>2</v>
      </c>
    </row>
    <row r="175" spans="1:20" ht="15.75" customHeight="1" x14ac:dyDescent="0.2">
      <c r="A175" s="25">
        <v>43707.666666666664</v>
      </c>
      <c r="B175" s="26">
        <v>1.09765</v>
      </c>
      <c r="C175" s="27"/>
      <c r="D175" s="26"/>
      <c r="E175" s="28"/>
      <c r="F175" s="29"/>
      <c r="G175" s="30"/>
      <c r="H175" s="31"/>
      <c r="I175" s="31"/>
      <c r="J175" s="27"/>
      <c r="K175" s="27"/>
      <c r="L175" s="27"/>
      <c r="M175" s="27"/>
      <c r="N175" s="27"/>
      <c r="O175" s="27"/>
      <c r="P175" s="27">
        <v>-2</v>
      </c>
      <c r="Q175" s="27"/>
      <c r="R175" s="27"/>
      <c r="S175" s="27"/>
      <c r="T175" s="16" t="s">
        <v>2</v>
      </c>
    </row>
    <row r="176" spans="1:20" x14ac:dyDescent="0.2">
      <c r="A176" s="42">
        <v>43707.833333333336</v>
      </c>
      <c r="B176" s="1">
        <v>1.0988100000000001</v>
      </c>
    </row>
    <row r="177" spans="1:20" ht="23.25" x14ac:dyDescent="0.2">
      <c r="A177" s="39">
        <f t="array" ref="A177">MIN(IF((A10:A175&gt;IF(AND(T177=$E$5),MAX(_xlfn.MAXIFS(A10:A175,T10:T175,$E$4),_xlfn.MAXIFS(A10:A175,T10:T175,$E$2)),IF(AND(T177=$E$2),MAX(_xlfn.MAXIFS(A10:A175,T10:T175,$E$3),_xlfn.MAXIFS(A10:A175,T10:T175,$E$5)),IF(AND(T177=$E$4),_xlfn.MAXIFS(A10:A175,T10:T175,$E$5),IF(AND(T177=$E$3),_xlfn.MAXIFS(A10:A175,T10:T175,$E$2),""))))),A10:A175))</f>
        <v>43704</v>
      </c>
      <c r="B177" s="19">
        <f>_xlfn.MINIFS(B10:B175,U10:U175,T177,A10:A175,A177)</f>
        <v>0</v>
      </c>
      <c r="C177" s="20"/>
      <c r="D177" s="19"/>
      <c r="E177" s="21"/>
      <c r="F177" s="22"/>
      <c r="G177" s="23"/>
      <c r="H177" s="24"/>
      <c r="I177" s="24"/>
      <c r="J177" s="20"/>
      <c r="K177" s="20"/>
      <c r="L177" s="20"/>
      <c r="M177" s="20"/>
      <c r="N177" s="20"/>
      <c r="O177" s="20"/>
      <c r="P177" s="19" t="str">
        <f>IF(AND(P174&lt;0),"MACD&lt;0",IF(AND(P174&gt;0),"MACD&gt;0","0"))</f>
        <v>MACD&gt;0</v>
      </c>
      <c r="Q177" s="20"/>
      <c r="R177" s="20"/>
      <c r="S177" s="20"/>
      <c r="T177" s="19" t="str">
        <f>IF(AND(T175=$E$3,(_xlfn.MAXIFS(A10:A175,T10:T175,$E$2))&lt;(_xlfn.MAXIFS(A10:A175,T10:T175,$E$5))),$E$5,IF(AND(T175=$E$3,(_xlfn.MAXIFS(A10:A175,T10:T175,$E$2))&gt;(_xlfn.MAXIFS(A10:A175,T10:T175,$E$5))),$E$3,IF(AND(T175=$E$4,(_xlfn.MAXIFS(A10:A175,T10:T175,$E$5))&lt;(_xlfn.MAXIFS(A10:A175,T10:T175,$E$2))),E2,IF(AND(T175=$E$4,(_xlfn.MAXIFS(A10:A175,T10:T175,$E$5))&gt;(_xlfn.MAXIFS(A10:A175,T10:T175,$E$2))),$E$4,IF(AND(T175=$E$2),$E$2,IF(AND(T175=$E$5),$E$5,IF(AND(T175=$E$6,(_xlfn.MAXIFS(A10:A175,T10:T175,$E$5))&gt;(_xlfn.MAXIFS(A10:A175,T10:T175,$E$2))),$E$5,IF(AND(T175=$E$6,(_xlfn.MAXIFS(A10:A175,T10:T175,$E$5))&lt;(_xlfn.MAXIFS(A10:A175,T10:T175,$E$2))),$E$2,"Faites-1-Mise-Jour"))))))))</f>
        <v>CORRECTION SELL</v>
      </c>
    </row>
    <row r="178" spans="1:20" ht="40.5" customHeight="1" x14ac:dyDescent="0.2"/>
    <row r="179" spans="1:20" ht="23.25" x14ac:dyDescent="0.2">
      <c r="C179" s="18"/>
    </row>
    <row r="180" spans="1:20" x14ac:dyDescent="0.2">
      <c r="C180" s="15"/>
    </row>
    <row r="184" spans="1:20" x14ac:dyDescent="0.2">
      <c r="C184" s="15"/>
    </row>
    <row r="186" spans="1:20" x14ac:dyDescent="0.2">
      <c r="A186" s="2"/>
    </row>
    <row r="187" spans="1:20" x14ac:dyDescent="0.2">
      <c r="T187" s="2"/>
    </row>
    <row r="188" spans="1:20" x14ac:dyDescent="0.2">
      <c r="T188" s="2"/>
    </row>
  </sheetData>
  <sortState xmlns:xlrd2="http://schemas.microsoft.com/office/spreadsheetml/2017/richdata2" ref="A152:H169">
    <sortCondition ref="A162"/>
  </sortState>
  <conditionalFormatting sqref="I153:I175">
    <cfRule type="colorScale" priority="3">
      <colorScale>
        <cfvo type="min"/>
        <cfvo type="percentile" val="50"/>
        <cfvo type="max"/>
        <color rgb="FF63BE7B"/>
        <color rgb="FFFFEB84"/>
        <color rgb="FFF8696B"/>
      </colorScale>
    </cfRule>
  </conditionalFormatting>
  <conditionalFormatting sqref="A152:A175">
    <cfRule type="cellIs" dxfId="0" priority="6" operator="equal">
      <formula>$C$179</formula>
    </cfRule>
  </conditionalFormatting>
  <dataValidations count="1">
    <dataValidation type="list" allowBlank="1" showInputMessage="1" showErrorMessage="1" sqref="T32 T175" xr:uid="{00000000-0002-0000-0000-000000000000}">
      <formula1>$E$2:$E$6</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Feuil1!Criteres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toto</dc:creator>
  <cp:lastModifiedBy>FORMATECH SOLUTION INVEST</cp:lastModifiedBy>
  <dcterms:created xsi:type="dcterms:W3CDTF">2015-11-09T10:49:08Z</dcterms:created>
  <dcterms:modified xsi:type="dcterms:W3CDTF">2019-09-01T18:40:52Z</dcterms:modified>
</cp:coreProperties>
</file>