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_Boulot\Kilomètres Consos\Tableaux kms\"/>
    </mc:Choice>
  </mc:AlternateContent>
  <xr:revisionPtr revIDLastSave="0" documentId="13_ncr:1_{ECD881C7-9E1F-41F7-9D01-F39EE2BF9D4D}" xr6:coauthVersionLast="47" xr6:coauthVersionMax="47" xr10:uidLastSave="{00000000-0000-0000-0000-000000000000}"/>
  <bookViews>
    <workbookView xWindow="-96" yWindow="-96" windowWidth="23232" windowHeight="13152" activeTab="4" xr2:uid="{7E6E35C7-59DE-4CAF-956E-3892BF37F164}"/>
  </bookViews>
  <sheets>
    <sheet name="janvier" sheetId="1" r:id="rId1"/>
    <sheet name="février" sheetId="2" r:id="rId2"/>
    <sheet name="mars" sheetId="3" r:id="rId3"/>
    <sheet name="avril" sheetId="4" r:id="rId4"/>
    <sheet name="Synthèse" sheetId="5" r:id="rId5"/>
  </sheets>
  <definedNames>
    <definedName name="Année">janvier!#REF!</definedName>
    <definedName name="DonneesSynthese">Synthèse!$D$15:$D$45,Synthèse!$D$48:$D$55,Synthèse!$D$57:$D$60,Synthèse!$D$62:$D$69,Synthèse!$D$73:$D$116</definedName>
    <definedName name="lstAnnees">OFFSET(#REF!,,,COUNTIF(#REF!,"&gt;"&amp;0))</definedName>
    <definedName name="NomF">MID(GET.WORKBOOK(1),FIND("]",GET.WORKBOOK(1))+1,99)</definedName>
    <definedName name="NomFeuille">février!$C$1</definedName>
    <definedName name="_xlnm.Print_Area" localSheetId="3">avril!$A$2:$H$126</definedName>
    <definedName name="_xlnm.Print_Area" localSheetId="1">février!$A$2:$H$118</definedName>
    <definedName name="_xlnm.Print_Area" localSheetId="0">janvier!$A$2:$H$118</definedName>
    <definedName name="_xlnm.Print_Area" localSheetId="2">mars!$A$2:$H$118</definedName>
    <definedName name="_xlnm.Print_Area" localSheetId="4">Synthèse!$A$2:$I$125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1" i="3" l="1"/>
  <c r="D12" i="3"/>
  <c r="D13" i="3"/>
  <c r="H111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4" i="1"/>
  <c r="H63" i="1"/>
  <c r="H62" i="1"/>
  <c r="H61" i="1"/>
  <c r="H60" i="1"/>
  <c r="H59" i="1"/>
  <c r="H58" i="1"/>
  <c r="H57" i="1"/>
  <c r="H56" i="1"/>
  <c r="H54" i="1"/>
  <c r="H53" i="1"/>
  <c r="H52" i="1"/>
  <c r="H51" i="1"/>
  <c r="H49" i="1"/>
  <c r="H48" i="1"/>
  <c r="H47" i="1"/>
  <c r="H46" i="1"/>
  <c r="H45" i="1"/>
  <c r="H44" i="1"/>
  <c r="H43" i="1"/>
  <c r="H42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20" i="5"/>
  <c r="H118" i="5"/>
  <c r="H117" i="5"/>
  <c r="H116" i="5"/>
  <c r="H115" i="5"/>
  <c r="H114" i="5"/>
  <c r="H113" i="5"/>
  <c r="H112" i="5"/>
  <c r="H111" i="5"/>
  <c r="H110" i="5"/>
  <c r="H109" i="5"/>
  <c r="H108" i="5"/>
  <c r="H107" i="5"/>
  <c r="H106" i="5"/>
  <c r="H105" i="5"/>
  <c r="H104" i="5"/>
  <c r="H103" i="5"/>
  <c r="H102" i="5"/>
  <c r="H101" i="5"/>
  <c r="H100" i="5"/>
  <c r="H99" i="5"/>
  <c r="H98" i="5"/>
  <c r="H97" i="5"/>
  <c r="H96" i="5"/>
  <c r="H95" i="5"/>
  <c r="H94" i="5"/>
  <c r="H93" i="5"/>
  <c r="H92" i="5"/>
  <c r="H91" i="5"/>
  <c r="H90" i="5"/>
  <c r="H89" i="5"/>
  <c r="H88" i="5"/>
  <c r="H87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0" i="5"/>
  <c r="H69" i="5"/>
  <c r="H68" i="5"/>
  <c r="H67" i="5"/>
  <c r="H66" i="5"/>
  <c r="H65" i="5"/>
  <c r="H64" i="5"/>
  <c r="H63" i="5"/>
  <c r="H62" i="5"/>
  <c r="H60" i="5"/>
  <c r="H59" i="5"/>
  <c r="H58" i="5"/>
  <c r="H57" i="5"/>
  <c r="H55" i="5"/>
  <c r="H54" i="5"/>
  <c r="H53" i="5"/>
  <c r="H52" i="5"/>
  <c r="H51" i="5"/>
  <c r="H50" i="5"/>
  <c r="H49" i="5"/>
  <c r="H48" i="5"/>
  <c r="H46" i="5"/>
  <c r="H45" i="5"/>
  <c r="H44" i="5"/>
  <c r="H43" i="5"/>
  <c r="H42" i="5"/>
  <c r="H41" i="5"/>
  <c r="H40" i="5"/>
  <c r="H39" i="5"/>
  <c r="H38" i="5"/>
  <c r="H37" i="5"/>
  <c r="H36" i="5"/>
  <c r="H35" i="5"/>
  <c r="H34" i="5"/>
  <c r="H33" i="5"/>
  <c r="H32" i="5"/>
  <c r="H31" i="5"/>
  <c r="H30" i="5"/>
  <c r="H29" i="5"/>
  <c r="H28" i="5"/>
  <c r="H27" i="5"/>
  <c r="H26" i="5"/>
  <c r="H25" i="5"/>
  <c r="H24" i="5"/>
  <c r="H23" i="5"/>
  <c r="H22" i="5"/>
  <c r="H21" i="5"/>
  <c r="H20" i="5"/>
  <c r="H19" i="5"/>
  <c r="H18" i="5"/>
  <c r="H17" i="5"/>
  <c r="H16" i="5"/>
  <c r="H15" i="5"/>
  <c r="D102" i="3"/>
  <c r="D103" i="3"/>
  <c r="D104" i="3"/>
  <c r="D105" i="3"/>
  <c r="H107" i="2"/>
  <c r="H106" i="2"/>
  <c r="H64" i="2"/>
  <c r="H63" i="2"/>
  <c r="H62" i="2"/>
  <c r="H54" i="2"/>
  <c r="H53" i="2"/>
  <c r="H49" i="2"/>
  <c r="H48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47" i="2"/>
  <c r="H46" i="2"/>
  <c r="H45" i="2"/>
  <c r="H44" i="2"/>
  <c r="H43" i="2"/>
  <c r="H42" i="2"/>
  <c r="H51" i="2"/>
  <c r="H52" i="2"/>
  <c r="H61" i="2"/>
  <c r="H60" i="2"/>
  <c r="H59" i="2"/>
  <c r="H58" i="2"/>
  <c r="H57" i="2"/>
  <c r="H56" i="2"/>
  <c r="H103" i="2"/>
  <c r="H102" i="2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41" i="4"/>
  <c r="H40" i="4"/>
  <c r="H51" i="4"/>
  <c r="H50" i="4"/>
  <c r="H65" i="4"/>
  <c r="H64" i="4"/>
  <c r="H112" i="4"/>
  <c r="H111" i="4"/>
  <c r="H107" i="3"/>
  <c r="H106" i="3"/>
  <c r="H63" i="3"/>
  <c r="H62" i="3"/>
  <c r="H55" i="3"/>
  <c r="H54" i="3"/>
  <c r="H53" i="3"/>
  <c r="H49" i="3"/>
  <c r="H48" i="3"/>
  <c r="H39" i="3"/>
  <c r="H38" i="3"/>
  <c r="H110" i="4"/>
  <c r="H109" i="4"/>
  <c r="H108" i="4"/>
  <c r="D105" i="4" l="1"/>
  <c r="F105" i="4" s="1"/>
  <c r="H105" i="4" s="1"/>
  <c r="D106" i="4"/>
  <c r="F106" i="4" s="1"/>
  <c r="H106" i="4" s="1"/>
  <c r="D107" i="4"/>
  <c r="F107" i="4" s="1"/>
  <c r="H107" i="4" s="1"/>
  <c r="D104" i="4"/>
  <c r="D103" i="4"/>
  <c r="F103" i="4" s="1"/>
  <c r="H103" i="4" s="1"/>
  <c r="D102" i="4"/>
  <c r="F102" i="4" s="1"/>
  <c r="H102" i="4" s="1"/>
  <c r="D101" i="4"/>
  <c r="F101" i="4" s="1"/>
  <c r="H101" i="4" s="1"/>
  <c r="D100" i="4"/>
  <c r="F100" i="4" s="1"/>
  <c r="H100" i="4" s="1"/>
  <c r="D99" i="4"/>
  <c r="D98" i="4"/>
  <c r="F98" i="4" s="1"/>
  <c r="H98" i="4" s="1"/>
  <c r="D97" i="4"/>
  <c r="D96" i="4"/>
  <c r="D95" i="4"/>
  <c r="F95" i="4" s="1"/>
  <c r="H95" i="4" s="1"/>
  <c r="D94" i="4"/>
  <c r="F94" i="4" s="1"/>
  <c r="H94" i="4" s="1"/>
  <c r="D93" i="4"/>
  <c r="F93" i="4" s="1"/>
  <c r="H93" i="4" s="1"/>
  <c r="D92" i="4"/>
  <c r="F92" i="4" s="1"/>
  <c r="H92" i="4" s="1"/>
  <c r="D91" i="4"/>
  <c r="D90" i="4"/>
  <c r="F90" i="4" s="1"/>
  <c r="H90" i="4" s="1"/>
  <c r="D89" i="4"/>
  <c r="F89" i="4" s="1"/>
  <c r="H89" i="4" s="1"/>
  <c r="D88" i="4"/>
  <c r="D87" i="4"/>
  <c r="F87" i="4" s="1"/>
  <c r="H87" i="4" s="1"/>
  <c r="D86" i="4"/>
  <c r="F86" i="4" s="1"/>
  <c r="H86" i="4" s="1"/>
  <c r="D85" i="4"/>
  <c r="F85" i="4" s="1"/>
  <c r="H85" i="4" s="1"/>
  <c r="D84" i="4"/>
  <c r="F84" i="4" s="1"/>
  <c r="H84" i="4" s="1"/>
  <c r="D83" i="4"/>
  <c r="D82" i="4"/>
  <c r="F82" i="4" s="1"/>
  <c r="H82" i="4" s="1"/>
  <c r="D81" i="4"/>
  <c r="F81" i="4" s="1"/>
  <c r="H81" i="4" s="1"/>
  <c r="D80" i="4"/>
  <c r="D79" i="4"/>
  <c r="F79" i="4" s="1"/>
  <c r="H79" i="4" s="1"/>
  <c r="D78" i="4"/>
  <c r="F78" i="4" s="1"/>
  <c r="H78" i="4" s="1"/>
  <c r="D77" i="4"/>
  <c r="F77" i="4" s="1"/>
  <c r="H77" i="4" s="1"/>
  <c r="D76" i="4"/>
  <c r="F76" i="4" s="1"/>
  <c r="H76" i="4" s="1"/>
  <c r="D75" i="4"/>
  <c r="D74" i="4"/>
  <c r="F74" i="4" s="1"/>
  <c r="H74" i="4" s="1"/>
  <c r="D73" i="4"/>
  <c r="D72" i="4"/>
  <c r="F72" i="4" s="1"/>
  <c r="H72" i="4" s="1"/>
  <c r="D71" i="4"/>
  <c r="F71" i="4" s="1"/>
  <c r="H71" i="4" s="1"/>
  <c r="D70" i="4"/>
  <c r="F70" i="4" s="1"/>
  <c r="H70" i="4" s="1"/>
  <c r="D69" i="4"/>
  <c r="F69" i="4" s="1"/>
  <c r="H69" i="4" s="1"/>
  <c r="D63" i="4"/>
  <c r="F63" i="4" s="1"/>
  <c r="H63" i="4" s="1"/>
  <c r="D62" i="4"/>
  <c r="D61" i="4"/>
  <c r="F61" i="4" s="1"/>
  <c r="H61" i="4" s="1"/>
  <c r="D60" i="4"/>
  <c r="D59" i="4"/>
  <c r="F59" i="4" s="1"/>
  <c r="H59" i="4" s="1"/>
  <c r="D58" i="4"/>
  <c r="F58" i="4" s="1"/>
  <c r="H58" i="4" s="1"/>
  <c r="D54" i="4"/>
  <c r="F54" i="4" s="1"/>
  <c r="H54" i="4" s="1"/>
  <c r="D53" i="4"/>
  <c r="F53" i="4" s="1"/>
  <c r="H53" i="4" s="1"/>
  <c r="D49" i="4"/>
  <c r="F49" i="4" s="1"/>
  <c r="H49" i="4" s="1"/>
  <c r="D48" i="4"/>
  <c r="D47" i="4"/>
  <c r="F47" i="4" s="1"/>
  <c r="H47" i="4" s="1"/>
  <c r="D46" i="4"/>
  <c r="F46" i="4" s="1"/>
  <c r="H46" i="4" s="1"/>
  <c r="D45" i="4"/>
  <c r="F45" i="4" s="1"/>
  <c r="H45" i="4" s="1"/>
  <c r="D44" i="4"/>
  <c r="F44" i="4" s="1"/>
  <c r="H44" i="4" s="1"/>
  <c r="F39" i="4"/>
  <c r="H39" i="4" s="1"/>
  <c r="F38" i="4"/>
  <c r="H38" i="4" s="1"/>
  <c r="D37" i="4"/>
  <c r="F37" i="4" s="1"/>
  <c r="H37" i="4" s="1"/>
  <c r="D36" i="4"/>
  <c r="D35" i="4"/>
  <c r="F35" i="4" s="1"/>
  <c r="H35" i="4" s="1"/>
  <c r="D34" i="4"/>
  <c r="F34" i="4" s="1"/>
  <c r="H34" i="4" s="1"/>
  <c r="D33" i="4"/>
  <c r="D32" i="4"/>
  <c r="F32" i="4" s="1"/>
  <c r="H32" i="4" s="1"/>
  <c r="D31" i="4"/>
  <c r="F31" i="4" s="1"/>
  <c r="H31" i="4" s="1"/>
  <c r="D30" i="4"/>
  <c r="F30" i="4" s="1"/>
  <c r="H30" i="4" s="1"/>
  <c r="D29" i="4"/>
  <c r="F29" i="4" s="1"/>
  <c r="H29" i="4" s="1"/>
  <c r="D28" i="4"/>
  <c r="F28" i="4" s="1"/>
  <c r="H28" i="4" s="1"/>
  <c r="D27" i="4"/>
  <c r="F27" i="4" s="1"/>
  <c r="H27" i="4" s="1"/>
  <c r="D26" i="4"/>
  <c r="F26" i="4" s="1"/>
  <c r="H26" i="4" s="1"/>
  <c r="D25" i="4"/>
  <c r="F25" i="4" s="1"/>
  <c r="H25" i="4" s="1"/>
  <c r="D24" i="4"/>
  <c r="F24" i="4" s="1"/>
  <c r="H24" i="4" s="1"/>
  <c r="D23" i="4"/>
  <c r="F23" i="4" s="1"/>
  <c r="H23" i="4" s="1"/>
  <c r="D22" i="4"/>
  <c r="F22" i="4" s="1"/>
  <c r="H22" i="4" s="1"/>
  <c r="D21" i="4"/>
  <c r="F21" i="4" s="1"/>
  <c r="H21" i="4" s="1"/>
  <c r="D20" i="4"/>
  <c r="D19" i="4"/>
  <c r="F19" i="4" s="1"/>
  <c r="H19" i="4" s="1"/>
  <c r="D18" i="4"/>
  <c r="F18" i="4" s="1"/>
  <c r="H18" i="4" s="1"/>
  <c r="D17" i="4"/>
  <c r="F17" i="4" s="1"/>
  <c r="H17" i="4" s="1"/>
  <c r="D16" i="4"/>
  <c r="F16" i="4" s="1"/>
  <c r="H16" i="4" s="1"/>
  <c r="D15" i="4"/>
  <c r="F15" i="4" s="1"/>
  <c r="H15" i="4" s="1"/>
  <c r="D14" i="4"/>
  <c r="F14" i="4" s="1"/>
  <c r="H14" i="4" s="1"/>
  <c r="D13" i="4"/>
  <c r="F13" i="4" s="1"/>
  <c r="H13" i="4" s="1"/>
  <c r="D12" i="4"/>
  <c r="F12" i="4" s="1"/>
  <c r="H12" i="4" s="1"/>
  <c r="F11" i="4"/>
  <c r="H11" i="4" s="1"/>
  <c r="F105" i="3"/>
  <c r="H105" i="3" s="1"/>
  <c r="F104" i="3"/>
  <c r="H104" i="3" s="1"/>
  <c r="F103" i="3"/>
  <c r="H103" i="3" s="1"/>
  <c r="F102" i="3"/>
  <c r="H102" i="3" s="1"/>
  <c r="D101" i="3"/>
  <c r="F101" i="3" s="1"/>
  <c r="H101" i="3" s="1"/>
  <c r="D100" i="3"/>
  <c r="F100" i="3" s="1"/>
  <c r="H100" i="3" s="1"/>
  <c r="D99" i="3"/>
  <c r="F99" i="3" s="1"/>
  <c r="H99" i="3" s="1"/>
  <c r="D98" i="3"/>
  <c r="F98" i="3" s="1"/>
  <c r="H98" i="3" s="1"/>
  <c r="D97" i="3"/>
  <c r="F97" i="3" s="1"/>
  <c r="H97" i="3" s="1"/>
  <c r="D96" i="3"/>
  <c r="F96" i="3" s="1"/>
  <c r="H96" i="3" s="1"/>
  <c r="D95" i="3"/>
  <c r="F95" i="3" s="1"/>
  <c r="H95" i="3" s="1"/>
  <c r="D94" i="3"/>
  <c r="F94" i="3" s="1"/>
  <c r="H94" i="3" s="1"/>
  <c r="D93" i="3"/>
  <c r="F93" i="3" s="1"/>
  <c r="H93" i="3" s="1"/>
  <c r="D92" i="3"/>
  <c r="F92" i="3" s="1"/>
  <c r="H92" i="3" s="1"/>
  <c r="D91" i="3"/>
  <c r="F91" i="3" s="1"/>
  <c r="H91" i="3" s="1"/>
  <c r="D90" i="3"/>
  <c r="F90" i="3" s="1"/>
  <c r="H90" i="3" s="1"/>
  <c r="D89" i="3"/>
  <c r="F89" i="3" s="1"/>
  <c r="H89" i="3" s="1"/>
  <c r="D88" i="3"/>
  <c r="F88" i="3" s="1"/>
  <c r="H88" i="3" s="1"/>
  <c r="D87" i="3"/>
  <c r="F87" i="3" s="1"/>
  <c r="H87" i="3" s="1"/>
  <c r="D86" i="3"/>
  <c r="F86" i="3" s="1"/>
  <c r="H86" i="3" s="1"/>
  <c r="D85" i="3"/>
  <c r="F85" i="3" s="1"/>
  <c r="H85" i="3" s="1"/>
  <c r="D84" i="3"/>
  <c r="F84" i="3" s="1"/>
  <c r="H84" i="3" s="1"/>
  <c r="D83" i="3"/>
  <c r="F83" i="3" s="1"/>
  <c r="H83" i="3" s="1"/>
  <c r="D82" i="3"/>
  <c r="F82" i="3" s="1"/>
  <c r="H82" i="3" s="1"/>
  <c r="D81" i="3"/>
  <c r="F81" i="3" s="1"/>
  <c r="H81" i="3" s="1"/>
  <c r="D80" i="3"/>
  <c r="F80" i="3" s="1"/>
  <c r="H80" i="3" s="1"/>
  <c r="D79" i="3"/>
  <c r="F79" i="3" s="1"/>
  <c r="H79" i="3" s="1"/>
  <c r="D78" i="3"/>
  <c r="F78" i="3" s="1"/>
  <c r="H78" i="3" s="1"/>
  <c r="D77" i="3"/>
  <c r="F77" i="3" s="1"/>
  <c r="H77" i="3" s="1"/>
  <c r="D76" i="3"/>
  <c r="F76" i="3" s="1"/>
  <c r="H76" i="3" s="1"/>
  <c r="D75" i="3"/>
  <c r="F75" i="3" s="1"/>
  <c r="H75" i="3" s="1"/>
  <c r="D74" i="3"/>
  <c r="F74" i="3" s="1"/>
  <c r="H74" i="3" s="1"/>
  <c r="D73" i="3"/>
  <c r="F73" i="3" s="1"/>
  <c r="H73" i="3" s="1"/>
  <c r="D72" i="3"/>
  <c r="F72" i="3" s="1"/>
  <c r="H72" i="3" s="1"/>
  <c r="D71" i="3"/>
  <c r="F71" i="3" s="1"/>
  <c r="H71" i="3" s="1"/>
  <c r="D70" i="3"/>
  <c r="F70" i="3" s="1"/>
  <c r="H70" i="3" s="1"/>
  <c r="D69" i="3"/>
  <c r="F69" i="3" s="1"/>
  <c r="H69" i="3" s="1"/>
  <c r="D68" i="3"/>
  <c r="F68" i="3" s="1"/>
  <c r="H68" i="3" s="1"/>
  <c r="D67" i="3"/>
  <c r="F67" i="3" s="1"/>
  <c r="H67" i="3" s="1"/>
  <c r="D61" i="3"/>
  <c r="F61" i="3" s="1"/>
  <c r="H61" i="3" s="1"/>
  <c r="D60" i="3"/>
  <c r="F60" i="3" s="1"/>
  <c r="H60" i="3" s="1"/>
  <c r="D59" i="3"/>
  <c r="F59" i="3" s="1"/>
  <c r="H59" i="3" s="1"/>
  <c r="D58" i="3"/>
  <c r="F58" i="3" s="1"/>
  <c r="H58" i="3" s="1"/>
  <c r="D57" i="3"/>
  <c r="F57" i="3" s="1"/>
  <c r="H57" i="3" s="1"/>
  <c r="D56" i="3"/>
  <c r="F56" i="3" s="1"/>
  <c r="H56" i="3" s="1"/>
  <c r="D52" i="3"/>
  <c r="F52" i="3" s="1"/>
  <c r="H52" i="3" s="1"/>
  <c r="D51" i="3"/>
  <c r="F51" i="3" s="1"/>
  <c r="H51" i="3" s="1"/>
  <c r="D47" i="3"/>
  <c r="F47" i="3" s="1"/>
  <c r="H47" i="3" s="1"/>
  <c r="D46" i="3"/>
  <c r="F46" i="3" s="1"/>
  <c r="H46" i="3" s="1"/>
  <c r="D45" i="3"/>
  <c r="F45" i="3" s="1"/>
  <c r="H45" i="3" s="1"/>
  <c r="D44" i="3"/>
  <c r="F44" i="3" s="1"/>
  <c r="H44" i="3" s="1"/>
  <c r="D43" i="3"/>
  <c r="F43" i="3" s="1"/>
  <c r="H43" i="3" s="1"/>
  <c r="D42" i="3"/>
  <c r="F42" i="3" s="1"/>
  <c r="H42" i="3" s="1"/>
  <c r="D101" i="2"/>
  <c r="D102" i="2"/>
  <c r="D103" i="2"/>
  <c r="F105" i="2"/>
  <c r="H105" i="2" s="1"/>
  <c r="F102" i="2"/>
  <c r="F103" i="2"/>
  <c r="F104" i="2"/>
  <c r="H104" i="2" s="1"/>
  <c r="F101" i="2"/>
  <c r="D100" i="2"/>
  <c r="F100" i="2" s="1"/>
  <c r="D99" i="2"/>
  <c r="F99" i="2" s="1"/>
  <c r="D98" i="2"/>
  <c r="F98" i="2" s="1"/>
  <c r="D97" i="2"/>
  <c r="F97" i="2" s="1"/>
  <c r="D96" i="2"/>
  <c r="F96" i="2" s="1"/>
  <c r="D95" i="2"/>
  <c r="F95" i="2" s="1"/>
  <c r="D94" i="2"/>
  <c r="F94" i="2" s="1"/>
  <c r="D93" i="2"/>
  <c r="F93" i="2" s="1"/>
  <c r="D92" i="2"/>
  <c r="F92" i="2" s="1"/>
  <c r="D91" i="2"/>
  <c r="F91" i="2" s="1"/>
  <c r="D90" i="2"/>
  <c r="F90" i="2" s="1"/>
  <c r="D89" i="2"/>
  <c r="F89" i="2" s="1"/>
  <c r="D88" i="2"/>
  <c r="F88" i="2" s="1"/>
  <c r="D87" i="2"/>
  <c r="F87" i="2" s="1"/>
  <c r="D86" i="2"/>
  <c r="F86" i="2" s="1"/>
  <c r="D85" i="2"/>
  <c r="F85" i="2" s="1"/>
  <c r="D84" i="2"/>
  <c r="F84" i="2" s="1"/>
  <c r="D83" i="2"/>
  <c r="F83" i="2" s="1"/>
  <c r="D82" i="2"/>
  <c r="F82" i="2" s="1"/>
  <c r="D81" i="2"/>
  <c r="F81" i="2" s="1"/>
  <c r="D80" i="2"/>
  <c r="F80" i="2" s="1"/>
  <c r="D79" i="2"/>
  <c r="F79" i="2" s="1"/>
  <c r="D78" i="2"/>
  <c r="F78" i="2" s="1"/>
  <c r="D77" i="2"/>
  <c r="F77" i="2" s="1"/>
  <c r="D76" i="2"/>
  <c r="F76" i="2" s="1"/>
  <c r="D75" i="2"/>
  <c r="F75" i="2" s="1"/>
  <c r="D74" i="2"/>
  <c r="F74" i="2" s="1"/>
  <c r="D73" i="2"/>
  <c r="F73" i="2" s="1"/>
  <c r="D72" i="2"/>
  <c r="F72" i="2" s="1"/>
  <c r="D71" i="2"/>
  <c r="F71" i="2" s="1"/>
  <c r="D70" i="2"/>
  <c r="F70" i="2" s="1"/>
  <c r="D69" i="2"/>
  <c r="F69" i="2" s="1"/>
  <c r="D68" i="2"/>
  <c r="F68" i="2" s="1"/>
  <c r="D67" i="2"/>
  <c r="F67" i="2" s="1"/>
  <c r="D61" i="2"/>
  <c r="F61" i="2" s="1"/>
  <c r="D60" i="2"/>
  <c r="F60" i="2" s="1"/>
  <c r="D59" i="2"/>
  <c r="F59" i="2" s="1"/>
  <c r="D58" i="2"/>
  <c r="F58" i="2" s="1"/>
  <c r="D57" i="2"/>
  <c r="F57" i="2" s="1"/>
  <c r="D56" i="2"/>
  <c r="F56" i="2" s="1"/>
  <c r="D52" i="2"/>
  <c r="F52" i="2" s="1"/>
  <c r="D51" i="2"/>
  <c r="F51" i="2" s="1"/>
  <c r="D47" i="2"/>
  <c r="F47" i="2" s="1"/>
  <c r="D46" i="2"/>
  <c r="F46" i="2" s="1"/>
  <c r="D45" i="2"/>
  <c r="F45" i="2" s="1"/>
  <c r="D44" i="2"/>
  <c r="F44" i="2" s="1"/>
  <c r="D43" i="2"/>
  <c r="F43" i="2" s="1"/>
  <c r="D42" i="2"/>
  <c r="F42" i="2" s="1"/>
  <c r="D35" i="3"/>
  <c r="F35" i="3" s="1"/>
  <c r="H35" i="3" s="1"/>
  <c r="F30" i="2"/>
  <c r="F27" i="2"/>
  <c r="D19" i="3"/>
  <c r="F19" i="3" s="1"/>
  <c r="H19" i="3" s="1"/>
  <c r="F11" i="3"/>
  <c r="H11" i="3" s="1"/>
  <c r="D37" i="3"/>
  <c r="F37" i="3" s="1"/>
  <c r="H37" i="3" s="1"/>
  <c r="D36" i="3"/>
  <c r="F36" i="3" s="1"/>
  <c r="H36" i="3" s="1"/>
  <c r="D34" i="3"/>
  <c r="F34" i="3" s="1"/>
  <c r="H34" i="3" s="1"/>
  <c r="D33" i="3"/>
  <c r="F33" i="3" s="1"/>
  <c r="H33" i="3" s="1"/>
  <c r="D32" i="3"/>
  <c r="D31" i="3"/>
  <c r="F31" i="3" s="1"/>
  <c r="H31" i="3" s="1"/>
  <c r="D30" i="3"/>
  <c r="F30" i="3" s="1"/>
  <c r="H30" i="3" s="1"/>
  <c r="D29" i="3"/>
  <c r="F29" i="3" s="1"/>
  <c r="H29" i="3" s="1"/>
  <c r="D28" i="3"/>
  <c r="F28" i="3" s="1"/>
  <c r="H28" i="3" s="1"/>
  <c r="D26" i="3"/>
  <c r="F26" i="3" s="1"/>
  <c r="H26" i="3" s="1"/>
  <c r="D25" i="3"/>
  <c r="F25" i="3" s="1"/>
  <c r="H25" i="3" s="1"/>
  <c r="D24" i="3"/>
  <c r="F24" i="3" s="1"/>
  <c r="H24" i="3" s="1"/>
  <c r="D23" i="3"/>
  <c r="F23" i="3" s="1"/>
  <c r="H23" i="3" s="1"/>
  <c r="D22" i="3"/>
  <c r="F22" i="3" s="1"/>
  <c r="H22" i="3" s="1"/>
  <c r="D21" i="3"/>
  <c r="F21" i="3" s="1"/>
  <c r="H21" i="3" s="1"/>
  <c r="D20" i="3"/>
  <c r="F20" i="3" s="1"/>
  <c r="H20" i="3" s="1"/>
  <c r="D18" i="3"/>
  <c r="F18" i="3" s="1"/>
  <c r="H18" i="3" s="1"/>
  <c r="D17" i="3"/>
  <c r="F17" i="3" s="1"/>
  <c r="H17" i="3" s="1"/>
  <c r="D16" i="3"/>
  <c r="F16" i="3" s="1"/>
  <c r="H16" i="3" s="1"/>
  <c r="D15" i="3"/>
  <c r="F15" i="3" s="1"/>
  <c r="H15" i="3" s="1"/>
  <c r="D14" i="3"/>
  <c r="F14" i="3" s="1"/>
  <c r="H14" i="3" s="1"/>
  <c r="F13" i="3"/>
  <c r="H13" i="3" s="1"/>
  <c r="F12" i="3"/>
  <c r="H12" i="3" s="1"/>
  <c r="D11" i="2"/>
  <c r="D12" i="2"/>
  <c r="D13" i="2"/>
  <c r="D14" i="2"/>
  <c r="D15" i="2"/>
  <c r="D16" i="2"/>
  <c r="D17" i="2"/>
  <c r="F17" i="2" s="1"/>
  <c r="D18" i="2"/>
  <c r="F18" i="2" s="1"/>
  <c r="D19" i="2"/>
  <c r="D20" i="2"/>
  <c r="D21" i="2"/>
  <c r="F21" i="2" s="1"/>
  <c r="D22" i="2"/>
  <c r="D23" i="2"/>
  <c r="D24" i="2"/>
  <c r="D25" i="2"/>
  <c r="F25" i="2" s="1"/>
  <c r="D26" i="2"/>
  <c r="F26" i="2" s="1"/>
  <c r="D27" i="2"/>
  <c r="D28" i="2"/>
  <c r="D29" i="2"/>
  <c r="F29" i="2" s="1"/>
  <c r="D30" i="2"/>
  <c r="D31" i="2"/>
  <c r="D32" i="2"/>
  <c r="D33" i="2"/>
  <c r="F33" i="2" s="1"/>
  <c r="D34" i="2"/>
  <c r="F34" i="2" s="1"/>
  <c r="D35" i="2"/>
  <c r="D36" i="2"/>
  <c r="D37" i="2"/>
  <c r="F37" i="2" s="1"/>
  <c r="D38" i="2"/>
  <c r="D39" i="2"/>
  <c r="F16" i="2"/>
  <c r="F24" i="2"/>
  <c r="F32" i="2"/>
  <c r="F67" i="5"/>
  <c r="F66" i="5"/>
  <c r="F65" i="5"/>
  <c r="F64" i="5"/>
  <c r="F63" i="5"/>
  <c r="F62" i="5"/>
  <c r="F58" i="5"/>
  <c r="F57" i="5"/>
  <c r="F53" i="5"/>
  <c r="F52" i="5"/>
  <c r="F51" i="5"/>
  <c r="F50" i="5"/>
  <c r="F49" i="5"/>
  <c r="F48" i="5"/>
  <c r="F45" i="5"/>
  <c r="F44" i="5"/>
  <c r="F43" i="5"/>
  <c r="F42" i="5"/>
  <c r="F41" i="5"/>
  <c r="F4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F20" i="5"/>
  <c r="F19" i="5"/>
  <c r="F18" i="5"/>
  <c r="F17" i="5"/>
  <c r="F16" i="5"/>
  <c r="F15" i="5"/>
  <c r="G117" i="5"/>
  <c r="F117" i="5"/>
  <c r="G70" i="5"/>
  <c r="G46" i="5"/>
  <c r="G113" i="4"/>
  <c r="G108" i="2"/>
  <c r="G108" i="1"/>
  <c r="G109" i="1" s="1"/>
  <c r="G108" i="3"/>
  <c r="G64" i="1"/>
  <c r="G64" i="2"/>
  <c r="G64" i="3"/>
  <c r="G40" i="3"/>
  <c r="G40" i="2"/>
  <c r="G40" i="1"/>
  <c r="G66" i="4"/>
  <c r="G42" i="4"/>
  <c r="F110" i="4"/>
  <c r="F109" i="4"/>
  <c r="F108" i="4"/>
  <c r="F104" i="4"/>
  <c r="H104" i="4" s="1"/>
  <c r="F99" i="4"/>
  <c r="H99" i="4" s="1"/>
  <c r="F97" i="4"/>
  <c r="H97" i="4" s="1"/>
  <c r="F96" i="4"/>
  <c r="H96" i="4" s="1"/>
  <c r="F91" i="4"/>
  <c r="H91" i="4" s="1"/>
  <c r="F88" i="4"/>
  <c r="H88" i="4" s="1"/>
  <c r="F83" i="4"/>
  <c r="H83" i="4" s="1"/>
  <c r="F80" i="4"/>
  <c r="H80" i="4" s="1"/>
  <c r="F75" i="4"/>
  <c r="H75" i="4" s="1"/>
  <c r="F73" i="4"/>
  <c r="H73" i="4" s="1"/>
  <c r="F62" i="4"/>
  <c r="H62" i="4" s="1"/>
  <c r="F60" i="4"/>
  <c r="H60" i="4" s="1"/>
  <c r="F48" i="4"/>
  <c r="H48" i="4" s="1"/>
  <c r="F36" i="4"/>
  <c r="H36" i="4" s="1"/>
  <c r="F33" i="4"/>
  <c r="H33" i="4" s="1"/>
  <c r="F20" i="4"/>
  <c r="H20" i="4" s="1"/>
  <c r="F32" i="3"/>
  <c r="H32" i="3" s="1"/>
  <c r="F12" i="2"/>
  <c r="F13" i="2"/>
  <c r="F15" i="2"/>
  <c r="F20" i="2"/>
  <c r="F23" i="2"/>
  <c r="F28" i="2"/>
  <c r="F31" i="2"/>
  <c r="F35" i="2"/>
  <c r="F36" i="2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1" i="1"/>
  <c r="F60" i="1"/>
  <c r="F59" i="1"/>
  <c r="F58" i="1"/>
  <c r="F57" i="1"/>
  <c r="F56" i="1"/>
  <c r="F52" i="1"/>
  <c r="F51" i="1"/>
  <c r="F47" i="1"/>
  <c r="F46" i="1"/>
  <c r="F45" i="1"/>
  <c r="F44" i="1"/>
  <c r="F43" i="1"/>
  <c r="F42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22" i="2" l="1"/>
  <c r="F14" i="2"/>
  <c r="F19" i="2"/>
  <c r="F11" i="2"/>
  <c r="F40" i="2" s="1"/>
  <c r="D27" i="3"/>
  <c r="F27" i="3" s="1"/>
  <c r="H27" i="3" s="1"/>
  <c r="F46" i="5"/>
  <c r="F70" i="5"/>
  <c r="F118" i="5"/>
  <c r="G118" i="5"/>
  <c r="G120" i="5" s="1"/>
  <c r="H113" i="4"/>
  <c r="F40" i="1"/>
  <c r="F108" i="1"/>
  <c r="F109" i="1" s="1"/>
  <c r="F64" i="2"/>
  <c r="H64" i="3"/>
  <c r="F64" i="3"/>
  <c r="F64" i="1"/>
  <c r="F108" i="2"/>
  <c r="F108" i="3"/>
  <c r="F109" i="3" s="1"/>
  <c r="H108" i="3"/>
  <c r="H109" i="3" s="1"/>
  <c r="H111" i="3" s="1"/>
  <c r="F42" i="4"/>
  <c r="F66" i="4"/>
  <c r="F113" i="4"/>
  <c r="G111" i="1"/>
  <c r="G114" i="4"/>
  <c r="G116" i="4" s="1"/>
  <c r="G109" i="2"/>
  <c r="G111" i="2" s="1"/>
  <c r="G109" i="3"/>
  <c r="G111" i="3" s="1"/>
  <c r="H42" i="4"/>
  <c r="H66" i="4"/>
  <c r="F109" i="2" l="1"/>
  <c r="H109" i="2" s="1"/>
  <c r="H108" i="2"/>
  <c r="H111" i="2" s="1"/>
  <c r="H114" i="4"/>
  <c r="H116" i="4" s="1"/>
  <c r="F114" i="4"/>
  <c r="F40" i="3"/>
  <c r="H40" i="3"/>
</calcChain>
</file>

<file path=xl/sharedStrings.xml><?xml version="1.0" encoding="utf-8"?>
<sst xmlns="http://schemas.openxmlformats.org/spreadsheetml/2006/main" count="2220" uniqueCount="195">
  <si>
    <t>IMMAT</t>
  </si>
  <si>
    <t>MODELE</t>
  </si>
  <si>
    <t>MARQUE</t>
  </si>
  <si>
    <t>KMS DEBUT</t>
  </si>
  <si>
    <t>KMS FIN</t>
  </si>
  <si>
    <t>KMS EFFECTUES</t>
  </si>
  <si>
    <t>GASOIL</t>
  </si>
  <si>
    <t>MOYENNE</t>
  </si>
  <si>
    <t>$E:$E</t>
  </si>
  <si>
    <t>$N:$N</t>
  </si>
  <si>
    <t>$A:$A</t>
  </si>
  <si>
    <t>$K:$K</t>
  </si>
  <si>
    <t>AUTOBUS</t>
  </si>
  <si>
    <t>O.530 CITARO</t>
  </si>
  <si>
    <t>MERCEDES</t>
  </si>
  <si>
    <t>CITARO hybrid</t>
  </si>
  <si>
    <t>MINIBUS</t>
  </si>
  <si>
    <t>Sprinter City</t>
  </si>
  <si>
    <t>SPRINTER</t>
  </si>
  <si>
    <t>Sprinter City 75</t>
  </si>
  <si>
    <t>Sprinter Transfer</t>
  </si>
  <si>
    <t>VEHICULES MOINS DE 10 PLACES</t>
  </si>
  <si>
    <t>SPRINTER 9PL</t>
  </si>
  <si>
    <t>MODULIS 50</t>
  </si>
  <si>
    <t>CITROEN</t>
  </si>
  <si>
    <t xml:space="preserve"> </t>
  </si>
  <si>
    <t>VEHICULES TPMR</t>
  </si>
  <si>
    <t>VIANO</t>
  </si>
  <si>
    <t>JUMPER TPMR</t>
  </si>
  <si>
    <t>CITROËN</t>
  </si>
  <si>
    <t>Sprinter Mobility</t>
  </si>
  <si>
    <t>Master</t>
  </si>
  <si>
    <t>RENAULT</t>
  </si>
  <si>
    <t>METROCARS</t>
  </si>
  <si>
    <t>AUTOCARS</t>
  </si>
  <si>
    <t>S 415 UL</t>
  </si>
  <si>
    <t>SETRA</t>
  </si>
  <si>
    <t>INTOURO</t>
  </si>
  <si>
    <t>416 GTHD</t>
  </si>
  <si>
    <t>TOURISMO</t>
  </si>
  <si>
    <t>S 517 HD</t>
  </si>
  <si>
    <t>TOTAUX METROCARS</t>
  </si>
  <si>
    <t>TOTAL GENERAL</t>
  </si>
  <si>
    <t>DIVERS</t>
  </si>
  <si>
    <t>(VL)</t>
  </si>
  <si>
    <t>TOTAL</t>
  </si>
  <si>
    <t>GL-805-NC</t>
  </si>
  <si>
    <t>GL-825-NC</t>
  </si>
  <si>
    <t>BS-119-SE</t>
  </si>
  <si>
    <t>AW-604-CZ</t>
  </si>
  <si>
    <t>EA-704-XJ</t>
  </si>
  <si>
    <t>CG-319-ZP</t>
  </si>
  <si>
    <t>DJ-342-ND</t>
  </si>
  <si>
    <t>CH-402-TX</t>
  </si>
  <si>
    <t>CJ-537-LJ</t>
  </si>
  <si>
    <t>GM-345-HS</t>
  </si>
  <si>
    <t>GM-415-ET</t>
  </si>
  <si>
    <t>I:I</t>
  </si>
  <si>
    <t>A:A</t>
  </si>
  <si>
    <t/>
  </si>
  <si>
    <t xml:space="preserve">INTOURO </t>
  </si>
  <si>
    <t>516 HD</t>
  </si>
  <si>
    <t>Tolérences urbain :</t>
  </si>
  <si>
    <t>&lt; 34</t>
  </si>
  <si>
    <t>&gt; 34 &lt; 37</t>
  </si>
  <si>
    <t>&gt; 37</t>
  </si>
  <si>
    <t>$D:$D</t>
  </si>
  <si>
    <t>$G:$G</t>
  </si>
  <si>
    <t>Synthèse</t>
  </si>
  <si>
    <t>01-2023</t>
  </si>
  <si>
    <t>janvier</t>
  </si>
  <si>
    <t>'12-2022'!$E:$E</t>
  </si>
  <si>
    <t>'12-2022'!$N:$N</t>
  </si>
  <si>
    <t>'12-2022'!$A:$A</t>
  </si>
  <si>
    <t>'12-2022'!$K:$K</t>
  </si>
  <si>
    <t>Quadrimestre n°1 Charte CO2 : de janvier à avril 2023</t>
  </si>
  <si>
    <t>'01-2023'!$D:$D</t>
  </si>
  <si>
    <t>'02-2023'!$D:$D</t>
  </si>
  <si>
    <t>'03-2023'!$D:$D</t>
  </si>
  <si>
    <t>'04-2023'!$D:$D</t>
  </si>
  <si>
    <t>'01-2023'!$E:$E</t>
  </si>
  <si>
    <t>'02-2023'!$E:$E</t>
  </si>
  <si>
    <t>'03-2023'!$E:$E</t>
  </si>
  <si>
    <t>'04-2023'!$E:$E</t>
  </si>
  <si>
    <t>'02-2023'!$G:$G</t>
  </si>
  <si>
    <t>'03-2023'!$G:$G</t>
  </si>
  <si>
    <t>'04-2023'!$G:$G</t>
  </si>
  <si>
    <t>'01-2023'!$A:$A</t>
  </si>
  <si>
    <t>'02-2023'!$A:$A</t>
  </si>
  <si>
    <t>'03-2023'!$A:$A</t>
  </si>
  <si>
    <t>'04-2023'!$A:$A</t>
  </si>
  <si>
    <t>04-2023</t>
  </si>
  <si>
    <t>avril</t>
  </si>
  <si>
    <t>'03-2023'!$N:$N</t>
  </si>
  <si>
    <t>'03-2023'!$K:$K</t>
  </si>
  <si>
    <t>03-2023</t>
  </si>
  <si>
    <t>mars</t>
  </si>
  <si>
    <t>'02-2023'!$N:$N</t>
  </si>
  <si>
    <t>'02-2023'!$K:$K</t>
  </si>
  <si>
    <t>02-2023</t>
  </si>
  <si>
    <t>février</t>
  </si>
  <si>
    <t>'01-2023'!$N:$N</t>
  </si>
  <si>
    <t>'01-2023'!$K:$K</t>
  </si>
  <si>
    <t>Consommation des véhicules Janvier 2023</t>
  </si>
  <si>
    <t>Consommation des véhicules Février 2023</t>
  </si>
  <si>
    <t>AA-001-AA</t>
  </si>
  <si>
    <t>AA-002-AA</t>
  </si>
  <si>
    <t>AA-003-AA</t>
  </si>
  <si>
    <t>AA-004-AA</t>
  </si>
  <si>
    <t>AA-005-AA</t>
  </si>
  <si>
    <t>AA-006-AA</t>
  </si>
  <si>
    <t>AA-007-AA</t>
  </si>
  <si>
    <t>AA-008-AA</t>
  </si>
  <si>
    <t>AA-009-AA</t>
  </si>
  <si>
    <t>AA-010-AA</t>
  </si>
  <si>
    <t>AA-011-AA</t>
  </si>
  <si>
    <t>AA-012-AA</t>
  </si>
  <si>
    <t>AA-013-AA</t>
  </si>
  <si>
    <t>AA-014-AA</t>
  </si>
  <si>
    <t>AA-015-AA</t>
  </si>
  <si>
    <t>AA-016-AA</t>
  </si>
  <si>
    <t>AA-017-AA</t>
  </si>
  <si>
    <t>AA-018-AA</t>
  </si>
  <si>
    <t>AA-019-AA</t>
  </si>
  <si>
    <t>AA-020-AA</t>
  </si>
  <si>
    <t>AA-021-AA</t>
  </si>
  <si>
    <t>AA-022-AA</t>
  </si>
  <si>
    <t>AA-023-AA</t>
  </si>
  <si>
    <t>AA-024-AA</t>
  </si>
  <si>
    <t>AA-025-AA</t>
  </si>
  <si>
    <t>AA-026-AA</t>
  </si>
  <si>
    <t>AA-027-AA</t>
  </si>
  <si>
    <t>AA-028-AA</t>
  </si>
  <si>
    <t>AA-029-AA</t>
  </si>
  <si>
    <t>AA-030-AA</t>
  </si>
  <si>
    <t>AA-031-AA</t>
  </si>
  <si>
    <t>AA-032-AA</t>
  </si>
  <si>
    <t>AA-033-AA</t>
  </si>
  <si>
    <t>AA-034-AA</t>
  </si>
  <si>
    <t>AA-035-AA</t>
  </si>
  <si>
    <t>AA-036-AA</t>
  </si>
  <si>
    <t>AA-037-AA</t>
  </si>
  <si>
    <t>AA-038-AA</t>
  </si>
  <si>
    <t>AA-039-AA</t>
  </si>
  <si>
    <t>AA-040-AA</t>
  </si>
  <si>
    <t>AA-041-AA</t>
  </si>
  <si>
    <t>AA-042-AA</t>
  </si>
  <si>
    <t>AA-043-AA</t>
  </si>
  <si>
    <t>AA-044-AA</t>
  </si>
  <si>
    <t>AA-045-AA</t>
  </si>
  <si>
    <t>AA-046-AA</t>
  </si>
  <si>
    <t>AA-047-AA</t>
  </si>
  <si>
    <t>AA-048-AA</t>
  </si>
  <si>
    <t>AA-049-AA</t>
  </si>
  <si>
    <t>AA-050-AA</t>
  </si>
  <si>
    <t>AA-051-AA</t>
  </si>
  <si>
    <t>AA-052-AA</t>
  </si>
  <si>
    <t>AA-053-AA</t>
  </si>
  <si>
    <t>AA-054-AA</t>
  </si>
  <si>
    <t>AA-055-AA</t>
  </si>
  <si>
    <t>AA-056-AA</t>
  </si>
  <si>
    <t>AA-057-AA</t>
  </si>
  <si>
    <t>AA-058-AA</t>
  </si>
  <si>
    <t>AA-059-AA</t>
  </si>
  <si>
    <t>AA-060-AA</t>
  </si>
  <si>
    <t>AA-061-AA</t>
  </si>
  <si>
    <t>AA-062-AA</t>
  </si>
  <si>
    <t>AA-063-AA</t>
  </si>
  <si>
    <t>AA-064-AA</t>
  </si>
  <si>
    <t>AA-065-AA</t>
  </si>
  <si>
    <t>AA-066-AA</t>
  </si>
  <si>
    <t>AA-067-AA</t>
  </si>
  <si>
    <t>AA-068-AA</t>
  </si>
  <si>
    <t>AA-069-AA</t>
  </si>
  <si>
    <t>AA-070-AA</t>
  </si>
  <si>
    <t>AA-071-AA</t>
  </si>
  <si>
    <t>AA-072-AA</t>
  </si>
  <si>
    <t>AA-073-AA</t>
  </si>
  <si>
    <t>AA-074-AA</t>
  </si>
  <si>
    <t>AA-075-AA</t>
  </si>
  <si>
    <t>AA-076-AA</t>
  </si>
  <si>
    <t>AA-077-AA</t>
  </si>
  <si>
    <t>AA-078-AA</t>
  </si>
  <si>
    <t>AA-079-AA</t>
  </si>
  <si>
    <t>AA-080-AA</t>
  </si>
  <si>
    <t>AA-081-AA</t>
  </si>
  <si>
    <t>AA-082-AA</t>
  </si>
  <si>
    <t>AA-083-AA</t>
  </si>
  <si>
    <t>Consommation des véhicules Avril 2023</t>
  </si>
  <si>
    <t>Consommation des véhicules Mars 2023</t>
  </si>
  <si>
    <t>CALCUL</t>
  </si>
  <si>
    <t>CONSOMMATION DES VEHICULES</t>
  </si>
  <si>
    <t>AA-091-AA</t>
  </si>
  <si>
    <t>AA-090-AA</t>
  </si>
  <si>
    <t>Sortie le 10/02/2023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</si>
</sst>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mmmm"/>
    <numFmt numFmtId="165" formatCode="General;;"/>
    <numFmt numFmtId="166" formatCode="_-* #,##0\ _€_-;\-* #,##0\ _€_-;_-* &quot;-&quot;\ _€_-;_-@_-"/>
    <numFmt numFmtId="167" formatCode="00"/>
    <numFmt numFmtId="168" formatCode="#,##0;\-\ #,##0;"/>
  </numFmts>
  <fonts count="2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Times New Roman"/>
      <family val="1"/>
    </font>
    <font>
      <i/>
      <sz val="11"/>
      <color theme="0" tint="-0.34998626667073579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9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rgb="FFFFC0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9">
    <xf numFmtId="0" fontId="0" fillId="0" borderId="0" xfId="0"/>
    <xf numFmtId="0" fontId="0" fillId="0" borderId="0" xfId="0" applyAlignment="1" applyProtection="1">
      <alignment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49" fontId="2" fillId="0" borderId="3" xfId="0" applyNumberFormat="1" applyFont="1" applyBorder="1" applyAlignment="1" applyProtection="1">
      <alignment horizontal="centerContinuous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66" fontId="4" fillId="0" borderId="9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6" fontId="4" fillId="0" borderId="9" xfId="0" quotePrefix="1" applyNumberFormat="1" applyFont="1" applyBorder="1" applyAlignment="1" applyProtection="1">
      <alignment horizontal="center" vertical="center"/>
      <protection locked="0"/>
    </xf>
    <xf numFmtId="166" fontId="4" fillId="0" borderId="13" xfId="0" quotePrefix="1" applyNumberFormat="1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Continuous" vertical="center"/>
      <protection locked="0"/>
    </xf>
    <xf numFmtId="0" fontId="5" fillId="0" borderId="0" xfId="0" applyFont="1" applyProtection="1">
      <protection locked="0"/>
    </xf>
    <xf numFmtId="0" fontId="6" fillId="0" borderId="3" xfId="0" applyFont="1" applyBorder="1" applyAlignment="1" applyProtection="1">
      <alignment vertical="center"/>
      <protection locked="0"/>
    </xf>
    <xf numFmtId="2" fontId="7" fillId="0" borderId="17" xfId="0" applyNumberFormat="1" applyFont="1" applyBorder="1" applyAlignment="1" applyProtection="1">
      <alignment horizontal="center" vertical="center"/>
      <protection locked="0"/>
    </xf>
    <xf numFmtId="165" fontId="8" fillId="0" borderId="0" xfId="0" applyNumberFormat="1" applyFont="1" applyAlignment="1" applyProtection="1">
      <alignment horizontal="left" vertical="center"/>
      <protection locked="0"/>
    </xf>
    <xf numFmtId="0" fontId="0" fillId="0" borderId="0" xfId="0" applyProtection="1">
      <protection locked="0"/>
    </xf>
    <xf numFmtId="2" fontId="7" fillId="0" borderId="21" xfId="0" applyNumberFormat="1" applyFont="1" applyBorder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2" fontId="2" fillId="0" borderId="37" xfId="0" applyNumberFormat="1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vertical="center"/>
      <protection locked="0"/>
    </xf>
    <xf numFmtId="2" fontId="7" fillId="0" borderId="30" xfId="0" applyNumberFormat="1" applyFont="1" applyBorder="1" applyAlignment="1" applyProtection="1">
      <alignment horizontal="center" vertical="center"/>
      <protection locked="0"/>
    </xf>
    <xf numFmtId="2" fontId="7" fillId="0" borderId="33" xfId="0" applyNumberFormat="1" applyFont="1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2" fontId="7" fillId="0" borderId="40" xfId="0" applyNumberFormat="1" applyFont="1" applyBorder="1" applyAlignment="1" applyProtection="1">
      <alignment horizontal="center" vertical="center"/>
      <protection locked="0"/>
    </xf>
    <xf numFmtId="2" fontId="7" fillId="0" borderId="43" xfId="0" applyNumberFormat="1" applyFont="1" applyBorder="1" applyAlignment="1" applyProtection="1">
      <alignment horizontal="center" vertical="center"/>
      <protection locked="0"/>
    </xf>
    <xf numFmtId="2" fontId="7" fillId="0" borderId="13" xfId="0" applyNumberFormat="1" applyFont="1" applyBorder="1" applyAlignment="1" applyProtection="1">
      <alignment horizontal="center" vertical="center"/>
      <protection locked="0"/>
    </xf>
    <xf numFmtId="166" fontId="0" fillId="0" borderId="0" xfId="0" applyNumberFormat="1" applyAlignment="1" applyProtection="1">
      <alignment vertical="center"/>
      <protection locked="0"/>
    </xf>
    <xf numFmtId="165" fontId="0" fillId="0" borderId="0" xfId="0" applyNumberFormat="1" applyAlignment="1" applyProtection="1">
      <alignment horizontal="left" vertical="center"/>
      <protection locked="0"/>
    </xf>
    <xf numFmtId="167" fontId="7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165" fontId="16" fillId="0" borderId="0" xfId="0" applyNumberFormat="1" applyFont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vertical="center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2" fontId="7" fillId="2" borderId="17" xfId="0" applyNumberFormat="1" applyFont="1" applyFill="1" applyBorder="1" applyAlignment="1" applyProtection="1">
      <alignment horizontal="center" vertical="center"/>
      <protection locked="0"/>
    </xf>
    <xf numFmtId="2" fontId="7" fillId="2" borderId="21" xfId="0" applyNumberFormat="1" applyFont="1" applyFill="1" applyBorder="1" applyAlignment="1" applyProtection="1">
      <alignment horizontal="center" vertical="center"/>
      <protection locked="0"/>
    </xf>
    <xf numFmtId="2" fontId="7" fillId="2" borderId="30" xfId="0" applyNumberFormat="1" applyFont="1" applyFill="1" applyBorder="1" applyAlignment="1" applyProtection="1">
      <alignment horizontal="center" vertical="center"/>
      <protection locked="0"/>
    </xf>
    <xf numFmtId="0" fontId="18" fillId="3" borderId="0" xfId="0" applyFont="1" applyFill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Continuous" vertical="center"/>
      <protection locked="0"/>
    </xf>
    <xf numFmtId="0" fontId="2" fillId="6" borderId="3" xfId="0" applyFont="1" applyFill="1" applyBorder="1" applyAlignment="1" applyProtection="1">
      <alignment horizontal="centerContinuous" vertical="center"/>
      <protection locked="0"/>
    </xf>
    <xf numFmtId="0" fontId="4" fillId="0" borderId="7" xfId="0" applyFont="1" applyBorder="1" applyAlignment="1" applyProtection="1">
      <alignment horizontal="center" vertical="center"/>
      <protection locked="0"/>
    </xf>
    <xf numFmtId="0" fontId="4" fillId="0" borderId="3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165" fontId="20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3" fontId="9" fillId="0" borderId="0" xfId="0" applyNumberFormat="1" applyFont="1" applyAlignment="1" applyProtection="1">
      <alignment vertical="center"/>
      <protection locked="0"/>
    </xf>
    <xf numFmtId="0" fontId="0" fillId="0" borderId="0" xfId="0" applyAlignment="1" applyProtection="1">
      <alignment horizontal="left"/>
      <protection locked="0"/>
    </xf>
    <xf numFmtId="2" fontId="7" fillId="0" borderId="7" xfId="0" applyNumberFormat="1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  <protection locked="0"/>
    </xf>
    <xf numFmtId="3" fontId="0" fillId="0" borderId="0" xfId="0" applyNumberFormat="1" applyAlignment="1" applyProtection="1">
      <alignment vertical="center"/>
      <protection locked="0"/>
    </xf>
    <xf numFmtId="3" fontId="10" fillId="0" borderId="0" xfId="0" applyNumberFormat="1" applyFont="1" applyAlignment="1" applyProtection="1">
      <alignment vertical="center"/>
      <protection locked="0"/>
    </xf>
    <xf numFmtId="3" fontId="8" fillId="0" borderId="0" xfId="0" applyNumberFormat="1" applyFont="1" applyAlignment="1" applyProtection="1">
      <alignment vertical="center"/>
      <protection locked="0"/>
    </xf>
    <xf numFmtId="166" fontId="6" fillId="0" borderId="0" xfId="0" applyNumberFormat="1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1" fontId="7" fillId="0" borderId="0" xfId="0" applyNumberFormat="1" applyFont="1" applyAlignment="1" applyProtection="1">
      <alignment vertical="center"/>
      <protection locked="0"/>
    </xf>
    <xf numFmtId="3" fontId="7" fillId="0" borderId="0" xfId="0" applyNumberFormat="1" applyFont="1" applyAlignment="1" applyProtection="1">
      <alignment vertical="center"/>
      <protection locked="0"/>
    </xf>
    <xf numFmtId="2" fontId="0" fillId="0" borderId="0" xfId="0" applyNumberFormat="1" applyAlignment="1" applyProtection="1">
      <alignment vertical="center"/>
      <protection locked="0"/>
    </xf>
    <xf numFmtId="0" fontId="19" fillId="0" borderId="0" xfId="0" applyFont="1" applyAlignment="1" applyProtection="1">
      <alignment vertical="center"/>
      <protection locked="0"/>
    </xf>
    <xf numFmtId="3" fontId="22" fillId="0" borderId="0" xfId="0" applyNumberFormat="1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1" fontId="0" fillId="0" borderId="0" xfId="0" applyNumberFormat="1" applyAlignment="1" applyProtection="1">
      <alignment vertical="center"/>
      <protection locked="0"/>
    </xf>
    <xf numFmtId="2" fontId="2" fillId="6" borderId="37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7" fillId="4" borderId="18" xfId="0" applyFont="1" applyFill="1" applyBorder="1" applyAlignment="1" applyProtection="1">
      <alignment horizontal="left" vertical="center" indent="1"/>
      <protection locked="0"/>
    </xf>
    <xf numFmtId="0" fontId="7" fillId="4" borderId="20" xfId="0" applyFont="1" applyFill="1" applyBorder="1" applyAlignment="1" applyProtection="1">
      <alignment horizontal="left" vertical="center" indent="1"/>
      <protection locked="0"/>
    </xf>
    <xf numFmtId="166" fontId="7" fillId="4" borderId="20" xfId="0" applyNumberFormat="1" applyFont="1" applyFill="1" applyBorder="1" applyAlignment="1" applyProtection="1">
      <alignment horizontal="center" vertical="center"/>
      <protection locked="0"/>
    </xf>
    <xf numFmtId="2" fontId="7" fillId="4" borderId="21" xfId="0" applyNumberFormat="1" applyFont="1" applyFill="1" applyBorder="1" applyAlignment="1" applyProtection="1">
      <alignment horizontal="center" vertical="center"/>
      <protection locked="0"/>
    </xf>
    <xf numFmtId="164" fontId="0" fillId="0" borderId="0" xfId="0" applyNumberFormat="1" applyAlignment="1">
      <alignment horizontal="left" vertical="center" indent="1"/>
    </xf>
    <xf numFmtId="0" fontId="0" fillId="0" borderId="0" xfId="0" applyAlignment="1" applyProtection="1">
      <alignment horizontal="left" vertical="center" indent="1"/>
      <protection locked="0"/>
    </xf>
    <xf numFmtId="0" fontId="0" fillId="0" borderId="0" xfId="0" applyAlignment="1">
      <alignment horizontal="left" vertical="center" indent="1"/>
    </xf>
    <xf numFmtId="0" fontId="2" fillId="0" borderId="1" xfId="0" applyFont="1" applyBorder="1" applyAlignment="1" applyProtection="1">
      <alignment horizontal="centerContinuous" vertical="center"/>
      <protection locked="0"/>
    </xf>
    <xf numFmtId="49" fontId="2" fillId="0" borderId="2" xfId="0" applyNumberFormat="1" applyFont="1" applyBorder="1" applyAlignment="1" applyProtection="1">
      <alignment horizontal="centerContinuous" vertical="center"/>
      <protection locked="0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166" fontId="3" fillId="0" borderId="6" xfId="0" applyNumberFormat="1" applyFont="1" applyBorder="1" applyAlignment="1" applyProtection="1">
      <alignment horizontal="center" vertical="center"/>
      <protection locked="0"/>
    </xf>
    <xf numFmtId="166" fontId="4" fillId="0" borderId="8" xfId="0" applyNumberFormat="1" applyFont="1" applyBorder="1" applyAlignment="1" applyProtection="1">
      <alignment horizontal="center" vertical="center"/>
      <protection locked="0"/>
    </xf>
    <xf numFmtId="166" fontId="4" fillId="0" borderId="0" xfId="0" applyNumberFormat="1" applyFont="1" applyAlignment="1" applyProtection="1">
      <alignment horizontal="center" vertical="center"/>
      <protection locked="0"/>
    </xf>
    <xf numFmtId="166" fontId="4" fillId="0" borderId="10" xfId="0" applyNumberFormat="1" applyFont="1" applyBorder="1" applyAlignment="1" applyProtection="1">
      <alignment horizontal="center" vertical="center"/>
      <protection locked="0"/>
    </xf>
    <xf numFmtId="166" fontId="4" fillId="0" borderId="10" xfId="0" quotePrefix="1" applyNumberFormat="1" applyFont="1" applyBorder="1" applyAlignment="1" applyProtection="1">
      <alignment horizontal="center" vertical="center"/>
      <protection locked="0"/>
    </xf>
    <xf numFmtId="166" fontId="4" fillId="0" borderId="0" xfId="0" quotePrefix="1" applyNumberFormat="1" applyFont="1" applyAlignment="1" applyProtection="1">
      <alignment horizontal="center" vertical="center"/>
      <protection locked="0"/>
    </xf>
    <xf numFmtId="166" fontId="4" fillId="0" borderId="11" xfId="0" quotePrefix="1" applyNumberFormat="1" applyFont="1" applyBorder="1" applyAlignment="1" applyProtection="1">
      <alignment horizontal="center" vertical="center"/>
      <protection locked="0"/>
    </xf>
    <xf numFmtId="166" fontId="4" fillId="0" borderId="12" xfId="0" quotePrefix="1" applyNumberFormat="1" applyFon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Continuous" vertical="center"/>
      <protection locked="0"/>
    </xf>
    <xf numFmtId="0" fontId="2" fillId="0" borderId="2" xfId="0" applyFont="1" applyBorder="1" applyAlignment="1" applyProtection="1">
      <alignment horizontal="centerContinuous" vertical="center"/>
      <protection locked="0"/>
    </xf>
    <xf numFmtId="0" fontId="6" fillId="0" borderId="1" xfId="0" applyFont="1" applyBorder="1" applyAlignment="1" applyProtection="1">
      <alignment vertical="center"/>
      <protection locked="0"/>
    </xf>
    <xf numFmtId="0" fontId="6" fillId="0" borderId="2" xfId="0" applyFont="1" applyBorder="1" applyAlignment="1" applyProtection="1">
      <alignment horizontal="left" vertical="center" indent="1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left" vertical="center" indent="1"/>
      <protection locked="0"/>
    </xf>
    <xf numFmtId="0" fontId="7" fillId="0" borderId="15" xfId="0" applyFont="1" applyBorder="1" applyAlignment="1" applyProtection="1">
      <alignment horizontal="left" vertical="center" indent="1"/>
      <protection locked="0"/>
    </xf>
    <xf numFmtId="166" fontId="7" fillId="0" borderId="16" xfId="0" applyNumberFormat="1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left" vertical="center" indent="1"/>
      <protection locked="0"/>
    </xf>
    <xf numFmtId="0" fontId="7" fillId="0" borderId="19" xfId="0" applyFont="1" applyBorder="1" applyAlignment="1" applyProtection="1">
      <alignment horizontal="left" vertical="center" indent="1"/>
      <protection locked="0"/>
    </xf>
    <xf numFmtId="166" fontId="7" fillId="0" borderId="20" xfId="0" applyNumberFormat="1" applyFont="1" applyBorder="1" applyAlignment="1" applyProtection="1">
      <alignment horizontal="center" vertical="center"/>
      <protection locked="0"/>
    </xf>
    <xf numFmtId="166" fontId="7" fillId="0" borderId="22" xfId="0" applyNumberFormat="1" applyFont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left" vertical="center" wrapText="1" indent="1"/>
      <protection locked="0"/>
    </xf>
    <xf numFmtId="0" fontId="7" fillId="0" borderId="20" xfId="0" applyFont="1" applyBorder="1" applyAlignment="1" applyProtection="1">
      <alignment horizontal="left" vertical="center" indent="1"/>
      <protection locked="0"/>
    </xf>
    <xf numFmtId="0" fontId="7" fillId="0" borderId="23" xfId="0" applyFont="1" applyBorder="1" applyAlignment="1" applyProtection="1">
      <alignment horizontal="left" vertical="center" indent="1"/>
      <protection locked="0"/>
    </xf>
    <xf numFmtId="0" fontId="7" fillId="0" borderId="24" xfId="0" applyFont="1" applyBorder="1" applyAlignment="1" applyProtection="1">
      <alignment horizontal="left" vertical="center" indent="1"/>
      <protection locked="0"/>
    </xf>
    <xf numFmtId="0" fontId="7" fillId="0" borderId="22" xfId="0" applyFont="1" applyBorder="1" applyAlignment="1" applyProtection="1">
      <alignment horizontal="left" vertical="center" indent="1"/>
      <protection locked="0"/>
    </xf>
    <xf numFmtId="0" fontId="7" fillId="0" borderId="1" xfId="0" applyFont="1" applyBorder="1" applyAlignment="1" applyProtection="1">
      <alignment horizontal="left" vertical="center" indent="1"/>
      <protection locked="0"/>
    </xf>
    <xf numFmtId="0" fontId="7" fillId="0" borderId="2" xfId="0" applyFont="1" applyBorder="1" applyAlignment="1" applyProtection="1">
      <alignment horizontal="left" vertical="center" indent="1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166" fontId="11" fillId="0" borderId="2" xfId="0" applyNumberFormat="1" applyFont="1" applyBorder="1" applyAlignment="1" applyProtection="1">
      <alignment horizontal="center" vertical="center"/>
      <protection locked="0"/>
    </xf>
    <xf numFmtId="166" fontId="2" fillId="0" borderId="37" xfId="0" applyNumberFormat="1" applyFont="1" applyBorder="1" applyAlignment="1" applyProtection="1">
      <alignment horizontal="center" vertical="center"/>
      <protection locked="0"/>
    </xf>
    <xf numFmtId="166" fontId="2" fillId="0" borderId="1" xfId="0" applyNumberFormat="1" applyFont="1" applyBorder="1" applyAlignment="1" applyProtection="1">
      <alignment horizontal="center" vertical="center"/>
      <protection locked="0"/>
    </xf>
    <xf numFmtId="0" fontId="6" fillId="0" borderId="25" xfId="0" applyFont="1" applyBorder="1" applyAlignment="1" applyProtection="1">
      <alignment vertical="center"/>
      <protection locked="0"/>
    </xf>
    <xf numFmtId="0" fontId="6" fillId="0" borderId="38" xfId="0" applyFont="1" applyBorder="1" applyAlignment="1" applyProtection="1">
      <alignment horizontal="left" vertical="center" indent="1"/>
      <protection locked="0"/>
    </xf>
    <xf numFmtId="0" fontId="6" fillId="0" borderId="38" xfId="0" applyFont="1" applyBorder="1" applyAlignment="1" applyProtection="1">
      <alignment vertical="center"/>
      <protection locked="0"/>
    </xf>
    <xf numFmtId="0" fontId="7" fillId="0" borderId="28" xfId="0" applyFont="1" applyBorder="1" applyAlignment="1" applyProtection="1">
      <alignment horizontal="left" vertical="center" indent="1"/>
      <protection locked="0"/>
    </xf>
    <xf numFmtId="0" fontId="7" fillId="0" borderId="29" xfId="0" applyFont="1" applyBorder="1" applyAlignment="1" applyProtection="1">
      <alignment horizontal="left" vertical="center" indent="1"/>
      <protection locked="0"/>
    </xf>
    <xf numFmtId="166" fontId="7" fillId="0" borderId="29" xfId="0" applyNumberFormat="1" applyFont="1" applyBorder="1" applyAlignment="1" applyProtection="1">
      <alignment horizontal="center" vertical="center"/>
      <protection locked="0"/>
    </xf>
    <xf numFmtId="0" fontId="6" fillId="0" borderId="39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left" vertical="center" indent="1"/>
      <protection locked="0"/>
    </xf>
    <xf numFmtId="166" fontId="7" fillId="0" borderId="41" xfId="0" applyNumberFormat="1" applyFont="1" applyBorder="1" applyAlignment="1" applyProtection="1">
      <alignment horizontal="center" vertical="center"/>
      <protection locked="0"/>
    </xf>
    <xf numFmtId="166" fontId="7" fillId="0" borderId="42" xfId="0" applyNumberFormat="1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indent="1"/>
      <protection locked="0"/>
    </xf>
    <xf numFmtId="0" fontId="2" fillId="0" borderId="2" xfId="0" applyFont="1" applyBorder="1" applyAlignment="1" applyProtection="1">
      <alignment horizontal="left" vertical="center" indent="1"/>
      <protection locked="0"/>
    </xf>
    <xf numFmtId="166" fontId="12" fillId="0" borderId="2" xfId="0" applyNumberFormat="1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vertical="center"/>
      <protection locked="0"/>
    </xf>
    <xf numFmtId="0" fontId="7" fillId="0" borderId="41" xfId="0" applyFont="1" applyBorder="1" applyAlignment="1" applyProtection="1">
      <alignment horizontal="left" vertical="center" indent="1"/>
      <protection locked="0"/>
    </xf>
    <xf numFmtId="166" fontId="0" fillId="0" borderId="29" xfId="0" applyNumberFormat="1" applyBorder="1" applyAlignment="1" applyProtection="1">
      <alignment vertical="center"/>
      <protection locked="0"/>
    </xf>
    <xf numFmtId="166" fontId="0" fillId="0" borderId="20" xfId="0" applyNumberFormat="1" applyBorder="1" applyAlignment="1" applyProtection="1">
      <alignment vertical="center"/>
      <protection locked="0"/>
    </xf>
    <xf numFmtId="0" fontId="0" fillId="0" borderId="18" xfId="0" applyBorder="1" applyAlignment="1" applyProtection="1">
      <alignment horizontal="left" vertical="center" indent="1"/>
      <protection locked="0"/>
    </xf>
    <xf numFmtId="0" fontId="0" fillId="0" borderId="20" xfId="0" applyBorder="1" applyAlignment="1" applyProtection="1">
      <alignment horizontal="left" vertical="center" indent="1"/>
      <protection locked="0"/>
    </xf>
    <xf numFmtId="0" fontId="0" fillId="0" borderId="23" xfId="0" applyBorder="1" applyAlignment="1" applyProtection="1">
      <alignment horizontal="left" vertical="center" indent="1"/>
      <protection locked="0"/>
    </xf>
    <xf numFmtId="0" fontId="0" fillId="0" borderId="22" xfId="0" applyBorder="1" applyAlignment="1" applyProtection="1">
      <alignment horizontal="left" vertical="center" indent="1"/>
      <protection locked="0"/>
    </xf>
    <xf numFmtId="166" fontId="0" fillId="0" borderId="22" xfId="0" applyNumberForma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166" fontId="2" fillId="0" borderId="44" xfId="0" applyNumberFormat="1" applyFont="1" applyBorder="1" applyAlignment="1" applyProtection="1">
      <alignment horizontal="center"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39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horizontal="left" vertical="center" indent="1"/>
      <protection locked="0"/>
    </xf>
    <xf numFmtId="166" fontId="11" fillId="0" borderId="0" xfId="0" applyNumberFormat="1" applyFont="1" applyAlignment="1" applyProtection="1">
      <alignment horizontal="center" vertical="center"/>
      <protection locked="0"/>
    </xf>
    <xf numFmtId="166" fontId="13" fillId="0" borderId="46" xfId="0" applyNumberFormat="1" applyFont="1" applyBorder="1" applyAlignment="1" applyProtection="1">
      <alignment horizontal="center" vertical="center"/>
      <protection locked="0"/>
    </xf>
    <xf numFmtId="166" fontId="13" fillId="0" borderId="47" xfId="0" applyNumberFormat="1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166" fontId="7" fillId="0" borderId="37" xfId="0" applyNumberFormat="1" applyFont="1" applyBorder="1" applyAlignment="1" applyProtection="1">
      <alignment horizontal="center" vertical="center"/>
      <protection locked="0"/>
    </xf>
    <xf numFmtId="0" fontId="14" fillId="0" borderId="34" xfId="0" applyFont="1" applyBorder="1" applyAlignment="1" applyProtection="1">
      <alignment vertical="center"/>
      <protection locked="0"/>
    </xf>
    <xf numFmtId="0" fontId="7" fillId="0" borderId="12" xfId="0" applyFont="1" applyBorder="1" applyAlignment="1" applyProtection="1">
      <alignment vertical="center"/>
      <protection locked="0"/>
    </xf>
    <xf numFmtId="0" fontId="7" fillId="0" borderId="12" xfId="0" applyFont="1" applyBorder="1" applyAlignment="1" applyProtection="1">
      <alignment horizontal="left" vertical="center" indent="1"/>
      <protection locked="0"/>
    </xf>
    <xf numFmtId="166" fontId="7" fillId="0" borderId="12" xfId="0" applyNumberFormat="1" applyFont="1" applyBorder="1" applyAlignment="1" applyProtection="1">
      <alignment horizontal="center" vertical="center"/>
      <protection locked="0"/>
    </xf>
    <xf numFmtId="166" fontId="7" fillId="0" borderId="48" xfId="0" applyNumberFormat="1" applyFont="1" applyBorder="1" applyAlignment="1" applyProtection="1">
      <alignment horizontal="center" vertical="center"/>
      <protection locked="0"/>
    </xf>
    <xf numFmtId="166" fontId="14" fillId="0" borderId="49" xfId="0" applyNumberFormat="1" applyFont="1" applyBorder="1" applyAlignment="1" applyProtection="1">
      <alignment horizontal="center" vertical="center"/>
      <protection locked="0"/>
    </xf>
    <xf numFmtId="166" fontId="15" fillId="0" borderId="0" xfId="0" applyNumberFormat="1" applyFont="1" applyAlignment="1" applyProtection="1">
      <alignment horizontal="center" vertical="center"/>
      <protection locked="0"/>
    </xf>
    <xf numFmtId="0" fontId="0" fillId="0" borderId="0" xfId="0" quotePrefix="1" applyAlignment="1" applyProtection="1">
      <alignment vertical="center"/>
      <protection locked="0"/>
    </xf>
    <xf numFmtId="164" fontId="0" fillId="0" borderId="0" xfId="0" applyNumberFormat="1" applyAlignment="1" applyProtection="1">
      <alignment horizontal="left" vertical="center" indent="1"/>
      <protection locked="0"/>
    </xf>
    <xf numFmtId="1" fontId="0" fillId="0" borderId="0" xfId="0" applyNumberFormat="1" applyAlignment="1" applyProtection="1">
      <alignment horizontal="left" vertical="center" indent="1"/>
      <protection locked="0"/>
    </xf>
    <xf numFmtId="0" fontId="3" fillId="0" borderId="35" xfId="0" applyFont="1" applyBorder="1" applyAlignment="1" applyProtection="1">
      <alignment horizontal="center" vertical="center"/>
      <protection locked="0"/>
    </xf>
    <xf numFmtId="0" fontId="3" fillId="0" borderId="27" xfId="0" applyFont="1" applyBorder="1" applyAlignment="1" applyProtection="1">
      <alignment horizontal="center" vertical="center"/>
      <protection locked="0"/>
    </xf>
    <xf numFmtId="166" fontId="3" fillId="0" borderId="50" xfId="0" applyNumberFormat="1" applyFont="1" applyBorder="1" applyAlignment="1" applyProtection="1">
      <alignment horizontal="center" vertical="center"/>
      <protection locked="0"/>
    </xf>
    <xf numFmtId="164" fontId="7" fillId="0" borderId="0" xfId="0" applyNumberFormat="1" applyFont="1" applyAlignment="1" applyProtection="1">
      <alignment horizontal="left" vertical="center" indent="1"/>
      <protection locked="0"/>
    </xf>
    <xf numFmtId="0" fontId="7" fillId="0" borderId="0" xfId="0" applyFont="1" applyAlignment="1" applyProtection="1">
      <alignment horizontal="left" vertical="center" indent="1"/>
      <protection locked="0"/>
    </xf>
    <xf numFmtId="0" fontId="7" fillId="0" borderId="31" xfId="0" applyFont="1" applyBorder="1" applyAlignment="1" applyProtection="1">
      <alignment horizontal="left" vertical="center" indent="1"/>
      <protection locked="0"/>
    </xf>
    <xf numFmtId="0" fontId="7" fillId="0" borderId="32" xfId="0" applyFont="1" applyBorder="1" applyAlignment="1" applyProtection="1">
      <alignment horizontal="left" vertical="center" indent="1"/>
      <protection locked="0"/>
    </xf>
    <xf numFmtId="166" fontId="7" fillId="0" borderId="32" xfId="0" applyNumberFormat="1" applyFont="1" applyBorder="1" applyAlignment="1" applyProtection="1">
      <alignment horizontal="center" vertical="center"/>
      <protection locked="0"/>
    </xf>
    <xf numFmtId="168" fontId="0" fillId="0" borderId="22" xfId="0" applyNumberFormat="1" applyBorder="1" applyAlignment="1" applyProtection="1">
      <alignment horizontal="right" vertical="center"/>
      <protection locked="0"/>
    </xf>
    <xf numFmtId="166" fontId="0" fillId="0" borderId="32" xfId="0" applyNumberFormat="1" applyBorder="1" applyAlignment="1" applyProtection="1">
      <alignment vertical="center"/>
      <protection locked="0"/>
    </xf>
    <xf numFmtId="168" fontId="0" fillId="0" borderId="32" xfId="0" applyNumberFormat="1" applyBorder="1" applyAlignment="1" applyProtection="1">
      <alignment horizontal="right" vertical="center"/>
      <protection locked="0"/>
    </xf>
    <xf numFmtId="168" fontId="2" fillId="0" borderId="37" xfId="0" applyNumberFormat="1" applyFont="1" applyBorder="1" applyAlignment="1" applyProtection="1">
      <alignment horizontal="right" vertical="center"/>
      <protection locked="0"/>
    </xf>
    <xf numFmtId="168" fontId="0" fillId="0" borderId="0" xfId="0" applyNumberFormat="1" applyAlignment="1" applyProtection="1">
      <alignment horizontal="right" vertical="center"/>
      <protection locked="0"/>
    </xf>
    <xf numFmtId="168" fontId="15" fillId="0" borderId="0" xfId="0" applyNumberFormat="1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left" indent="1"/>
      <protection locked="0"/>
    </xf>
    <xf numFmtId="0" fontId="7" fillId="0" borderId="0" xfId="0" applyFont="1" applyAlignment="1" applyProtection="1">
      <alignment horizontal="left" indent="1"/>
      <protection locked="0"/>
    </xf>
    <xf numFmtId="0" fontId="17" fillId="0" borderId="0" xfId="0" applyFont="1" applyAlignment="1" applyProtection="1">
      <alignment horizontal="centerContinuous" vertical="center"/>
      <protection locked="0"/>
    </xf>
    <xf numFmtId="168" fontId="10" fillId="0" borderId="0" xfId="0" applyNumberFormat="1" applyFont="1" applyAlignment="1" applyProtection="1">
      <alignment horizontal="right" vertical="center"/>
      <protection locked="0"/>
    </xf>
    <xf numFmtId="0" fontId="19" fillId="0" borderId="1" xfId="0" applyFont="1" applyBorder="1" applyAlignment="1" applyProtection="1">
      <alignment horizontal="centerContinuous" vertical="center"/>
      <protection locked="0"/>
    </xf>
    <xf numFmtId="0" fontId="19" fillId="0" borderId="2" xfId="0" applyFont="1" applyBorder="1" applyAlignment="1" applyProtection="1">
      <alignment horizontal="centerContinuous" vertical="center"/>
      <protection locked="0"/>
    </xf>
    <xf numFmtId="168" fontId="19" fillId="0" borderId="2" xfId="0" applyNumberFormat="1" applyFont="1" applyBorder="1" applyAlignment="1" applyProtection="1">
      <alignment horizontal="centerContinuous" vertical="center"/>
      <protection locked="0"/>
    </xf>
    <xf numFmtId="168" fontId="2" fillId="0" borderId="2" xfId="0" applyNumberFormat="1" applyFont="1" applyBorder="1" applyAlignment="1" applyProtection="1">
      <alignment horizontal="centerContinuous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166" fontId="4" fillId="0" borderId="6" xfId="0" applyNumberFormat="1" applyFont="1" applyBorder="1" applyAlignment="1" applyProtection="1">
      <alignment horizontal="center" vertical="center"/>
      <protection locked="0"/>
    </xf>
    <xf numFmtId="168" fontId="4" fillId="0" borderId="6" xfId="0" applyNumberFormat="1" applyFont="1" applyBorder="1" applyAlignment="1" applyProtection="1">
      <alignment horizontal="right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168" fontId="4" fillId="0" borderId="37" xfId="0" applyNumberFormat="1" applyFont="1" applyBorder="1" applyAlignment="1" applyProtection="1">
      <alignment horizontal="right" vertical="center"/>
      <protection locked="0"/>
    </xf>
    <xf numFmtId="0" fontId="4" fillId="0" borderId="25" xfId="0" applyFont="1" applyBorder="1" applyAlignment="1" applyProtection="1">
      <alignment horizontal="center" vertical="center"/>
      <protection locked="0"/>
    </xf>
    <xf numFmtId="168" fontId="4" fillId="0" borderId="26" xfId="0" applyNumberFormat="1" applyFont="1" applyBorder="1" applyAlignment="1" applyProtection="1">
      <alignment horizontal="right" vertical="center"/>
      <protection locked="0"/>
    </xf>
    <xf numFmtId="168" fontId="6" fillId="0" borderId="2" xfId="0" applyNumberFormat="1" applyFont="1" applyBorder="1" applyAlignment="1" applyProtection="1">
      <alignment horizontal="right" vertical="center"/>
      <protection locked="0"/>
    </xf>
    <xf numFmtId="168" fontId="7" fillId="0" borderId="29" xfId="0" applyNumberFormat="1" applyFont="1" applyBorder="1" applyAlignment="1" applyProtection="1">
      <alignment horizontal="right" vertical="center"/>
      <protection locked="0"/>
    </xf>
    <xf numFmtId="168" fontId="7" fillId="0" borderId="20" xfId="0" applyNumberFormat="1" applyFont="1" applyBorder="1" applyAlignment="1" applyProtection="1">
      <alignment horizontal="right" vertical="center"/>
      <protection locked="0"/>
    </xf>
    <xf numFmtId="168" fontId="7" fillId="0" borderId="22" xfId="0" applyNumberFormat="1" applyFont="1" applyBorder="1" applyAlignment="1" applyProtection="1">
      <alignment horizontal="right" vertical="center"/>
      <protection locked="0"/>
    </xf>
    <xf numFmtId="0" fontId="7" fillId="0" borderId="35" xfId="0" applyFont="1" applyBorder="1" applyAlignment="1" applyProtection="1">
      <alignment horizontal="left" vertical="center" indent="1"/>
      <protection locked="0"/>
    </xf>
    <xf numFmtId="168" fontId="7" fillId="0" borderId="32" xfId="0" applyNumberFormat="1" applyFont="1" applyBorder="1" applyAlignment="1" applyProtection="1">
      <alignment horizontal="right" vertical="center"/>
      <protection locked="0"/>
    </xf>
    <xf numFmtId="168" fontId="7" fillId="0" borderId="6" xfId="0" applyNumberFormat="1" applyFont="1" applyBorder="1" applyAlignment="1" applyProtection="1">
      <alignment horizontal="right" vertical="center"/>
      <protection locked="0"/>
    </xf>
    <xf numFmtId="166" fontId="7" fillId="0" borderId="6" xfId="0" applyNumberFormat="1" applyFont="1" applyBorder="1" applyAlignment="1" applyProtection="1">
      <alignment horizontal="center" vertical="center"/>
      <protection locked="0"/>
    </xf>
    <xf numFmtId="0" fontId="7" fillId="0" borderId="50" xfId="0" applyFont="1" applyBorder="1" applyAlignment="1" applyProtection="1">
      <alignment horizontal="left" vertical="center" indent="1"/>
      <protection locked="0"/>
    </xf>
    <xf numFmtId="166" fontId="7" fillId="0" borderId="15" xfId="0" applyNumberFormat="1" applyFont="1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left" vertical="center" indent="1"/>
      <protection locked="0"/>
    </xf>
    <xf numFmtId="0" fontId="0" fillId="0" borderId="16" xfId="0" applyBorder="1" applyAlignment="1" applyProtection="1">
      <alignment horizontal="left" vertical="center" indent="1"/>
      <protection locked="0"/>
    </xf>
    <xf numFmtId="0" fontId="7" fillId="0" borderId="16" xfId="0" applyFont="1" applyBorder="1" applyAlignment="1" applyProtection="1">
      <alignment horizontal="left" vertical="center" indent="1"/>
      <protection locked="0"/>
    </xf>
    <xf numFmtId="0" fontId="18" fillId="7" borderId="0" xfId="0" applyFont="1" applyFill="1" applyAlignment="1" applyProtection="1">
      <alignment horizontal="center" vertical="center"/>
      <protection locked="0"/>
    </xf>
    <xf numFmtId="0" fontId="11" fillId="5" borderId="0" xfId="0" applyFont="1" applyFill="1" applyAlignment="1" applyProtection="1">
      <alignment horizontal="center" vertical="center"/>
      <protection locked="0"/>
    </xf>
    <xf numFmtId="0" fontId="7" fillId="4" borderId="22" xfId="0" applyFont="1" applyFill="1" applyBorder="1" applyAlignment="1" applyProtection="1">
      <alignment horizontal="left" vertical="center" indent="1"/>
      <protection locked="0"/>
    </xf>
    <xf numFmtId="166" fontId="7" fillId="4" borderId="22" xfId="0" applyNumberFormat="1" applyFont="1" applyFill="1" applyBorder="1" applyAlignment="1" applyProtection="1">
      <alignment horizontal="center" vertical="center"/>
      <protection locked="0"/>
    </xf>
    <xf numFmtId="2" fontId="14" fillId="0" borderId="37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">
    <dxf>
      <font>
        <b/>
        <i val="0"/>
      </font>
      <fill>
        <patternFill>
          <bgColor theme="9" tint="0.59996337778862885"/>
        </patternFill>
      </fill>
    </dxf>
    <dxf>
      <font>
        <b/>
        <i val="0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7A36D-547E-46DA-A094-252E2BA7C892}">
  <sheetPr codeName="Feuil5">
    <pageSetUpPr fitToPage="1"/>
  </sheetPr>
  <dimension ref="A1:S172"/>
  <sheetViews>
    <sheetView showGridLines="0" zoomScale="85" zoomScaleNormal="85" zoomScaleSheetLayoutView="85" workbookViewId="0">
      <pane ySplit="9" topLeftCell="A10" activePane="bottomLeft" state="frozen"/>
      <selection pane="bottomLeft" activeCell="H109" sqref="H109"/>
    </sheetView>
  </sheetViews>
  <sheetFormatPr baseColWidth="10" defaultColWidth="11.578125" defaultRowHeight="14.4" x14ac:dyDescent="0.55000000000000004"/>
  <cols>
    <col min="1" max="3" width="17" style="78" customWidth="1"/>
    <col min="4" max="8" width="18.3125" style="1" customWidth="1"/>
    <col min="9" max="9" width="3.83984375" style="17" customWidth="1"/>
    <col min="10" max="16384" width="11.578125" style="1"/>
  </cols>
  <sheetData>
    <row r="1" spans="1:16" ht="14.7" thickBot="1" x14ac:dyDescent="0.6">
      <c r="A1" s="77">
        <v>44927</v>
      </c>
      <c r="C1" s="79" t="s">
        <v>69</v>
      </c>
      <c r="D1" s="77">
        <v>44531</v>
      </c>
      <c r="G1" s="78" t="s">
        <v>70</v>
      </c>
      <c r="I1" s="3"/>
    </row>
    <row r="2" spans="1:16" ht="18.600000000000001" thickBot="1" x14ac:dyDescent="0.6">
      <c r="A2" s="80" t="s">
        <v>103</v>
      </c>
      <c r="B2" s="81"/>
      <c r="C2" s="81"/>
      <c r="D2" s="81"/>
      <c r="E2" s="81"/>
      <c r="F2" s="81"/>
      <c r="G2" s="81"/>
      <c r="H2" s="4"/>
      <c r="I2" s="5"/>
    </row>
    <row r="3" spans="1:16" s="7" customFormat="1" ht="14.7" thickBot="1" x14ac:dyDescent="0.6">
      <c r="A3" s="82" t="s">
        <v>0</v>
      </c>
      <c r="B3" s="83" t="s">
        <v>1</v>
      </c>
      <c r="C3" s="83" t="s">
        <v>2</v>
      </c>
      <c r="D3" s="84" t="s">
        <v>3</v>
      </c>
      <c r="E3" s="84" t="s">
        <v>4</v>
      </c>
      <c r="F3" s="84" t="s">
        <v>5</v>
      </c>
      <c r="G3" s="84" t="s">
        <v>6</v>
      </c>
      <c r="H3" s="6" t="s">
        <v>7</v>
      </c>
      <c r="I3" s="5"/>
    </row>
    <row r="4" spans="1:16" s="3" customFormat="1" hidden="1" x14ac:dyDescent="0.55000000000000004">
      <c r="B4" s="85">
        <v>12</v>
      </c>
      <c r="C4" s="85">
        <v>12</v>
      </c>
      <c r="D4" s="86"/>
      <c r="F4" s="86"/>
      <c r="G4" s="86"/>
      <c r="H4" s="8"/>
      <c r="I4" s="9"/>
      <c r="J4" s="7"/>
      <c r="K4" s="7"/>
      <c r="L4" s="7"/>
      <c r="M4" s="7"/>
      <c r="N4" s="7"/>
      <c r="O4" s="7"/>
      <c r="P4" s="7"/>
    </row>
    <row r="5" spans="1:16" s="3" customFormat="1" hidden="1" x14ac:dyDescent="0.55000000000000004">
      <c r="B5" s="87" t="s">
        <v>8</v>
      </c>
      <c r="C5" s="87" t="s">
        <v>9</v>
      </c>
      <c r="D5" s="86"/>
      <c r="F5" s="86"/>
      <c r="G5" s="86"/>
      <c r="H5" s="8"/>
      <c r="I5" s="9"/>
      <c r="J5" s="7"/>
      <c r="K5" s="7"/>
      <c r="L5" s="7"/>
      <c r="M5" s="7"/>
      <c r="N5" s="7"/>
      <c r="O5" s="7"/>
      <c r="P5" s="7"/>
    </row>
    <row r="6" spans="1:16" s="3" customFormat="1" hidden="1" x14ac:dyDescent="0.55000000000000004">
      <c r="B6" s="87" t="s">
        <v>10</v>
      </c>
      <c r="C6" s="87" t="s">
        <v>11</v>
      </c>
      <c r="D6" s="86"/>
      <c r="F6" s="86"/>
      <c r="G6" s="86"/>
      <c r="H6" s="8"/>
      <c r="I6" s="9"/>
      <c r="J6" s="7"/>
      <c r="K6" s="7"/>
      <c r="L6" s="7"/>
      <c r="M6" s="7"/>
      <c r="N6" s="7"/>
      <c r="O6" s="7"/>
      <c r="P6" s="7"/>
    </row>
    <row r="7" spans="1:16" s="3" customFormat="1" hidden="1" x14ac:dyDescent="0.55000000000000004">
      <c r="B7" s="88" t="s">
        <v>71</v>
      </c>
      <c r="C7" s="88" t="s">
        <v>72</v>
      </c>
      <c r="D7" s="89"/>
      <c r="F7" s="89"/>
      <c r="G7" s="89"/>
      <c r="H7" s="10"/>
      <c r="I7" s="9"/>
      <c r="J7" s="7"/>
      <c r="K7" s="7"/>
      <c r="L7" s="7"/>
      <c r="M7" s="7"/>
      <c r="N7" s="7"/>
      <c r="O7" s="7"/>
      <c r="P7" s="7"/>
    </row>
    <row r="8" spans="1:16" s="3" customFormat="1" ht="14.7" hidden="1" thickBot="1" x14ac:dyDescent="0.6">
      <c r="B8" s="90" t="s">
        <v>73</v>
      </c>
      <c r="C8" s="90" t="s">
        <v>74</v>
      </c>
      <c r="D8" s="91"/>
      <c r="E8" s="92"/>
      <c r="F8" s="91"/>
      <c r="G8" s="91"/>
      <c r="H8" s="11"/>
      <c r="I8" s="9"/>
      <c r="J8" s="7"/>
      <c r="K8" s="7"/>
      <c r="L8" s="7"/>
      <c r="M8" s="7"/>
      <c r="N8" s="7"/>
      <c r="O8" s="7"/>
      <c r="P8" s="7"/>
    </row>
    <row r="9" spans="1:16" ht="18.600000000000001" thickBot="1" x14ac:dyDescent="0.6">
      <c r="A9" s="80" t="s">
        <v>190</v>
      </c>
      <c r="B9" s="93"/>
      <c r="C9" s="94"/>
      <c r="D9" s="94"/>
      <c r="E9" s="94"/>
      <c r="F9" s="94"/>
      <c r="G9" s="94"/>
      <c r="H9" s="12"/>
      <c r="I9" s="13"/>
    </row>
    <row r="10" spans="1:16" ht="14.7" thickBot="1" x14ac:dyDescent="0.6">
      <c r="A10" s="95" t="s">
        <v>12</v>
      </c>
      <c r="B10" s="96"/>
      <c r="C10" s="96"/>
      <c r="D10" s="97"/>
      <c r="E10" s="97"/>
      <c r="F10" s="97"/>
      <c r="G10" s="97"/>
      <c r="H10" s="72"/>
      <c r="I10" s="13"/>
    </row>
    <row r="11" spans="1:16" x14ac:dyDescent="0.55000000000000004">
      <c r="A11" s="98" t="s">
        <v>105</v>
      </c>
      <c r="B11" s="99" t="s">
        <v>13</v>
      </c>
      <c r="C11" s="99" t="s">
        <v>14</v>
      </c>
      <c r="D11" s="100">
        <v>100</v>
      </c>
      <c r="E11" s="100">
        <v>180</v>
      </c>
      <c r="F11" s="100">
        <f t="shared" ref="F11:F37" si="0">E11-D11</f>
        <v>80</v>
      </c>
      <c r="G11" s="100">
        <v>40</v>
      </c>
      <c r="H11" s="15">
        <f t="shared" ref="H11:H40" si="1">IFERROR((G11/F11)*100,"")</f>
        <v>50</v>
      </c>
    </row>
    <row r="12" spans="1:16" x14ac:dyDescent="0.55000000000000004">
      <c r="A12" s="101" t="s">
        <v>106</v>
      </c>
      <c r="B12" s="99" t="s">
        <v>13</v>
      </c>
      <c r="C12" s="102" t="s">
        <v>14</v>
      </c>
      <c r="D12" s="103">
        <v>100</v>
      </c>
      <c r="E12" s="103">
        <v>180</v>
      </c>
      <c r="F12" s="103">
        <f t="shared" si="0"/>
        <v>80</v>
      </c>
      <c r="G12" s="103">
        <v>40</v>
      </c>
      <c r="H12" s="18">
        <f t="shared" si="1"/>
        <v>50</v>
      </c>
    </row>
    <row r="13" spans="1:16" x14ac:dyDescent="0.55000000000000004">
      <c r="A13" s="98" t="s">
        <v>107</v>
      </c>
      <c r="B13" s="99" t="s">
        <v>13</v>
      </c>
      <c r="C13" s="102" t="s">
        <v>14</v>
      </c>
      <c r="D13" s="103">
        <v>100</v>
      </c>
      <c r="E13" s="103">
        <v>180</v>
      </c>
      <c r="F13" s="103">
        <f t="shared" si="0"/>
        <v>80</v>
      </c>
      <c r="G13" s="103">
        <v>40</v>
      </c>
      <c r="H13" s="18">
        <f t="shared" si="1"/>
        <v>50</v>
      </c>
    </row>
    <row r="14" spans="1:16" x14ac:dyDescent="0.55000000000000004">
      <c r="A14" s="98" t="s">
        <v>108</v>
      </c>
      <c r="B14" s="99" t="s">
        <v>13</v>
      </c>
      <c r="C14" s="102" t="s">
        <v>14</v>
      </c>
      <c r="D14" s="103">
        <v>100</v>
      </c>
      <c r="E14" s="103">
        <v>180</v>
      </c>
      <c r="F14" s="103">
        <f t="shared" si="0"/>
        <v>80</v>
      </c>
      <c r="G14" s="103">
        <v>40</v>
      </c>
      <c r="H14" s="18">
        <f t="shared" si="1"/>
        <v>50</v>
      </c>
    </row>
    <row r="15" spans="1:16" x14ac:dyDescent="0.55000000000000004">
      <c r="A15" s="98" t="s">
        <v>109</v>
      </c>
      <c r="B15" s="99" t="s">
        <v>13</v>
      </c>
      <c r="C15" s="102" t="s">
        <v>14</v>
      </c>
      <c r="D15" s="103">
        <v>100</v>
      </c>
      <c r="E15" s="103">
        <v>180</v>
      </c>
      <c r="F15" s="103">
        <f t="shared" si="0"/>
        <v>80</v>
      </c>
      <c r="G15" s="103">
        <v>40</v>
      </c>
      <c r="H15" s="18">
        <f t="shared" si="1"/>
        <v>50</v>
      </c>
    </row>
    <row r="16" spans="1:16" x14ac:dyDescent="0.55000000000000004">
      <c r="A16" s="98" t="s">
        <v>110</v>
      </c>
      <c r="B16" s="99" t="s">
        <v>13</v>
      </c>
      <c r="C16" s="102" t="s">
        <v>14</v>
      </c>
      <c r="D16" s="103">
        <v>100</v>
      </c>
      <c r="E16" s="103">
        <v>180</v>
      </c>
      <c r="F16" s="103">
        <f t="shared" si="0"/>
        <v>80</v>
      </c>
      <c r="G16" s="103">
        <v>40</v>
      </c>
      <c r="H16" s="18">
        <f t="shared" si="1"/>
        <v>50</v>
      </c>
    </row>
    <row r="17" spans="1:8" x14ac:dyDescent="0.55000000000000004">
      <c r="A17" s="101" t="s">
        <v>111</v>
      </c>
      <c r="B17" s="99" t="s">
        <v>13</v>
      </c>
      <c r="C17" s="102" t="s">
        <v>14</v>
      </c>
      <c r="D17" s="103">
        <v>100</v>
      </c>
      <c r="E17" s="103">
        <v>180</v>
      </c>
      <c r="F17" s="104">
        <f t="shared" si="0"/>
        <v>80</v>
      </c>
      <c r="G17" s="103">
        <v>40</v>
      </c>
      <c r="H17" s="18">
        <f t="shared" si="1"/>
        <v>50</v>
      </c>
    </row>
    <row r="18" spans="1:8" x14ac:dyDescent="0.55000000000000004">
      <c r="A18" s="105" t="s">
        <v>112</v>
      </c>
      <c r="B18" s="99" t="s">
        <v>13</v>
      </c>
      <c r="C18" s="102" t="s">
        <v>14</v>
      </c>
      <c r="D18" s="103">
        <v>100</v>
      </c>
      <c r="E18" s="103">
        <v>180</v>
      </c>
      <c r="F18" s="103">
        <f t="shared" si="0"/>
        <v>80</v>
      </c>
      <c r="G18" s="103">
        <v>40</v>
      </c>
      <c r="H18" s="18">
        <f t="shared" si="1"/>
        <v>50</v>
      </c>
    </row>
    <row r="19" spans="1:8" x14ac:dyDescent="0.55000000000000004">
      <c r="A19" s="101" t="s">
        <v>113</v>
      </c>
      <c r="B19" s="99" t="s">
        <v>13</v>
      </c>
      <c r="C19" s="106" t="s">
        <v>14</v>
      </c>
      <c r="D19" s="103">
        <v>100</v>
      </c>
      <c r="E19" s="103">
        <v>180</v>
      </c>
      <c r="F19" s="103">
        <f t="shared" si="0"/>
        <v>80</v>
      </c>
      <c r="G19" s="103">
        <v>40</v>
      </c>
      <c r="H19" s="18">
        <f t="shared" si="1"/>
        <v>50</v>
      </c>
    </row>
    <row r="20" spans="1:8" x14ac:dyDescent="0.55000000000000004">
      <c r="A20" s="101" t="s">
        <v>114</v>
      </c>
      <c r="B20" s="99" t="s">
        <v>13</v>
      </c>
      <c r="C20" s="106" t="s">
        <v>14</v>
      </c>
      <c r="D20" s="103">
        <v>100</v>
      </c>
      <c r="E20" s="103">
        <v>180</v>
      </c>
      <c r="F20" s="103">
        <f t="shared" si="0"/>
        <v>80</v>
      </c>
      <c r="G20" s="103">
        <v>40</v>
      </c>
      <c r="H20" s="18">
        <f t="shared" si="1"/>
        <v>50</v>
      </c>
    </row>
    <row r="21" spans="1:8" x14ac:dyDescent="0.55000000000000004">
      <c r="A21" s="101" t="s">
        <v>115</v>
      </c>
      <c r="B21" s="99" t="s">
        <v>13</v>
      </c>
      <c r="C21" s="106" t="s">
        <v>14</v>
      </c>
      <c r="D21" s="103">
        <v>100</v>
      </c>
      <c r="E21" s="103">
        <v>180</v>
      </c>
      <c r="F21" s="103">
        <f t="shared" si="0"/>
        <v>80</v>
      </c>
      <c r="G21" s="103">
        <v>40</v>
      </c>
      <c r="H21" s="18">
        <f t="shared" si="1"/>
        <v>50</v>
      </c>
    </row>
    <row r="22" spans="1:8" x14ac:dyDescent="0.55000000000000004">
      <c r="A22" s="101" t="s">
        <v>116</v>
      </c>
      <c r="B22" s="99" t="s">
        <v>13</v>
      </c>
      <c r="C22" s="106" t="s">
        <v>14</v>
      </c>
      <c r="D22" s="103">
        <v>100</v>
      </c>
      <c r="E22" s="103">
        <v>180</v>
      </c>
      <c r="F22" s="103">
        <f t="shared" si="0"/>
        <v>80</v>
      </c>
      <c r="G22" s="103">
        <v>40</v>
      </c>
      <c r="H22" s="18">
        <f t="shared" si="1"/>
        <v>50</v>
      </c>
    </row>
    <row r="23" spans="1:8" x14ac:dyDescent="0.55000000000000004">
      <c r="A23" s="107" t="s">
        <v>117</v>
      </c>
      <c r="B23" s="108" t="s">
        <v>13</v>
      </c>
      <c r="C23" s="109" t="s">
        <v>14</v>
      </c>
      <c r="D23" s="104">
        <v>100</v>
      </c>
      <c r="E23" s="104">
        <v>180</v>
      </c>
      <c r="F23" s="104">
        <f t="shared" si="0"/>
        <v>80</v>
      </c>
      <c r="G23" s="104">
        <v>40</v>
      </c>
      <c r="H23" s="18">
        <f t="shared" si="1"/>
        <v>50</v>
      </c>
    </row>
    <row r="24" spans="1:8" x14ac:dyDescent="0.55000000000000004">
      <c r="A24" s="107" t="s">
        <v>118</v>
      </c>
      <c r="B24" s="109" t="s">
        <v>13</v>
      </c>
      <c r="C24" s="109" t="s">
        <v>14</v>
      </c>
      <c r="D24" s="104">
        <v>100</v>
      </c>
      <c r="E24" s="104">
        <v>180</v>
      </c>
      <c r="F24" s="104">
        <f t="shared" si="0"/>
        <v>80</v>
      </c>
      <c r="G24" s="104">
        <v>40</v>
      </c>
      <c r="H24" s="18">
        <f t="shared" si="1"/>
        <v>50</v>
      </c>
    </row>
    <row r="25" spans="1:8" x14ac:dyDescent="0.55000000000000004">
      <c r="A25" s="107" t="s">
        <v>119</v>
      </c>
      <c r="B25" s="109" t="s">
        <v>13</v>
      </c>
      <c r="C25" s="109" t="s">
        <v>14</v>
      </c>
      <c r="D25" s="104">
        <v>100</v>
      </c>
      <c r="E25" s="104">
        <v>180</v>
      </c>
      <c r="F25" s="104">
        <f t="shared" si="0"/>
        <v>80</v>
      </c>
      <c r="G25" s="104">
        <v>40</v>
      </c>
      <c r="H25" s="18">
        <f t="shared" si="1"/>
        <v>50</v>
      </c>
    </row>
    <row r="26" spans="1:8" x14ac:dyDescent="0.55000000000000004">
      <c r="A26" s="101" t="s">
        <v>120</v>
      </c>
      <c r="B26" s="109" t="s">
        <v>13</v>
      </c>
      <c r="C26" s="109" t="s">
        <v>14</v>
      </c>
      <c r="D26" s="103">
        <v>100</v>
      </c>
      <c r="E26" s="103">
        <v>180</v>
      </c>
      <c r="F26" s="104">
        <f t="shared" si="0"/>
        <v>80</v>
      </c>
      <c r="G26" s="103">
        <v>40</v>
      </c>
      <c r="H26" s="18">
        <f t="shared" si="1"/>
        <v>50</v>
      </c>
    </row>
    <row r="27" spans="1:8" x14ac:dyDescent="0.55000000000000004">
      <c r="A27" s="107" t="s">
        <v>121</v>
      </c>
      <c r="B27" s="109" t="s">
        <v>13</v>
      </c>
      <c r="C27" s="109" t="s">
        <v>14</v>
      </c>
      <c r="D27" s="104">
        <v>100</v>
      </c>
      <c r="E27" s="104">
        <v>180</v>
      </c>
      <c r="F27" s="104">
        <f t="shared" si="0"/>
        <v>80</v>
      </c>
      <c r="G27" s="104">
        <v>40</v>
      </c>
      <c r="H27" s="18">
        <f t="shared" si="1"/>
        <v>50</v>
      </c>
    </row>
    <row r="28" spans="1:8" x14ac:dyDescent="0.55000000000000004">
      <c r="A28" s="106" t="s">
        <v>122</v>
      </c>
      <c r="B28" s="106" t="s">
        <v>15</v>
      </c>
      <c r="C28" s="106" t="s">
        <v>14</v>
      </c>
      <c r="D28" s="103">
        <v>100</v>
      </c>
      <c r="E28" s="103">
        <v>180</v>
      </c>
      <c r="F28" s="103">
        <f t="shared" si="0"/>
        <v>80</v>
      </c>
      <c r="G28" s="103">
        <v>40</v>
      </c>
      <c r="H28" s="18">
        <f t="shared" si="1"/>
        <v>50</v>
      </c>
    </row>
    <row r="29" spans="1:8" x14ac:dyDescent="0.55000000000000004">
      <c r="A29" s="109" t="s">
        <v>123</v>
      </c>
      <c r="B29" s="109" t="s">
        <v>15</v>
      </c>
      <c r="C29" s="109" t="s">
        <v>14</v>
      </c>
      <c r="D29" s="104">
        <v>100</v>
      </c>
      <c r="E29" s="104">
        <v>180</v>
      </c>
      <c r="F29" s="104">
        <f t="shared" si="0"/>
        <v>80</v>
      </c>
      <c r="G29" s="104">
        <v>40</v>
      </c>
      <c r="H29" s="18">
        <f t="shared" si="1"/>
        <v>50</v>
      </c>
    </row>
    <row r="30" spans="1:8" x14ac:dyDescent="0.55000000000000004">
      <c r="A30" s="109" t="s">
        <v>124</v>
      </c>
      <c r="B30" s="109" t="s">
        <v>15</v>
      </c>
      <c r="C30" s="109" t="s">
        <v>14</v>
      </c>
      <c r="D30" s="104">
        <v>100</v>
      </c>
      <c r="E30" s="104">
        <v>180</v>
      </c>
      <c r="F30" s="104">
        <f t="shared" si="0"/>
        <v>80</v>
      </c>
      <c r="G30" s="104">
        <v>40</v>
      </c>
      <c r="H30" s="18">
        <f t="shared" si="1"/>
        <v>50</v>
      </c>
    </row>
    <row r="31" spans="1:8" x14ac:dyDescent="0.55000000000000004">
      <c r="A31" s="109" t="s">
        <v>125</v>
      </c>
      <c r="B31" s="109" t="s">
        <v>15</v>
      </c>
      <c r="C31" s="109" t="s">
        <v>14</v>
      </c>
      <c r="D31" s="104">
        <v>100</v>
      </c>
      <c r="E31" s="104">
        <v>180</v>
      </c>
      <c r="F31" s="104">
        <f t="shared" si="0"/>
        <v>80</v>
      </c>
      <c r="G31" s="104">
        <v>40</v>
      </c>
      <c r="H31" s="18">
        <f t="shared" si="1"/>
        <v>50</v>
      </c>
    </row>
    <row r="32" spans="1:8" x14ac:dyDescent="0.55000000000000004">
      <c r="A32" s="109" t="s">
        <v>126</v>
      </c>
      <c r="B32" s="109" t="s">
        <v>15</v>
      </c>
      <c r="C32" s="109" t="s">
        <v>14</v>
      </c>
      <c r="D32" s="104">
        <v>100</v>
      </c>
      <c r="E32" s="104">
        <v>180</v>
      </c>
      <c r="F32" s="104">
        <f t="shared" si="0"/>
        <v>80</v>
      </c>
      <c r="G32" s="104">
        <v>40</v>
      </c>
      <c r="H32" s="18">
        <f t="shared" si="1"/>
        <v>50</v>
      </c>
    </row>
    <row r="33" spans="1:8" x14ac:dyDescent="0.55000000000000004">
      <c r="A33" s="109" t="s">
        <v>127</v>
      </c>
      <c r="B33" s="109" t="s">
        <v>15</v>
      </c>
      <c r="C33" s="109" t="s">
        <v>14</v>
      </c>
      <c r="D33" s="104">
        <v>100</v>
      </c>
      <c r="E33" s="104">
        <v>180</v>
      </c>
      <c r="F33" s="104">
        <f t="shared" si="0"/>
        <v>80</v>
      </c>
      <c r="G33" s="104">
        <v>40</v>
      </c>
      <c r="H33" s="18">
        <f t="shared" si="1"/>
        <v>50</v>
      </c>
    </row>
    <row r="34" spans="1:8" x14ac:dyDescent="0.55000000000000004">
      <c r="A34" s="109" t="s">
        <v>128</v>
      </c>
      <c r="B34" s="109" t="s">
        <v>15</v>
      </c>
      <c r="C34" s="109" t="s">
        <v>14</v>
      </c>
      <c r="D34" s="104">
        <v>100</v>
      </c>
      <c r="E34" s="104">
        <v>180</v>
      </c>
      <c r="F34" s="104">
        <f t="shared" si="0"/>
        <v>80</v>
      </c>
      <c r="G34" s="104">
        <v>40</v>
      </c>
      <c r="H34" s="18">
        <f t="shared" si="1"/>
        <v>50</v>
      </c>
    </row>
    <row r="35" spans="1:8" x14ac:dyDescent="0.55000000000000004">
      <c r="A35" s="109" t="s">
        <v>129</v>
      </c>
      <c r="B35" s="109" t="s">
        <v>15</v>
      </c>
      <c r="C35" s="109" t="s">
        <v>14</v>
      </c>
      <c r="D35" s="104">
        <v>100</v>
      </c>
      <c r="E35" s="104">
        <v>180</v>
      </c>
      <c r="F35" s="104">
        <f t="shared" si="0"/>
        <v>80</v>
      </c>
      <c r="G35" s="104">
        <v>40</v>
      </c>
      <c r="H35" s="18">
        <f t="shared" si="1"/>
        <v>50</v>
      </c>
    </row>
    <row r="36" spans="1:8" x14ac:dyDescent="0.55000000000000004">
      <c r="A36" s="109" t="s">
        <v>130</v>
      </c>
      <c r="B36" s="109" t="s">
        <v>15</v>
      </c>
      <c r="C36" s="109" t="s">
        <v>14</v>
      </c>
      <c r="D36" s="104">
        <v>100</v>
      </c>
      <c r="E36" s="104">
        <v>180</v>
      </c>
      <c r="F36" s="104">
        <f t="shared" si="0"/>
        <v>80</v>
      </c>
      <c r="G36" s="104">
        <v>40</v>
      </c>
      <c r="H36" s="18">
        <f t="shared" si="1"/>
        <v>50</v>
      </c>
    </row>
    <row r="37" spans="1:8" x14ac:dyDescent="0.55000000000000004">
      <c r="A37" s="109" t="s">
        <v>131</v>
      </c>
      <c r="B37" s="109" t="s">
        <v>15</v>
      </c>
      <c r="C37" s="109" t="s">
        <v>14</v>
      </c>
      <c r="D37" s="104">
        <v>100</v>
      </c>
      <c r="E37" s="104">
        <v>180</v>
      </c>
      <c r="F37" s="104">
        <f t="shared" si="0"/>
        <v>80</v>
      </c>
      <c r="G37" s="104">
        <v>40</v>
      </c>
      <c r="H37" s="18">
        <f t="shared" si="1"/>
        <v>50</v>
      </c>
    </row>
    <row r="38" spans="1:8" x14ac:dyDescent="0.55000000000000004">
      <c r="A38" s="109"/>
      <c r="B38" s="109"/>
      <c r="C38" s="109"/>
      <c r="D38" s="104"/>
      <c r="E38" s="104"/>
      <c r="F38" s="104">
        <v>0</v>
      </c>
      <c r="G38" s="104"/>
      <c r="H38" s="18" t="str">
        <f t="shared" si="1"/>
        <v/>
      </c>
    </row>
    <row r="39" spans="1:8" ht="14.7" thickBot="1" x14ac:dyDescent="0.6">
      <c r="A39" s="109"/>
      <c r="B39" s="109"/>
      <c r="C39" s="109"/>
      <c r="D39" s="104"/>
      <c r="E39" s="104"/>
      <c r="F39" s="104">
        <v>0</v>
      </c>
      <c r="G39" s="104"/>
      <c r="H39" s="18" t="str">
        <f t="shared" si="1"/>
        <v/>
      </c>
    </row>
    <row r="40" spans="1:8" ht="18.600000000000001" thickBot="1" x14ac:dyDescent="0.6">
      <c r="A40" s="110"/>
      <c r="B40" s="111"/>
      <c r="C40" s="111"/>
      <c r="D40" s="112"/>
      <c r="E40" s="113"/>
      <c r="F40" s="114">
        <f>SUM(F9:F39)</f>
        <v>2160</v>
      </c>
      <c r="G40" s="115">
        <f>SUM(G9:G39)</f>
        <v>1080</v>
      </c>
      <c r="H40" s="20">
        <f t="shared" si="1"/>
        <v>50</v>
      </c>
    </row>
    <row r="41" spans="1:8" ht="14.7" thickBot="1" x14ac:dyDescent="0.6">
      <c r="A41" s="116" t="s">
        <v>16</v>
      </c>
      <c r="B41" s="117"/>
      <c r="C41" s="117"/>
      <c r="D41" s="118"/>
      <c r="E41" s="118"/>
      <c r="F41" s="118"/>
      <c r="G41" s="118"/>
      <c r="H41" s="21"/>
    </row>
    <row r="42" spans="1:8" x14ac:dyDescent="0.55000000000000004">
      <c r="A42" s="119" t="s">
        <v>132</v>
      </c>
      <c r="B42" s="120" t="s">
        <v>17</v>
      </c>
      <c r="C42" s="120" t="s">
        <v>14</v>
      </c>
      <c r="D42" s="121">
        <v>100</v>
      </c>
      <c r="E42" s="121">
        <v>180</v>
      </c>
      <c r="F42" s="121">
        <f t="shared" ref="F42:F47" si="2">E42-D42</f>
        <v>80</v>
      </c>
      <c r="G42" s="121">
        <v>40</v>
      </c>
      <c r="H42" s="22">
        <f t="shared" ref="H42:H49" si="3">IFERROR((G42/F42)*100,"")</f>
        <v>50</v>
      </c>
    </row>
    <row r="43" spans="1:8" x14ac:dyDescent="0.55000000000000004">
      <c r="A43" s="101" t="s">
        <v>133</v>
      </c>
      <c r="B43" s="106" t="s">
        <v>18</v>
      </c>
      <c r="C43" s="106" t="s">
        <v>14</v>
      </c>
      <c r="D43" s="103">
        <v>100</v>
      </c>
      <c r="E43" s="103">
        <v>180</v>
      </c>
      <c r="F43" s="103">
        <f t="shared" si="2"/>
        <v>80</v>
      </c>
      <c r="G43" s="103">
        <v>40</v>
      </c>
      <c r="H43" s="18">
        <f t="shared" si="3"/>
        <v>50</v>
      </c>
    </row>
    <row r="44" spans="1:8" ht="14.25" customHeight="1" x14ac:dyDescent="0.55000000000000004">
      <c r="A44" s="101" t="s">
        <v>134</v>
      </c>
      <c r="B44" s="106" t="s">
        <v>18</v>
      </c>
      <c r="C44" s="106" t="s">
        <v>14</v>
      </c>
      <c r="D44" s="103">
        <v>100</v>
      </c>
      <c r="E44" s="103">
        <v>180</v>
      </c>
      <c r="F44" s="103">
        <f t="shared" si="2"/>
        <v>80</v>
      </c>
      <c r="G44" s="103">
        <v>40</v>
      </c>
      <c r="H44" s="18">
        <f t="shared" si="3"/>
        <v>50</v>
      </c>
    </row>
    <row r="45" spans="1:8" x14ac:dyDescent="0.55000000000000004">
      <c r="A45" s="101" t="s">
        <v>135</v>
      </c>
      <c r="B45" s="106" t="s">
        <v>19</v>
      </c>
      <c r="C45" s="106" t="s">
        <v>14</v>
      </c>
      <c r="D45" s="103">
        <v>100</v>
      </c>
      <c r="E45" s="103">
        <v>180</v>
      </c>
      <c r="F45" s="103">
        <f t="shared" si="2"/>
        <v>80</v>
      </c>
      <c r="G45" s="103">
        <v>40</v>
      </c>
      <c r="H45" s="18">
        <f t="shared" si="3"/>
        <v>50</v>
      </c>
    </row>
    <row r="46" spans="1:8" x14ac:dyDescent="0.55000000000000004">
      <c r="A46" s="101" t="s">
        <v>136</v>
      </c>
      <c r="B46" s="106" t="s">
        <v>20</v>
      </c>
      <c r="C46" s="106" t="s">
        <v>14</v>
      </c>
      <c r="D46" s="103">
        <v>100</v>
      </c>
      <c r="E46" s="103">
        <v>180</v>
      </c>
      <c r="F46" s="103">
        <f t="shared" si="2"/>
        <v>80</v>
      </c>
      <c r="G46" s="103">
        <v>40</v>
      </c>
      <c r="H46" s="18">
        <f t="shared" si="3"/>
        <v>50</v>
      </c>
    </row>
    <row r="47" spans="1:8" x14ac:dyDescent="0.55000000000000004">
      <c r="A47" s="101" t="s">
        <v>137</v>
      </c>
      <c r="B47" s="106" t="s">
        <v>19</v>
      </c>
      <c r="C47" s="106" t="s">
        <v>14</v>
      </c>
      <c r="D47" s="103">
        <v>100</v>
      </c>
      <c r="E47" s="103">
        <v>180</v>
      </c>
      <c r="F47" s="103">
        <f t="shared" si="2"/>
        <v>80</v>
      </c>
      <c r="G47" s="103">
        <v>40</v>
      </c>
      <c r="H47" s="18">
        <f t="shared" si="3"/>
        <v>50</v>
      </c>
    </row>
    <row r="48" spans="1:8" ht="15" customHeight="1" x14ac:dyDescent="0.55000000000000004">
      <c r="A48" s="101"/>
      <c r="B48" s="106"/>
      <c r="C48" s="106"/>
      <c r="D48" s="103"/>
      <c r="E48" s="103"/>
      <c r="F48" s="103">
        <v>0</v>
      </c>
      <c r="G48" s="103"/>
      <c r="H48" s="18" t="str">
        <f t="shared" si="3"/>
        <v/>
      </c>
    </row>
    <row r="49" spans="1:8" ht="15" customHeight="1" x14ac:dyDescent="0.55000000000000004">
      <c r="A49" s="101"/>
      <c r="B49" s="106"/>
      <c r="C49" s="106"/>
      <c r="D49" s="103"/>
      <c r="E49" s="103"/>
      <c r="F49" s="103">
        <v>0</v>
      </c>
      <c r="G49" s="103"/>
      <c r="H49" s="18" t="str">
        <f t="shared" si="3"/>
        <v/>
      </c>
    </row>
    <row r="50" spans="1:8" ht="14.7" thickBot="1" x14ac:dyDescent="0.6">
      <c r="A50" s="122" t="s">
        <v>21</v>
      </c>
      <c r="B50" s="123"/>
      <c r="C50" s="123"/>
      <c r="D50" s="25"/>
      <c r="E50" s="25"/>
      <c r="F50" s="25"/>
      <c r="G50" s="25"/>
      <c r="H50" s="26"/>
    </row>
    <row r="51" spans="1:8" x14ac:dyDescent="0.55000000000000004">
      <c r="A51" s="119" t="s">
        <v>138</v>
      </c>
      <c r="B51" s="120" t="s">
        <v>22</v>
      </c>
      <c r="C51" s="120" t="s">
        <v>14</v>
      </c>
      <c r="D51" s="121">
        <v>100</v>
      </c>
      <c r="E51" s="121">
        <v>180</v>
      </c>
      <c r="F51" s="121">
        <f t="shared" ref="F51:F52" si="4">E51-D51</f>
        <v>80</v>
      </c>
      <c r="G51" s="121">
        <v>40</v>
      </c>
      <c r="H51" s="22">
        <f>IFERROR((G51/F51)*100,"")</f>
        <v>50</v>
      </c>
    </row>
    <row r="52" spans="1:8" ht="15.75" customHeight="1" x14ac:dyDescent="0.55000000000000004">
      <c r="A52" s="101" t="s">
        <v>139</v>
      </c>
      <c r="B52" s="106" t="s">
        <v>23</v>
      </c>
      <c r="C52" s="106" t="s">
        <v>24</v>
      </c>
      <c r="D52" s="103">
        <v>100</v>
      </c>
      <c r="E52" s="103">
        <v>180</v>
      </c>
      <c r="F52" s="103">
        <f t="shared" si="4"/>
        <v>80</v>
      </c>
      <c r="G52" s="103">
        <v>40</v>
      </c>
      <c r="H52" s="18">
        <f>IFERROR((G52/F52)*100,"")</f>
        <v>50</v>
      </c>
    </row>
    <row r="53" spans="1:8" ht="15.75" customHeight="1" x14ac:dyDescent="0.55000000000000004">
      <c r="A53" s="101"/>
      <c r="B53" s="106"/>
      <c r="C53" s="106"/>
      <c r="D53" s="103"/>
      <c r="E53" s="103"/>
      <c r="F53" s="103">
        <v>0</v>
      </c>
      <c r="G53" s="103"/>
      <c r="H53" s="18" t="str">
        <f>IFERROR((G53/F53)*100,"")</f>
        <v/>
      </c>
    </row>
    <row r="54" spans="1:8" ht="15.75" customHeight="1" x14ac:dyDescent="0.55000000000000004">
      <c r="A54" s="101"/>
      <c r="B54" s="106"/>
      <c r="C54" s="106"/>
      <c r="D54" s="103"/>
      <c r="E54" s="103"/>
      <c r="F54" s="103">
        <v>0</v>
      </c>
      <c r="G54" s="103"/>
      <c r="H54" s="18" t="str">
        <f>IFERROR((G54/F54)*100,"")</f>
        <v/>
      </c>
    </row>
    <row r="55" spans="1:8" ht="14.7" thickBot="1" x14ac:dyDescent="0.6">
      <c r="A55" s="122" t="s">
        <v>26</v>
      </c>
      <c r="B55" s="123"/>
      <c r="C55" s="123"/>
      <c r="D55" s="25"/>
      <c r="E55" s="25"/>
      <c r="F55" s="25"/>
      <c r="G55" s="25"/>
      <c r="H55" s="26"/>
    </row>
    <row r="56" spans="1:8" x14ac:dyDescent="0.55000000000000004">
      <c r="A56" s="119" t="s">
        <v>140</v>
      </c>
      <c r="B56" s="120" t="s">
        <v>27</v>
      </c>
      <c r="C56" s="120" t="s">
        <v>14</v>
      </c>
      <c r="D56" s="124">
        <v>100</v>
      </c>
      <c r="E56" s="124">
        <v>180</v>
      </c>
      <c r="F56" s="121">
        <f t="shared" ref="F56:F61" si="5">E56-D56</f>
        <v>80</v>
      </c>
      <c r="G56" s="121">
        <v>40</v>
      </c>
      <c r="H56" s="22">
        <f t="shared" ref="H56:H64" si="6">IFERROR((G56/F56)*100,"")</f>
        <v>50</v>
      </c>
    </row>
    <row r="57" spans="1:8" x14ac:dyDescent="0.55000000000000004">
      <c r="A57" s="107" t="s">
        <v>141</v>
      </c>
      <c r="B57" s="109" t="s">
        <v>28</v>
      </c>
      <c r="C57" s="109" t="s">
        <v>29</v>
      </c>
      <c r="D57" s="103">
        <v>100</v>
      </c>
      <c r="E57" s="103">
        <v>180</v>
      </c>
      <c r="F57" s="103">
        <f t="shared" si="5"/>
        <v>80</v>
      </c>
      <c r="G57" s="100">
        <v>40</v>
      </c>
      <c r="H57" s="18">
        <f t="shared" si="6"/>
        <v>50</v>
      </c>
    </row>
    <row r="58" spans="1:8" x14ac:dyDescent="0.55000000000000004">
      <c r="A58" s="107" t="s">
        <v>142</v>
      </c>
      <c r="B58" s="109" t="s">
        <v>28</v>
      </c>
      <c r="C58" s="109" t="s">
        <v>29</v>
      </c>
      <c r="D58" s="104">
        <v>100</v>
      </c>
      <c r="E58" s="104">
        <v>180</v>
      </c>
      <c r="F58" s="103">
        <f t="shared" si="5"/>
        <v>80</v>
      </c>
      <c r="G58" s="125">
        <v>40</v>
      </c>
      <c r="H58" s="18">
        <f t="shared" si="6"/>
        <v>50</v>
      </c>
    </row>
    <row r="59" spans="1:8" x14ac:dyDescent="0.55000000000000004">
      <c r="A59" s="107" t="s">
        <v>143</v>
      </c>
      <c r="B59" s="109" t="s">
        <v>28</v>
      </c>
      <c r="C59" s="109" t="s">
        <v>29</v>
      </c>
      <c r="D59" s="104">
        <v>100</v>
      </c>
      <c r="E59" s="104">
        <v>180</v>
      </c>
      <c r="F59" s="104">
        <f t="shared" si="5"/>
        <v>80</v>
      </c>
      <c r="G59" s="104">
        <v>40</v>
      </c>
      <c r="H59" s="18">
        <f t="shared" si="6"/>
        <v>50</v>
      </c>
    </row>
    <row r="60" spans="1:8" x14ac:dyDescent="0.55000000000000004">
      <c r="A60" s="107" t="s">
        <v>144</v>
      </c>
      <c r="B60" s="109" t="s">
        <v>30</v>
      </c>
      <c r="C60" s="109" t="s">
        <v>14</v>
      </c>
      <c r="D60" s="104">
        <v>100</v>
      </c>
      <c r="E60" s="104">
        <v>180</v>
      </c>
      <c r="F60" s="104">
        <f t="shared" si="5"/>
        <v>80</v>
      </c>
      <c r="G60" s="104">
        <v>40</v>
      </c>
      <c r="H60" s="18">
        <f t="shared" si="6"/>
        <v>50</v>
      </c>
    </row>
    <row r="61" spans="1:8" ht="15" customHeight="1" x14ac:dyDescent="0.55000000000000004">
      <c r="A61" s="107" t="s">
        <v>145</v>
      </c>
      <c r="B61" s="109" t="s">
        <v>31</v>
      </c>
      <c r="C61" s="109" t="s">
        <v>32</v>
      </c>
      <c r="D61" s="104">
        <v>100</v>
      </c>
      <c r="E61" s="104">
        <v>180</v>
      </c>
      <c r="F61" s="104">
        <f t="shared" si="5"/>
        <v>80</v>
      </c>
      <c r="G61" s="104">
        <v>40</v>
      </c>
      <c r="H61" s="18">
        <f t="shared" si="6"/>
        <v>50</v>
      </c>
    </row>
    <row r="62" spans="1:8" ht="15" customHeight="1" x14ac:dyDescent="0.55000000000000004">
      <c r="A62" s="107"/>
      <c r="B62" s="109"/>
      <c r="C62" s="109"/>
      <c r="D62" s="104"/>
      <c r="E62" s="104"/>
      <c r="F62" s="104">
        <v>0</v>
      </c>
      <c r="G62" s="104"/>
      <c r="H62" s="18" t="str">
        <f t="shared" si="6"/>
        <v/>
      </c>
    </row>
    <row r="63" spans="1:8" ht="15" customHeight="1" thickBot="1" x14ac:dyDescent="0.6">
      <c r="A63" s="107"/>
      <c r="B63" s="109"/>
      <c r="C63" s="109"/>
      <c r="D63" s="104"/>
      <c r="E63" s="104"/>
      <c r="F63" s="104">
        <v>0</v>
      </c>
      <c r="G63" s="104"/>
      <c r="H63" s="18" t="str">
        <f t="shared" si="6"/>
        <v/>
      </c>
    </row>
    <row r="64" spans="1:8" ht="18.600000000000001" thickBot="1" x14ac:dyDescent="0.6">
      <c r="A64" s="126"/>
      <c r="B64" s="127"/>
      <c r="C64" s="127"/>
      <c r="D64" s="112"/>
      <c r="E64" s="128"/>
      <c r="F64" s="114">
        <f>SUM(F41:F63)</f>
        <v>1120</v>
      </c>
      <c r="G64" s="115">
        <f t="shared" ref="G64" si="7">SUM(G41:G63)</f>
        <v>560</v>
      </c>
      <c r="H64" s="20">
        <f t="shared" si="6"/>
        <v>50</v>
      </c>
    </row>
    <row r="65" spans="1:8" ht="18.600000000000001" thickBot="1" x14ac:dyDescent="0.6">
      <c r="A65" s="80" t="s">
        <v>33</v>
      </c>
      <c r="B65" s="94"/>
      <c r="C65" s="94"/>
      <c r="D65" s="94"/>
      <c r="E65" s="94"/>
      <c r="F65" s="94"/>
      <c r="G65" s="94"/>
      <c r="H65" s="12"/>
    </row>
    <row r="66" spans="1:8" ht="14.7" thickBot="1" x14ac:dyDescent="0.6">
      <c r="A66" s="95" t="s">
        <v>34</v>
      </c>
      <c r="B66" s="96"/>
      <c r="C66" s="96"/>
      <c r="D66" s="129"/>
      <c r="E66" s="129"/>
      <c r="F66" s="129"/>
      <c r="G66" s="129"/>
      <c r="H66" s="14"/>
    </row>
    <row r="67" spans="1:8" x14ac:dyDescent="0.55000000000000004">
      <c r="A67" s="119" t="s">
        <v>146</v>
      </c>
      <c r="B67" s="130" t="s">
        <v>35</v>
      </c>
      <c r="C67" s="130" t="s">
        <v>36</v>
      </c>
      <c r="D67" s="131">
        <v>100</v>
      </c>
      <c r="E67" s="131">
        <v>180</v>
      </c>
      <c r="F67" s="121">
        <f t="shared" ref="F67:F103" si="8">E67-D67</f>
        <v>80</v>
      </c>
      <c r="G67" s="121">
        <v>40</v>
      </c>
      <c r="H67" s="22">
        <f t="shared" ref="H67:H109" si="9">IFERROR((G67/F67)*100,"")</f>
        <v>50</v>
      </c>
    </row>
    <row r="68" spans="1:8" x14ac:dyDescent="0.55000000000000004">
      <c r="A68" s="101" t="s">
        <v>147</v>
      </c>
      <c r="B68" s="106" t="s">
        <v>37</v>
      </c>
      <c r="C68" s="106" t="s">
        <v>14</v>
      </c>
      <c r="D68" s="132">
        <v>100</v>
      </c>
      <c r="E68" s="132">
        <v>180</v>
      </c>
      <c r="F68" s="103">
        <f t="shared" si="8"/>
        <v>80</v>
      </c>
      <c r="G68" s="103">
        <v>40</v>
      </c>
      <c r="H68" s="18">
        <f t="shared" si="9"/>
        <v>50</v>
      </c>
    </row>
    <row r="69" spans="1:8" ht="15" customHeight="1" x14ac:dyDescent="0.55000000000000004">
      <c r="A69" s="101" t="s">
        <v>148</v>
      </c>
      <c r="B69" s="106" t="s">
        <v>35</v>
      </c>
      <c r="C69" s="106" t="s">
        <v>14</v>
      </c>
      <c r="D69" s="132">
        <v>100</v>
      </c>
      <c r="E69" s="132">
        <v>180</v>
      </c>
      <c r="F69" s="103">
        <f t="shared" si="8"/>
        <v>80</v>
      </c>
      <c r="G69" s="103">
        <v>40</v>
      </c>
      <c r="H69" s="18">
        <f t="shared" si="9"/>
        <v>50</v>
      </c>
    </row>
    <row r="70" spans="1:8" ht="15" customHeight="1" x14ac:dyDescent="0.55000000000000004">
      <c r="A70" s="101" t="s">
        <v>149</v>
      </c>
      <c r="B70" s="106" t="s">
        <v>35</v>
      </c>
      <c r="C70" s="106" t="s">
        <v>36</v>
      </c>
      <c r="D70" s="132">
        <v>100</v>
      </c>
      <c r="E70" s="132">
        <v>180</v>
      </c>
      <c r="F70" s="103">
        <f t="shared" si="8"/>
        <v>80</v>
      </c>
      <c r="G70" s="103">
        <v>40</v>
      </c>
      <c r="H70" s="18">
        <f t="shared" si="9"/>
        <v>50</v>
      </c>
    </row>
    <row r="71" spans="1:8" x14ac:dyDescent="0.55000000000000004">
      <c r="A71" s="101" t="s">
        <v>150</v>
      </c>
      <c r="B71" s="106" t="s">
        <v>37</v>
      </c>
      <c r="C71" s="106" t="s">
        <v>14</v>
      </c>
      <c r="D71" s="132">
        <v>100</v>
      </c>
      <c r="E71" s="132">
        <v>180</v>
      </c>
      <c r="F71" s="103">
        <f t="shared" si="8"/>
        <v>80</v>
      </c>
      <c r="G71" s="103">
        <v>40</v>
      </c>
      <c r="H71" s="18">
        <f t="shared" si="9"/>
        <v>50</v>
      </c>
    </row>
    <row r="72" spans="1:8" x14ac:dyDescent="0.55000000000000004">
      <c r="A72" s="101" t="s">
        <v>151</v>
      </c>
      <c r="B72" s="106" t="s">
        <v>38</v>
      </c>
      <c r="C72" s="106" t="s">
        <v>36</v>
      </c>
      <c r="D72" s="132">
        <v>100</v>
      </c>
      <c r="E72" s="132">
        <v>180</v>
      </c>
      <c r="F72" s="103">
        <f t="shared" si="8"/>
        <v>80</v>
      </c>
      <c r="G72" s="103">
        <v>40</v>
      </c>
      <c r="H72" s="18">
        <f t="shared" si="9"/>
        <v>50</v>
      </c>
    </row>
    <row r="73" spans="1:8" x14ac:dyDescent="0.55000000000000004">
      <c r="A73" s="101" t="s">
        <v>152</v>
      </c>
      <c r="B73" s="106" t="s">
        <v>39</v>
      </c>
      <c r="C73" s="106" t="s">
        <v>14</v>
      </c>
      <c r="D73" s="132">
        <v>100</v>
      </c>
      <c r="E73" s="132">
        <v>180</v>
      </c>
      <c r="F73" s="103">
        <f t="shared" si="8"/>
        <v>80</v>
      </c>
      <c r="G73" s="103">
        <v>40</v>
      </c>
      <c r="H73" s="18">
        <f t="shared" si="9"/>
        <v>50</v>
      </c>
    </row>
    <row r="74" spans="1:8" x14ac:dyDescent="0.55000000000000004">
      <c r="A74" s="101" t="s">
        <v>153</v>
      </c>
      <c r="B74" s="106" t="s">
        <v>37</v>
      </c>
      <c r="C74" s="106" t="s">
        <v>14</v>
      </c>
      <c r="D74" s="132">
        <v>100</v>
      </c>
      <c r="E74" s="132">
        <v>180</v>
      </c>
      <c r="F74" s="103">
        <f t="shared" si="8"/>
        <v>80</v>
      </c>
      <c r="G74" s="103">
        <v>40</v>
      </c>
      <c r="H74" s="18">
        <f t="shared" si="9"/>
        <v>50</v>
      </c>
    </row>
    <row r="75" spans="1:8" x14ac:dyDescent="0.55000000000000004">
      <c r="A75" s="101" t="s">
        <v>154</v>
      </c>
      <c r="B75" s="106" t="s">
        <v>37</v>
      </c>
      <c r="C75" s="106" t="s">
        <v>14</v>
      </c>
      <c r="D75" s="132">
        <v>100</v>
      </c>
      <c r="E75" s="132">
        <v>180</v>
      </c>
      <c r="F75" s="103">
        <f t="shared" si="8"/>
        <v>80</v>
      </c>
      <c r="G75" s="103">
        <v>40</v>
      </c>
      <c r="H75" s="18">
        <f t="shared" si="9"/>
        <v>50</v>
      </c>
    </row>
    <row r="76" spans="1:8" x14ac:dyDescent="0.55000000000000004">
      <c r="A76" s="101" t="s">
        <v>155</v>
      </c>
      <c r="B76" s="106" t="s">
        <v>35</v>
      </c>
      <c r="C76" s="106" t="s">
        <v>36</v>
      </c>
      <c r="D76" s="132">
        <v>100</v>
      </c>
      <c r="E76" s="132">
        <v>180</v>
      </c>
      <c r="F76" s="103">
        <f t="shared" si="8"/>
        <v>80</v>
      </c>
      <c r="G76" s="103">
        <v>40</v>
      </c>
      <c r="H76" s="18">
        <f t="shared" si="9"/>
        <v>50</v>
      </c>
    </row>
    <row r="77" spans="1:8" x14ac:dyDescent="0.55000000000000004">
      <c r="A77" s="101" t="s">
        <v>156</v>
      </c>
      <c r="B77" s="106" t="s">
        <v>38</v>
      </c>
      <c r="C77" s="106" t="s">
        <v>36</v>
      </c>
      <c r="D77" s="132">
        <v>100</v>
      </c>
      <c r="E77" s="132">
        <v>180</v>
      </c>
      <c r="F77" s="103">
        <f t="shared" si="8"/>
        <v>80</v>
      </c>
      <c r="G77" s="103">
        <v>40</v>
      </c>
      <c r="H77" s="18">
        <f t="shared" si="9"/>
        <v>50</v>
      </c>
    </row>
    <row r="78" spans="1:8" x14ac:dyDescent="0.55000000000000004">
      <c r="A78" s="101" t="s">
        <v>157</v>
      </c>
      <c r="B78" s="106" t="s">
        <v>39</v>
      </c>
      <c r="C78" s="106" t="s">
        <v>14</v>
      </c>
      <c r="D78" s="132">
        <v>100</v>
      </c>
      <c r="E78" s="132">
        <v>180</v>
      </c>
      <c r="F78" s="103">
        <f t="shared" si="8"/>
        <v>80</v>
      </c>
      <c r="G78" s="103">
        <v>40</v>
      </c>
      <c r="H78" s="18">
        <f t="shared" si="9"/>
        <v>50</v>
      </c>
    </row>
    <row r="79" spans="1:8" x14ac:dyDescent="0.55000000000000004">
      <c r="A79" s="101" t="s">
        <v>158</v>
      </c>
      <c r="B79" s="106" t="s">
        <v>37</v>
      </c>
      <c r="C79" s="106" t="s">
        <v>14</v>
      </c>
      <c r="D79" s="132">
        <v>100</v>
      </c>
      <c r="E79" s="132">
        <v>180</v>
      </c>
      <c r="F79" s="103">
        <f t="shared" si="8"/>
        <v>80</v>
      </c>
      <c r="G79" s="103">
        <v>40</v>
      </c>
      <c r="H79" s="18">
        <f t="shared" si="9"/>
        <v>50</v>
      </c>
    </row>
    <row r="80" spans="1:8" x14ac:dyDescent="0.55000000000000004">
      <c r="A80" s="133" t="s">
        <v>159</v>
      </c>
      <c r="B80" s="134" t="s">
        <v>37</v>
      </c>
      <c r="C80" s="134" t="s">
        <v>14</v>
      </c>
      <c r="D80" s="132">
        <v>100</v>
      </c>
      <c r="E80" s="132">
        <v>180</v>
      </c>
      <c r="F80" s="103">
        <f t="shared" si="8"/>
        <v>80</v>
      </c>
      <c r="G80" s="103">
        <v>40</v>
      </c>
      <c r="H80" s="18">
        <f t="shared" si="9"/>
        <v>50</v>
      </c>
    </row>
    <row r="81" spans="1:8" x14ac:dyDescent="0.55000000000000004">
      <c r="A81" s="101" t="s">
        <v>160</v>
      </c>
      <c r="B81" s="106" t="s">
        <v>37</v>
      </c>
      <c r="C81" s="106" t="s">
        <v>14</v>
      </c>
      <c r="D81" s="132">
        <v>100</v>
      </c>
      <c r="E81" s="132">
        <v>180</v>
      </c>
      <c r="F81" s="103">
        <f t="shared" si="8"/>
        <v>80</v>
      </c>
      <c r="G81" s="103">
        <v>40</v>
      </c>
      <c r="H81" s="18">
        <f t="shared" si="9"/>
        <v>50</v>
      </c>
    </row>
    <row r="82" spans="1:8" x14ac:dyDescent="0.55000000000000004">
      <c r="A82" s="101" t="s">
        <v>161</v>
      </c>
      <c r="B82" s="106" t="s">
        <v>37</v>
      </c>
      <c r="C82" s="106" t="s">
        <v>14</v>
      </c>
      <c r="D82" s="132">
        <v>100</v>
      </c>
      <c r="E82" s="132">
        <v>180</v>
      </c>
      <c r="F82" s="103">
        <f t="shared" si="8"/>
        <v>80</v>
      </c>
      <c r="G82" s="103">
        <v>40</v>
      </c>
      <c r="H82" s="18">
        <f t="shared" si="9"/>
        <v>50</v>
      </c>
    </row>
    <row r="83" spans="1:8" x14ac:dyDescent="0.55000000000000004">
      <c r="A83" s="135" t="s">
        <v>162</v>
      </c>
      <c r="B83" s="136" t="s">
        <v>37</v>
      </c>
      <c r="C83" s="136" t="s">
        <v>14</v>
      </c>
      <c r="D83" s="137">
        <v>100</v>
      </c>
      <c r="E83" s="137">
        <v>180</v>
      </c>
      <c r="F83" s="137">
        <f t="shared" si="8"/>
        <v>80</v>
      </c>
      <c r="G83" s="104">
        <v>40</v>
      </c>
      <c r="H83" s="18">
        <f t="shared" si="9"/>
        <v>50</v>
      </c>
    </row>
    <row r="84" spans="1:8" x14ac:dyDescent="0.55000000000000004">
      <c r="A84" s="135" t="s">
        <v>163</v>
      </c>
      <c r="B84" s="136" t="s">
        <v>37</v>
      </c>
      <c r="C84" s="136" t="s">
        <v>14</v>
      </c>
      <c r="D84" s="137">
        <v>100</v>
      </c>
      <c r="E84" s="137">
        <v>180</v>
      </c>
      <c r="F84" s="137">
        <f t="shared" si="8"/>
        <v>80</v>
      </c>
      <c r="G84" s="103">
        <v>40</v>
      </c>
      <c r="H84" s="18">
        <f t="shared" si="9"/>
        <v>50</v>
      </c>
    </row>
    <row r="85" spans="1:8" x14ac:dyDescent="0.55000000000000004">
      <c r="A85" s="135" t="s">
        <v>164</v>
      </c>
      <c r="B85" s="136" t="s">
        <v>37</v>
      </c>
      <c r="C85" s="136" t="s">
        <v>14</v>
      </c>
      <c r="D85" s="137">
        <v>100</v>
      </c>
      <c r="E85" s="137">
        <v>180</v>
      </c>
      <c r="F85" s="137">
        <f t="shared" si="8"/>
        <v>80</v>
      </c>
      <c r="G85" s="104">
        <v>40</v>
      </c>
      <c r="H85" s="18">
        <f t="shared" si="9"/>
        <v>50</v>
      </c>
    </row>
    <row r="86" spans="1:8" x14ac:dyDescent="0.55000000000000004">
      <c r="A86" s="135" t="s">
        <v>165</v>
      </c>
      <c r="B86" s="136" t="s">
        <v>37</v>
      </c>
      <c r="C86" s="136" t="s">
        <v>14</v>
      </c>
      <c r="D86" s="137">
        <v>100</v>
      </c>
      <c r="E86" s="137">
        <v>180</v>
      </c>
      <c r="F86" s="137">
        <f t="shared" si="8"/>
        <v>80</v>
      </c>
      <c r="G86" s="104">
        <v>40</v>
      </c>
      <c r="H86" s="18">
        <f t="shared" si="9"/>
        <v>50</v>
      </c>
    </row>
    <row r="87" spans="1:8" x14ac:dyDescent="0.55000000000000004">
      <c r="A87" s="135" t="s">
        <v>166</v>
      </c>
      <c r="B87" s="136" t="s">
        <v>37</v>
      </c>
      <c r="C87" s="136" t="s">
        <v>14</v>
      </c>
      <c r="D87" s="137">
        <v>100</v>
      </c>
      <c r="E87" s="137">
        <v>180</v>
      </c>
      <c r="F87" s="137">
        <f t="shared" si="8"/>
        <v>80</v>
      </c>
      <c r="G87" s="104">
        <v>40</v>
      </c>
      <c r="H87" s="18">
        <f t="shared" si="9"/>
        <v>50</v>
      </c>
    </row>
    <row r="88" spans="1:8" x14ac:dyDescent="0.55000000000000004">
      <c r="A88" s="133" t="s">
        <v>167</v>
      </c>
      <c r="B88" s="134" t="s">
        <v>37</v>
      </c>
      <c r="C88" s="134" t="s">
        <v>14</v>
      </c>
      <c r="D88" s="132">
        <v>100</v>
      </c>
      <c r="E88" s="132">
        <v>180</v>
      </c>
      <c r="F88" s="132">
        <f t="shared" si="8"/>
        <v>80</v>
      </c>
      <c r="G88" s="103">
        <v>40</v>
      </c>
      <c r="H88" s="18">
        <f t="shared" si="9"/>
        <v>50</v>
      </c>
    </row>
    <row r="89" spans="1:8" x14ac:dyDescent="0.55000000000000004">
      <c r="A89" s="107" t="s">
        <v>168</v>
      </c>
      <c r="B89" s="109" t="s">
        <v>40</v>
      </c>
      <c r="C89" s="109" t="s">
        <v>36</v>
      </c>
      <c r="D89" s="104">
        <v>100</v>
      </c>
      <c r="E89" s="104">
        <v>180</v>
      </c>
      <c r="F89" s="104">
        <f t="shared" si="8"/>
        <v>80</v>
      </c>
      <c r="G89" s="103">
        <v>40</v>
      </c>
      <c r="H89" s="18">
        <f t="shared" si="9"/>
        <v>50</v>
      </c>
    </row>
    <row r="90" spans="1:8" x14ac:dyDescent="0.55000000000000004">
      <c r="A90" s="101" t="s">
        <v>169</v>
      </c>
      <c r="B90" s="106" t="s">
        <v>37</v>
      </c>
      <c r="C90" s="106" t="s">
        <v>14</v>
      </c>
      <c r="D90" s="103">
        <v>100</v>
      </c>
      <c r="E90" s="103">
        <v>180</v>
      </c>
      <c r="F90" s="103">
        <f t="shared" si="8"/>
        <v>80</v>
      </c>
      <c r="G90" s="103">
        <v>40</v>
      </c>
      <c r="H90" s="18">
        <f t="shared" si="9"/>
        <v>50</v>
      </c>
    </row>
    <row r="91" spans="1:8" x14ac:dyDescent="0.55000000000000004">
      <c r="A91" s="107" t="s">
        <v>170</v>
      </c>
      <c r="B91" s="109" t="s">
        <v>37</v>
      </c>
      <c r="C91" s="109" t="s">
        <v>14</v>
      </c>
      <c r="D91" s="104">
        <v>100</v>
      </c>
      <c r="E91" s="104">
        <v>180</v>
      </c>
      <c r="F91" s="104">
        <f t="shared" si="8"/>
        <v>80</v>
      </c>
      <c r="G91" s="104">
        <v>40</v>
      </c>
      <c r="H91" s="18">
        <f t="shared" si="9"/>
        <v>50</v>
      </c>
    </row>
    <row r="92" spans="1:8" x14ac:dyDescent="0.55000000000000004">
      <c r="A92" s="107" t="s">
        <v>171</v>
      </c>
      <c r="B92" s="109" t="s">
        <v>37</v>
      </c>
      <c r="C92" s="109" t="s">
        <v>14</v>
      </c>
      <c r="D92" s="104">
        <v>100</v>
      </c>
      <c r="E92" s="104">
        <v>180</v>
      </c>
      <c r="F92" s="104">
        <f t="shared" si="8"/>
        <v>80</v>
      </c>
      <c r="G92" s="104">
        <v>40</v>
      </c>
      <c r="H92" s="18">
        <f t="shared" si="9"/>
        <v>50</v>
      </c>
    </row>
    <row r="93" spans="1:8" x14ac:dyDescent="0.55000000000000004">
      <c r="A93" s="107" t="s">
        <v>172</v>
      </c>
      <c r="B93" s="109" t="s">
        <v>37</v>
      </c>
      <c r="C93" s="109" t="s">
        <v>14</v>
      </c>
      <c r="D93" s="104">
        <v>100</v>
      </c>
      <c r="E93" s="104">
        <v>180</v>
      </c>
      <c r="F93" s="104">
        <f t="shared" si="8"/>
        <v>80</v>
      </c>
      <c r="G93" s="104">
        <v>40</v>
      </c>
      <c r="H93" s="18">
        <f t="shared" si="9"/>
        <v>50</v>
      </c>
    </row>
    <row r="94" spans="1:8" x14ac:dyDescent="0.55000000000000004">
      <c r="A94" s="107" t="s">
        <v>173</v>
      </c>
      <c r="B94" s="109" t="s">
        <v>37</v>
      </c>
      <c r="C94" s="109" t="s">
        <v>14</v>
      </c>
      <c r="D94" s="104">
        <v>100</v>
      </c>
      <c r="E94" s="104">
        <v>180</v>
      </c>
      <c r="F94" s="104">
        <f t="shared" si="8"/>
        <v>80</v>
      </c>
      <c r="G94" s="104">
        <v>40</v>
      </c>
      <c r="H94" s="18">
        <f t="shared" si="9"/>
        <v>50</v>
      </c>
    </row>
    <row r="95" spans="1:8" x14ac:dyDescent="0.55000000000000004">
      <c r="A95" s="101" t="s">
        <v>174</v>
      </c>
      <c r="B95" s="106" t="s">
        <v>37</v>
      </c>
      <c r="C95" s="106" t="s">
        <v>14</v>
      </c>
      <c r="D95" s="103">
        <v>100</v>
      </c>
      <c r="E95" s="103">
        <v>180</v>
      </c>
      <c r="F95" s="103">
        <f t="shared" si="8"/>
        <v>80</v>
      </c>
      <c r="G95" s="103">
        <v>40</v>
      </c>
      <c r="H95" s="18">
        <f t="shared" si="9"/>
        <v>50</v>
      </c>
    </row>
    <row r="96" spans="1:8" ht="15" customHeight="1" x14ac:dyDescent="0.55000000000000004">
      <c r="A96" s="101" t="s">
        <v>175</v>
      </c>
      <c r="B96" s="106" t="s">
        <v>37</v>
      </c>
      <c r="C96" s="106" t="s">
        <v>14</v>
      </c>
      <c r="D96" s="103">
        <v>100</v>
      </c>
      <c r="E96" s="103">
        <v>180</v>
      </c>
      <c r="F96" s="103">
        <f t="shared" si="8"/>
        <v>80</v>
      </c>
      <c r="G96" s="103">
        <v>40</v>
      </c>
      <c r="H96" s="18">
        <f t="shared" si="9"/>
        <v>50</v>
      </c>
    </row>
    <row r="97" spans="1:8" ht="15" customHeight="1" x14ac:dyDescent="0.55000000000000004">
      <c r="A97" s="101" t="s">
        <v>176</v>
      </c>
      <c r="B97" s="106" t="s">
        <v>37</v>
      </c>
      <c r="C97" s="106" t="s">
        <v>14</v>
      </c>
      <c r="D97" s="103">
        <v>100</v>
      </c>
      <c r="E97" s="103">
        <v>180</v>
      </c>
      <c r="F97" s="103">
        <f t="shared" si="8"/>
        <v>80</v>
      </c>
      <c r="G97" s="103">
        <v>40</v>
      </c>
      <c r="H97" s="18">
        <f t="shared" si="9"/>
        <v>50</v>
      </c>
    </row>
    <row r="98" spans="1:8" ht="15" customHeight="1" x14ac:dyDescent="0.55000000000000004">
      <c r="A98" s="101" t="s">
        <v>177</v>
      </c>
      <c r="B98" s="106" t="s">
        <v>37</v>
      </c>
      <c r="C98" s="106" t="s">
        <v>14</v>
      </c>
      <c r="D98" s="103">
        <v>100</v>
      </c>
      <c r="E98" s="103">
        <v>180</v>
      </c>
      <c r="F98" s="103">
        <f t="shared" si="8"/>
        <v>80</v>
      </c>
      <c r="G98" s="103">
        <v>40</v>
      </c>
      <c r="H98" s="18">
        <f t="shared" si="9"/>
        <v>50</v>
      </c>
    </row>
    <row r="99" spans="1:8" ht="15" customHeight="1" x14ac:dyDescent="0.55000000000000004">
      <c r="A99" s="101" t="s">
        <v>178</v>
      </c>
      <c r="B99" s="106" t="s">
        <v>37</v>
      </c>
      <c r="C99" s="106" t="s">
        <v>14</v>
      </c>
      <c r="D99" s="103">
        <v>100</v>
      </c>
      <c r="E99" s="103">
        <v>180</v>
      </c>
      <c r="F99" s="103">
        <f t="shared" si="8"/>
        <v>80</v>
      </c>
      <c r="G99" s="103">
        <v>40</v>
      </c>
      <c r="H99" s="18">
        <f t="shared" si="9"/>
        <v>50</v>
      </c>
    </row>
    <row r="100" spans="1:8" ht="15" customHeight="1" x14ac:dyDescent="0.55000000000000004">
      <c r="A100" s="101" t="s">
        <v>179</v>
      </c>
      <c r="B100" s="106" t="s">
        <v>37</v>
      </c>
      <c r="C100" s="106" t="s">
        <v>14</v>
      </c>
      <c r="D100" s="103">
        <v>100</v>
      </c>
      <c r="E100" s="103">
        <v>180</v>
      </c>
      <c r="F100" s="103">
        <f t="shared" si="8"/>
        <v>80</v>
      </c>
      <c r="G100" s="103">
        <v>40</v>
      </c>
      <c r="H100" s="18">
        <f t="shared" si="9"/>
        <v>50</v>
      </c>
    </row>
    <row r="101" spans="1:8" ht="15" customHeight="1" x14ac:dyDescent="0.55000000000000004">
      <c r="A101" s="101" t="s">
        <v>180</v>
      </c>
      <c r="B101" s="106" t="s">
        <v>37</v>
      </c>
      <c r="C101" s="106" t="s">
        <v>14</v>
      </c>
      <c r="D101" s="103">
        <v>100</v>
      </c>
      <c r="E101" s="103">
        <v>180</v>
      </c>
      <c r="F101" s="103">
        <f t="shared" si="8"/>
        <v>80</v>
      </c>
      <c r="G101" s="103">
        <v>40</v>
      </c>
      <c r="H101" s="18">
        <f t="shared" si="9"/>
        <v>50</v>
      </c>
    </row>
    <row r="102" spans="1:8" ht="15" customHeight="1" x14ac:dyDescent="0.55000000000000004">
      <c r="A102" s="101" t="s">
        <v>181</v>
      </c>
      <c r="B102" s="106" t="s">
        <v>37</v>
      </c>
      <c r="C102" s="106" t="s">
        <v>14</v>
      </c>
      <c r="D102" s="103">
        <v>100</v>
      </c>
      <c r="E102" s="103">
        <v>180</v>
      </c>
      <c r="F102" s="103">
        <f t="shared" si="8"/>
        <v>80</v>
      </c>
      <c r="G102" s="103">
        <v>40</v>
      </c>
      <c r="H102" s="18">
        <f t="shared" si="9"/>
        <v>50</v>
      </c>
    </row>
    <row r="103" spans="1:8" ht="15" customHeight="1" x14ac:dyDescent="0.55000000000000004">
      <c r="A103" s="101" t="s">
        <v>182</v>
      </c>
      <c r="B103" s="106" t="s">
        <v>37</v>
      </c>
      <c r="C103" s="106" t="s">
        <v>14</v>
      </c>
      <c r="D103" s="103">
        <v>100</v>
      </c>
      <c r="E103" s="103">
        <v>180</v>
      </c>
      <c r="F103" s="103">
        <f t="shared" si="8"/>
        <v>80</v>
      </c>
      <c r="G103" s="103">
        <v>40</v>
      </c>
      <c r="H103" s="18">
        <f t="shared" si="9"/>
        <v>50</v>
      </c>
    </row>
    <row r="104" spans="1:8" ht="15" customHeight="1" x14ac:dyDescent="0.55000000000000004">
      <c r="A104" s="107"/>
      <c r="B104" s="106"/>
      <c r="C104" s="106"/>
      <c r="D104" s="103"/>
      <c r="E104" s="103"/>
      <c r="F104" s="103">
        <v>0</v>
      </c>
      <c r="G104" s="103"/>
      <c r="H104" s="18" t="str">
        <f t="shared" si="9"/>
        <v/>
      </c>
    </row>
    <row r="105" spans="1:8" ht="15" customHeight="1" x14ac:dyDescent="0.55000000000000004">
      <c r="A105" s="101"/>
      <c r="B105" s="106"/>
      <c r="C105" s="106"/>
      <c r="D105" s="103" t="s">
        <v>59</v>
      </c>
      <c r="E105" s="103"/>
      <c r="F105" s="103" t="s">
        <v>59</v>
      </c>
      <c r="G105" s="103"/>
      <c r="H105" s="18" t="str">
        <f t="shared" si="9"/>
        <v/>
      </c>
    </row>
    <row r="106" spans="1:8" ht="15" customHeight="1" x14ac:dyDescent="0.55000000000000004">
      <c r="A106" s="101"/>
      <c r="B106" s="106"/>
      <c r="C106" s="106"/>
      <c r="D106" s="103" t="s">
        <v>59</v>
      </c>
      <c r="E106" s="103"/>
      <c r="F106" s="103" t="s">
        <v>59</v>
      </c>
      <c r="G106" s="103"/>
      <c r="H106" s="18" t="str">
        <f t="shared" si="9"/>
        <v/>
      </c>
    </row>
    <row r="107" spans="1:8" ht="15" customHeight="1" thickBot="1" x14ac:dyDescent="0.6">
      <c r="A107" s="101"/>
      <c r="B107" s="106"/>
      <c r="C107" s="106"/>
      <c r="D107" s="103" t="s">
        <v>59</v>
      </c>
      <c r="E107" s="103"/>
      <c r="F107" s="103" t="s">
        <v>59</v>
      </c>
      <c r="G107" s="103"/>
      <c r="H107" s="18" t="str">
        <f t="shared" si="9"/>
        <v/>
      </c>
    </row>
    <row r="108" spans="1:8" ht="18.600000000000001" thickBot="1" x14ac:dyDescent="0.6">
      <c r="A108" s="138" t="s">
        <v>41</v>
      </c>
      <c r="B108" s="139"/>
      <c r="C108" s="127"/>
      <c r="D108" s="139"/>
      <c r="E108" s="140"/>
      <c r="F108" s="141">
        <f>SUM(F67:F107)</f>
        <v>2960</v>
      </c>
      <c r="G108" s="141">
        <f>SUM(G67:G107)</f>
        <v>1480</v>
      </c>
      <c r="H108" s="20">
        <f t="shared" si="9"/>
        <v>50</v>
      </c>
    </row>
    <row r="109" spans="1:8" ht="18.600000000000001" thickBot="1" x14ac:dyDescent="0.6">
      <c r="A109" s="142" t="s">
        <v>42</v>
      </c>
      <c r="B109" s="143"/>
      <c r="C109" s="144"/>
      <c r="D109" s="145"/>
      <c r="E109" s="145"/>
      <c r="F109" s="146">
        <f>SUM(F108,F61,F36)</f>
        <v>3120</v>
      </c>
      <c r="G109" s="147">
        <f t="shared" ref="G109" si="10">SUM(G108,G61,G36)</f>
        <v>1560</v>
      </c>
      <c r="H109" s="20">
        <f t="shared" si="9"/>
        <v>50</v>
      </c>
    </row>
    <row r="110" spans="1:8" ht="14.7" thickBot="1" x14ac:dyDescent="0.6">
      <c r="A110" s="148" t="s">
        <v>43</v>
      </c>
      <c r="B110" s="149" t="s">
        <v>44</v>
      </c>
      <c r="C110" s="111"/>
      <c r="D110" s="112"/>
      <c r="E110" s="112"/>
      <c r="F110" s="112"/>
      <c r="G110" s="150"/>
      <c r="H110" s="28"/>
    </row>
    <row r="111" spans="1:8" ht="23.4" thickBot="1" x14ac:dyDescent="0.6">
      <c r="A111" s="151" t="s">
        <v>45</v>
      </c>
      <c r="B111" s="152"/>
      <c r="C111" s="153"/>
      <c r="D111" s="154"/>
      <c r="E111" s="154"/>
      <c r="F111" s="155"/>
      <c r="G111" s="156">
        <f>SUM(G108:G110)</f>
        <v>3040</v>
      </c>
      <c r="H111" s="208">
        <f>SUM(H108:H110)</f>
        <v>100</v>
      </c>
    </row>
    <row r="112" spans="1:8" x14ac:dyDescent="0.55000000000000004">
      <c r="D112" s="157"/>
      <c r="E112" s="29"/>
      <c r="F112" s="29"/>
      <c r="G112" s="29"/>
    </row>
    <row r="113" spans="4:7" x14ac:dyDescent="0.55000000000000004">
      <c r="G113" s="158"/>
    </row>
    <row r="114" spans="4:7" x14ac:dyDescent="0.55000000000000004">
      <c r="D114" s="157"/>
      <c r="E114" s="29"/>
      <c r="F114" s="29"/>
      <c r="G114" s="29"/>
    </row>
    <row r="115" spans="4:7" x14ac:dyDescent="0.55000000000000004">
      <c r="D115" s="157"/>
      <c r="E115" s="29"/>
      <c r="F115" s="29"/>
      <c r="G115" s="29"/>
    </row>
    <row r="116" spans="4:7" x14ac:dyDescent="0.55000000000000004">
      <c r="D116" s="157"/>
      <c r="E116" s="29"/>
      <c r="F116" s="29"/>
      <c r="G116" s="29"/>
    </row>
    <row r="117" spans="4:7" x14ac:dyDescent="0.55000000000000004">
      <c r="D117" s="157"/>
      <c r="E117" s="29"/>
      <c r="F117" s="29"/>
      <c r="G117" s="29"/>
    </row>
    <row r="118" spans="4:7" x14ac:dyDescent="0.55000000000000004">
      <c r="D118" s="157"/>
      <c r="E118" s="29"/>
      <c r="F118" s="29"/>
      <c r="G118" s="29"/>
    </row>
    <row r="119" spans="4:7" x14ac:dyDescent="0.55000000000000004">
      <c r="D119" s="157"/>
      <c r="E119" s="29"/>
      <c r="F119" s="29"/>
      <c r="G119" s="29"/>
    </row>
    <row r="120" spans="4:7" x14ac:dyDescent="0.55000000000000004">
      <c r="D120" s="157"/>
      <c r="E120" s="29"/>
      <c r="F120" s="29"/>
      <c r="G120" s="29"/>
    </row>
    <row r="121" spans="4:7" x14ac:dyDescent="0.55000000000000004">
      <c r="D121" s="157"/>
      <c r="E121" s="29"/>
      <c r="F121" s="29"/>
      <c r="G121" s="29"/>
    </row>
    <row r="122" spans="4:7" x14ac:dyDescent="0.55000000000000004">
      <c r="D122" s="157"/>
      <c r="E122" s="29"/>
      <c r="F122" s="29"/>
      <c r="G122" s="29"/>
    </row>
    <row r="123" spans="4:7" x14ac:dyDescent="0.55000000000000004">
      <c r="D123" s="157"/>
      <c r="E123" s="157"/>
      <c r="F123" s="157"/>
      <c r="G123" s="29"/>
    </row>
    <row r="124" spans="4:7" x14ac:dyDescent="0.55000000000000004">
      <c r="D124" s="157"/>
      <c r="E124" s="29"/>
      <c r="F124" s="29"/>
      <c r="G124" s="29"/>
    </row>
    <row r="125" spans="4:7" x14ac:dyDescent="0.55000000000000004">
      <c r="D125" s="29"/>
      <c r="E125" s="29"/>
      <c r="F125" s="29"/>
      <c r="G125" s="29"/>
    </row>
    <row r="126" spans="4:7" x14ac:dyDescent="0.55000000000000004">
      <c r="D126" s="29"/>
      <c r="E126" s="29"/>
      <c r="F126" s="29"/>
      <c r="G126" s="29"/>
    </row>
    <row r="127" spans="4:7" x14ac:dyDescent="0.55000000000000004">
      <c r="D127" s="29"/>
      <c r="E127" s="29"/>
      <c r="F127" s="29"/>
      <c r="G127" s="29"/>
    </row>
    <row r="128" spans="4:7" x14ac:dyDescent="0.55000000000000004">
      <c r="D128" s="29"/>
      <c r="E128" s="29"/>
      <c r="F128" s="29"/>
      <c r="G128" s="29"/>
    </row>
    <row r="129" spans="4:19" x14ac:dyDescent="0.55000000000000004">
      <c r="D129" s="29"/>
      <c r="E129" s="29"/>
      <c r="F129" s="29"/>
      <c r="G129" s="29"/>
    </row>
    <row r="130" spans="4:19" x14ac:dyDescent="0.55000000000000004">
      <c r="D130" s="29"/>
      <c r="E130" s="29"/>
      <c r="F130" s="29"/>
      <c r="G130" s="29"/>
    </row>
    <row r="131" spans="4:19" x14ac:dyDescent="0.55000000000000004">
      <c r="D131" s="29"/>
      <c r="E131" s="29"/>
      <c r="F131" s="29"/>
      <c r="G131" s="29"/>
    </row>
    <row r="132" spans="4:19" x14ac:dyDescent="0.55000000000000004">
      <c r="D132" s="29"/>
      <c r="E132" s="29"/>
      <c r="F132" s="29"/>
      <c r="G132" s="29"/>
    </row>
    <row r="133" spans="4:19" x14ac:dyDescent="0.55000000000000004">
      <c r="D133" s="29"/>
      <c r="E133" s="29"/>
      <c r="F133" s="29"/>
      <c r="G133" s="29"/>
    </row>
    <row r="134" spans="4:19" x14ac:dyDescent="0.55000000000000004">
      <c r="D134" s="29"/>
      <c r="E134" s="29"/>
      <c r="F134" s="29"/>
      <c r="G134" s="29"/>
    </row>
    <row r="135" spans="4:19" x14ac:dyDescent="0.55000000000000004">
      <c r="D135" s="29"/>
      <c r="E135" s="29"/>
      <c r="F135" s="29"/>
      <c r="G135" s="29"/>
    </row>
    <row r="136" spans="4:19" x14ac:dyDescent="0.55000000000000004">
      <c r="D136" s="29"/>
      <c r="E136" s="29"/>
      <c r="F136" s="29"/>
      <c r="G136" s="29"/>
    </row>
    <row r="137" spans="4:19" x14ac:dyDescent="0.55000000000000004">
      <c r="D137" s="29"/>
      <c r="E137" s="29"/>
      <c r="F137" s="29"/>
      <c r="G137" s="29"/>
    </row>
    <row r="138" spans="4:19" x14ac:dyDescent="0.55000000000000004">
      <c r="D138" s="29"/>
      <c r="E138" s="29"/>
      <c r="F138" s="29"/>
      <c r="G138" s="29"/>
    </row>
    <row r="139" spans="4:19" x14ac:dyDescent="0.55000000000000004">
      <c r="D139" s="29"/>
      <c r="E139" s="29"/>
      <c r="F139" s="29"/>
      <c r="G139" s="29"/>
      <c r="L139" s="29"/>
      <c r="M139" s="29"/>
      <c r="N139" s="29"/>
      <c r="O139" s="29"/>
      <c r="P139" s="29"/>
    </row>
    <row r="140" spans="4:19" x14ac:dyDescent="0.55000000000000004">
      <c r="D140" s="29"/>
      <c r="E140" s="29"/>
      <c r="F140" s="29"/>
      <c r="G140" s="29"/>
      <c r="L140" s="29"/>
      <c r="M140" s="29"/>
      <c r="N140" s="29"/>
      <c r="O140" s="29"/>
      <c r="P140" s="29"/>
      <c r="Q140" s="29"/>
      <c r="R140" s="29"/>
      <c r="S140" s="29"/>
    </row>
    <row r="141" spans="4:19" x14ac:dyDescent="0.55000000000000004">
      <c r="D141" s="29"/>
      <c r="E141" s="29"/>
      <c r="F141" s="29"/>
      <c r="G141" s="29"/>
      <c r="L141" s="29"/>
      <c r="M141" s="29"/>
      <c r="N141" s="29"/>
      <c r="O141" s="29"/>
      <c r="P141" s="29"/>
      <c r="Q141" s="29"/>
      <c r="R141" s="29"/>
      <c r="S141" s="29"/>
    </row>
    <row r="142" spans="4:19" x14ac:dyDescent="0.55000000000000004">
      <c r="D142" s="29"/>
      <c r="E142" s="29"/>
      <c r="F142" s="29"/>
      <c r="G142" s="29"/>
      <c r="L142" s="29"/>
      <c r="M142" s="29"/>
      <c r="N142" s="29"/>
      <c r="O142" s="29"/>
      <c r="P142" s="29"/>
      <c r="Q142" s="29"/>
      <c r="R142" s="29"/>
      <c r="S142" s="29"/>
    </row>
    <row r="143" spans="4:19" x14ac:dyDescent="0.55000000000000004">
      <c r="D143" s="29"/>
      <c r="E143" s="29"/>
      <c r="F143" s="29"/>
      <c r="G143" s="29"/>
      <c r="L143" s="29"/>
      <c r="M143" s="29"/>
      <c r="N143" s="29"/>
      <c r="O143" s="29"/>
      <c r="P143" s="29"/>
      <c r="Q143" s="29"/>
      <c r="R143" s="29"/>
      <c r="S143" s="29"/>
    </row>
    <row r="144" spans="4:19" x14ac:dyDescent="0.55000000000000004">
      <c r="D144" s="29"/>
      <c r="E144" s="29"/>
      <c r="F144" s="29"/>
      <c r="G144" s="29"/>
      <c r="L144" s="29"/>
      <c r="M144" s="29"/>
      <c r="N144" s="29"/>
      <c r="O144" s="29"/>
      <c r="P144" s="29"/>
      <c r="Q144" s="29"/>
      <c r="R144" s="29"/>
      <c r="S144" s="29"/>
    </row>
    <row r="145" spans="4:19" x14ac:dyDescent="0.55000000000000004">
      <c r="D145" s="29"/>
      <c r="E145" s="29"/>
      <c r="F145" s="29"/>
      <c r="G145" s="29"/>
      <c r="L145" s="29"/>
      <c r="M145" s="29"/>
      <c r="N145" s="29"/>
      <c r="O145" s="29"/>
      <c r="P145" s="29"/>
      <c r="Q145" s="29"/>
      <c r="R145" s="29"/>
      <c r="S145" s="29"/>
    </row>
    <row r="146" spans="4:19" x14ac:dyDescent="0.55000000000000004">
      <c r="D146" s="29"/>
      <c r="E146" s="29"/>
      <c r="F146" s="29"/>
      <c r="G146" s="29"/>
      <c r="L146" s="29"/>
      <c r="M146" s="29"/>
      <c r="N146" s="29"/>
      <c r="O146" s="29"/>
      <c r="P146" s="29"/>
      <c r="Q146" s="29"/>
      <c r="R146" s="29"/>
      <c r="S146" s="29"/>
    </row>
    <row r="147" spans="4:19" x14ac:dyDescent="0.55000000000000004">
      <c r="D147" s="29"/>
      <c r="E147" s="29"/>
      <c r="F147" s="29"/>
      <c r="G147" s="29"/>
      <c r="L147" s="29"/>
      <c r="M147" s="29"/>
      <c r="N147" s="29"/>
      <c r="O147" s="29"/>
      <c r="P147" s="29"/>
      <c r="Q147" s="29"/>
      <c r="R147" s="29"/>
      <c r="S147" s="29"/>
    </row>
    <row r="148" spans="4:19" x14ac:dyDescent="0.55000000000000004">
      <c r="D148" s="29"/>
      <c r="E148" s="29"/>
      <c r="F148" s="29"/>
      <c r="G148" s="29"/>
      <c r="L148" s="29"/>
      <c r="M148" s="29"/>
      <c r="N148" s="29"/>
      <c r="O148" s="29"/>
      <c r="P148" s="29"/>
      <c r="Q148" s="29"/>
      <c r="R148" s="29"/>
      <c r="S148" s="29"/>
    </row>
    <row r="149" spans="4:19" x14ac:dyDescent="0.55000000000000004">
      <c r="D149" s="29"/>
      <c r="E149" s="29"/>
      <c r="F149" s="29"/>
      <c r="G149" s="29"/>
      <c r="L149" s="29"/>
      <c r="M149" s="29"/>
      <c r="N149" s="29"/>
      <c r="O149" s="29"/>
      <c r="P149" s="29"/>
      <c r="Q149" s="29"/>
      <c r="R149" s="29"/>
      <c r="S149" s="29"/>
    </row>
    <row r="150" spans="4:19" x14ac:dyDescent="0.55000000000000004">
      <c r="D150" s="29"/>
      <c r="E150" s="29"/>
      <c r="F150" s="29"/>
      <c r="G150" s="29"/>
      <c r="L150" s="29"/>
      <c r="M150" s="29"/>
      <c r="N150" s="29"/>
      <c r="O150" s="29"/>
      <c r="P150" s="29"/>
      <c r="Q150" s="29"/>
      <c r="R150" s="29"/>
      <c r="S150" s="29"/>
    </row>
    <row r="151" spans="4:19" x14ac:dyDescent="0.55000000000000004">
      <c r="D151" s="29"/>
      <c r="E151" s="29"/>
      <c r="F151" s="29"/>
      <c r="G151" s="29"/>
      <c r="L151" s="29"/>
      <c r="M151" s="29"/>
      <c r="N151" s="29"/>
      <c r="O151" s="29"/>
      <c r="P151" s="29"/>
      <c r="Q151" s="29"/>
      <c r="R151" s="29"/>
      <c r="S151" s="29"/>
    </row>
    <row r="152" spans="4:19" x14ac:dyDescent="0.55000000000000004">
      <c r="L152" s="29"/>
      <c r="M152" s="29"/>
      <c r="N152" s="29"/>
      <c r="O152" s="29"/>
      <c r="P152" s="29"/>
      <c r="Q152" s="29"/>
      <c r="R152" s="29"/>
      <c r="S152" s="29"/>
    </row>
    <row r="153" spans="4:19" x14ac:dyDescent="0.55000000000000004">
      <c r="L153" s="29"/>
      <c r="M153" s="29"/>
      <c r="N153" s="29"/>
      <c r="O153" s="29"/>
      <c r="P153" s="29"/>
      <c r="Q153" s="29"/>
      <c r="R153" s="29"/>
      <c r="S153" s="29"/>
    </row>
    <row r="154" spans="4:19" x14ac:dyDescent="0.55000000000000004">
      <c r="L154" s="29"/>
      <c r="M154" s="29"/>
      <c r="N154" s="29"/>
      <c r="O154" s="29"/>
      <c r="P154" s="29"/>
      <c r="Q154" s="29"/>
      <c r="R154" s="29"/>
      <c r="S154" s="29"/>
    </row>
    <row r="155" spans="4:19" x14ac:dyDescent="0.55000000000000004">
      <c r="L155" s="29"/>
      <c r="M155" s="29"/>
      <c r="N155" s="29"/>
      <c r="O155" s="29"/>
      <c r="P155" s="29"/>
      <c r="Q155" s="29"/>
      <c r="R155" s="29"/>
      <c r="S155" s="29"/>
    </row>
    <row r="156" spans="4:19" x14ac:dyDescent="0.55000000000000004">
      <c r="L156" s="29"/>
      <c r="M156" s="29"/>
      <c r="N156" s="29"/>
      <c r="O156" s="29"/>
      <c r="P156" s="29"/>
      <c r="Q156" s="29"/>
      <c r="R156" s="29"/>
      <c r="S156" s="29"/>
    </row>
    <row r="157" spans="4:19" x14ac:dyDescent="0.55000000000000004">
      <c r="L157" s="29"/>
      <c r="M157" s="29"/>
      <c r="N157" s="29"/>
      <c r="O157" s="29"/>
      <c r="P157" s="29"/>
      <c r="Q157" s="29"/>
      <c r="R157" s="29"/>
      <c r="S157" s="29"/>
    </row>
    <row r="158" spans="4:19" x14ac:dyDescent="0.55000000000000004">
      <c r="L158" s="29"/>
      <c r="M158" s="29"/>
      <c r="N158" s="29"/>
      <c r="O158" s="29"/>
      <c r="P158" s="29"/>
      <c r="Q158" s="29"/>
      <c r="R158" s="29"/>
      <c r="S158" s="29"/>
    </row>
    <row r="159" spans="4:19" x14ac:dyDescent="0.55000000000000004">
      <c r="L159" s="29"/>
      <c r="M159" s="29"/>
      <c r="N159" s="29"/>
      <c r="O159" s="29"/>
      <c r="P159" s="29"/>
      <c r="Q159" s="29"/>
      <c r="R159" s="29"/>
      <c r="S159" s="29"/>
    </row>
    <row r="160" spans="4:19" x14ac:dyDescent="0.55000000000000004">
      <c r="L160" s="29"/>
      <c r="M160" s="29"/>
      <c r="N160" s="29"/>
      <c r="O160" s="29"/>
      <c r="P160" s="29"/>
      <c r="Q160" s="29"/>
      <c r="R160" s="29"/>
      <c r="S160" s="29"/>
    </row>
    <row r="161" spans="1:19" x14ac:dyDescent="0.55000000000000004">
      <c r="A161" s="78" t="s">
        <v>46</v>
      </c>
      <c r="L161" s="29"/>
      <c r="M161" s="29"/>
      <c r="N161" s="29"/>
      <c r="O161" s="29"/>
      <c r="P161" s="29"/>
      <c r="Q161" s="29"/>
      <c r="R161" s="29"/>
      <c r="S161" s="29"/>
    </row>
    <row r="162" spans="1:19" x14ac:dyDescent="0.55000000000000004">
      <c r="A162" s="78" t="s">
        <v>47</v>
      </c>
      <c r="L162" s="29"/>
      <c r="M162" s="29"/>
      <c r="N162" s="29"/>
      <c r="O162" s="29"/>
      <c r="P162" s="29"/>
      <c r="Q162" s="29"/>
      <c r="R162" s="29"/>
      <c r="S162" s="29"/>
    </row>
    <row r="163" spans="1:19" x14ac:dyDescent="0.55000000000000004">
      <c r="A163" s="78" t="s">
        <v>48</v>
      </c>
      <c r="L163" s="29"/>
      <c r="M163" s="29"/>
      <c r="N163" s="29"/>
      <c r="O163" s="29"/>
      <c r="P163" s="29"/>
      <c r="Q163" s="29"/>
      <c r="R163" s="29"/>
      <c r="S163" s="29"/>
    </row>
    <row r="164" spans="1:19" x14ac:dyDescent="0.55000000000000004">
      <c r="A164" s="78" t="s">
        <v>49</v>
      </c>
    </row>
    <row r="165" spans="1:19" x14ac:dyDescent="0.55000000000000004">
      <c r="A165" s="78" t="s">
        <v>50</v>
      </c>
    </row>
    <row r="166" spans="1:19" x14ac:dyDescent="0.55000000000000004">
      <c r="A166" s="78" t="s">
        <v>51</v>
      </c>
    </row>
    <row r="167" spans="1:19" x14ac:dyDescent="0.55000000000000004">
      <c r="A167" s="78" t="s">
        <v>52</v>
      </c>
    </row>
    <row r="168" spans="1:19" x14ac:dyDescent="0.55000000000000004">
      <c r="A168" s="78" t="s">
        <v>53</v>
      </c>
    </row>
    <row r="169" spans="1:19" x14ac:dyDescent="0.55000000000000004">
      <c r="A169" s="78" t="s">
        <v>54</v>
      </c>
    </row>
    <row r="170" spans="1:19" x14ac:dyDescent="0.55000000000000004">
      <c r="A170" s="78" t="s">
        <v>55</v>
      </c>
    </row>
    <row r="171" spans="1:19" x14ac:dyDescent="0.55000000000000004">
      <c r="A171" s="78" t="s">
        <v>56</v>
      </c>
    </row>
    <row r="172" spans="1:19" x14ac:dyDescent="0.55000000000000004">
      <c r="A172" s="78" t="s">
        <v>54</v>
      </c>
    </row>
  </sheetData>
  <sheetProtection selectLockedCells="1"/>
  <pageMargins left="0.25" right="0.25" top="0.75" bottom="0.75" header="0.3" footer="0.3"/>
  <pageSetup paperSize="8" scale="6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6" id="{24658013-F592-41C4-A6B7-C7CB25B6F2CF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H11:H40</xm:sqref>
        </x14:conditionalFormatting>
        <x14:conditionalFormatting xmlns:xm="http://schemas.microsoft.com/office/excel/2006/main">
          <x14:cfRule type="iconSet" priority="28" id="{2B1972A4-70F2-4CE3-92DC-69E296D86051}">
            <x14:iconSet custom="1">
              <x14:cfvo type="percent">
                <xm:f>0</xm:f>
              </x14:cfvo>
              <x14:cfvo type="num" gte="0">
                <xm:f>11</xm:f>
              </x14:cfvo>
              <x14:cfvo type="num">
                <xm:f>13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H42:H63</xm:sqref>
        </x14:conditionalFormatting>
        <x14:conditionalFormatting xmlns:xm="http://schemas.microsoft.com/office/excel/2006/main">
          <x14:cfRule type="iconSet" priority="6" id="{DA984031-6BFE-4427-B599-2A89437C8596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H64</xm:sqref>
        </x14:conditionalFormatting>
        <x14:conditionalFormatting xmlns:xm="http://schemas.microsoft.com/office/excel/2006/main">
          <x14:cfRule type="iconSet" priority="32" id="{84F8EABC-6B00-4967-9351-D071C85AE78F}">
            <x14:iconSet custom="1">
              <x14:cfvo type="percent">
                <xm:f>0</xm:f>
              </x14:cfvo>
              <x14:cfvo type="num" gte="0">
                <xm:f>29</xm:f>
              </x14:cfvo>
              <x14:cfvo type="num">
                <xm:f>31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H67:H107</xm:sqref>
        </x14:conditionalFormatting>
        <x14:conditionalFormatting xmlns:xm="http://schemas.microsoft.com/office/excel/2006/main">
          <x14:cfRule type="iconSet" priority="3" id="{4C312A7C-4707-4851-9006-29E1900B9FC3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H108:H109</xm:sqref>
        </x14:conditionalFormatting>
        <x14:conditionalFormatting xmlns:xm="http://schemas.microsoft.com/office/excel/2006/main">
          <x14:cfRule type="iconSet" priority="1" id="{477CC2D4-8801-4389-9DDF-508A769F7F24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6AE21-4A41-4B2D-B3CB-79631A8A0107}">
  <sheetPr codeName="Feuil6">
    <pageSetUpPr fitToPage="1"/>
  </sheetPr>
  <dimension ref="A1:S361"/>
  <sheetViews>
    <sheetView showGridLines="0" zoomScale="85" zoomScaleNormal="85" zoomScaleSheetLayoutView="85" workbookViewId="0">
      <pane ySplit="9" topLeftCell="A10" activePane="bottomLeft" state="frozen"/>
      <selection pane="bottomLeft" activeCell="D103" sqref="D103"/>
    </sheetView>
  </sheetViews>
  <sheetFormatPr baseColWidth="10" defaultColWidth="11.578125" defaultRowHeight="14.4" x14ac:dyDescent="0.55000000000000004"/>
  <cols>
    <col min="1" max="3" width="17" style="78" customWidth="1"/>
    <col min="4" max="8" width="18.3125" style="1" customWidth="1"/>
    <col min="9" max="9" width="3.83984375" style="17" customWidth="1"/>
    <col min="10" max="16384" width="11.578125" style="1"/>
  </cols>
  <sheetData>
    <row r="1" spans="1:16" ht="14.7" thickBot="1" x14ac:dyDescent="0.6">
      <c r="A1" s="159">
        <v>44958</v>
      </c>
      <c r="B1" s="160">
        <v>1</v>
      </c>
      <c r="C1" s="78" t="s">
        <v>99</v>
      </c>
      <c r="D1" s="159">
        <v>44562</v>
      </c>
      <c r="G1" s="78" t="s">
        <v>100</v>
      </c>
      <c r="I1" s="31">
        <v>1</v>
      </c>
    </row>
    <row r="2" spans="1:16" ht="18.600000000000001" thickBot="1" x14ac:dyDescent="0.6">
      <c r="A2" s="80" t="s">
        <v>104</v>
      </c>
      <c r="B2" s="81"/>
      <c r="C2" s="81"/>
      <c r="D2" s="81"/>
      <c r="E2" s="81"/>
      <c r="F2" s="81"/>
      <c r="G2" s="81"/>
      <c r="H2" s="4"/>
      <c r="I2" s="33" t="s">
        <v>57</v>
      </c>
    </row>
    <row r="3" spans="1:16" s="7" customFormat="1" ht="14.7" thickBot="1" x14ac:dyDescent="0.6">
      <c r="A3" s="82" t="s">
        <v>0</v>
      </c>
      <c r="B3" s="83" t="s">
        <v>1</v>
      </c>
      <c r="C3" s="83" t="s">
        <v>2</v>
      </c>
      <c r="D3" s="84" t="s">
        <v>3</v>
      </c>
      <c r="E3" s="84" t="s">
        <v>4</v>
      </c>
      <c r="F3" s="84" t="s">
        <v>5</v>
      </c>
      <c r="G3" s="84" t="s">
        <v>6</v>
      </c>
      <c r="H3" s="6" t="s">
        <v>7</v>
      </c>
      <c r="I3" s="5"/>
    </row>
    <row r="4" spans="1:16" s="3" customFormat="1" hidden="1" x14ac:dyDescent="0.55000000000000004">
      <c r="B4" s="85">
        <v>1</v>
      </c>
      <c r="C4" s="85">
        <v>1</v>
      </c>
      <c r="D4" s="86"/>
      <c r="F4" s="86"/>
      <c r="G4" s="86"/>
      <c r="H4" s="8"/>
      <c r="I4" s="9"/>
      <c r="J4" s="7"/>
      <c r="K4" s="7"/>
      <c r="L4" s="7"/>
      <c r="M4" s="7"/>
      <c r="N4" s="7"/>
      <c r="O4" s="7"/>
      <c r="P4" s="7"/>
    </row>
    <row r="5" spans="1:16" s="3" customFormat="1" hidden="1" x14ac:dyDescent="0.55000000000000004">
      <c r="B5" s="87" t="s">
        <v>8</v>
      </c>
      <c r="C5" s="87" t="s">
        <v>9</v>
      </c>
      <c r="D5" s="86"/>
      <c r="F5" s="86"/>
      <c r="G5" s="86"/>
      <c r="H5" s="8"/>
      <c r="I5" s="9"/>
      <c r="J5" s="7"/>
      <c r="K5" s="7"/>
      <c r="L5" s="7"/>
      <c r="M5" s="7"/>
      <c r="N5" s="7"/>
      <c r="O5" s="7"/>
      <c r="P5" s="7"/>
    </row>
    <row r="6" spans="1:16" s="3" customFormat="1" hidden="1" x14ac:dyDescent="0.55000000000000004">
      <c r="B6" s="87" t="s">
        <v>10</v>
      </c>
      <c r="C6" s="87" t="s">
        <v>11</v>
      </c>
      <c r="D6" s="86"/>
      <c r="F6" s="86"/>
      <c r="G6" s="86"/>
      <c r="H6" s="8"/>
      <c r="I6" s="9"/>
      <c r="J6" s="7"/>
      <c r="K6" s="7"/>
      <c r="L6" s="7"/>
      <c r="M6" s="7"/>
      <c r="N6" s="7"/>
      <c r="O6" s="7"/>
      <c r="P6" s="7"/>
    </row>
    <row r="7" spans="1:16" s="3" customFormat="1" hidden="1" x14ac:dyDescent="0.55000000000000004">
      <c r="B7" s="88" t="s">
        <v>80</v>
      </c>
      <c r="C7" s="88" t="s">
        <v>101</v>
      </c>
      <c r="D7" s="89"/>
      <c r="F7" s="89"/>
      <c r="G7" s="89"/>
      <c r="H7" s="10"/>
      <c r="I7" s="9"/>
      <c r="J7" s="7"/>
      <c r="K7" s="7"/>
      <c r="L7" s="7"/>
      <c r="M7" s="7"/>
      <c r="N7" s="7"/>
      <c r="O7" s="7"/>
      <c r="P7" s="7"/>
    </row>
    <row r="8" spans="1:16" s="3" customFormat="1" ht="14.7" hidden="1" thickBot="1" x14ac:dyDescent="0.6">
      <c r="B8" s="90" t="s">
        <v>87</v>
      </c>
      <c r="C8" s="90" t="s">
        <v>102</v>
      </c>
      <c r="D8" s="91"/>
      <c r="E8" s="92"/>
      <c r="F8" s="91"/>
      <c r="G8" s="91"/>
      <c r="H8" s="11"/>
      <c r="I8" s="9"/>
      <c r="J8" s="7"/>
      <c r="K8" s="7"/>
      <c r="L8" s="7"/>
      <c r="M8" s="7"/>
      <c r="N8" s="7"/>
      <c r="O8" s="7"/>
      <c r="P8" s="7"/>
    </row>
    <row r="9" spans="1:16" ht="18.600000000000001" thickBot="1" x14ac:dyDescent="0.6">
      <c r="A9" s="80" t="s">
        <v>190</v>
      </c>
      <c r="B9" s="94"/>
      <c r="C9" s="94"/>
      <c r="D9" s="94"/>
      <c r="E9" s="94"/>
      <c r="F9" s="94"/>
      <c r="G9" s="94"/>
      <c r="H9" s="12"/>
      <c r="I9" s="13"/>
    </row>
    <row r="10" spans="1:16" ht="14.7" thickBot="1" x14ac:dyDescent="0.6">
      <c r="A10" s="95" t="s">
        <v>12</v>
      </c>
      <c r="B10" s="96"/>
      <c r="C10" s="96"/>
      <c r="D10" s="97"/>
      <c r="E10" s="97"/>
      <c r="F10" s="97"/>
      <c r="G10" s="97"/>
      <c r="H10" s="72"/>
      <c r="I10" s="13"/>
    </row>
    <row r="11" spans="1:16" x14ac:dyDescent="0.55000000000000004">
      <c r="A11" s="98" t="s">
        <v>105</v>
      </c>
      <c r="B11" s="99" t="s">
        <v>13</v>
      </c>
      <c r="C11" s="99" t="s">
        <v>14</v>
      </c>
      <c r="D11" s="100">
        <f>IFERROR(INDEX(janvier!E:E,MATCH(février!A11,janvier!A:A,0)),"")</f>
        <v>180</v>
      </c>
      <c r="E11" s="100">
        <v>260</v>
      </c>
      <c r="F11" s="100">
        <f t="shared" ref="F11:F37" si="0">E11-D11</f>
        <v>80</v>
      </c>
      <c r="G11" s="100">
        <v>40</v>
      </c>
      <c r="H11" s="15">
        <f t="shared" ref="H11:H40" si="1">IFERROR((G11/F11)*100,"")</f>
        <v>50</v>
      </c>
    </row>
    <row r="12" spans="1:16" x14ac:dyDescent="0.55000000000000004">
      <c r="A12" s="101" t="s">
        <v>106</v>
      </c>
      <c r="B12" s="99" t="s">
        <v>13</v>
      </c>
      <c r="C12" s="102" t="s">
        <v>14</v>
      </c>
      <c r="D12" s="100">
        <f>IFERROR(INDEX(janvier!E:E,MATCH(février!A12,janvier!A:A,0)),"")</f>
        <v>180</v>
      </c>
      <c r="E12" s="103">
        <v>260</v>
      </c>
      <c r="F12" s="103">
        <f t="shared" si="0"/>
        <v>80</v>
      </c>
      <c r="G12" s="103">
        <v>40</v>
      </c>
      <c r="H12" s="18">
        <f t="shared" si="1"/>
        <v>50</v>
      </c>
    </row>
    <row r="13" spans="1:16" x14ac:dyDescent="0.55000000000000004">
      <c r="A13" s="98" t="s">
        <v>107</v>
      </c>
      <c r="B13" s="99" t="s">
        <v>13</v>
      </c>
      <c r="C13" s="102" t="s">
        <v>14</v>
      </c>
      <c r="D13" s="100">
        <f>IFERROR(INDEX(janvier!E:E,MATCH(février!A13,janvier!A:A,0)),"")</f>
        <v>180</v>
      </c>
      <c r="E13" s="103">
        <v>260</v>
      </c>
      <c r="F13" s="103">
        <f t="shared" si="0"/>
        <v>80</v>
      </c>
      <c r="G13" s="103">
        <v>40</v>
      </c>
      <c r="H13" s="18">
        <f t="shared" si="1"/>
        <v>50</v>
      </c>
    </row>
    <row r="14" spans="1:16" x14ac:dyDescent="0.55000000000000004">
      <c r="A14" s="98" t="s">
        <v>108</v>
      </c>
      <c r="B14" s="99" t="s">
        <v>13</v>
      </c>
      <c r="C14" s="102" t="s">
        <v>14</v>
      </c>
      <c r="D14" s="100">
        <f>IFERROR(INDEX(janvier!E:E,MATCH(février!A14,janvier!A:A,0)),"")</f>
        <v>180</v>
      </c>
      <c r="E14" s="103">
        <v>260</v>
      </c>
      <c r="F14" s="103">
        <f t="shared" si="0"/>
        <v>80</v>
      </c>
      <c r="G14" s="103">
        <v>40</v>
      </c>
      <c r="H14" s="18">
        <f t="shared" si="1"/>
        <v>50</v>
      </c>
    </row>
    <row r="15" spans="1:16" x14ac:dyDescent="0.55000000000000004">
      <c r="A15" s="98" t="s">
        <v>109</v>
      </c>
      <c r="B15" s="99" t="s">
        <v>13</v>
      </c>
      <c r="C15" s="102" t="s">
        <v>14</v>
      </c>
      <c r="D15" s="100">
        <f>IFERROR(INDEX(janvier!E:E,MATCH(février!A15,janvier!A:A,0)),"")</f>
        <v>180</v>
      </c>
      <c r="E15" s="103">
        <v>260</v>
      </c>
      <c r="F15" s="103">
        <f t="shared" si="0"/>
        <v>80</v>
      </c>
      <c r="G15" s="103">
        <v>40</v>
      </c>
      <c r="H15" s="18">
        <f t="shared" si="1"/>
        <v>50</v>
      </c>
    </row>
    <row r="16" spans="1:16" x14ac:dyDescent="0.55000000000000004">
      <c r="A16" s="98" t="s">
        <v>110</v>
      </c>
      <c r="B16" s="99" t="s">
        <v>13</v>
      </c>
      <c r="C16" s="102" t="s">
        <v>14</v>
      </c>
      <c r="D16" s="100">
        <f>IFERROR(INDEX(janvier!E:E,MATCH(février!A16,janvier!A:A,0)),"")</f>
        <v>180</v>
      </c>
      <c r="E16" s="103">
        <v>260</v>
      </c>
      <c r="F16" s="103">
        <f t="shared" si="0"/>
        <v>80</v>
      </c>
      <c r="G16" s="103">
        <v>40</v>
      </c>
      <c r="H16" s="18">
        <f t="shared" si="1"/>
        <v>50</v>
      </c>
    </row>
    <row r="17" spans="1:8" x14ac:dyDescent="0.55000000000000004">
      <c r="A17" s="101" t="s">
        <v>111</v>
      </c>
      <c r="B17" s="99" t="s">
        <v>13</v>
      </c>
      <c r="C17" s="102" t="s">
        <v>14</v>
      </c>
      <c r="D17" s="100">
        <f>IFERROR(INDEX(janvier!E:E,MATCH(février!A17,janvier!A:A,0)),"")</f>
        <v>180</v>
      </c>
      <c r="E17" s="103">
        <v>260</v>
      </c>
      <c r="F17" s="104">
        <f t="shared" si="0"/>
        <v>80</v>
      </c>
      <c r="G17" s="103">
        <v>40</v>
      </c>
      <c r="H17" s="18">
        <f t="shared" si="1"/>
        <v>50</v>
      </c>
    </row>
    <row r="18" spans="1:8" x14ac:dyDescent="0.55000000000000004">
      <c r="A18" s="105" t="s">
        <v>112</v>
      </c>
      <c r="B18" s="99" t="s">
        <v>13</v>
      </c>
      <c r="C18" s="102" t="s">
        <v>14</v>
      </c>
      <c r="D18" s="100">
        <f>IFERROR(INDEX(janvier!E:E,MATCH(février!A18,janvier!A:A,0)),"")</f>
        <v>180</v>
      </c>
      <c r="E18" s="103">
        <v>260</v>
      </c>
      <c r="F18" s="103">
        <f t="shared" si="0"/>
        <v>80</v>
      </c>
      <c r="G18" s="103">
        <v>40</v>
      </c>
      <c r="H18" s="18">
        <f t="shared" si="1"/>
        <v>50</v>
      </c>
    </row>
    <row r="19" spans="1:8" x14ac:dyDescent="0.55000000000000004">
      <c r="A19" s="101" t="s">
        <v>113</v>
      </c>
      <c r="B19" s="99" t="s">
        <v>13</v>
      </c>
      <c r="C19" s="106" t="s">
        <v>14</v>
      </c>
      <c r="D19" s="100">
        <f>IFERROR(INDEX(janvier!E:E,MATCH(février!A19,janvier!A:A,0)),"")</f>
        <v>180</v>
      </c>
      <c r="E19" s="103">
        <v>260</v>
      </c>
      <c r="F19" s="103">
        <f t="shared" si="0"/>
        <v>80</v>
      </c>
      <c r="G19" s="103">
        <v>40</v>
      </c>
      <c r="H19" s="18">
        <f t="shared" si="1"/>
        <v>50</v>
      </c>
    </row>
    <row r="20" spans="1:8" x14ac:dyDescent="0.55000000000000004">
      <c r="A20" s="101" t="s">
        <v>114</v>
      </c>
      <c r="B20" s="99" t="s">
        <v>13</v>
      </c>
      <c r="C20" s="106" t="s">
        <v>14</v>
      </c>
      <c r="D20" s="100">
        <f>IFERROR(INDEX(janvier!E:E,MATCH(février!A20,janvier!A:A,0)),"")</f>
        <v>180</v>
      </c>
      <c r="E20" s="103">
        <v>260</v>
      </c>
      <c r="F20" s="103">
        <f t="shared" si="0"/>
        <v>80</v>
      </c>
      <c r="G20" s="103">
        <v>40</v>
      </c>
      <c r="H20" s="18">
        <f t="shared" si="1"/>
        <v>50</v>
      </c>
    </row>
    <row r="21" spans="1:8" x14ac:dyDescent="0.55000000000000004">
      <c r="A21" s="101" t="s">
        <v>115</v>
      </c>
      <c r="B21" s="99" t="s">
        <v>13</v>
      </c>
      <c r="C21" s="106" t="s">
        <v>14</v>
      </c>
      <c r="D21" s="100">
        <f>IFERROR(INDEX(janvier!E:E,MATCH(février!A21,janvier!A:A,0)),"")</f>
        <v>180</v>
      </c>
      <c r="E21" s="103">
        <v>260</v>
      </c>
      <c r="F21" s="103">
        <f t="shared" si="0"/>
        <v>80</v>
      </c>
      <c r="G21" s="103">
        <v>40</v>
      </c>
      <c r="H21" s="18">
        <f t="shared" si="1"/>
        <v>50</v>
      </c>
    </row>
    <row r="22" spans="1:8" x14ac:dyDescent="0.55000000000000004">
      <c r="A22" s="101" t="s">
        <v>116</v>
      </c>
      <c r="B22" s="99" t="s">
        <v>13</v>
      </c>
      <c r="C22" s="106" t="s">
        <v>14</v>
      </c>
      <c r="D22" s="100">
        <f>IFERROR(INDEX(janvier!E:E,MATCH(février!A22,janvier!A:A,0)),"")</f>
        <v>180</v>
      </c>
      <c r="E22" s="103">
        <v>260</v>
      </c>
      <c r="F22" s="103">
        <f t="shared" si="0"/>
        <v>80</v>
      </c>
      <c r="G22" s="103">
        <v>40</v>
      </c>
      <c r="H22" s="18">
        <f t="shared" si="1"/>
        <v>50</v>
      </c>
    </row>
    <row r="23" spans="1:8" x14ac:dyDescent="0.55000000000000004">
      <c r="A23" s="107" t="s">
        <v>117</v>
      </c>
      <c r="B23" s="108" t="s">
        <v>13</v>
      </c>
      <c r="C23" s="109" t="s">
        <v>14</v>
      </c>
      <c r="D23" s="100">
        <f>IFERROR(INDEX(janvier!E:E,MATCH(février!A23,janvier!A:A,0)),"")</f>
        <v>180</v>
      </c>
      <c r="E23" s="104">
        <v>260</v>
      </c>
      <c r="F23" s="104">
        <f t="shared" si="0"/>
        <v>80</v>
      </c>
      <c r="G23" s="104">
        <v>40</v>
      </c>
      <c r="H23" s="18">
        <f t="shared" si="1"/>
        <v>50</v>
      </c>
    </row>
    <row r="24" spans="1:8" x14ac:dyDescent="0.55000000000000004">
      <c r="A24" s="107" t="s">
        <v>118</v>
      </c>
      <c r="B24" s="109" t="s">
        <v>13</v>
      </c>
      <c r="C24" s="109" t="s">
        <v>14</v>
      </c>
      <c r="D24" s="100">
        <f>IFERROR(INDEX(janvier!E:E,MATCH(février!A24,janvier!A:A,0)),"")</f>
        <v>180</v>
      </c>
      <c r="E24" s="104">
        <v>260</v>
      </c>
      <c r="F24" s="104">
        <f t="shared" si="0"/>
        <v>80</v>
      </c>
      <c r="G24" s="104">
        <v>40</v>
      </c>
      <c r="H24" s="18">
        <f t="shared" si="1"/>
        <v>50</v>
      </c>
    </row>
    <row r="25" spans="1:8" x14ac:dyDescent="0.55000000000000004">
      <c r="A25" s="107" t="s">
        <v>119</v>
      </c>
      <c r="B25" s="109" t="s">
        <v>13</v>
      </c>
      <c r="C25" s="109" t="s">
        <v>14</v>
      </c>
      <c r="D25" s="100">
        <f>IFERROR(INDEX(janvier!E:E,MATCH(février!A25,janvier!A:A,0)),"")</f>
        <v>180</v>
      </c>
      <c r="E25" s="104">
        <v>260</v>
      </c>
      <c r="F25" s="104">
        <f t="shared" si="0"/>
        <v>80</v>
      </c>
      <c r="G25" s="104">
        <v>40</v>
      </c>
      <c r="H25" s="18">
        <f t="shared" si="1"/>
        <v>50</v>
      </c>
    </row>
    <row r="26" spans="1:8" x14ac:dyDescent="0.55000000000000004">
      <c r="A26" s="101" t="s">
        <v>120</v>
      </c>
      <c r="B26" s="109" t="s">
        <v>13</v>
      </c>
      <c r="C26" s="109" t="s">
        <v>14</v>
      </c>
      <c r="D26" s="100">
        <f>IFERROR(INDEX(janvier!E:E,MATCH(février!A26,janvier!A:A,0)),"")</f>
        <v>180</v>
      </c>
      <c r="E26" s="103">
        <v>260</v>
      </c>
      <c r="F26" s="104">
        <f t="shared" si="0"/>
        <v>80</v>
      </c>
      <c r="G26" s="103">
        <v>40</v>
      </c>
      <c r="H26" s="18">
        <f t="shared" si="1"/>
        <v>50</v>
      </c>
    </row>
    <row r="27" spans="1:8" x14ac:dyDescent="0.55000000000000004">
      <c r="A27" s="107" t="s">
        <v>121</v>
      </c>
      <c r="B27" s="109" t="s">
        <v>13</v>
      </c>
      <c r="C27" s="109" t="s">
        <v>14</v>
      </c>
      <c r="D27" s="100">
        <f>IFERROR(INDEX(janvier!E:E,MATCH(février!A27,janvier!A:A,0)),"")</f>
        <v>180</v>
      </c>
      <c r="E27" s="104">
        <v>260</v>
      </c>
      <c r="F27" s="104">
        <f t="shared" si="0"/>
        <v>80</v>
      </c>
      <c r="G27" s="104">
        <v>40</v>
      </c>
      <c r="H27" s="18">
        <f t="shared" si="1"/>
        <v>50</v>
      </c>
    </row>
    <row r="28" spans="1:8" x14ac:dyDescent="0.55000000000000004">
      <c r="A28" s="106" t="s">
        <v>122</v>
      </c>
      <c r="B28" s="106" t="s">
        <v>15</v>
      </c>
      <c r="C28" s="106" t="s">
        <v>14</v>
      </c>
      <c r="D28" s="100">
        <f>IFERROR(INDEX(janvier!E:E,MATCH(février!A28,janvier!A:A,0)),"")</f>
        <v>180</v>
      </c>
      <c r="E28" s="103">
        <v>260</v>
      </c>
      <c r="F28" s="103">
        <f t="shared" si="0"/>
        <v>80</v>
      </c>
      <c r="G28" s="103">
        <v>40</v>
      </c>
      <c r="H28" s="18">
        <f t="shared" si="1"/>
        <v>50</v>
      </c>
    </row>
    <row r="29" spans="1:8" x14ac:dyDescent="0.55000000000000004">
      <c r="A29" s="109" t="s">
        <v>123</v>
      </c>
      <c r="B29" s="109" t="s">
        <v>15</v>
      </c>
      <c r="C29" s="109" t="s">
        <v>14</v>
      </c>
      <c r="D29" s="100">
        <f>IFERROR(INDEX(janvier!E:E,MATCH(février!A29,janvier!A:A,0)),"")</f>
        <v>180</v>
      </c>
      <c r="E29" s="104">
        <v>260</v>
      </c>
      <c r="F29" s="104">
        <f t="shared" si="0"/>
        <v>80</v>
      </c>
      <c r="G29" s="104">
        <v>40</v>
      </c>
      <c r="H29" s="18">
        <f t="shared" si="1"/>
        <v>50</v>
      </c>
    </row>
    <row r="30" spans="1:8" x14ac:dyDescent="0.55000000000000004">
      <c r="A30" s="109" t="s">
        <v>124</v>
      </c>
      <c r="B30" s="109" t="s">
        <v>15</v>
      </c>
      <c r="C30" s="109" t="s">
        <v>14</v>
      </c>
      <c r="D30" s="100">
        <f>IFERROR(INDEX(janvier!E:E,MATCH(février!A30,janvier!A:A,0)),"")</f>
        <v>180</v>
      </c>
      <c r="E30" s="104">
        <v>260</v>
      </c>
      <c r="F30" s="104">
        <f t="shared" si="0"/>
        <v>80</v>
      </c>
      <c r="G30" s="104">
        <v>40</v>
      </c>
      <c r="H30" s="18">
        <f t="shared" si="1"/>
        <v>50</v>
      </c>
    </row>
    <row r="31" spans="1:8" x14ac:dyDescent="0.55000000000000004">
      <c r="A31" s="109" t="s">
        <v>125</v>
      </c>
      <c r="B31" s="109" t="s">
        <v>15</v>
      </c>
      <c r="C31" s="109" t="s">
        <v>14</v>
      </c>
      <c r="D31" s="100">
        <f>IFERROR(INDEX(janvier!E:E,MATCH(février!A31,janvier!A:A,0)),"")</f>
        <v>180</v>
      </c>
      <c r="E31" s="104">
        <v>260</v>
      </c>
      <c r="F31" s="104">
        <f t="shared" si="0"/>
        <v>80</v>
      </c>
      <c r="G31" s="104">
        <v>40</v>
      </c>
      <c r="H31" s="18">
        <f t="shared" si="1"/>
        <v>50</v>
      </c>
    </row>
    <row r="32" spans="1:8" x14ac:dyDescent="0.55000000000000004">
      <c r="A32" s="109" t="s">
        <v>126</v>
      </c>
      <c r="B32" s="109" t="s">
        <v>15</v>
      </c>
      <c r="C32" s="109" t="s">
        <v>14</v>
      </c>
      <c r="D32" s="100">
        <f>IFERROR(INDEX(janvier!E:E,MATCH(février!A32,janvier!A:A,0)),"")</f>
        <v>180</v>
      </c>
      <c r="E32" s="104">
        <v>260</v>
      </c>
      <c r="F32" s="104">
        <f t="shared" si="0"/>
        <v>80</v>
      </c>
      <c r="G32" s="104">
        <v>40</v>
      </c>
      <c r="H32" s="18">
        <f t="shared" si="1"/>
        <v>50</v>
      </c>
    </row>
    <row r="33" spans="1:8" x14ac:dyDescent="0.55000000000000004">
      <c r="A33" s="109" t="s">
        <v>127</v>
      </c>
      <c r="B33" s="109" t="s">
        <v>15</v>
      </c>
      <c r="C33" s="109" t="s">
        <v>14</v>
      </c>
      <c r="D33" s="100">
        <f>IFERROR(INDEX(janvier!E:E,MATCH(février!A33,janvier!A:A,0)),"")</f>
        <v>180</v>
      </c>
      <c r="E33" s="104">
        <v>260</v>
      </c>
      <c r="F33" s="104">
        <f t="shared" si="0"/>
        <v>80</v>
      </c>
      <c r="G33" s="104">
        <v>40</v>
      </c>
      <c r="H33" s="18">
        <f t="shared" si="1"/>
        <v>50</v>
      </c>
    </row>
    <row r="34" spans="1:8" x14ac:dyDescent="0.55000000000000004">
      <c r="A34" s="109" t="s">
        <v>128</v>
      </c>
      <c r="B34" s="109" t="s">
        <v>15</v>
      </c>
      <c r="C34" s="109" t="s">
        <v>14</v>
      </c>
      <c r="D34" s="100">
        <f>IFERROR(INDEX(janvier!E:E,MATCH(février!A34,janvier!A:A,0)),"")</f>
        <v>180</v>
      </c>
      <c r="E34" s="104">
        <v>260</v>
      </c>
      <c r="F34" s="104">
        <f t="shared" si="0"/>
        <v>80</v>
      </c>
      <c r="G34" s="104">
        <v>40</v>
      </c>
      <c r="H34" s="18">
        <f t="shared" si="1"/>
        <v>50</v>
      </c>
    </row>
    <row r="35" spans="1:8" x14ac:dyDescent="0.55000000000000004">
      <c r="A35" s="109" t="s">
        <v>129</v>
      </c>
      <c r="B35" s="109" t="s">
        <v>15</v>
      </c>
      <c r="C35" s="109" t="s">
        <v>14</v>
      </c>
      <c r="D35" s="100">
        <f>IFERROR(INDEX(janvier!E:E,MATCH(février!A35,janvier!A:A,0)),"")</f>
        <v>180</v>
      </c>
      <c r="E35" s="104">
        <v>260</v>
      </c>
      <c r="F35" s="104">
        <f t="shared" si="0"/>
        <v>80</v>
      </c>
      <c r="G35" s="104">
        <v>40</v>
      </c>
      <c r="H35" s="18">
        <f t="shared" si="1"/>
        <v>50</v>
      </c>
    </row>
    <row r="36" spans="1:8" x14ac:dyDescent="0.55000000000000004">
      <c r="A36" s="109" t="s">
        <v>130</v>
      </c>
      <c r="B36" s="109" t="s">
        <v>15</v>
      </c>
      <c r="C36" s="109" t="s">
        <v>14</v>
      </c>
      <c r="D36" s="100">
        <f>IFERROR(INDEX(janvier!E:E,MATCH(février!A36,janvier!A:A,0)),"")</f>
        <v>180</v>
      </c>
      <c r="E36" s="104">
        <v>260</v>
      </c>
      <c r="F36" s="104">
        <f t="shared" si="0"/>
        <v>80</v>
      </c>
      <c r="G36" s="104">
        <v>40</v>
      </c>
      <c r="H36" s="18">
        <f t="shared" si="1"/>
        <v>50</v>
      </c>
    </row>
    <row r="37" spans="1:8" x14ac:dyDescent="0.55000000000000004">
      <c r="A37" s="109" t="s">
        <v>131</v>
      </c>
      <c r="B37" s="109" t="s">
        <v>15</v>
      </c>
      <c r="C37" s="109" t="s">
        <v>14</v>
      </c>
      <c r="D37" s="100">
        <f>IFERROR(INDEX(janvier!E:E,MATCH(février!A37,janvier!A:A,0)),"")</f>
        <v>180</v>
      </c>
      <c r="E37" s="104">
        <v>260</v>
      </c>
      <c r="F37" s="104">
        <f t="shared" si="0"/>
        <v>80</v>
      </c>
      <c r="G37" s="104">
        <v>40</v>
      </c>
      <c r="H37" s="18">
        <f t="shared" si="1"/>
        <v>50</v>
      </c>
    </row>
    <row r="38" spans="1:8" ht="15" customHeight="1" x14ac:dyDescent="0.55000000000000004">
      <c r="A38" s="109"/>
      <c r="B38" s="109"/>
      <c r="C38" s="109"/>
      <c r="D38" s="100" t="str">
        <f>IFERROR(INDEX(janvier!E:E,MATCH(février!A38,janvier!A:A,0)),"")</f>
        <v/>
      </c>
      <c r="E38" s="104"/>
      <c r="F38" s="104" t="s">
        <v>59</v>
      </c>
      <c r="G38" s="104"/>
      <c r="H38" s="18" t="str">
        <f t="shared" si="1"/>
        <v/>
      </c>
    </row>
    <row r="39" spans="1:8" ht="15" customHeight="1" thickBot="1" x14ac:dyDescent="0.6">
      <c r="A39" s="109"/>
      <c r="B39" s="109"/>
      <c r="C39" s="109"/>
      <c r="D39" s="100" t="str">
        <f>IFERROR(INDEX(janvier!E:E,MATCH(février!A39,janvier!A:A,0)),"")</f>
        <v/>
      </c>
      <c r="E39" s="104"/>
      <c r="F39" s="104" t="s">
        <v>59</v>
      </c>
      <c r="G39" s="104"/>
      <c r="H39" s="18" t="str">
        <f t="shared" si="1"/>
        <v/>
      </c>
    </row>
    <row r="40" spans="1:8" ht="18.600000000000001" thickBot="1" x14ac:dyDescent="0.6">
      <c r="A40" s="110"/>
      <c r="B40" s="111"/>
      <c r="C40" s="111"/>
      <c r="D40" s="112"/>
      <c r="E40" s="113"/>
      <c r="F40" s="114">
        <f>SUM(F9:F39)</f>
        <v>2160</v>
      </c>
      <c r="G40" s="115">
        <f>SUM(G9:G39)</f>
        <v>1080</v>
      </c>
      <c r="H40" s="20">
        <f t="shared" si="1"/>
        <v>50</v>
      </c>
    </row>
    <row r="41" spans="1:8" ht="14.7" thickBot="1" x14ac:dyDescent="0.6">
      <c r="A41" s="116" t="s">
        <v>16</v>
      </c>
      <c r="B41" s="117"/>
      <c r="C41" s="117"/>
      <c r="D41" s="118"/>
      <c r="E41" s="118"/>
      <c r="F41" s="118"/>
      <c r="G41" s="118"/>
      <c r="H41" s="21"/>
    </row>
    <row r="42" spans="1:8" x14ac:dyDescent="0.55000000000000004">
      <c r="A42" s="119" t="s">
        <v>132</v>
      </c>
      <c r="B42" s="120" t="s">
        <v>17</v>
      </c>
      <c r="C42" s="120" t="s">
        <v>14</v>
      </c>
      <c r="D42" s="121">
        <f>IFERROR(INDEX(janvier!E:E,MATCH(février!A42,janvier!A:A,0)),"")</f>
        <v>180</v>
      </c>
      <c r="E42" s="121">
        <v>260</v>
      </c>
      <c r="F42" s="121">
        <f t="shared" ref="F42:F47" si="2">E42-D42</f>
        <v>80</v>
      </c>
      <c r="G42" s="121">
        <v>40</v>
      </c>
      <c r="H42" s="22">
        <f t="shared" ref="H42:H49" si="3">IFERROR((G42/F42)*100,"")</f>
        <v>50</v>
      </c>
    </row>
    <row r="43" spans="1:8" x14ac:dyDescent="0.55000000000000004">
      <c r="A43" s="101" t="s">
        <v>133</v>
      </c>
      <c r="B43" s="106" t="s">
        <v>18</v>
      </c>
      <c r="C43" s="106" t="s">
        <v>14</v>
      </c>
      <c r="D43" s="103">
        <f>IFERROR(INDEX(janvier!E:E,MATCH(février!A43,janvier!A:A,0)),"")</f>
        <v>180</v>
      </c>
      <c r="E43" s="103">
        <v>260</v>
      </c>
      <c r="F43" s="103">
        <f t="shared" si="2"/>
        <v>80</v>
      </c>
      <c r="G43" s="103">
        <v>40</v>
      </c>
      <c r="H43" s="18">
        <f t="shared" si="3"/>
        <v>50</v>
      </c>
    </row>
    <row r="44" spans="1:8" ht="14.25" customHeight="1" x14ac:dyDescent="0.55000000000000004">
      <c r="A44" s="101" t="s">
        <v>134</v>
      </c>
      <c r="B44" s="106" t="s">
        <v>18</v>
      </c>
      <c r="C44" s="106" t="s">
        <v>14</v>
      </c>
      <c r="D44" s="103">
        <f>IFERROR(INDEX(janvier!E:E,MATCH(février!A44,janvier!A:A,0)),"")</f>
        <v>180</v>
      </c>
      <c r="E44" s="103">
        <v>260</v>
      </c>
      <c r="F44" s="103">
        <f t="shared" si="2"/>
        <v>80</v>
      </c>
      <c r="G44" s="103">
        <v>40</v>
      </c>
      <c r="H44" s="18">
        <f t="shared" si="3"/>
        <v>50</v>
      </c>
    </row>
    <row r="45" spans="1:8" x14ac:dyDescent="0.55000000000000004">
      <c r="A45" s="101" t="s">
        <v>135</v>
      </c>
      <c r="B45" s="106" t="s">
        <v>19</v>
      </c>
      <c r="C45" s="106" t="s">
        <v>14</v>
      </c>
      <c r="D45" s="103">
        <f>IFERROR(INDEX(janvier!E:E,MATCH(février!A45,janvier!A:A,0)),"")</f>
        <v>180</v>
      </c>
      <c r="E45" s="103">
        <v>260</v>
      </c>
      <c r="F45" s="103">
        <f t="shared" si="2"/>
        <v>80</v>
      </c>
      <c r="G45" s="103">
        <v>40</v>
      </c>
      <c r="H45" s="18">
        <f t="shared" si="3"/>
        <v>50</v>
      </c>
    </row>
    <row r="46" spans="1:8" x14ac:dyDescent="0.55000000000000004">
      <c r="A46" s="101" t="s">
        <v>136</v>
      </c>
      <c r="B46" s="106" t="s">
        <v>20</v>
      </c>
      <c r="C46" s="106" t="s">
        <v>14</v>
      </c>
      <c r="D46" s="103">
        <f>IFERROR(INDEX(janvier!E:E,MATCH(février!A46,janvier!A:A,0)),"")</f>
        <v>180</v>
      </c>
      <c r="E46" s="103">
        <v>260</v>
      </c>
      <c r="F46" s="103">
        <f t="shared" si="2"/>
        <v>80</v>
      </c>
      <c r="G46" s="103">
        <v>40</v>
      </c>
      <c r="H46" s="18">
        <f t="shared" si="3"/>
        <v>50</v>
      </c>
    </row>
    <row r="47" spans="1:8" x14ac:dyDescent="0.55000000000000004">
      <c r="A47" s="101" t="s">
        <v>137</v>
      </c>
      <c r="B47" s="106" t="s">
        <v>19</v>
      </c>
      <c r="C47" s="106" t="s">
        <v>14</v>
      </c>
      <c r="D47" s="103">
        <f>IFERROR(INDEX(janvier!E:E,MATCH(février!A47,janvier!A:A,0)),"")</f>
        <v>180</v>
      </c>
      <c r="E47" s="103">
        <v>260</v>
      </c>
      <c r="F47" s="103">
        <f t="shared" si="2"/>
        <v>80</v>
      </c>
      <c r="G47" s="103">
        <v>40</v>
      </c>
      <c r="H47" s="18">
        <f t="shared" si="3"/>
        <v>50</v>
      </c>
    </row>
    <row r="48" spans="1:8" ht="15" customHeight="1" x14ac:dyDescent="0.55000000000000004">
      <c r="A48" s="101"/>
      <c r="B48" s="106"/>
      <c r="C48" s="106"/>
      <c r="D48" s="103" t="s">
        <v>59</v>
      </c>
      <c r="E48" s="103"/>
      <c r="F48" s="103" t="s">
        <v>59</v>
      </c>
      <c r="G48" s="103"/>
      <c r="H48" s="18" t="str">
        <f t="shared" si="3"/>
        <v/>
      </c>
    </row>
    <row r="49" spans="1:14" ht="15" customHeight="1" x14ac:dyDescent="0.55000000000000004">
      <c r="A49" s="101"/>
      <c r="B49" s="106"/>
      <c r="C49" s="106"/>
      <c r="D49" s="103" t="s">
        <v>59</v>
      </c>
      <c r="E49" s="103"/>
      <c r="F49" s="103" t="s">
        <v>59</v>
      </c>
      <c r="G49" s="103"/>
      <c r="H49" s="18" t="str">
        <f t="shared" si="3"/>
        <v/>
      </c>
    </row>
    <row r="50" spans="1:14" ht="14.7" thickBot="1" x14ac:dyDescent="0.6">
      <c r="A50" s="122" t="s">
        <v>21</v>
      </c>
      <c r="B50" s="123"/>
      <c r="C50" s="123"/>
      <c r="D50" s="25"/>
      <c r="E50" s="25"/>
      <c r="F50" s="25"/>
      <c r="G50" s="25"/>
      <c r="H50" s="26"/>
    </row>
    <row r="51" spans="1:14" x14ac:dyDescent="0.55000000000000004">
      <c r="A51" s="119" t="s">
        <v>138</v>
      </c>
      <c r="B51" s="120" t="s">
        <v>22</v>
      </c>
      <c r="C51" s="120" t="s">
        <v>14</v>
      </c>
      <c r="D51" s="121">
        <f>IFERROR(INDEX(janvier!E:E,MATCH(février!A51,janvier!A:A,0)),"")</f>
        <v>180</v>
      </c>
      <c r="E51" s="121">
        <v>260</v>
      </c>
      <c r="F51" s="121">
        <f t="shared" ref="F51:F52" si="4">E51-D51</f>
        <v>80</v>
      </c>
      <c r="G51" s="121">
        <v>40</v>
      </c>
      <c r="H51" s="22">
        <f>IFERROR((G51/F51)*100,"")</f>
        <v>50</v>
      </c>
    </row>
    <row r="52" spans="1:14" ht="15.75" customHeight="1" x14ac:dyDescent="0.55000000000000004">
      <c r="A52" s="101" t="s">
        <v>139</v>
      </c>
      <c r="B52" s="106" t="s">
        <v>23</v>
      </c>
      <c r="C52" s="106" t="s">
        <v>24</v>
      </c>
      <c r="D52" s="103">
        <f>IFERROR(INDEX(janvier!E:E,MATCH(février!A52,janvier!A:A,0)),"")</f>
        <v>180</v>
      </c>
      <c r="E52" s="103">
        <v>260</v>
      </c>
      <c r="F52" s="103">
        <f t="shared" si="4"/>
        <v>80</v>
      </c>
      <c r="G52" s="103">
        <v>40</v>
      </c>
      <c r="H52" s="18">
        <f>IFERROR((G52/F52)*100,"")</f>
        <v>50</v>
      </c>
    </row>
    <row r="53" spans="1:14" ht="15.75" customHeight="1" x14ac:dyDescent="0.55000000000000004">
      <c r="A53" s="101"/>
      <c r="B53" s="106"/>
      <c r="C53" s="106"/>
      <c r="D53" s="103" t="s">
        <v>59</v>
      </c>
      <c r="E53" s="103"/>
      <c r="F53" s="103" t="s">
        <v>59</v>
      </c>
      <c r="G53" s="103"/>
      <c r="H53" s="18" t="str">
        <f>IFERROR((G53/F53)*100,"")</f>
        <v/>
      </c>
    </row>
    <row r="54" spans="1:14" ht="15.75" customHeight="1" x14ac:dyDescent="0.55000000000000004">
      <c r="A54" s="101"/>
      <c r="B54" s="106"/>
      <c r="C54" s="106"/>
      <c r="D54" s="103" t="s">
        <v>59</v>
      </c>
      <c r="E54" s="103"/>
      <c r="F54" s="103" t="s">
        <v>59</v>
      </c>
      <c r="G54" s="103"/>
      <c r="H54" s="18" t="str">
        <f>IFERROR((G54/F54)*100,"")</f>
        <v/>
      </c>
    </row>
    <row r="55" spans="1:14" ht="14.7" thickBot="1" x14ac:dyDescent="0.6">
      <c r="A55" s="122" t="s">
        <v>26</v>
      </c>
      <c r="B55" s="123"/>
      <c r="C55" s="123"/>
      <c r="D55" s="25"/>
      <c r="E55" s="25"/>
      <c r="F55" s="25"/>
      <c r="G55" s="25"/>
      <c r="H55" s="26"/>
      <c r="J55" s="17"/>
      <c r="K55" s="17"/>
      <c r="L55" s="17"/>
      <c r="M55" s="17"/>
      <c r="N55" s="17"/>
    </row>
    <row r="56" spans="1:14" x14ac:dyDescent="0.55000000000000004">
      <c r="A56" s="119" t="s">
        <v>140</v>
      </c>
      <c r="B56" s="120" t="s">
        <v>27</v>
      </c>
      <c r="C56" s="120" t="s">
        <v>14</v>
      </c>
      <c r="D56" s="124">
        <f>IFERROR(INDEX(janvier!E:E,MATCH(février!A56,janvier!A:A,0)),"")</f>
        <v>180</v>
      </c>
      <c r="E56" s="124">
        <v>260</v>
      </c>
      <c r="F56" s="121">
        <f t="shared" ref="F56:F61" si="5">E56-D56</f>
        <v>80</v>
      </c>
      <c r="G56" s="121">
        <v>40</v>
      </c>
      <c r="H56" s="22">
        <f t="shared" ref="H56:H64" si="6">IFERROR((G56/F56)*100,"")</f>
        <v>50</v>
      </c>
      <c r="J56" s="17"/>
      <c r="K56" s="17"/>
      <c r="L56" s="17"/>
      <c r="M56" s="17"/>
      <c r="N56" s="17"/>
    </row>
    <row r="57" spans="1:14" x14ac:dyDescent="0.55000000000000004">
      <c r="A57" s="107" t="s">
        <v>141</v>
      </c>
      <c r="B57" s="109" t="s">
        <v>28</v>
      </c>
      <c r="C57" s="109" t="s">
        <v>29</v>
      </c>
      <c r="D57" s="103">
        <f>IFERROR(INDEX(janvier!E:E,MATCH(février!A57,janvier!A:A,0)),"")</f>
        <v>180</v>
      </c>
      <c r="E57" s="103">
        <v>260</v>
      </c>
      <c r="F57" s="103">
        <f t="shared" si="5"/>
        <v>80</v>
      </c>
      <c r="G57" s="100">
        <v>40</v>
      </c>
      <c r="H57" s="18">
        <f t="shared" si="6"/>
        <v>50</v>
      </c>
      <c r="J57" s="17"/>
      <c r="K57" s="17"/>
      <c r="L57" s="17"/>
      <c r="M57" s="17"/>
      <c r="N57" s="17"/>
    </row>
    <row r="58" spans="1:14" x14ac:dyDescent="0.55000000000000004">
      <c r="A58" s="107" t="s">
        <v>142</v>
      </c>
      <c r="B58" s="109" t="s">
        <v>28</v>
      </c>
      <c r="C58" s="109" t="s">
        <v>29</v>
      </c>
      <c r="D58" s="104">
        <f>IFERROR(INDEX(janvier!E:E,MATCH(février!A58,janvier!A:A,0)),"")</f>
        <v>180</v>
      </c>
      <c r="E58" s="104">
        <v>260</v>
      </c>
      <c r="F58" s="103">
        <f t="shared" si="5"/>
        <v>80</v>
      </c>
      <c r="G58" s="125">
        <v>40</v>
      </c>
      <c r="H58" s="18">
        <f t="shared" si="6"/>
        <v>50</v>
      </c>
      <c r="J58" s="17"/>
      <c r="K58" s="17"/>
      <c r="L58" s="17"/>
      <c r="M58" s="17"/>
      <c r="N58" s="17"/>
    </row>
    <row r="59" spans="1:14" x14ac:dyDescent="0.55000000000000004">
      <c r="A59" s="107" t="s">
        <v>143</v>
      </c>
      <c r="B59" s="109" t="s">
        <v>28</v>
      </c>
      <c r="C59" s="109" t="s">
        <v>29</v>
      </c>
      <c r="D59" s="104">
        <f>IFERROR(INDEX(janvier!E:E,MATCH(février!A59,janvier!A:A,0)),"")</f>
        <v>180</v>
      </c>
      <c r="E59" s="104">
        <v>260</v>
      </c>
      <c r="F59" s="104">
        <f t="shared" si="5"/>
        <v>80</v>
      </c>
      <c r="G59" s="104">
        <v>40</v>
      </c>
      <c r="H59" s="18">
        <f t="shared" si="6"/>
        <v>50</v>
      </c>
      <c r="J59" s="17"/>
      <c r="K59" s="17"/>
      <c r="L59" s="17"/>
      <c r="M59" s="17"/>
      <c r="N59" s="17"/>
    </row>
    <row r="60" spans="1:14" x14ac:dyDescent="0.55000000000000004">
      <c r="A60" s="107" t="s">
        <v>144</v>
      </c>
      <c r="B60" s="109" t="s">
        <v>30</v>
      </c>
      <c r="C60" s="109" t="s">
        <v>14</v>
      </c>
      <c r="D60" s="104">
        <f>IFERROR(INDEX(janvier!E:E,MATCH(février!A60,janvier!A:A,0)),"")</f>
        <v>180</v>
      </c>
      <c r="E60" s="104">
        <v>260</v>
      </c>
      <c r="F60" s="104">
        <f t="shared" si="5"/>
        <v>80</v>
      </c>
      <c r="G60" s="104">
        <v>40</v>
      </c>
      <c r="H60" s="18">
        <f t="shared" si="6"/>
        <v>50</v>
      </c>
      <c r="J60" s="17"/>
      <c r="K60" s="17"/>
      <c r="L60" s="17"/>
      <c r="M60" s="17"/>
      <c r="N60" s="17"/>
    </row>
    <row r="61" spans="1:14" ht="15" customHeight="1" x14ac:dyDescent="0.55000000000000004">
      <c r="A61" s="107" t="s">
        <v>145</v>
      </c>
      <c r="B61" s="109" t="s">
        <v>31</v>
      </c>
      <c r="C61" s="109" t="s">
        <v>32</v>
      </c>
      <c r="D61" s="104">
        <f>IFERROR(INDEX(janvier!E:E,MATCH(février!A61,janvier!A:A,0)),"")</f>
        <v>180</v>
      </c>
      <c r="E61" s="104">
        <v>260</v>
      </c>
      <c r="F61" s="104">
        <f t="shared" si="5"/>
        <v>80</v>
      </c>
      <c r="G61" s="104">
        <v>40</v>
      </c>
      <c r="H61" s="18">
        <f t="shared" si="6"/>
        <v>50</v>
      </c>
      <c r="J61" s="17"/>
      <c r="K61" s="17"/>
      <c r="L61" s="17"/>
      <c r="M61" s="17"/>
      <c r="N61" s="17"/>
    </row>
    <row r="62" spans="1:14" ht="15" customHeight="1" x14ac:dyDescent="0.55000000000000004">
      <c r="A62" s="107"/>
      <c r="B62" s="109"/>
      <c r="C62" s="109"/>
      <c r="D62" s="104" t="s">
        <v>59</v>
      </c>
      <c r="E62" s="104"/>
      <c r="F62" s="104" t="s">
        <v>59</v>
      </c>
      <c r="G62" s="104"/>
      <c r="H62" s="18" t="str">
        <f t="shared" si="6"/>
        <v/>
      </c>
      <c r="J62" s="17"/>
      <c r="K62" s="17"/>
      <c r="L62" s="17"/>
      <c r="M62" s="17"/>
      <c r="N62" s="17"/>
    </row>
    <row r="63" spans="1:14" ht="15" customHeight="1" thickBot="1" x14ac:dyDescent="0.6">
      <c r="A63" s="107"/>
      <c r="B63" s="109"/>
      <c r="C63" s="109"/>
      <c r="D63" s="104" t="s">
        <v>59</v>
      </c>
      <c r="E63" s="104"/>
      <c r="F63" s="104" t="s">
        <v>59</v>
      </c>
      <c r="G63" s="104"/>
      <c r="H63" s="18" t="str">
        <f t="shared" si="6"/>
        <v/>
      </c>
      <c r="J63" s="17"/>
      <c r="K63" s="17"/>
      <c r="L63" s="17"/>
      <c r="M63" s="17"/>
      <c r="N63" s="17"/>
    </row>
    <row r="64" spans="1:14" ht="18.600000000000001" thickBot="1" x14ac:dyDescent="0.6">
      <c r="A64" s="126"/>
      <c r="B64" s="127"/>
      <c r="C64" s="127"/>
      <c r="D64" s="112"/>
      <c r="E64" s="128"/>
      <c r="F64" s="114">
        <f>SUM(F41:F63)</f>
        <v>1120</v>
      </c>
      <c r="G64" s="115">
        <f t="shared" ref="G64" si="7">SUM(G41:G63)</f>
        <v>560</v>
      </c>
      <c r="H64" s="20">
        <f t="shared" si="6"/>
        <v>50</v>
      </c>
      <c r="J64" s="17"/>
      <c r="K64" s="17"/>
      <c r="L64" s="17"/>
      <c r="M64" s="17"/>
      <c r="N64" s="17"/>
    </row>
    <row r="65" spans="1:14" ht="18.600000000000001" thickBot="1" x14ac:dyDescent="0.6">
      <c r="A65" s="80" t="s">
        <v>33</v>
      </c>
      <c r="B65" s="94"/>
      <c r="C65" s="94"/>
      <c r="D65" s="94"/>
      <c r="E65" s="94"/>
      <c r="F65" s="94"/>
      <c r="G65" s="94"/>
      <c r="H65" s="12"/>
      <c r="J65" s="17"/>
      <c r="K65" s="17"/>
      <c r="L65" s="17"/>
      <c r="M65" s="17"/>
      <c r="N65" s="17"/>
    </row>
    <row r="66" spans="1:14" ht="14.7" thickBot="1" x14ac:dyDescent="0.6">
      <c r="A66" s="95" t="s">
        <v>34</v>
      </c>
      <c r="B66" s="96"/>
      <c r="C66" s="96"/>
      <c r="D66" s="129"/>
      <c r="E66" s="129"/>
      <c r="F66" s="129"/>
      <c r="G66" s="129"/>
      <c r="H66" s="14"/>
      <c r="J66" s="17"/>
      <c r="K66" s="17"/>
      <c r="L66" s="17"/>
      <c r="M66" s="17"/>
      <c r="N66" s="17"/>
    </row>
    <row r="67" spans="1:14" x14ac:dyDescent="0.55000000000000004">
      <c r="A67" s="119" t="s">
        <v>146</v>
      </c>
      <c r="B67" s="130" t="s">
        <v>35</v>
      </c>
      <c r="C67" s="130" t="s">
        <v>36</v>
      </c>
      <c r="D67" s="131">
        <f>IFERROR(INDEX(janvier!E:E,MATCH(février!A67,janvier!A:A,0)),"")</f>
        <v>180</v>
      </c>
      <c r="E67" s="131">
        <v>260</v>
      </c>
      <c r="F67" s="121">
        <f t="shared" ref="F67:F105" si="8">E67-D67</f>
        <v>80</v>
      </c>
      <c r="G67" s="121">
        <v>40</v>
      </c>
      <c r="H67" s="22">
        <f t="shared" ref="H67:H109" si="9">IFERROR((G67/F67)*100,"")</f>
        <v>50</v>
      </c>
      <c r="J67" s="17"/>
      <c r="K67" s="17"/>
      <c r="L67" s="17"/>
      <c r="M67" s="17"/>
      <c r="N67" s="17"/>
    </row>
    <row r="68" spans="1:14" x14ac:dyDescent="0.55000000000000004">
      <c r="A68" s="101" t="s">
        <v>147</v>
      </c>
      <c r="B68" s="106" t="s">
        <v>37</v>
      </c>
      <c r="C68" s="106" t="s">
        <v>14</v>
      </c>
      <c r="D68" s="132">
        <f>IFERROR(INDEX(janvier!E:E,MATCH(février!A68,janvier!A:A,0)),"")</f>
        <v>180</v>
      </c>
      <c r="E68" s="132">
        <v>260</v>
      </c>
      <c r="F68" s="103">
        <f t="shared" si="8"/>
        <v>80</v>
      </c>
      <c r="G68" s="103">
        <v>40</v>
      </c>
      <c r="H68" s="18">
        <f t="shared" si="9"/>
        <v>50</v>
      </c>
      <c r="J68" s="17"/>
      <c r="K68" s="17"/>
      <c r="L68" s="17"/>
      <c r="M68" s="17"/>
      <c r="N68" s="17"/>
    </row>
    <row r="69" spans="1:14" ht="15" customHeight="1" x14ac:dyDescent="0.55000000000000004">
      <c r="A69" s="101" t="s">
        <v>148</v>
      </c>
      <c r="B69" s="106" t="s">
        <v>35</v>
      </c>
      <c r="C69" s="106" t="s">
        <v>14</v>
      </c>
      <c r="D69" s="132">
        <f>IFERROR(INDEX(janvier!E:E,MATCH(février!A69,janvier!A:A,0)),"")</f>
        <v>180</v>
      </c>
      <c r="E69" s="132">
        <v>260</v>
      </c>
      <c r="F69" s="103">
        <f t="shared" si="8"/>
        <v>80</v>
      </c>
      <c r="G69" s="103">
        <v>40</v>
      </c>
      <c r="H69" s="18">
        <f t="shared" si="9"/>
        <v>50</v>
      </c>
      <c r="J69" s="17"/>
      <c r="K69" s="17"/>
      <c r="L69" s="17"/>
      <c r="M69" s="17"/>
      <c r="N69" s="17"/>
    </row>
    <row r="70" spans="1:14" ht="15" customHeight="1" x14ac:dyDescent="0.55000000000000004">
      <c r="A70" s="101" t="s">
        <v>149</v>
      </c>
      <c r="B70" s="106" t="s">
        <v>35</v>
      </c>
      <c r="C70" s="106" t="s">
        <v>36</v>
      </c>
      <c r="D70" s="132">
        <f>IFERROR(INDEX(janvier!E:E,MATCH(février!A70,janvier!A:A,0)),"")</f>
        <v>180</v>
      </c>
      <c r="E70" s="132">
        <v>260</v>
      </c>
      <c r="F70" s="103">
        <f t="shared" si="8"/>
        <v>80</v>
      </c>
      <c r="G70" s="103">
        <v>40</v>
      </c>
      <c r="H70" s="18">
        <f t="shared" si="9"/>
        <v>50</v>
      </c>
      <c r="J70" s="17"/>
      <c r="K70" s="17"/>
      <c r="L70" s="17"/>
      <c r="M70" s="17"/>
      <c r="N70" s="17"/>
    </row>
    <row r="71" spans="1:14" x14ac:dyDescent="0.55000000000000004">
      <c r="A71" s="101" t="s">
        <v>150</v>
      </c>
      <c r="B71" s="106" t="s">
        <v>37</v>
      </c>
      <c r="C71" s="106" t="s">
        <v>14</v>
      </c>
      <c r="D71" s="132">
        <f>IFERROR(INDEX(janvier!E:E,MATCH(février!A71,janvier!A:A,0)),"")</f>
        <v>180</v>
      </c>
      <c r="E71" s="132">
        <v>260</v>
      </c>
      <c r="F71" s="103">
        <f t="shared" si="8"/>
        <v>80</v>
      </c>
      <c r="G71" s="103">
        <v>40</v>
      </c>
      <c r="H71" s="18">
        <f t="shared" si="9"/>
        <v>50</v>
      </c>
      <c r="J71" s="17"/>
      <c r="K71" s="17"/>
      <c r="L71" s="17"/>
      <c r="M71" s="17"/>
      <c r="N71" s="17"/>
    </row>
    <row r="72" spans="1:14" x14ac:dyDescent="0.55000000000000004">
      <c r="A72" s="101" t="s">
        <v>151</v>
      </c>
      <c r="B72" s="106" t="s">
        <v>38</v>
      </c>
      <c r="C72" s="106" t="s">
        <v>36</v>
      </c>
      <c r="D72" s="132">
        <f>IFERROR(INDEX(janvier!E:E,MATCH(février!A72,janvier!A:A,0)),"")</f>
        <v>180</v>
      </c>
      <c r="E72" s="132">
        <v>260</v>
      </c>
      <c r="F72" s="103">
        <f t="shared" si="8"/>
        <v>80</v>
      </c>
      <c r="G72" s="103">
        <v>40</v>
      </c>
      <c r="H72" s="18">
        <f t="shared" si="9"/>
        <v>50</v>
      </c>
      <c r="J72" s="17"/>
      <c r="K72" s="17"/>
      <c r="L72" s="17"/>
      <c r="M72" s="17"/>
      <c r="N72" s="17"/>
    </row>
    <row r="73" spans="1:14" x14ac:dyDescent="0.55000000000000004">
      <c r="A73" s="101" t="s">
        <v>152</v>
      </c>
      <c r="B73" s="106" t="s">
        <v>39</v>
      </c>
      <c r="C73" s="106" t="s">
        <v>14</v>
      </c>
      <c r="D73" s="132">
        <f>IFERROR(INDEX(janvier!E:E,MATCH(février!A73,janvier!A:A,0)),"")</f>
        <v>180</v>
      </c>
      <c r="E73" s="132">
        <v>260</v>
      </c>
      <c r="F73" s="103">
        <f t="shared" si="8"/>
        <v>80</v>
      </c>
      <c r="G73" s="103">
        <v>40</v>
      </c>
      <c r="H73" s="18">
        <f t="shared" si="9"/>
        <v>50</v>
      </c>
      <c r="J73" s="17"/>
      <c r="K73" s="17"/>
      <c r="L73" s="17"/>
      <c r="M73" s="17"/>
      <c r="N73" s="17"/>
    </row>
    <row r="74" spans="1:14" x14ac:dyDescent="0.55000000000000004">
      <c r="A74" s="101" t="s">
        <v>153</v>
      </c>
      <c r="B74" s="106" t="s">
        <v>37</v>
      </c>
      <c r="C74" s="106" t="s">
        <v>14</v>
      </c>
      <c r="D74" s="132">
        <f>IFERROR(INDEX(janvier!E:E,MATCH(février!A74,janvier!A:A,0)),"")</f>
        <v>180</v>
      </c>
      <c r="E74" s="132">
        <v>260</v>
      </c>
      <c r="F74" s="103">
        <f t="shared" si="8"/>
        <v>80</v>
      </c>
      <c r="G74" s="103">
        <v>40</v>
      </c>
      <c r="H74" s="18">
        <f t="shared" si="9"/>
        <v>50</v>
      </c>
      <c r="J74" s="17"/>
      <c r="K74" s="17"/>
      <c r="L74" s="17"/>
      <c r="M74" s="17"/>
      <c r="N74" s="17"/>
    </row>
    <row r="75" spans="1:14" x14ac:dyDescent="0.55000000000000004">
      <c r="A75" s="101" t="s">
        <v>154</v>
      </c>
      <c r="B75" s="106" t="s">
        <v>37</v>
      </c>
      <c r="C75" s="106" t="s">
        <v>14</v>
      </c>
      <c r="D75" s="132">
        <f>IFERROR(INDEX(janvier!E:E,MATCH(février!A75,janvier!A:A,0)),"")</f>
        <v>180</v>
      </c>
      <c r="E75" s="132">
        <v>260</v>
      </c>
      <c r="F75" s="103">
        <f t="shared" si="8"/>
        <v>80</v>
      </c>
      <c r="G75" s="103">
        <v>40</v>
      </c>
      <c r="H75" s="18">
        <f t="shared" si="9"/>
        <v>50</v>
      </c>
      <c r="J75" s="17"/>
      <c r="K75" s="17"/>
      <c r="L75" s="17"/>
      <c r="M75" s="17"/>
      <c r="N75" s="17"/>
    </row>
    <row r="76" spans="1:14" x14ac:dyDescent="0.55000000000000004">
      <c r="A76" s="101" t="s">
        <v>155</v>
      </c>
      <c r="B76" s="106" t="s">
        <v>35</v>
      </c>
      <c r="C76" s="106" t="s">
        <v>36</v>
      </c>
      <c r="D76" s="132">
        <f>IFERROR(INDEX(janvier!E:E,MATCH(février!A76,janvier!A:A,0)),"")</f>
        <v>180</v>
      </c>
      <c r="E76" s="132">
        <v>260</v>
      </c>
      <c r="F76" s="103">
        <f t="shared" si="8"/>
        <v>80</v>
      </c>
      <c r="G76" s="103">
        <v>40</v>
      </c>
      <c r="H76" s="18">
        <f t="shared" si="9"/>
        <v>50</v>
      </c>
      <c r="J76" s="17"/>
      <c r="K76" s="17"/>
      <c r="L76" s="17"/>
      <c r="M76" s="17"/>
      <c r="N76" s="17"/>
    </row>
    <row r="77" spans="1:14" x14ac:dyDescent="0.55000000000000004">
      <c r="A77" s="101" t="s">
        <v>156</v>
      </c>
      <c r="B77" s="106" t="s">
        <v>38</v>
      </c>
      <c r="C77" s="106" t="s">
        <v>36</v>
      </c>
      <c r="D77" s="132">
        <f>IFERROR(INDEX(janvier!E:E,MATCH(février!A77,janvier!A:A,0)),"")</f>
        <v>180</v>
      </c>
      <c r="E77" s="132">
        <v>260</v>
      </c>
      <c r="F77" s="103">
        <f t="shared" si="8"/>
        <v>80</v>
      </c>
      <c r="G77" s="103">
        <v>40</v>
      </c>
      <c r="H77" s="18">
        <f t="shared" si="9"/>
        <v>50</v>
      </c>
      <c r="J77" s="17"/>
      <c r="K77" s="17"/>
      <c r="L77" s="17"/>
      <c r="M77" s="17"/>
      <c r="N77" s="17"/>
    </row>
    <row r="78" spans="1:14" x14ac:dyDescent="0.55000000000000004">
      <c r="A78" s="101" t="s">
        <v>157</v>
      </c>
      <c r="B78" s="106" t="s">
        <v>39</v>
      </c>
      <c r="C78" s="106" t="s">
        <v>14</v>
      </c>
      <c r="D78" s="132">
        <f>IFERROR(INDEX(janvier!E:E,MATCH(février!A78,janvier!A:A,0)),"")</f>
        <v>180</v>
      </c>
      <c r="E78" s="132">
        <v>260</v>
      </c>
      <c r="F78" s="103">
        <f t="shared" si="8"/>
        <v>80</v>
      </c>
      <c r="G78" s="103">
        <v>40</v>
      </c>
      <c r="H78" s="18">
        <f t="shared" si="9"/>
        <v>50</v>
      </c>
      <c r="J78" s="17"/>
      <c r="K78" s="17"/>
      <c r="L78" s="17"/>
      <c r="M78" s="17"/>
      <c r="N78" s="17"/>
    </row>
    <row r="79" spans="1:14" x14ac:dyDescent="0.55000000000000004">
      <c r="A79" s="101" t="s">
        <v>158</v>
      </c>
      <c r="B79" s="106" t="s">
        <v>37</v>
      </c>
      <c r="C79" s="106" t="s">
        <v>14</v>
      </c>
      <c r="D79" s="132">
        <f>IFERROR(INDEX(janvier!E:E,MATCH(février!A79,janvier!A:A,0)),"")</f>
        <v>180</v>
      </c>
      <c r="E79" s="132">
        <v>260</v>
      </c>
      <c r="F79" s="103">
        <f t="shared" si="8"/>
        <v>80</v>
      </c>
      <c r="G79" s="103">
        <v>40</v>
      </c>
      <c r="H79" s="18">
        <f t="shared" si="9"/>
        <v>50</v>
      </c>
      <c r="J79" s="17"/>
      <c r="K79" s="17"/>
      <c r="L79" s="17"/>
      <c r="M79" s="17"/>
      <c r="N79" s="17"/>
    </row>
    <row r="80" spans="1:14" x14ac:dyDescent="0.55000000000000004">
      <c r="A80" s="133" t="s">
        <v>159</v>
      </c>
      <c r="B80" s="134" t="s">
        <v>37</v>
      </c>
      <c r="C80" s="134" t="s">
        <v>14</v>
      </c>
      <c r="D80" s="132">
        <f>IFERROR(INDEX(janvier!E:E,MATCH(février!A80,janvier!A:A,0)),"")</f>
        <v>180</v>
      </c>
      <c r="E80" s="132">
        <v>260</v>
      </c>
      <c r="F80" s="103">
        <f t="shared" si="8"/>
        <v>80</v>
      </c>
      <c r="G80" s="103">
        <v>40</v>
      </c>
      <c r="H80" s="18">
        <f t="shared" si="9"/>
        <v>50</v>
      </c>
      <c r="J80" s="17"/>
      <c r="K80" s="17"/>
      <c r="L80" s="17"/>
      <c r="M80" s="17"/>
      <c r="N80" s="17"/>
    </row>
    <row r="81" spans="1:14" x14ac:dyDescent="0.55000000000000004">
      <c r="A81" s="101" t="s">
        <v>160</v>
      </c>
      <c r="B81" s="106" t="s">
        <v>37</v>
      </c>
      <c r="C81" s="106" t="s">
        <v>14</v>
      </c>
      <c r="D81" s="132">
        <f>IFERROR(INDEX(janvier!E:E,MATCH(février!A81,janvier!A:A,0)),"")</f>
        <v>180</v>
      </c>
      <c r="E81" s="132">
        <v>260</v>
      </c>
      <c r="F81" s="103">
        <f t="shared" si="8"/>
        <v>80</v>
      </c>
      <c r="G81" s="103">
        <v>40</v>
      </c>
      <c r="H81" s="18">
        <f t="shared" si="9"/>
        <v>50</v>
      </c>
      <c r="J81" s="17"/>
      <c r="K81" s="17"/>
      <c r="L81" s="17"/>
      <c r="M81" s="17"/>
      <c r="N81" s="17"/>
    </row>
    <row r="82" spans="1:14" x14ac:dyDescent="0.55000000000000004">
      <c r="A82" s="101" t="s">
        <v>161</v>
      </c>
      <c r="B82" s="106" t="s">
        <v>37</v>
      </c>
      <c r="C82" s="106" t="s">
        <v>14</v>
      </c>
      <c r="D82" s="132">
        <f>IFERROR(INDEX(janvier!E:E,MATCH(février!A82,janvier!A:A,0)),"")</f>
        <v>180</v>
      </c>
      <c r="E82" s="132">
        <v>260</v>
      </c>
      <c r="F82" s="103">
        <f t="shared" si="8"/>
        <v>80</v>
      </c>
      <c r="G82" s="103">
        <v>40</v>
      </c>
      <c r="H82" s="18">
        <f t="shared" si="9"/>
        <v>50</v>
      </c>
      <c r="J82" s="17"/>
      <c r="K82" s="17"/>
      <c r="L82" s="17"/>
      <c r="M82" s="17"/>
      <c r="N82" s="17"/>
    </row>
    <row r="83" spans="1:14" x14ac:dyDescent="0.55000000000000004">
      <c r="A83" s="135" t="s">
        <v>162</v>
      </c>
      <c r="B83" s="136" t="s">
        <v>37</v>
      </c>
      <c r="C83" s="136" t="s">
        <v>14</v>
      </c>
      <c r="D83" s="137">
        <f>IFERROR(INDEX(janvier!E:E,MATCH(février!A83,janvier!A:A,0)),"")</f>
        <v>180</v>
      </c>
      <c r="E83" s="137">
        <v>260</v>
      </c>
      <c r="F83" s="137">
        <f t="shared" si="8"/>
        <v>80</v>
      </c>
      <c r="G83" s="104">
        <v>40</v>
      </c>
      <c r="H83" s="18">
        <f t="shared" si="9"/>
        <v>50</v>
      </c>
      <c r="J83" s="17"/>
      <c r="K83" s="17"/>
      <c r="L83" s="17"/>
      <c r="M83" s="17"/>
      <c r="N83" s="17"/>
    </row>
    <row r="84" spans="1:14" x14ac:dyDescent="0.55000000000000004">
      <c r="A84" s="135" t="s">
        <v>163</v>
      </c>
      <c r="B84" s="136" t="s">
        <v>37</v>
      </c>
      <c r="C84" s="136" t="s">
        <v>14</v>
      </c>
      <c r="D84" s="137">
        <f>IFERROR(INDEX(janvier!E:E,MATCH(février!A84,janvier!A:A,0)),"")</f>
        <v>180</v>
      </c>
      <c r="E84" s="137">
        <v>260</v>
      </c>
      <c r="F84" s="137">
        <f t="shared" si="8"/>
        <v>80</v>
      </c>
      <c r="G84" s="103">
        <v>40</v>
      </c>
      <c r="H84" s="18">
        <f t="shared" si="9"/>
        <v>50</v>
      </c>
      <c r="J84" s="17"/>
      <c r="K84" s="17"/>
      <c r="L84" s="17"/>
      <c r="M84" s="17"/>
      <c r="N84" s="17"/>
    </row>
    <row r="85" spans="1:14" x14ac:dyDescent="0.55000000000000004">
      <c r="A85" s="135" t="s">
        <v>164</v>
      </c>
      <c r="B85" s="136" t="s">
        <v>37</v>
      </c>
      <c r="C85" s="136" t="s">
        <v>14</v>
      </c>
      <c r="D85" s="137">
        <f>IFERROR(INDEX(janvier!E:E,MATCH(février!A85,janvier!A:A,0)),"")</f>
        <v>180</v>
      </c>
      <c r="E85" s="137">
        <v>260</v>
      </c>
      <c r="F85" s="137">
        <f t="shared" si="8"/>
        <v>80</v>
      </c>
      <c r="G85" s="104">
        <v>40</v>
      </c>
      <c r="H85" s="18">
        <f t="shared" si="9"/>
        <v>50</v>
      </c>
      <c r="J85" s="17"/>
      <c r="K85" s="17"/>
      <c r="L85" s="17"/>
      <c r="M85" s="17"/>
      <c r="N85" s="17"/>
    </row>
    <row r="86" spans="1:14" x14ac:dyDescent="0.55000000000000004">
      <c r="A86" s="135" t="s">
        <v>165</v>
      </c>
      <c r="B86" s="136" t="s">
        <v>37</v>
      </c>
      <c r="C86" s="136" t="s">
        <v>14</v>
      </c>
      <c r="D86" s="137">
        <f>IFERROR(INDEX(janvier!E:E,MATCH(février!A86,janvier!A:A,0)),"")</f>
        <v>180</v>
      </c>
      <c r="E86" s="137">
        <v>260</v>
      </c>
      <c r="F86" s="137">
        <f t="shared" si="8"/>
        <v>80</v>
      </c>
      <c r="G86" s="104">
        <v>40</v>
      </c>
      <c r="H86" s="18">
        <f t="shared" si="9"/>
        <v>50</v>
      </c>
      <c r="J86" s="17"/>
      <c r="K86" s="17"/>
      <c r="L86" s="17"/>
      <c r="M86" s="17"/>
      <c r="N86" s="17"/>
    </row>
    <row r="87" spans="1:14" x14ac:dyDescent="0.55000000000000004">
      <c r="A87" s="135" t="s">
        <v>166</v>
      </c>
      <c r="B87" s="136" t="s">
        <v>37</v>
      </c>
      <c r="C87" s="136" t="s">
        <v>14</v>
      </c>
      <c r="D87" s="137">
        <f>IFERROR(INDEX(janvier!E:E,MATCH(février!A87,janvier!A:A,0)),"")</f>
        <v>180</v>
      </c>
      <c r="E87" s="137">
        <v>260</v>
      </c>
      <c r="F87" s="137">
        <f t="shared" si="8"/>
        <v>80</v>
      </c>
      <c r="G87" s="104">
        <v>40</v>
      </c>
      <c r="H87" s="18">
        <f t="shared" si="9"/>
        <v>50</v>
      </c>
      <c r="J87" s="17"/>
      <c r="K87" s="17"/>
      <c r="L87" s="17"/>
      <c r="M87" s="17"/>
      <c r="N87" s="17"/>
    </row>
    <row r="88" spans="1:14" x14ac:dyDescent="0.55000000000000004">
      <c r="A88" s="133" t="s">
        <v>167</v>
      </c>
      <c r="B88" s="134" t="s">
        <v>37</v>
      </c>
      <c r="C88" s="134" t="s">
        <v>14</v>
      </c>
      <c r="D88" s="132">
        <f>IFERROR(INDEX(janvier!E:E,MATCH(février!A88,janvier!A:A,0)),"")</f>
        <v>180</v>
      </c>
      <c r="E88" s="132">
        <v>260</v>
      </c>
      <c r="F88" s="132">
        <f t="shared" si="8"/>
        <v>80</v>
      </c>
      <c r="G88" s="103">
        <v>40</v>
      </c>
      <c r="H88" s="18">
        <f t="shared" si="9"/>
        <v>50</v>
      </c>
      <c r="J88" s="17"/>
      <c r="K88" s="17"/>
      <c r="L88" s="17"/>
      <c r="M88" s="17"/>
      <c r="N88" s="17"/>
    </row>
    <row r="89" spans="1:14" x14ac:dyDescent="0.55000000000000004">
      <c r="A89" s="107" t="s">
        <v>168</v>
      </c>
      <c r="B89" s="109" t="s">
        <v>40</v>
      </c>
      <c r="C89" s="109" t="s">
        <v>36</v>
      </c>
      <c r="D89" s="104">
        <f>IFERROR(INDEX(janvier!E:E,MATCH(février!A89,janvier!A:A,0)),"")</f>
        <v>180</v>
      </c>
      <c r="E89" s="104">
        <v>260</v>
      </c>
      <c r="F89" s="104">
        <f t="shared" si="8"/>
        <v>80</v>
      </c>
      <c r="G89" s="103">
        <v>40</v>
      </c>
      <c r="H89" s="18">
        <f t="shared" si="9"/>
        <v>50</v>
      </c>
      <c r="J89" s="17"/>
      <c r="K89" s="17"/>
      <c r="L89" s="17"/>
      <c r="M89" s="17"/>
      <c r="N89" s="17"/>
    </row>
    <row r="90" spans="1:14" x14ac:dyDescent="0.55000000000000004">
      <c r="A90" s="101" t="s">
        <v>169</v>
      </c>
      <c r="B90" s="106" t="s">
        <v>37</v>
      </c>
      <c r="C90" s="106" t="s">
        <v>14</v>
      </c>
      <c r="D90" s="103">
        <f>IFERROR(INDEX(janvier!E:E,MATCH(février!A90,janvier!A:A,0)),"")</f>
        <v>180</v>
      </c>
      <c r="E90" s="103">
        <v>260</v>
      </c>
      <c r="F90" s="103">
        <f t="shared" si="8"/>
        <v>80</v>
      </c>
      <c r="G90" s="103">
        <v>40</v>
      </c>
      <c r="H90" s="18">
        <f t="shared" si="9"/>
        <v>50</v>
      </c>
      <c r="J90" s="17"/>
      <c r="K90" s="17"/>
      <c r="L90" s="17"/>
      <c r="M90" s="17"/>
      <c r="N90" s="17"/>
    </row>
    <row r="91" spans="1:14" x14ac:dyDescent="0.55000000000000004">
      <c r="A91" s="107" t="s">
        <v>170</v>
      </c>
      <c r="B91" s="109" t="s">
        <v>37</v>
      </c>
      <c r="C91" s="109" t="s">
        <v>14</v>
      </c>
      <c r="D91" s="104">
        <f>IFERROR(INDEX(janvier!E:E,MATCH(février!A91,janvier!A:A,0)),"")</f>
        <v>180</v>
      </c>
      <c r="E91" s="104">
        <v>260</v>
      </c>
      <c r="F91" s="104">
        <f t="shared" si="8"/>
        <v>80</v>
      </c>
      <c r="G91" s="104">
        <v>40</v>
      </c>
      <c r="H91" s="18">
        <f t="shared" si="9"/>
        <v>50</v>
      </c>
      <c r="J91" s="17"/>
      <c r="K91" s="17"/>
      <c r="L91" s="17"/>
      <c r="M91" s="17"/>
      <c r="N91" s="17"/>
    </row>
    <row r="92" spans="1:14" x14ac:dyDescent="0.55000000000000004">
      <c r="A92" s="107" t="s">
        <v>171</v>
      </c>
      <c r="B92" s="109" t="s">
        <v>37</v>
      </c>
      <c r="C92" s="109" t="s">
        <v>14</v>
      </c>
      <c r="D92" s="104">
        <f>IFERROR(INDEX(janvier!E:E,MATCH(février!A92,janvier!A:A,0)),"")</f>
        <v>180</v>
      </c>
      <c r="E92" s="104">
        <v>260</v>
      </c>
      <c r="F92" s="104">
        <f t="shared" si="8"/>
        <v>80</v>
      </c>
      <c r="G92" s="104">
        <v>40</v>
      </c>
      <c r="H92" s="18">
        <f t="shared" si="9"/>
        <v>50</v>
      </c>
      <c r="J92" s="17"/>
      <c r="K92" s="17"/>
      <c r="L92" s="17"/>
      <c r="M92" s="17"/>
      <c r="N92" s="17"/>
    </row>
    <row r="93" spans="1:14" x14ac:dyDescent="0.55000000000000004">
      <c r="A93" s="107" t="s">
        <v>172</v>
      </c>
      <c r="B93" s="109" t="s">
        <v>37</v>
      </c>
      <c r="C93" s="109" t="s">
        <v>14</v>
      </c>
      <c r="D93" s="104">
        <f>IFERROR(INDEX(janvier!E:E,MATCH(février!A93,janvier!A:A,0)),"")</f>
        <v>180</v>
      </c>
      <c r="E93" s="104">
        <v>260</v>
      </c>
      <c r="F93" s="104">
        <f t="shared" si="8"/>
        <v>80</v>
      </c>
      <c r="G93" s="104">
        <v>40</v>
      </c>
      <c r="H93" s="18">
        <f t="shared" si="9"/>
        <v>50</v>
      </c>
      <c r="J93" s="17"/>
      <c r="K93" s="17"/>
      <c r="L93" s="17"/>
      <c r="M93" s="17"/>
      <c r="N93" s="17"/>
    </row>
    <row r="94" spans="1:14" x14ac:dyDescent="0.55000000000000004">
      <c r="A94" s="107" t="s">
        <v>173</v>
      </c>
      <c r="B94" s="109" t="s">
        <v>37</v>
      </c>
      <c r="C94" s="109" t="s">
        <v>14</v>
      </c>
      <c r="D94" s="104">
        <f>IFERROR(INDEX(janvier!E:E,MATCH(février!A94,janvier!A:A,0)),"")</f>
        <v>180</v>
      </c>
      <c r="E94" s="104">
        <v>260</v>
      </c>
      <c r="F94" s="104">
        <f t="shared" si="8"/>
        <v>80</v>
      </c>
      <c r="G94" s="104">
        <v>40</v>
      </c>
      <c r="H94" s="18">
        <f t="shared" si="9"/>
        <v>50</v>
      </c>
      <c r="J94" s="17"/>
      <c r="K94" s="17"/>
      <c r="L94" s="17"/>
      <c r="M94" s="17"/>
      <c r="N94" s="17"/>
    </row>
    <row r="95" spans="1:14" x14ac:dyDescent="0.55000000000000004">
      <c r="A95" s="101" t="s">
        <v>174</v>
      </c>
      <c r="B95" s="106" t="s">
        <v>37</v>
      </c>
      <c r="C95" s="106" t="s">
        <v>14</v>
      </c>
      <c r="D95" s="103">
        <f>IFERROR(INDEX(janvier!E:E,MATCH(février!A95,janvier!A:A,0)),"")</f>
        <v>180</v>
      </c>
      <c r="E95" s="103">
        <v>260</v>
      </c>
      <c r="F95" s="103">
        <f t="shared" si="8"/>
        <v>80</v>
      </c>
      <c r="G95" s="103">
        <v>40</v>
      </c>
      <c r="H95" s="18">
        <f t="shared" si="9"/>
        <v>50</v>
      </c>
      <c r="J95" s="17"/>
      <c r="K95" s="17"/>
      <c r="L95" s="17"/>
      <c r="M95" s="17"/>
      <c r="N95" s="17"/>
    </row>
    <row r="96" spans="1:14" ht="15" customHeight="1" x14ac:dyDescent="0.55000000000000004">
      <c r="A96" s="101" t="s">
        <v>175</v>
      </c>
      <c r="B96" s="106" t="s">
        <v>37</v>
      </c>
      <c r="C96" s="106" t="s">
        <v>14</v>
      </c>
      <c r="D96" s="103">
        <f>IFERROR(INDEX(janvier!E:E,MATCH(février!A96,janvier!A:A,0)),"")</f>
        <v>180</v>
      </c>
      <c r="E96" s="103">
        <v>260</v>
      </c>
      <c r="F96" s="103">
        <f t="shared" si="8"/>
        <v>80</v>
      </c>
      <c r="G96" s="103">
        <v>40</v>
      </c>
      <c r="H96" s="18">
        <f t="shared" si="9"/>
        <v>50</v>
      </c>
      <c r="J96" s="17"/>
      <c r="K96" s="17"/>
      <c r="L96" s="17"/>
      <c r="M96" s="17"/>
      <c r="N96" s="17"/>
    </row>
    <row r="97" spans="1:14" ht="15" customHeight="1" x14ac:dyDescent="0.55000000000000004">
      <c r="A97" s="101" t="s">
        <v>176</v>
      </c>
      <c r="B97" s="106" t="s">
        <v>37</v>
      </c>
      <c r="C97" s="106" t="s">
        <v>14</v>
      </c>
      <c r="D97" s="103">
        <f>IFERROR(INDEX(janvier!E:E,MATCH(février!A97,janvier!A:A,0)),"")</f>
        <v>180</v>
      </c>
      <c r="E97" s="103">
        <v>260</v>
      </c>
      <c r="F97" s="103">
        <f t="shared" si="8"/>
        <v>80</v>
      </c>
      <c r="G97" s="103">
        <v>40</v>
      </c>
      <c r="H97" s="18">
        <f t="shared" si="9"/>
        <v>50</v>
      </c>
      <c r="J97" s="17"/>
      <c r="K97" s="17"/>
      <c r="L97" s="17"/>
      <c r="M97" s="17"/>
      <c r="N97" s="17"/>
    </row>
    <row r="98" spans="1:14" ht="15" customHeight="1" x14ac:dyDescent="0.55000000000000004">
      <c r="A98" s="101" t="s">
        <v>177</v>
      </c>
      <c r="B98" s="106" t="s">
        <v>37</v>
      </c>
      <c r="C98" s="106" t="s">
        <v>14</v>
      </c>
      <c r="D98" s="103">
        <f>IFERROR(INDEX(janvier!E:E,MATCH(février!A98,janvier!A:A,0)),"")</f>
        <v>180</v>
      </c>
      <c r="E98" s="103">
        <v>260</v>
      </c>
      <c r="F98" s="103">
        <f t="shared" si="8"/>
        <v>80</v>
      </c>
      <c r="G98" s="103">
        <v>40</v>
      </c>
      <c r="H98" s="18">
        <f t="shared" si="9"/>
        <v>50</v>
      </c>
      <c r="J98" s="17"/>
      <c r="K98" s="17"/>
      <c r="L98" s="17"/>
      <c r="M98" s="17"/>
      <c r="N98" s="17"/>
    </row>
    <row r="99" spans="1:14" ht="15" customHeight="1" x14ac:dyDescent="0.55000000000000004">
      <c r="A99" s="101" t="s">
        <v>178</v>
      </c>
      <c r="B99" s="106" t="s">
        <v>37</v>
      </c>
      <c r="C99" s="106" t="s">
        <v>14</v>
      </c>
      <c r="D99" s="103">
        <f>IFERROR(INDEX(janvier!E:E,MATCH(février!A99,janvier!A:A,0)),"")</f>
        <v>180</v>
      </c>
      <c r="E99" s="103">
        <v>260</v>
      </c>
      <c r="F99" s="103">
        <f t="shared" si="8"/>
        <v>80</v>
      </c>
      <c r="G99" s="103">
        <v>40</v>
      </c>
      <c r="H99" s="18">
        <f t="shared" si="9"/>
        <v>50</v>
      </c>
      <c r="J99" s="17"/>
      <c r="K99" s="17"/>
      <c r="L99" s="17"/>
      <c r="M99" s="17"/>
      <c r="N99" s="17"/>
    </row>
    <row r="100" spans="1:14" ht="15" customHeight="1" x14ac:dyDescent="0.55000000000000004">
      <c r="A100" s="101" t="s">
        <v>179</v>
      </c>
      <c r="B100" s="106" t="s">
        <v>37</v>
      </c>
      <c r="C100" s="106" t="s">
        <v>14</v>
      </c>
      <c r="D100" s="103">
        <f>IFERROR(INDEX(janvier!E:E,MATCH(février!A100,janvier!A:A,0)),"")</f>
        <v>180</v>
      </c>
      <c r="E100" s="103">
        <v>260</v>
      </c>
      <c r="F100" s="103">
        <f t="shared" si="8"/>
        <v>80</v>
      </c>
      <c r="G100" s="103">
        <v>40</v>
      </c>
      <c r="H100" s="18">
        <f t="shared" si="9"/>
        <v>50</v>
      </c>
      <c r="J100" s="17"/>
      <c r="K100" s="17"/>
      <c r="L100" s="17"/>
      <c r="M100" s="17"/>
      <c r="N100" s="17"/>
    </row>
    <row r="101" spans="1:14" ht="15" customHeight="1" x14ac:dyDescent="0.55000000000000004">
      <c r="A101" s="101" t="s">
        <v>180</v>
      </c>
      <c r="B101" s="106" t="s">
        <v>37</v>
      </c>
      <c r="C101" s="106" t="s">
        <v>14</v>
      </c>
      <c r="D101" s="103">
        <f>IFERROR(INDEX(janvier!E:E,MATCH(février!A101,janvier!A:A,0)),"")</f>
        <v>180</v>
      </c>
      <c r="E101" s="103">
        <v>260</v>
      </c>
      <c r="F101" s="103">
        <f t="shared" si="8"/>
        <v>80</v>
      </c>
      <c r="G101" s="103">
        <v>40</v>
      </c>
      <c r="H101" s="18">
        <f t="shared" si="9"/>
        <v>50</v>
      </c>
      <c r="J101" s="17"/>
      <c r="K101" s="17"/>
      <c r="L101" s="17"/>
      <c r="M101" s="17"/>
      <c r="N101" s="17"/>
    </row>
    <row r="102" spans="1:14" ht="15" customHeight="1" x14ac:dyDescent="0.55000000000000004">
      <c r="A102" s="101" t="s">
        <v>181</v>
      </c>
      <c r="B102" s="106" t="s">
        <v>37</v>
      </c>
      <c r="C102" s="106" t="s">
        <v>14</v>
      </c>
      <c r="D102" s="103">
        <f>IFERROR(INDEX(janvier!E:E,MATCH(février!A102,janvier!A:A,0)),"")</f>
        <v>180</v>
      </c>
      <c r="E102" s="103">
        <v>260</v>
      </c>
      <c r="F102" s="103">
        <f t="shared" si="8"/>
        <v>80</v>
      </c>
      <c r="G102" s="103">
        <v>40</v>
      </c>
      <c r="H102" s="18">
        <f t="shared" si="9"/>
        <v>50</v>
      </c>
      <c r="J102" s="17"/>
      <c r="K102" s="17"/>
      <c r="L102" s="17"/>
      <c r="M102" s="17"/>
      <c r="N102" s="17"/>
    </row>
    <row r="103" spans="1:14" ht="15" customHeight="1" x14ac:dyDescent="0.55000000000000004">
      <c r="A103" s="101" t="s">
        <v>182</v>
      </c>
      <c r="B103" s="106" t="s">
        <v>37</v>
      </c>
      <c r="C103" s="106" t="s">
        <v>14</v>
      </c>
      <c r="D103" s="103">
        <f>IFERROR(INDEX(janvier!E:E,MATCH(février!A103,janvier!A:A,0)),"")</f>
        <v>180</v>
      </c>
      <c r="E103" s="103">
        <v>260</v>
      </c>
      <c r="F103" s="103">
        <f t="shared" si="8"/>
        <v>80</v>
      </c>
      <c r="G103" s="103">
        <v>40</v>
      </c>
      <c r="H103" s="18">
        <f t="shared" si="9"/>
        <v>50</v>
      </c>
      <c r="J103" s="17"/>
      <c r="K103" s="17"/>
      <c r="L103" s="17"/>
      <c r="M103" s="17"/>
      <c r="N103" s="17"/>
    </row>
    <row r="104" spans="1:14" ht="15" customHeight="1" x14ac:dyDescent="0.55000000000000004">
      <c r="A104" s="73" t="s">
        <v>183</v>
      </c>
      <c r="B104" s="74" t="s">
        <v>37</v>
      </c>
      <c r="C104" s="74" t="s">
        <v>14</v>
      </c>
      <c r="D104" s="75">
        <v>100</v>
      </c>
      <c r="E104" s="75">
        <v>200</v>
      </c>
      <c r="F104" s="75">
        <f t="shared" si="8"/>
        <v>100</v>
      </c>
      <c r="G104" s="75">
        <v>40</v>
      </c>
      <c r="H104" s="76">
        <f t="shared" si="9"/>
        <v>40</v>
      </c>
      <c r="J104" s="17"/>
      <c r="K104" s="17"/>
      <c r="L104" s="17"/>
      <c r="M104" s="17"/>
      <c r="N104" s="17"/>
    </row>
    <row r="105" spans="1:14" ht="15" customHeight="1" x14ac:dyDescent="0.55000000000000004">
      <c r="A105" s="73" t="s">
        <v>184</v>
      </c>
      <c r="B105" s="74" t="s">
        <v>37</v>
      </c>
      <c r="C105" s="74" t="s">
        <v>14</v>
      </c>
      <c r="D105" s="75">
        <v>100</v>
      </c>
      <c r="E105" s="75">
        <v>200</v>
      </c>
      <c r="F105" s="75">
        <f t="shared" si="8"/>
        <v>100</v>
      </c>
      <c r="G105" s="75">
        <v>40</v>
      </c>
      <c r="H105" s="76">
        <f t="shared" si="9"/>
        <v>40</v>
      </c>
      <c r="J105" s="17"/>
      <c r="K105" s="17"/>
      <c r="L105" s="17"/>
      <c r="M105" s="17"/>
      <c r="N105" s="17"/>
    </row>
    <row r="106" spans="1:14" ht="15" customHeight="1" x14ac:dyDescent="0.55000000000000004">
      <c r="A106" s="107"/>
      <c r="B106" s="106"/>
      <c r="C106" s="106"/>
      <c r="D106" s="103"/>
      <c r="E106" s="103"/>
      <c r="F106" s="103">
        <v>0</v>
      </c>
      <c r="G106" s="103"/>
      <c r="H106" s="18" t="str">
        <f t="shared" si="9"/>
        <v/>
      </c>
      <c r="J106" s="17"/>
      <c r="K106" s="17"/>
      <c r="L106" s="17"/>
      <c r="M106" s="17"/>
      <c r="N106" s="17"/>
    </row>
    <row r="107" spans="1:14" ht="15" customHeight="1" thickBot="1" x14ac:dyDescent="0.6">
      <c r="A107" s="101"/>
      <c r="B107" s="106"/>
      <c r="C107" s="106"/>
      <c r="D107" s="103" t="s">
        <v>59</v>
      </c>
      <c r="E107" s="103"/>
      <c r="F107" s="103" t="s">
        <v>59</v>
      </c>
      <c r="G107" s="103"/>
      <c r="H107" s="18" t="str">
        <f t="shared" si="9"/>
        <v/>
      </c>
      <c r="J107" s="17"/>
      <c r="K107" s="17"/>
      <c r="L107" s="17"/>
      <c r="M107" s="17"/>
      <c r="N107" s="17"/>
    </row>
    <row r="108" spans="1:14" ht="18.600000000000001" thickBot="1" x14ac:dyDescent="0.6">
      <c r="A108" s="138" t="s">
        <v>41</v>
      </c>
      <c r="B108" s="139"/>
      <c r="C108" s="127"/>
      <c r="D108" s="139"/>
      <c r="E108" s="140"/>
      <c r="F108" s="141">
        <f>SUM(F67:F107)</f>
        <v>3160</v>
      </c>
      <c r="G108" s="141">
        <f>SUM(G67:G107)</f>
        <v>1560</v>
      </c>
      <c r="H108" s="20">
        <f t="shared" si="9"/>
        <v>49.367088607594937</v>
      </c>
      <c r="J108" s="17"/>
      <c r="K108" s="17"/>
      <c r="L108" s="17"/>
      <c r="M108" s="17"/>
      <c r="N108" s="17"/>
    </row>
    <row r="109" spans="1:14" ht="18.600000000000001" thickBot="1" x14ac:dyDescent="0.6">
      <c r="A109" s="142" t="s">
        <v>42</v>
      </c>
      <c r="B109" s="143"/>
      <c r="C109" s="144"/>
      <c r="D109" s="145"/>
      <c r="E109" s="145"/>
      <c r="F109" s="146">
        <f>SUM(F108,F61,F36)</f>
        <v>3320</v>
      </c>
      <c r="G109" s="147">
        <f t="shared" ref="G109" si="10">SUM(G108,G61,G36)</f>
        <v>1640</v>
      </c>
      <c r="H109" s="20">
        <f t="shared" si="9"/>
        <v>49.397590361445779</v>
      </c>
      <c r="J109" s="17"/>
      <c r="K109" s="17"/>
      <c r="L109" s="17"/>
      <c r="M109" s="17"/>
      <c r="N109" s="17"/>
    </row>
    <row r="110" spans="1:14" ht="14.7" thickBot="1" x14ac:dyDescent="0.6">
      <c r="A110" s="148" t="s">
        <v>43</v>
      </c>
      <c r="B110" s="149" t="s">
        <v>44</v>
      </c>
      <c r="C110" s="111"/>
      <c r="D110" s="112"/>
      <c r="E110" s="112"/>
      <c r="F110" s="112"/>
      <c r="G110" s="150"/>
      <c r="H110" s="28"/>
      <c r="J110" s="17"/>
      <c r="K110" s="17"/>
      <c r="L110" s="17"/>
      <c r="M110" s="17"/>
      <c r="N110" s="17"/>
    </row>
    <row r="111" spans="1:14" ht="23.4" thickBot="1" x14ac:dyDescent="0.6">
      <c r="A111" s="151" t="s">
        <v>45</v>
      </c>
      <c r="B111" s="152"/>
      <c r="C111" s="153"/>
      <c r="D111" s="154"/>
      <c r="E111" s="154"/>
      <c r="F111" s="155"/>
      <c r="G111" s="156">
        <f>SUM(G108:G110)</f>
        <v>3200</v>
      </c>
      <c r="H111" s="208">
        <f>SUM(H108:H110)</f>
        <v>98.764678969040716</v>
      </c>
      <c r="J111" s="17"/>
      <c r="K111" s="17"/>
      <c r="L111" s="17"/>
      <c r="M111" s="17"/>
      <c r="N111" s="17"/>
    </row>
    <row r="112" spans="1:14" x14ac:dyDescent="0.55000000000000004">
      <c r="D112" s="157"/>
      <c r="E112" s="29"/>
      <c r="F112" s="29"/>
      <c r="G112" s="29"/>
      <c r="J112" s="17"/>
      <c r="K112" s="17"/>
      <c r="L112" s="17"/>
      <c r="M112" s="17"/>
      <c r="N112" s="17"/>
    </row>
    <row r="113" spans="4:14" x14ac:dyDescent="0.55000000000000004">
      <c r="G113" s="158"/>
      <c r="J113" s="17"/>
      <c r="K113" s="17"/>
      <c r="L113" s="17"/>
      <c r="M113" s="17"/>
      <c r="N113" s="17"/>
    </row>
    <row r="114" spans="4:14" x14ac:dyDescent="0.55000000000000004">
      <c r="D114" s="157"/>
      <c r="E114" s="29"/>
      <c r="F114" s="29"/>
      <c r="G114" s="29"/>
      <c r="J114" s="17"/>
      <c r="K114" s="17"/>
      <c r="L114" s="17"/>
      <c r="M114" s="17"/>
      <c r="N114" s="17"/>
    </row>
    <row r="115" spans="4:14" x14ac:dyDescent="0.55000000000000004">
      <c r="D115" s="157"/>
      <c r="E115" s="29"/>
      <c r="F115" s="29"/>
      <c r="G115" s="29"/>
      <c r="J115" s="17"/>
      <c r="K115" s="17"/>
      <c r="L115" s="17"/>
      <c r="M115" s="17"/>
      <c r="N115" s="17"/>
    </row>
    <row r="116" spans="4:14" x14ac:dyDescent="0.55000000000000004">
      <c r="D116" s="157"/>
      <c r="E116" s="29"/>
      <c r="F116" s="29"/>
      <c r="G116" s="29"/>
      <c r="J116" s="17"/>
      <c r="K116" s="17"/>
      <c r="L116" s="17"/>
      <c r="M116" s="17"/>
      <c r="N116" s="17"/>
    </row>
    <row r="117" spans="4:14" x14ac:dyDescent="0.55000000000000004">
      <c r="D117" s="157"/>
      <c r="E117" s="29"/>
      <c r="F117" s="29"/>
      <c r="G117" s="29"/>
      <c r="J117" s="17"/>
      <c r="K117" s="17"/>
      <c r="L117" s="17"/>
      <c r="M117" s="17"/>
      <c r="N117" s="17"/>
    </row>
    <row r="118" spans="4:14" x14ac:dyDescent="0.55000000000000004">
      <c r="D118" s="157"/>
      <c r="E118" s="29"/>
      <c r="F118" s="29"/>
      <c r="G118" s="29"/>
      <c r="J118" s="17"/>
      <c r="K118" s="17"/>
      <c r="L118" s="17"/>
      <c r="M118" s="17"/>
      <c r="N118" s="17"/>
    </row>
    <row r="119" spans="4:14" x14ac:dyDescent="0.55000000000000004">
      <c r="D119" s="157"/>
      <c r="E119" s="29"/>
      <c r="F119" s="29"/>
      <c r="G119" s="29"/>
      <c r="J119" s="17"/>
      <c r="K119" s="17"/>
      <c r="L119" s="17"/>
      <c r="M119" s="17"/>
      <c r="N119" s="17"/>
    </row>
    <row r="120" spans="4:14" x14ac:dyDescent="0.55000000000000004">
      <c r="D120" s="157"/>
      <c r="E120" s="29"/>
      <c r="F120" s="29"/>
      <c r="G120" s="29"/>
      <c r="J120" s="17"/>
      <c r="K120" s="17"/>
      <c r="L120" s="17"/>
      <c r="M120" s="17"/>
      <c r="N120" s="17"/>
    </row>
    <row r="121" spans="4:14" x14ac:dyDescent="0.55000000000000004">
      <c r="D121" s="157"/>
      <c r="E121" s="29"/>
      <c r="F121" s="29"/>
      <c r="G121" s="29"/>
      <c r="J121" s="17"/>
      <c r="K121" s="17"/>
      <c r="L121" s="17"/>
      <c r="M121" s="17"/>
      <c r="N121" s="17"/>
    </row>
    <row r="122" spans="4:14" x14ac:dyDescent="0.55000000000000004">
      <c r="D122" s="157"/>
      <c r="E122" s="29"/>
      <c r="F122" s="29"/>
      <c r="G122" s="29"/>
      <c r="J122" s="17"/>
      <c r="K122" s="17"/>
      <c r="L122" s="17"/>
      <c r="M122" s="17"/>
      <c r="N122" s="17"/>
    </row>
    <row r="123" spans="4:14" x14ac:dyDescent="0.55000000000000004">
      <c r="D123" s="157"/>
      <c r="E123" s="157"/>
      <c r="F123" s="157"/>
      <c r="G123" s="29"/>
      <c r="J123" s="17"/>
      <c r="K123" s="17"/>
      <c r="L123" s="17"/>
      <c r="M123" s="17"/>
      <c r="N123" s="17"/>
    </row>
    <row r="124" spans="4:14" x14ac:dyDescent="0.55000000000000004">
      <c r="D124" s="157"/>
      <c r="E124" s="29"/>
      <c r="F124" s="29"/>
      <c r="G124" s="29"/>
      <c r="J124" s="17"/>
      <c r="K124" s="17"/>
      <c r="L124" s="17"/>
      <c r="M124" s="17"/>
      <c r="N124" s="17"/>
    </row>
    <row r="125" spans="4:14" x14ac:dyDescent="0.55000000000000004">
      <c r="D125" s="29"/>
      <c r="E125" s="29"/>
      <c r="F125" s="29"/>
      <c r="G125" s="29"/>
      <c r="J125" s="17"/>
      <c r="K125" s="17"/>
      <c r="L125" s="17"/>
      <c r="M125" s="17"/>
      <c r="N125" s="17"/>
    </row>
    <row r="126" spans="4:14" x14ac:dyDescent="0.55000000000000004">
      <c r="D126" s="29"/>
      <c r="E126" s="29"/>
      <c r="F126" s="29"/>
      <c r="G126" s="29"/>
      <c r="J126" s="17"/>
      <c r="K126" s="17"/>
      <c r="L126" s="17"/>
      <c r="M126" s="17"/>
      <c r="N126" s="17"/>
    </row>
    <row r="127" spans="4:14" x14ac:dyDescent="0.55000000000000004">
      <c r="D127" s="29"/>
      <c r="E127" s="29"/>
      <c r="F127" s="29"/>
      <c r="G127" s="29"/>
      <c r="J127" s="17"/>
      <c r="K127" s="17"/>
      <c r="L127" s="17"/>
      <c r="M127" s="17"/>
      <c r="N127" s="17"/>
    </row>
    <row r="128" spans="4:14" x14ac:dyDescent="0.55000000000000004">
      <c r="D128" s="29"/>
      <c r="E128" s="29"/>
      <c r="F128" s="29"/>
      <c r="G128" s="29"/>
      <c r="J128" s="17"/>
      <c r="K128" s="17"/>
      <c r="L128" s="17"/>
      <c r="M128" s="17"/>
      <c r="N128" s="17"/>
    </row>
    <row r="129" spans="4:19" x14ac:dyDescent="0.55000000000000004">
      <c r="D129" s="29"/>
      <c r="E129" s="29"/>
      <c r="F129" s="29"/>
      <c r="G129" s="29"/>
      <c r="J129" s="17"/>
      <c r="K129" s="17"/>
      <c r="L129" s="17"/>
      <c r="M129" s="17"/>
      <c r="N129" s="17"/>
    </row>
    <row r="130" spans="4:19" x14ac:dyDescent="0.55000000000000004">
      <c r="D130" s="29"/>
      <c r="E130" s="29"/>
      <c r="F130" s="29"/>
      <c r="G130" s="29"/>
      <c r="J130" s="17"/>
      <c r="K130" s="17"/>
      <c r="L130" s="17"/>
      <c r="M130" s="17"/>
      <c r="N130" s="17"/>
    </row>
    <row r="131" spans="4:19" x14ac:dyDescent="0.55000000000000004">
      <c r="D131" s="29"/>
      <c r="E131" s="29"/>
      <c r="F131" s="29"/>
      <c r="G131" s="29"/>
      <c r="J131" s="17"/>
      <c r="K131" s="17"/>
      <c r="L131" s="17"/>
      <c r="M131" s="17"/>
      <c r="N131" s="17"/>
    </row>
    <row r="132" spans="4:19" x14ac:dyDescent="0.55000000000000004">
      <c r="D132" s="29"/>
      <c r="E132" s="29"/>
      <c r="F132" s="29"/>
      <c r="G132" s="29"/>
      <c r="J132" s="17"/>
      <c r="K132" s="17"/>
      <c r="L132" s="17"/>
      <c r="M132" s="17"/>
      <c r="N132" s="17"/>
    </row>
    <row r="133" spans="4:19" x14ac:dyDescent="0.55000000000000004">
      <c r="D133" s="29"/>
      <c r="E133" s="29"/>
      <c r="F133" s="29"/>
      <c r="G133" s="29"/>
      <c r="J133" s="17"/>
      <c r="K133" s="17"/>
      <c r="L133" s="17"/>
      <c r="M133" s="17"/>
      <c r="N133" s="17"/>
    </row>
    <row r="134" spans="4:19" x14ac:dyDescent="0.55000000000000004">
      <c r="D134" s="29"/>
      <c r="E134" s="29"/>
      <c r="F134" s="29"/>
      <c r="G134" s="29"/>
      <c r="J134" s="17"/>
      <c r="K134" s="17"/>
      <c r="L134" s="17"/>
      <c r="M134" s="17"/>
      <c r="N134" s="17"/>
    </row>
    <row r="135" spans="4:19" x14ac:dyDescent="0.55000000000000004">
      <c r="D135" s="29"/>
      <c r="E135" s="29"/>
      <c r="F135" s="29"/>
      <c r="G135" s="29"/>
      <c r="J135" s="17"/>
      <c r="K135" s="17"/>
      <c r="L135" s="17"/>
      <c r="M135" s="17"/>
      <c r="N135" s="17"/>
    </row>
    <row r="136" spans="4:19" x14ac:dyDescent="0.55000000000000004">
      <c r="D136" s="29"/>
      <c r="E136" s="29"/>
      <c r="F136" s="29"/>
      <c r="G136" s="29"/>
      <c r="J136" s="17"/>
      <c r="K136" s="17"/>
      <c r="L136" s="17"/>
      <c r="M136" s="17"/>
      <c r="N136" s="17"/>
    </row>
    <row r="137" spans="4:19" x14ac:dyDescent="0.55000000000000004">
      <c r="D137" s="29"/>
      <c r="E137" s="29"/>
      <c r="F137" s="29"/>
      <c r="G137" s="29"/>
      <c r="J137" s="17"/>
      <c r="K137" s="17"/>
      <c r="L137" s="17"/>
      <c r="M137" s="17"/>
      <c r="N137" s="17"/>
    </row>
    <row r="138" spans="4:19" x14ac:dyDescent="0.55000000000000004">
      <c r="D138" s="29"/>
      <c r="E138" s="29"/>
      <c r="F138" s="29"/>
      <c r="G138" s="29"/>
      <c r="J138" s="17"/>
      <c r="K138" s="17"/>
      <c r="L138" s="17"/>
      <c r="M138" s="17"/>
      <c r="N138" s="17"/>
    </row>
    <row r="139" spans="4:19" x14ac:dyDescent="0.55000000000000004">
      <c r="D139" s="29"/>
      <c r="E139" s="29"/>
      <c r="F139" s="29"/>
      <c r="G139" s="29"/>
      <c r="J139" s="17"/>
      <c r="K139" s="17"/>
      <c r="L139" s="17"/>
      <c r="M139" s="17"/>
      <c r="N139" s="17"/>
      <c r="O139" s="29"/>
      <c r="P139" s="29"/>
    </row>
    <row r="140" spans="4:19" x14ac:dyDescent="0.55000000000000004">
      <c r="D140" s="29"/>
      <c r="E140" s="29"/>
      <c r="F140" s="29"/>
      <c r="G140" s="29"/>
      <c r="J140" s="17"/>
      <c r="K140" s="17"/>
      <c r="L140" s="17"/>
      <c r="M140" s="17"/>
      <c r="N140" s="17"/>
      <c r="O140" s="29"/>
      <c r="P140" s="29"/>
      <c r="Q140" s="29"/>
      <c r="R140" s="29"/>
      <c r="S140" s="29"/>
    </row>
    <row r="141" spans="4:19" x14ac:dyDescent="0.55000000000000004">
      <c r="D141" s="29"/>
      <c r="E141" s="29"/>
      <c r="F141" s="29"/>
      <c r="G141" s="29"/>
      <c r="J141" s="17"/>
      <c r="K141" s="17"/>
      <c r="L141" s="17"/>
      <c r="M141" s="17"/>
      <c r="N141" s="17"/>
      <c r="O141" s="29"/>
      <c r="P141" s="29"/>
      <c r="Q141" s="29"/>
      <c r="R141" s="29"/>
      <c r="S141" s="29"/>
    </row>
    <row r="142" spans="4:19" x14ac:dyDescent="0.55000000000000004">
      <c r="D142" s="29"/>
      <c r="E142" s="29"/>
      <c r="F142" s="29"/>
      <c r="G142" s="29"/>
      <c r="J142" s="17"/>
      <c r="K142" s="17"/>
      <c r="L142" s="17"/>
      <c r="M142" s="17"/>
      <c r="N142" s="17"/>
      <c r="O142" s="29"/>
      <c r="P142" s="29"/>
      <c r="Q142" s="29"/>
      <c r="R142" s="29"/>
      <c r="S142" s="29"/>
    </row>
    <row r="143" spans="4:19" x14ac:dyDescent="0.55000000000000004">
      <c r="D143" s="29"/>
      <c r="E143" s="29"/>
      <c r="F143" s="29"/>
      <c r="G143" s="29"/>
      <c r="J143" s="17"/>
      <c r="K143" s="17"/>
      <c r="L143" s="17"/>
      <c r="M143" s="17"/>
      <c r="N143" s="17"/>
      <c r="O143" s="29"/>
      <c r="P143" s="29"/>
      <c r="Q143" s="29"/>
      <c r="R143" s="29"/>
      <c r="S143" s="29"/>
    </row>
    <row r="144" spans="4:19" x14ac:dyDescent="0.55000000000000004">
      <c r="D144" s="29"/>
      <c r="E144" s="29"/>
      <c r="F144" s="29"/>
      <c r="G144" s="29"/>
      <c r="J144" s="17"/>
      <c r="K144" s="17"/>
      <c r="L144" s="17"/>
      <c r="M144" s="17"/>
      <c r="N144" s="17"/>
      <c r="O144" s="29"/>
      <c r="P144" s="29"/>
      <c r="Q144" s="29"/>
      <c r="R144" s="29"/>
      <c r="S144" s="29"/>
    </row>
    <row r="145" spans="4:19" x14ac:dyDescent="0.55000000000000004">
      <c r="D145" s="29"/>
      <c r="E145" s="29"/>
      <c r="F145" s="29"/>
      <c r="G145" s="29"/>
      <c r="J145" s="17"/>
      <c r="K145" s="17"/>
      <c r="L145" s="17"/>
      <c r="M145" s="17"/>
      <c r="N145" s="17"/>
      <c r="O145" s="29"/>
      <c r="P145" s="29"/>
      <c r="Q145" s="29"/>
      <c r="R145" s="29"/>
      <c r="S145" s="29"/>
    </row>
    <row r="146" spans="4:19" x14ac:dyDescent="0.55000000000000004">
      <c r="D146" s="29"/>
      <c r="E146" s="29"/>
      <c r="F146" s="29"/>
      <c r="G146" s="29"/>
      <c r="J146" s="17"/>
      <c r="K146" s="17"/>
      <c r="L146" s="17"/>
      <c r="M146" s="17"/>
      <c r="N146" s="17"/>
      <c r="O146" s="29"/>
      <c r="P146" s="29"/>
      <c r="Q146" s="29"/>
      <c r="R146" s="29"/>
      <c r="S146" s="29"/>
    </row>
    <row r="147" spans="4:19" x14ac:dyDescent="0.55000000000000004">
      <c r="D147" s="29"/>
      <c r="E147" s="29"/>
      <c r="F147" s="29"/>
      <c r="G147" s="29"/>
      <c r="J147" s="17"/>
      <c r="K147" s="17"/>
      <c r="L147" s="17"/>
      <c r="M147" s="17"/>
      <c r="N147" s="17"/>
      <c r="O147" s="29"/>
      <c r="P147" s="29"/>
      <c r="Q147" s="29"/>
      <c r="R147" s="29"/>
      <c r="S147" s="29"/>
    </row>
    <row r="148" spans="4:19" x14ac:dyDescent="0.55000000000000004">
      <c r="D148" s="29"/>
      <c r="E148" s="29"/>
      <c r="F148" s="29"/>
      <c r="G148" s="29"/>
      <c r="J148" s="17"/>
      <c r="K148" s="17"/>
      <c r="L148" s="17"/>
      <c r="M148" s="17"/>
      <c r="N148" s="17"/>
      <c r="O148" s="29"/>
      <c r="P148" s="29"/>
      <c r="Q148" s="29"/>
      <c r="R148" s="29"/>
      <c r="S148" s="29"/>
    </row>
    <row r="149" spans="4:19" x14ac:dyDescent="0.55000000000000004">
      <c r="D149" s="29"/>
      <c r="E149" s="29"/>
      <c r="F149" s="29"/>
      <c r="G149" s="29"/>
      <c r="J149" s="17"/>
      <c r="K149" s="17"/>
      <c r="L149" s="17"/>
      <c r="M149" s="17"/>
      <c r="N149" s="17"/>
      <c r="O149" s="29"/>
      <c r="P149" s="29"/>
      <c r="Q149" s="29"/>
      <c r="R149" s="29"/>
      <c r="S149" s="29"/>
    </row>
    <row r="150" spans="4:19" x14ac:dyDescent="0.55000000000000004">
      <c r="D150" s="29"/>
      <c r="E150" s="29"/>
      <c r="F150" s="29"/>
      <c r="G150" s="29"/>
      <c r="J150" s="17"/>
      <c r="K150" s="17"/>
      <c r="L150" s="17"/>
      <c r="M150" s="17"/>
      <c r="N150" s="17"/>
      <c r="O150" s="29"/>
      <c r="P150" s="29"/>
      <c r="Q150" s="29"/>
      <c r="R150" s="29"/>
      <c r="S150" s="29"/>
    </row>
    <row r="151" spans="4:19" x14ac:dyDescent="0.55000000000000004">
      <c r="D151" s="29"/>
      <c r="E151" s="29"/>
      <c r="F151" s="29"/>
      <c r="G151" s="29"/>
      <c r="J151" s="17"/>
      <c r="K151" s="17"/>
      <c r="L151" s="17"/>
      <c r="M151" s="17"/>
      <c r="N151" s="17"/>
      <c r="O151" s="29"/>
      <c r="P151" s="29"/>
      <c r="Q151" s="29"/>
      <c r="R151" s="29"/>
      <c r="S151" s="29"/>
    </row>
    <row r="152" spans="4:19" x14ac:dyDescent="0.55000000000000004">
      <c r="J152" s="17"/>
      <c r="K152" s="17"/>
      <c r="L152" s="17"/>
      <c r="M152" s="17"/>
      <c r="N152" s="17"/>
      <c r="O152" s="29"/>
      <c r="P152" s="29"/>
      <c r="Q152" s="29"/>
      <c r="R152" s="29"/>
      <c r="S152" s="29"/>
    </row>
    <row r="153" spans="4:19" x14ac:dyDescent="0.55000000000000004">
      <c r="J153" s="17"/>
      <c r="K153" s="17"/>
      <c r="L153" s="17"/>
      <c r="M153" s="17"/>
      <c r="N153" s="17"/>
      <c r="O153" s="29"/>
      <c r="P153" s="29"/>
      <c r="Q153" s="29"/>
      <c r="R153" s="29"/>
      <c r="S153" s="29"/>
    </row>
    <row r="154" spans="4:19" x14ac:dyDescent="0.55000000000000004">
      <c r="J154" s="17"/>
      <c r="K154" s="17"/>
      <c r="L154" s="17"/>
      <c r="M154" s="17"/>
      <c r="N154" s="17"/>
      <c r="O154" s="29"/>
      <c r="P154" s="29"/>
      <c r="Q154" s="29"/>
      <c r="R154" s="29"/>
      <c r="S154" s="29"/>
    </row>
    <row r="155" spans="4:19" x14ac:dyDescent="0.55000000000000004">
      <c r="J155" s="17"/>
      <c r="K155" s="17"/>
      <c r="L155" s="17"/>
      <c r="M155" s="17"/>
      <c r="N155" s="17"/>
      <c r="O155" s="29"/>
      <c r="P155" s="29"/>
      <c r="Q155" s="29"/>
      <c r="R155" s="29"/>
      <c r="S155" s="29"/>
    </row>
    <row r="156" spans="4:19" x14ac:dyDescent="0.55000000000000004">
      <c r="J156" s="17"/>
      <c r="K156" s="17"/>
      <c r="L156" s="17"/>
      <c r="M156" s="17"/>
      <c r="N156" s="17"/>
      <c r="O156" s="29"/>
      <c r="P156" s="29"/>
      <c r="Q156" s="29"/>
      <c r="R156" s="29"/>
      <c r="S156" s="29"/>
    </row>
    <row r="157" spans="4:19" x14ac:dyDescent="0.55000000000000004">
      <c r="J157" s="17"/>
      <c r="K157" s="17"/>
      <c r="L157" s="17"/>
      <c r="M157" s="17"/>
      <c r="N157" s="17"/>
      <c r="O157" s="29"/>
      <c r="P157" s="29"/>
      <c r="Q157" s="29"/>
      <c r="R157" s="29"/>
      <c r="S157" s="29"/>
    </row>
    <row r="158" spans="4:19" x14ac:dyDescent="0.55000000000000004">
      <c r="J158" s="17"/>
      <c r="K158" s="17"/>
      <c r="L158" s="17"/>
      <c r="M158" s="17"/>
      <c r="N158" s="17"/>
      <c r="O158" s="29"/>
      <c r="P158" s="29"/>
      <c r="Q158" s="29"/>
      <c r="R158" s="29"/>
      <c r="S158" s="29"/>
    </row>
    <row r="159" spans="4:19" x14ac:dyDescent="0.55000000000000004">
      <c r="J159" s="17"/>
      <c r="K159" s="17"/>
      <c r="L159" s="17"/>
      <c r="M159" s="17"/>
      <c r="N159" s="17"/>
      <c r="O159" s="29"/>
      <c r="P159" s="29"/>
      <c r="Q159" s="29"/>
      <c r="R159" s="29"/>
      <c r="S159" s="29"/>
    </row>
    <row r="160" spans="4:19" x14ac:dyDescent="0.55000000000000004">
      <c r="J160" s="17"/>
      <c r="K160" s="17"/>
      <c r="L160" s="17"/>
      <c r="M160" s="17"/>
      <c r="N160" s="17"/>
      <c r="O160" s="29"/>
      <c r="P160" s="29"/>
      <c r="Q160" s="29"/>
      <c r="R160" s="29"/>
      <c r="S160" s="29"/>
    </row>
    <row r="161" spans="1:19" x14ac:dyDescent="0.55000000000000004">
      <c r="A161" s="78" t="s">
        <v>46</v>
      </c>
      <c r="J161" s="17"/>
      <c r="K161" s="17"/>
      <c r="L161" s="17"/>
      <c r="M161" s="17"/>
      <c r="N161" s="17"/>
      <c r="O161" s="29"/>
      <c r="P161" s="29"/>
      <c r="Q161" s="29"/>
      <c r="R161" s="29"/>
      <c r="S161" s="29"/>
    </row>
    <row r="162" spans="1:19" x14ac:dyDescent="0.55000000000000004">
      <c r="A162" s="78" t="s">
        <v>47</v>
      </c>
      <c r="J162" s="17"/>
      <c r="K162" s="17"/>
      <c r="L162" s="17"/>
      <c r="M162" s="17"/>
      <c r="N162" s="17"/>
      <c r="O162" s="29"/>
      <c r="P162" s="29"/>
      <c r="Q162" s="29"/>
      <c r="R162" s="29"/>
      <c r="S162" s="29"/>
    </row>
    <row r="163" spans="1:19" x14ac:dyDescent="0.55000000000000004">
      <c r="A163" s="78" t="s">
        <v>48</v>
      </c>
      <c r="J163" s="17"/>
      <c r="K163" s="17"/>
      <c r="L163" s="17"/>
      <c r="M163" s="17"/>
      <c r="N163" s="17"/>
      <c r="O163" s="29"/>
      <c r="P163" s="29"/>
      <c r="Q163" s="29"/>
      <c r="R163" s="29"/>
      <c r="S163" s="29"/>
    </row>
    <row r="164" spans="1:19" x14ac:dyDescent="0.55000000000000004">
      <c r="A164" s="78" t="s">
        <v>49</v>
      </c>
    </row>
    <row r="165" spans="1:19" x14ac:dyDescent="0.55000000000000004">
      <c r="A165" s="78" t="s">
        <v>50</v>
      </c>
    </row>
    <row r="166" spans="1:19" x14ac:dyDescent="0.55000000000000004">
      <c r="A166" s="78" t="s">
        <v>51</v>
      </c>
    </row>
    <row r="167" spans="1:19" x14ac:dyDescent="0.55000000000000004">
      <c r="A167" s="78" t="s">
        <v>52</v>
      </c>
    </row>
    <row r="168" spans="1:19" x14ac:dyDescent="0.55000000000000004">
      <c r="A168" s="78" t="s">
        <v>53</v>
      </c>
    </row>
    <row r="169" spans="1:19" x14ac:dyDescent="0.55000000000000004">
      <c r="A169" s="78" t="s">
        <v>54</v>
      </c>
    </row>
    <row r="170" spans="1:19" x14ac:dyDescent="0.55000000000000004">
      <c r="A170" s="78" t="s">
        <v>55</v>
      </c>
    </row>
    <row r="171" spans="1:19" x14ac:dyDescent="0.55000000000000004">
      <c r="A171" s="78" t="s">
        <v>56</v>
      </c>
    </row>
    <row r="172" spans="1:19" x14ac:dyDescent="0.55000000000000004">
      <c r="A172" s="78" t="s">
        <v>54</v>
      </c>
    </row>
    <row r="173" spans="1:19" x14ac:dyDescent="0.55000000000000004">
      <c r="A173" s="78" t="s">
        <v>59</v>
      </c>
    </row>
    <row r="174" spans="1:19" x14ac:dyDescent="0.55000000000000004">
      <c r="A174" s="78" t="s">
        <v>59</v>
      </c>
    </row>
    <row r="175" spans="1:19" x14ac:dyDescent="0.55000000000000004">
      <c r="A175" s="78" t="s">
        <v>59</v>
      </c>
    </row>
    <row r="176" spans="1:19" x14ac:dyDescent="0.55000000000000004">
      <c r="A176" s="78" t="s">
        <v>59</v>
      </c>
    </row>
    <row r="177" spans="1:1" x14ac:dyDescent="0.55000000000000004">
      <c r="A177" s="78" t="s">
        <v>59</v>
      </c>
    </row>
    <row r="178" spans="1:1" x14ac:dyDescent="0.55000000000000004">
      <c r="A178" s="78" t="s">
        <v>59</v>
      </c>
    </row>
    <row r="179" spans="1:1" x14ac:dyDescent="0.55000000000000004">
      <c r="A179" s="78" t="s">
        <v>59</v>
      </c>
    </row>
    <row r="180" spans="1:1" x14ac:dyDescent="0.55000000000000004">
      <c r="A180" s="78" t="s">
        <v>59</v>
      </c>
    </row>
    <row r="181" spans="1:1" x14ac:dyDescent="0.55000000000000004">
      <c r="A181" s="78" t="s">
        <v>59</v>
      </c>
    </row>
    <row r="182" spans="1:1" x14ac:dyDescent="0.55000000000000004">
      <c r="A182" s="78" t="s">
        <v>59</v>
      </c>
    </row>
    <row r="183" spans="1:1" x14ac:dyDescent="0.55000000000000004">
      <c r="A183" s="78" t="s">
        <v>59</v>
      </c>
    </row>
    <row r="184" spans="1:1" x14ac:dyDescent="0.55000000000000004">
      <c r="A184" s="78" t="s">
        <v>59</v>
      </c>
    </row>
    <row r="185" spans="1:1" x14ac:dyDescent="0.55000000000000004">
      <c r="A185" s="78" t="s">
        <v>59</v>
      </c>
    </row>
    <row r="186" spans="1:1" x14ac:dyDescent="0.55000000000000004">
      <c r="A186" s="78" t="s">
        <v>59</v>
      </c>
    </row>
    <row r="187" spans="1:1" x14ac:dyDescent="0.55000000000000004">
      <c r="A187" s="78" t="s">
        <v>59</v>
      </c>
    </row>
    <row r="188" spans="1:1" x14ac:dyDescent="0.55000000000000004">
      <c r="A188" s="78" t="s">
        <v>59</v>
      </c>
    </row>
    <row r="189" spans="1:1" x14ac:dyDescent="0.55000000000000004">
      <c r="A189" s="78" t="s">
        <v>59</v>
      </c>
    </row>
    <row r="190" spans="1:1" x14ac:dyDescent="0.55000000000000004">
      <c r="A190" s="78" t="s">
        <v>59</v>
      </c>
    </row>
    <row r="191" spans="1:1" x14ac:dyDescent="0.55000000000000004">
      <c r="A191" s="78" t="s">
        <v>59</v>
      </c>
    </row>
    <row r="192" spans="1:1" x14ac:dyDescent="0.55000000000000004">
      <c r="A192" s="78" t="s">
        <v>59</v>
      </c>
    </row>
    <row r="193" spans="1:1" x14ac:dyDescent="0.55000000000000004">
      <c r="A193" s="78" t="s">
        <v>59</v>
      </c>
    </row>
    <row r="194" spans="1:1" x14ac:dyDescent="0.55000000000000004">
      <c r="A194" s="78" t="s">
        <v>59</v>
      </c>
    </row>
    <row r="195" spans="1:1" x14ac:dyDescent="0.55000000000000004">
      <c r="A195" s="78" t="s">
        <v>59</v>
      </c>
    </row>
    <row r="196" spans="1:1" x14ac:dyDescent="0.55000000000000004">
      <c r="A196" s="78" t="s">
        <v>59</v>
      </c>
    </row>
    <row r="197" spans="1:1" x14ac:dyDescent="0.55000000000000004">
      <c r="A197" s="78" t="s">
        <v>59</v>
      </c>
    </row>
    <row r="198" spans="1:1" x14ac:dyDescent="0.55000000000000004">
      <c r="A198" s="78" t="s">
        <v>59</v>
      </c>
    </row>
    <row r="199" spans="1:1" x14ac:dyDescent="0.55000000000000004">
      <c r="A199" s="78" t="s">
        <v>59</v>
      </c>
    </row>
    <row r="200" spans="1:1" x14ac:dyDescent="0.55000000000000004">
      <c r="A200" s="78" t="s">
        <v>59</v>
      </c>
    </row>
    <row r="201" spans="1:1" x14ac:dyDescent="0.55000000000000004">
      <c r="A201" s="78" t="s">
        <v>59</v>
      </c>
    </row>
    <row r="202" spans="1:1" x14ac:dyDescent="0.55000000000000004">
      <c r="A202" s="78" t="s">
        <v>59</v>
      </c>
    </row>
    <row r="203" spans="1:1" x14ac:dyDescent="0.55000000000000004">
      <c r="A203" s="78" t="s">
        <v>59</v>
      </c>
    </row>
    <row r="204" spans="1:1" x14ac:dyDescent="0.55000000000000004">
      <c r="A204" s="78" t="s">
        <v>59</v>
      </c>
    </row>
    <row r="205" spans="1:1" x14ac:dyDescent="0.55000000000000004">
      <c r="A205" s="78" t="s">
        <v>59</v>
      </c>
    </row>
    <row r="206" spans="1:1" x14ac:dyDescent="0.55000000000000004">
      <c r="A206" s="78" t="s">
        <v>59</v>
      </c>
    </row>
    <row r="207" spans="1:1" x14ac:dyDescent="0.55000000000000004">
      <c r="A207" s="78" t="s">
        <v>59</v>
      </c>
    </row>
    <row r="208" spans="1:1" x14ac:dyDescent="0.55000000000000004">
      <c r="A208" s="78" t="s">
        <v>59</v>
      </c>
    </row>
    <row r="209" spans="1:1" x14ac:dyDescent="0.55000000000000004">
      <c r="A209" s="78" t="s">
        <v>59</v>
      </c>
    </row>
    <row r="210" spans="1:1" x14ac:dyDescent="0.55000000000000004">
      <c r="A210" s="78" t="s">
        <v>59</v>
      </c>
    </row>
    <row r="211" spans="1:1" x14ac:dyDescent="0.55000000000000004">
      <c r="A211" s="78" t="s">
        <v>59</v>
      </c>
    </row>
    <row r="212" spans="1:1" x14ac:dyDescent="0.55000000000000004">
      <c r="A212" s="78" t="s">
        <v>59</v>
      </c>
    </row>
    <row r="213" spans="1:1" x14ac:dyDescent="0.55000000000000004">
      <c r="A213" s="78" t="s">
        <v>59</v>
      </c>
    </row>
    <row r="214" spans="1:1" x14ac:dyDescent="0.55000000000000004">
      <c r="A214" s="78" t="s">
        <v>59</v>
      </c>
    </row>
    <row r="215" spans="1:1" x14ac:dyDescent="0.55000000000000004">
      <c r="A215" s="78" t="s">
        <v>59</v>
      </c>
    </row>
    <row r="216" spans="1:1" x14ac:dyDescent="0.55000000000000004">
      <c r="A216" s="78" t="s">
        <v>59</v>
      </c>
    </row>
    <row r="217" spans="1:1" x14ac:dyDescent="0.55000000000000004">
      <c r="A217" s="78" t="s">
        <v>59</v>
      </c>
    </row>
    <row r="218" spans="1:1" x14ac:dyDescent="0.55000000000000004">
      <c r="A218" s="78" t="s">
        <v>59</v>
      </c>
    </row>
    <row r="219" spans="1:1" x14ac:dyDescent="0.55000000000000004">
      <c r="A219" s="78" t="s">
        <v>59</v>
      </c>
    </row>
    <row r="220" spans="1:1" x14ac:dyDescent="0.55000000000000004">
      <c r="A220" s="78" t="s">
        <v>59</v>
      </c>
    </row>
    <row r="221" spans="1:1" x14ac:dyDescent="0.55000000000000004">
      <c r="A221" s="78" t="s">
        <v>59</v>
      </c>
    </row>
    <row r="222" spans="1:1" x14ac:dyDescent="0.55000000000000004">
      <c r="A222" s="78" t="s">
        <v>59</v>
      </c>
    </row>
    <row r="223" spans="1:1" x14ac:dyDescent="0.55000000000000004">
      <c r="A223" s="78" t="s">
        <v>59</v>
      </c>
    </row>
    <row r="224" spans="1:1" x14ac:dyDescent="0.55000000000000004">
      <c r="A224" s="78" t="s">
        <v>59</v>
      </c>
    </row>
    <row r="225" spans="1:1" x14ac:dyDescent="0.55000000000000004">
      <c r="A225" s="78" t="s">
        <v>59</v>
      </c>
    </row>
    <row r="226" spans="1:1" x14ac:dyDescent="0.55000000000000004">
      <c r="A226" s="78" t="s">
        <v>59</v>
      </c>
    </row>
    <row r="227" spans="1:1" x14ac:dyDescent="0.55000000000000004">
      <c r="A227" s="78" t="s">
        <v>59</v>
      </c>
    </row>
    <row r="228" spans="1:1" x14ac:dyDescent="0.55000000000000004">
      <c r="A228" s="78" t="s">
        <v>59</v>
      </c>
    </row>
    <row r="229" spans="1:1" x14ac:dyDescent="0.55000000000000004">
      <c r="A229" s="78" t="s">
        <v>59</v>
      </c>
    </row>
    <row r="230" spans="1:1" x14ac:dyDescent="0.55000000000000004">
      <c r="A230" s="78" t="s">
        <v>59</v>
      </c>
    </row>
    <row r="231" spans="1:1" x14ac:dyDescent="0.55000000000000004">
      <c r="A231" s="78" t="s">
        <v>59</v>
      </c>
    </row>
    <row r="232" spans="1:1" x14ac:dyDescent="0.55000000000000004">
      <c r="A232" s="78" t="s">
        <v>59</v>
      </c>
    </row>
    <row r="233" spans="1:1" x14ac:dyDescent="0.55000000000000004">
      <c r="A233" s="78" t="s">
        <v>59</v>
      </c>
    </row>
    <row r="234" spans="1:1" x14ac:dyDescent="0.55000000000000004">
      <c r="A234" s="78" t="s">
        <v>59</v>
      </c>
    </row>
    <row r="235" spans="1:1" x14ac:dyDescent="0.55000000000000004">
      <c r="A235" s="78" t="s">
        <v>59</v>
      </c>
    </row>
    <row r="236" spans="1:1" x14ac:dyDescent="0.55000000000000004">
      <c r="A236" s="78" t="s">
        <v>59</v>
      </c>
    </row>
    <row r="237" spans="1:1" x14ac:dyDescent="0.55000000000000004">
      <c r="A237" s="78" t="s">
        <v>59</v>
      </c>
    </row>
    <row r="238" spans="1:1" x14ac:dyDescent="0.55000000000000004">
      <c r="A238" s="78" t="s">
        <v>59</v>
      </c>
    </row>
    <row r="239" spans="1:1" x14ac:dyDescent="0.55000000000000004">
      <c r="A239" s="78" t="s">
        <v>59</v>
      </c>
    </row>
    <row r="240" spans="1:1" x14ac:dyDescent="0.55000000000000004">
      <c r="A240" s="78" t="s">
        <v>59</v>
      </c>
    </row>
    <row r="241" spans="1:1" x14ac:dyDescent="0.55000000000000004">
      <c r="A241" s="78" t="s">
        <v>59</v>
      </c>
    </row>
    <row r="242" spans="1:1" x14ac:dyDescent="0.55000000000000004">
      <c r="A242" s="78" t="s">
        <v>59</v>
      </c>
    </row>
    <row r="243" spans="1:1" x14ac:dyDescent="0.55000000000000004">
      <c r="A243" s="78" t="s">
        <v>59</v>
      </c>
    </row>
    <row r="244" spans="1:1" x14ac:dyDescent="0.55000000000000004">
      <c r="A244" s="78" t="s">
        <v>59</v>
      </c>
    </row>
    <row r="245" spans="1:1" x14ac:dyDescent="0.55000000000000004">
      <c r="A245" s="78" t="s">
        <v>59</v>
      </c>
    </row>
    <row r="246" spans="1:1" x14ac:dyDescent="0.55000000000000004">
      <c r="A246" s="78" t="s">
        <v>59</v>
      </c>
    </row>
    <row r="247" spans="1:1" x14ac:dyDescent="0.55000000000000004">
      <c r="A247" s="78" t="s">
        <v>59</v>
      </c>
    </row>
    <row r="248" spans="1:1" x14ac:dyDescent="0.55000000000000004">
      <c r="A248" s="78" t="s">
        <v>59</v>
      </c>
    </row>
    <row r="249" spans="1:1" x14ac:dyDescent="0.55000000000000004">
      <c r="A249" s="78" t="s">
        <v>59</v>
      </c>
    </row>
    <row r="250" spans="1:1" x14ac:dyDescent="0.55000000000000004">
      <c r="A250" s="78" t="s">
        <v>59</v>
      </c>
    </row>
    <row r="251" spans="1:1" x14ac:dyDescent="0.55000000000000004">
      <c r="A251" s="78" t="s">
        <v>59</v>
      </c>
    </row>
    <row r="252" spans="1:1" x14ac:dyDescent="0.55000000000000004">
      <c r="A252" s="78" t="s">
        <v>59</v>
      </c>
    </row>
    <row r="253" spans="1:1" x14ac:dyDescent="0.55000000000000004">
      <c r="A253" s="78" t="s">
        <v>59</v>
      </c>
    </row>
    <row r="254" spans="1:1" x14ac:dyDescent="0.55000000000000004">
      <c r="A254" s="78" t="s">
        <v>59</v>
      </c>
    </row>
    <row r="255" spans="1:1" x14ac:dyDescent="0.55000000000000004">
      <c r="A255" s="78" t="s">
        <v>59</v>
      </c>
    </row>
    <row r="256" spans="1:1" x14ac:dyDescent="0.55000000000000004">
      <c r="A256" s="78" t="s">
        <v>59</v>
      </c>
    </row>
    <row r="257" spans="1:1" x14ac:dyDescent="0.55000000000000004">
      <c r="A257" s="78" t="s">
        <v>59</v>
      </c>
    </row>
    <row r="258" spans="1:1" x14ac:dyDescent="0.55000000000000004">
      <c r="A258" s="78" t="s">
        <v>59</v>
      </c>
    </row>
    <row r="259" spans="1:1" x14ac:dyDescent="0.55000000000000004">
      <c r="A259" s="78" t="s">
        <v>59</v>
      </c>
    </row>
    <row r="260" spans="1:1" x14ac:dyDescent="0.55000000000000004">
      <c r="A260" s="78" t="s">
        <v>59</v>
      </c>
    </row>
    <row r="261" spans="1:1" x14ac:dyDescent="0.55000000000000004">
      <c r="A261" s="78" t="s">
        <v>59</v>
      </c>
    </row>
    <row r="262" spans="1:1" x14ac:dyDescent="0.55000000000000004">
      <c r="A262" s="78" t="s">
        <v>59</v>
      </c>
    </row>
    <row r="263" spans="1:1" x14ac:dyDescent="0.55000000000000004">
      <c r="A263" s="78" t="s">
        <v>59</v>
      </c>
    </row>
    <row r="264" spans="1:1" x14ac:dyDescent="0.55000000000000004">
      <c r="A264" s="78" t="s">
        <v>59</v>
      </c>
    </row>
    <row r="265" spans="1:1" x14ac:dyDescent="0.55000000000000004">
      <c r="A265" s="78" t="s">
        <v>59</v>
      </c>
    </row>
    <row r="266" spans="1:1" x14ac:dyDescent="0.55000000000000004">
      <c r="A266" s="78" t="s">
        <v>59</v>
      </c>
    </row>
    <row r="267" spans="1:1" x14ac:dyDescent="0.55000000000000004">
      <c r="A267" s="78" t="s">
        <v>59</v>
      </c>
    </row>
    <row r="268" spans="1:1" x14ac:dyDescent="0.55000000000000004">
      <c r="A268" s="78" t="s">
        <v>59</v>
      </c>
    </row>
    <row r="269" spans="1:1" x14ac:dyDescent="0.55000000000000004">
      <c r="A269" s="78" t="s">
        <v>59</v>
      </c>
    </row>
    <row r="270" spans="1:1" x14ac:dyDescent="0.55000000000000004">
      <c r="A270" s="78" t="s">
        <v>59</v>
      </c>
    </row>
    <row r="271" spans="1:1" x14ac:dyDescent="0.55000000000000004">
      <c r="A271" s="78" t="s">
        <v>59</v>
      </c>
    </row>
    <row r="272" spans="1:1" x14ac:dyDescent="0.55000000000000004">
      <c r="A272" s="78" t="s">
        <v>59</v>
      </c>
    </row>
    <row r="273" spans="1:1" x14ac:dyDescent="0.55000000000000004">
      <c r="A273" s="78" t="s">
        <v>59</v>
      </c>
    </row>
    <row r="274" spans="1:1" x14ac:dyDescent="0.55000000000000004">
      <c r="A274" s="78" t="s">
        <v>59</v>
      </c>
    </row>
    <row r="275" spans="1:1" x14ac:dyDescent="0.55000000000000004">
      <c r="A275" s="78" t="s">
        <v>59</v>
      </c>
    </row>
    <row r="276" spans="1:1" x14ac:dyDescent="0.55000000000000004">
      <c r="A276" s="78" t="s">
        <v>59</v>
      </c>
    </row>
    <row r="277" spans="1:1" x14ac:dyDescent="0.55000000000000004">
      <c r="A277" s="78" t="s">
        <v>59</v>
      </c>
    </row>
    <row r="278" spans="1:1" x14ac:dyDescent="0.55000000000000004">
      <c r="A278" s="78" t="s">
        <v>59</v>
      </c>
    </row>
    <row r="279" spans="1:1" x14ac:dyDescent="0.55000000000000004">
      <c r="A279" s="78" t="s">
        <v>59</v>
      </c>
    </row>
    <row r="280" spans="1:1" x14ac:dyDescent="0.55000000000000004">
      <c r="A280" s="78" t="s">
        <v>59</v>
      </c>
    </row>
    <row r="281" spans="1:1" x14ac:dyDescent="0.55000000000000004">
      <c r="A281" s="78" t="s">
        <v>59</v>
      </c>
    </row>
    <row r="282" spans="1:1" x14ac:dyDescent="0.55000000000000004">
      <c r="A282" s="78" t="s">
        <v>59</v>
      </c>
    </row>
    <row r="283" spans="1:1" x14ac:dyDescent="0.55000000000000004">
      <c r="A283" s="78" t="s">
        <v>59</v>
      </c>
    </row>
    <row r="284" spans="1:1" x14ac:dyDescent="0.55000000000000004">
      <c r="A284" s="78" t="s">
        <v>59</v>
      </c>
    </row>
    <row r="285" spans="1:1" x14ac:dyDescent="0.55000000000000004">
      <c r="A285" s="78" t="s">
        <v>59</v>
      </c>
    </row>
    <row r="286" spans="1:1" x14ac:dyDescent="0.55000000000000004">
      <c r="A286" s="78" t="s">
        <v>59</v>
      </c>
    </row>
    <row r="287" spans="1:1" x14ac:dyDescent="0.55000000000000004">
      <c r="A287" s="78" t="s">
        <v>59</v>
      </c>
    </row>
    <row r="288" spans="1:1" x14ac:dyDescent="0.55000000000000004">
      <c r="A288" s="78" t="s">
        <v>59</v>
      </c>
    </row>
    <row r="289" spans="1:1" x14ac:dyDescent="0.55000000000000004">
      <c r="A289" s="78" t="s">
        <v>59</v>
      </c>
    </row>
    <row r="290" spans="1:1" x14ac:dyDescent="0.55000000000000004">
      <c r="A290" s="78" t="s">
        <v>59</v>
      </c>
    </row>
    <row r="291" spans="1:1" x14ac:dyDescent="0.55000000000000004">
      <c r="A291" s="78" t="s">
        <v>59</v>
      </c>
    </row>
    <row r="292" spans="1:1" x14ac:dyDescent="0.55000000000000004">
      <c r="A292" s="78" t="s">
        <v>59</v>
      </c>
    </row>
    <row r="293" spans="1:1" x14ac:dyDescent="0.55000000000000004">
      <c r="A293" s="78" t="s">
        <v>59</v>
      </c>
    </row>
    <row r="294" spans="1:1" x14ac:dyDescent="0.55000000000000004">
      <c r="A294" s="78" t="s">
        <v>59</v>
      </c>
    </row>
    <row r="295" spans="1:1" x14ac:dyDescent="0.55000000000000004">
      <c r="A295" s="78" t="s">
        <v>59</v>
      </c>
    </row>
    <row r="296" spans="1:1" x14ac:dyDescent="0.55000000000000004">
      <c r="A296" s="78" t="s">
        <v>59</v>
      </c>
    </row>
    <row r="297" spans="1:1" x14ac:dyDescent="0.55000000000000004">
      <c r="A297" s="78" t="s">
        <v>59</v>
      </c>
    </row>
    <row r="298" spans="1:1" x14ac:dyDescent="0.55000000000000004">
      <c r="A298" s="78" t="s">
        <v>59</v>
      </c>
    </row>
    <row r="299" spans="1:1" x14ac:dyDescent="0.55000000000000004">
      <c r="A299" s="78" t="s">
        <v>59</v>
      </c>
    </row>
    <row r="300" spans="1:1" x14ac:dyDescent="0.55000000000000004">
      <c r="A300" s="78" t="s">
        <v>59</v>
      </c>
    </row>
    <row r="301" spans="1:1" x14ac:dyDescent="0.55000000000000004">
      <c r="A301" s="78" t="s">
        <v>59</v>
      </c>
    </row>
    <row r="302" spans="1:1" x14ac:dyDescent="0.55000000000000004">
      <c r="A302" s="78" t="s">
        <v>59</v>
      </c>
    </row>
    <row r="303" spans="1:1" x14ac:dyDescent="0.55000000000000004">
      <c r="A303" s="78" t="s">
        <v>59</v>
      </c>
    </row>
    <row r="304" spans="1:1" x14ac:dyDescent="0.55000000000000004">
      <c r="A304" s="78" t="s">
        <v>59</v>
      </c>
    </row>
    <row r="305" spans="1:1" x14ac:dyDescent="0.55000000000000004">
      <c r="A305" s="78" t="s">
        <v>59</v>
      </c>
    </row>
    <row r="306" spans="1:1" x14ac:dyDescent="0.55000000000000004">
      <c r="A306" s="78" t="s">
        <v>59</v>
      </c>
    </row>
    <row r="307" spans="1:1" x14ac:dyDescent="0.55000000000000004">
      <c r="A307" s="78" t="s">
        <v>59</v>
      </c>
    </row>
    <row r="308" spans="1:1" x14ac:dyDescent="0.55000000000000004">
      <c r="A308" s="78" t="s">
        <v>59</v>
      </c>
    </row>
    <row r="309" spans="1:1" x14ac:dyDescent="0.55000000000000004">
      <c r="A309" s="78" t="s">
        <v>59</v>
      </c>
    </row>
    <row r="310" spans="1:1" x14ac:dyDescent="0.55000000000000004">
      <c r="A310" s="78" t="s">
        <v>59</v>
      </c>
    </row>
    <row r="311" spans="1:1" x14ac:dyDescent="0.55000000000000004">
      <c r="A311" s="78" t="s">
        <v>59</v>
      </c>
    </row>
    <row r="312" spans="1:1" x14ac:dyDescent="0.55000000000000004">
      <c r="A312" s="78" t="s">
        <v>59</v>
      </c>
    </row>
    <row r="313" spans="1:1" x14ac:dyDescent="0.55000000000000004">
      <c r="A313" s="78" t="s">
        <v>59</v>
      </c>
    </row>
    <row r="314" spans="1:1" x14ac:dyDescent="0.55000000000000004">
      <c r="A314" s="78" t="s">
        <v>59</v>
      </c>
    </row>
    <row r="315" spans="1:1" x14ac:dyDescent="0.55000000000000004">
      <c r="A315" s="78" t="s">
        <v>59</v>
      </c>
    </row>
    <row r="316" spans="1:1" x14ac:dyDescent="0.55000000000000004">
      <c r="A316" s="78" t="s">
        <v>59</v>
      </c>
    </row>
    <row r="317" spans="1:1" x14ac:dyDescent="0.55000000000000004">
      <c r="A317" s="78" t="s">
        <v>59</v>
      </c>
    </row>
    <row r="318" spans="1:1" x14ac:dyDescent="0.55000000000000004">
      <c r="A318" s="78" t="s">
        <v>59</v>
      </c>
    </row>
    <row r="319" spans="1:1" x14ac:dyDescent="0.55000000000000004">
      <c r="A319" s="78" t="s">
        <v>59</v>
      </c>
    </row>
    <row r="320" spans="1:1" x14ac:dyDescent="0.55000000000000004">
      <c r="A320" s="78" t="s">
        <v>59</v>
      </c>
    </row>
    <row r="321" spans="1:1" x14ac:dyDescent="0.55000000000000004">
      <c r="A321" s="78" t="s">
        <v>59</v>
      </c>
    </row>
    <row r="322" spans="1:1" x14ac:dyDescent="0.55000000000000004">
      <c r="A322" s="78" t="s">
        <v>59</v>
      </c>
    </row>
    <row r="323" spans="1:1" x14ac:dyDescent="0.55000000000000004">
      <c r="A323" s="78" t="s">
        <v>59</v>
      </c>
    </row>
    <row r="324" spans="1:1" x14ac:dyDescent="0.55000000000000004">
      <c r="A324" s="78" t="s">
        <v>59</v>
      </c>
    </row>
    <row r="325" spans="1:1" x14ac:dyDescent="0.55000000000000004">
      <c r="A325" s="78" t="s">
        <v>59</v>
      </c>
    </row>
    <row r="326" spans="1:1" x14ac:dyDescent="0.55000000000000004">
      <c r="A326" s="78" t="s">
        <v>59</v>
      </c>
    </row>
    <row r="327" spans="1:1" x14ac:dyDescent="0.55000000000000004">
      <c r="A327" s="78" t="s">
        <v>59</v>
      </c>
    </row>
    <row r="328" spans="1:1" x14ac:dyDescent="0.55000000000000004">
      <c r="A328" s="78" t="s">
        <v>59</v>
      </c>
    </row>
    <row r="329" spans="1:1" x14ac:dyDescent="0.55000000000000004">
      <c r="A329" s="78" t="s">
        <v>59</v>
      </c>
    </row>
    <row r="330" spans="1:1" x14ac:dyDescent="0.55000000000000004">
      <c r="A330" s="78" t="s">
        <v>59</v>
      </c>
    </row>
    <row r="331" spans="1:1" x14ac:dyDescent="0.55000000000000004">
      <c r="A331" s="78" t="s">
        <v>59</v>
      </c>
    </row>
    <row r="332" spans="1:1" x14ac:dyDescent="0.55000000000000004">
      <c r="A332" s="78" t="s">
        <v>59</v>
      </c>
    </row>
    <row r="333" spans="1:1" x14ac:dyDescent="0.55000000000000004">
      <c r="A333" s="78" t="s">
        <v>59</v>
      </c>
    </row>
    <row r="334" spans="1:1" x14ac:dyDescent="0.55000000000000004">
      <c r="A334" s="78" t="s">
        <v>59</v>
      </c>
    </row>
    <row r="335" spans="1:1" x14ac:dyDescent="0.55000000000000004">
      <c r="A335" s="78" t="s">
        <v>59</v>
      </c>
    </row>
    <row r="336" spans="1:1" x14ac:dyDescent="0.55000000000000004">
      <c r="A336" s="78" t="s">
        <v>59</v>
      </c>
    </row>
    <row r="337" spans="1:1" x14ac:dyDescent="0.55000000000000004">
      <c r="A337" s="78" t="s">
        <v>59</v>
      </c>
    </row>
    <row r="338" spans="1:1" x14ac:dyDescent="0.55000000000000004">
      <c r="A338" s="78" t="s">
        <v>59</v>
      </c>
    </row>
    <row r="339" spans="1:1" x14ac:dyDescent="0.55000000000000004">
      <c r="A339" s="78" t="s">
        <v>59</v>
      </c>
    </row>
    <row r="340" spans="1:1" x14ac:dyDescent="0.55000000000000004">
      <c r="A340" s="78" t="s">
        <v>59</v>
      </c>
    </row>
    <row r="341" spans="1:1" x14ac:dyDescent="0.55000000000000004">
      <c r="A341" s="78" t="s">
        <v>59</v>
      </c>
    </row>
    <row r="342" spans="1:1" x14ac:dyDescent="0.55000000000000004">
      <c r="A342" s="78" t="s">
        <v>59</v>
      </c>
    </row>
    <row r="343" spans="1:1" x14ac:dyDescent="0.55000000000000004">
      <c r="A343" s="78" t="s">
        <v>59</v>
      </c>
    </row>
    <row r="344" spans="1:1" x14ac:dyDescent="0.55000000000000004">
      <c r="A344" s="78" t="s">
        <v>59</v>
      </c>
    </row>
    <row r="345" spans="1:1" x14ac:dyDescent="0.55000000000000004">
      <c r="A345" s="78" t="s">
        <v>59</v>
      </c>
    </row>
    <row r="346" spans="1:1" x14ac:dyDescent="0.55000000000000004">
      <c r="A346" s="78" t="s">
        <v>59</v>
      </c>
    </row>
    <row r="347" spans="1:1" x14ac:dyDescent="0.55000000000000004">
      <c r="A347" s="78" t="s">
        <v>59</v>
      </c>
    </row>
    <row r="348" spans="1:1" x14ac:dyDescent="0.55000000000000004">
      <c r="A348" s="78" t="s">
        <v>59</v>
      </c>
    </row>
    <row r="349" spans="1:1" x14ac:dyDescent="0.55000000000000004">
      <c r="A349" s="78" t="s">
        <v>59</v>
      </c>
    </row>
    <row r="350" spans="1:1" x14ac:dyDescent="0.55000000000000004">
      <c r="A350" s="78" t="s">
        <v>59</v>
      </c>
    </row>
    <row r="351" spans="1:1" x14ac:dyDescent="0.55000000000000004">
      <c r="A351" s="78" t="s">
        <v>59</v>
      </c>
    </row>
    <row r="352" spans="1:1" x14ac:dyDescent="0.55000000000000004">
      <c r="A352" s="78" t="s">
        <v>59</v>
      </c>
    </row>
    <row r="353" spans="1:1" x14ac:dyDescent="0.55000000000000004">
      <c r="A353" s="78" t="s">
        <v>59</v>
      </c>
    </row>
    <row r="354" spans="1:1" x14ac:dyDescent="0.55000000000000004">
      <c r="A354" s="78" t="s">
        <v>59</v>
      </c>
    </row>
    <row r="355" spans="1:1" x14ac:dyDescent="0.55000000000000004">
      <c r="A355" s="78" t="s">
        <v>59</v>
      </c>
    </row>
    <row r="356" spans="1:1" x14ac:dyDescent="0.55000000000000004">
      <c r="A356" s="78" t="s">
        <v>59</v>
      </c>
    </row>
    <row r="357" spans="1:1" x14ac:dyDescent="0.55000000000000004">
      <c r="A357" s="78" t="s">
        <v>59</v>
      </c>
    </row>
    <row r="358" spans="1:1" x14ac:dyDescent="0.55000000000000004">
      <c r="A358" s="78" t="s">
        <v>59</v>
      </c>
    </row>
    <row r="359" spans="1:1" x14ac:dyDescent="0.55000000000000004">
      <c r="A359" s="78" t="s">
        <v>59</v>
      </c>
    </row>
    <row r="360" spans="1:1" x14ac:dyDescent="0.55000000000000004">
      <c r="A360" s="78" t="s">
        <v>59</v>
      </c>
    </row>
    <row r="361" spans="1:1" x14ac:dyDescent="0.55000000000000004">
      <c r="A361" s="78" t="s">
        <v>59</v>
      </c>
    </row>
  </sheetData>
  <sheetProtection selectLockedCells="1"/>
  <pageMargins left="0.25" right="0.25" top="0.75" bottom="0.75" header="0.3" footer="0.3"/>
  <pageSetup paperSize="8" scale="6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5" id="{2C647F6B-EDBE-4E46-95AE-D34D52E9B5C6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H11:H40</xm:sqref>
        </x14:conditionalFormatting>
        <x14:conditionalFormatting xmlns:xm="http://schemas.microsoft.com/office/excel/2006/main">
          <x14:cfRule type="iconSet" priority="51" id="{D868D3BC-1EE4-423E-8391-99DB7B5A3E9A}">
            <x14:iconSet custom="1">
              <x14:cfvo type="percent">
                <xm:f>0</xm:f>
              </x14:cfvo>
              <x14:cfvo type="num" gte="0">
                <xm:f>11</xm:f>
              </x14:cfvo>
              <x14:cfvo type="num">
                <xm:f>13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H42:H63</xm:sqref>
        </x14:conditionalFormatting>
        <x14:conditionalFormatting xmlns:xm="http://schemas.microsoft.com/office/excel/2006/main">
          <x14:cfRule type="iconSet" priority="6" id="{CCA2C1E7-2C69-4774-82F9-0F2215472C05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H64</xm:sqref>
        </x14:conditionalFormatting>
        <x14:conditionalFormatting xmlns:xm="http://schemas.microsoft.com/office/excel/2006/main">
          <x14:cfRule type="iconSet" priority="35" id="{F2088B64-B114-491B-B9F9-EFD6F2959AB9}">
            <x14:iconSet custom="1">
              <x14:cfvo type="percent">
                <xm:f>0</xm:f>
              </x14:cfvo>
              <x14:cfvo type="num" gte="0">
                <xm:f>29</xm:f>
              </x14:cfvo>
              <x14:cfvo type="num">
                <xm:f>31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H67:H107</xm:sqref>
        </x14:conditionalFormatting>
        <x14:conditionalFormatting xmlns:xm="http://schemas.microsoft.com/office/excel/2006/main">
          <x14:cfRule type="iconSet" priority="2" id="{059AC332-7177-47F6-B6D8-34C0B1E00D21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H108:H109</xm:sqref>
        </x14:conditionalFormatting>
        <x14:conditionalFormatting xmlns:xm="http://schemas.microsoft.com/office/excel/2006/main">
          <x14:cfRule type="iconSet" priority="1" id="{EB61C1F1-3713-44E6-BE93-73237CF77D15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6F00E-4094-490F-8C7A-FFA7B9E7A3CB}">
  <sheetPr codeName="Feuil8">
    <pageSetUpPr fitToPage="1"/>
  </sheetPr>
  <dimension ref="A1:S361"/>
  <sheetViews>
    <sheetView showGridLines="0" zoomScale="85" zoomScaleNormal="85" zoomScaleSheetLayoutView="85" workbookViewId="0">
      <pane ySplit="9" topLeftCell="A10" activePane="bottomLeft" state="frozen"/>
      <selection pane="bottomLeft" activeCell="H11" sqref="H11"/>
    </sheetView>
  </sheetViews>
  <sheetFormatPr baseColWidth="10" defaultColWidth="11.578125" defaultRowHeight="14.4" x14ac:dyDescent="0.55000000000000004"/>
  <cols>
    <col min="1" max="3" width="17" style="78" customWidth="1"/>
    <col min="4" max="8" width="18.3125" style="1" customWidth="1"/>
    <col min="9" max="9" width="3.83984375" style="17" customWidth="1"/>
    <col min="10" max="16384" width="11.578125" style="1"/>
  </cols>
  <sheetData>
    <row r="1" spans="1:16" s="35" customFormat="1" ht="14.7" thickBot="1" x14ac:dyDescent="0.6">
      <c r="A1" s="164">
        <v>44986</v>
      </c>
      <c r="B1" s="165">
        <v>2</v>
      </c>
      <c r="C1" s="165" t="s">
        <v>95</v>
      </c>
      <c r="D1" s="159">
        <v>44593</v>
      </c>
      <c r="G1" s="78" t="s">
        <v>96</v>
      </c>
      <c r="I1" s="31">
        <v>2</v>
      </c>
    </row>
    <row r="2" spans="1:16" ht="18.600000000000001" thickBot="1" x14ac:dyDescent="0.6">
      <c r="A2" s="80" t="s">
        <v>189</v>
      </c>
      <c r="B2" s="81"/>
      <c r="C2" s="81"/>
      <c r="D2" s="81"/>
      <c r="E2" s="81"/>
      <c r="F2" s="81"/>
      <c r="G2" s="81"/>
      <c r="H2" s="4"/>
      <c r="I2" s="33" t="s">
        <v>57</v>
      </c>
    </row>
    <row r="3" spans="1:16" s="7" customFormat="1" ht="14.7" thickBot="1" x14ac:dyDescent="0.6">
      <c r="A3" s="161" t="s">
        <v>0</v>
      </c>
      <c r="B3" s="162" t="s">
        <v>1</v>
      </c>
      <c r="C3" s="162" t="s">
        <v>2</v>
      </c>
      <c r="D3" s="163" t="s">
        <v>3</v>
      </c>
      <c r="E3" s="163" t="s">
        <v>4</v>
      </c>
      <c r="F3" s="163" t="s">
        <v>5</v>
      </c>
      <c r="G3" s="163" t="s">
        <v>6</v>
      </c>
      <c r="H3" s="34" t="s">
        <v>7</v>
      </c>
      <c r="I3" s="33" t="s">
        <v>58</v>
      </c>
    </row>
    <row r="4" spans="1:16" s="3" customFormat="1" hidden="1" x14ac:dyDescent="0.55000000000000004">
      <c r="B4" s="85">
        <v>2</v>
      </c>
      <c r="C4" s="85">
        <v>2</v>
      </c>
      <c r="D4" s="86"/>
      <c r="F4" s="86"/>
      <c r="G4" s="86"/>
      <c r="H4" s="8"/>
      <c r="I4" s="9"/>
      <c r="J4" s="7"/>
      <c r="K4" s="7"/>
      <c r="L4" s="7"/>
      <c r="M4" s="7"/>
      <c r="N4" s="7"/>
      <c r="O4" s="7"/>
      <c r="P4" s="7"/>
    </row>
    <row r="5" spans="1:16" s="3" customFormat="1" hidden="1" x14ac:dyDescent="0.55000000000000004">
      <c r="B5" s="87" t="s">
        <v>8</v>
      </c>
      <c r="C5" s="87" t="s">
        <v>9</v>
      </c>
      <c r="D5" s="86"/>
      <c r="F5" s="86"/>
      <c r="G5" s="86"/>
      <c r="H5" s="8"/>
      <c r="I5" s="9"/>
      <c r="J5" s="7"/>
      <c r="K5" s="7"/>
      <c r="L5" s="7"/>
      <c r="M5" s="7"/>
      <c r="N5" s="7"/>
      <c r="O5" s="7"/>
      <c r="P5" s="7"/>
    </row>
    <row r="6" spans="1:16" s="3" customFormat="1" hidden="1" x14ac:dyDescent="0.55000000000000004">
      <c r="B6" s="87" t="s">
        <v>10</v>
      </c>
      <c r="C6" s="87" t="s">
        <v>11</v>
      </c>
      <c r="D6" s="86"/>
      <c r="F6" s="86"/>
      <c r="G6" s="86"/>
      <c r="H6" s="8"/>
      <c r="I6" s="9"/>
      <c r="J6" s="7"/>
      <c r="K6" s="7"/>
      <c r="L6" s="7"/>
      <c r="M6" s="7"/>
      <c r="N6" s="7"/>
      <c r="O6" s="7"/>
      <c r="P6" s="7"/>
    </row>
    <row r="7" spans="1:16" s="3" customFormat="1" hidden="1" x14ac:dyDescent="0.55000000000000004">
      <c r="B7" s="88" t="s">
        <v>81</v>
      </c>
      <c r="C7" s="88" t="s">
        <v>97</v>
      </c>
      <c r="D7" s="89"/>
      <c r="F7" s="89"/>
      <c r="G7" s="89"/>
      <c r="H7" s="10"/>
      <c r="I7" s="9"/>
      <c r="J7" s="7"/>
      <c r="K7" s="7"/>
      <c r="L7" s="7"/>
      <c r="M7" s="7"/>
      <c r="N7" s="7"/>
      <c r="O7" s="7"/>
      <c r="P7" s="7"/>
    </row>
    <row r="8" spans="1:16" s="3" customFormat="1" ht="14.7" hidden="1" thickBot="1" x14ac:dyDescent="0.6">
      <c r="B8" s="90" t="s">
        <v>88</v>
      </c>
      <c r="C8" s="90" t="s">
        <v>98</v>
      </c>
      <c r="D8" s="91"/>
      <c r="E8" s="92"/>
      <c r="F8" s="91"/>
      <c r="G8" s="91"/>
      <c r="H8" s="11"/>
      <c r="I8" s="9"/>
      <c r="J8" s="7"/>
      <c r="K8" s="7"/>
      <c r="L8" s="7"/>
      <c r="M8" s="7"/>
      <c r="N8" s="7"/>
      <c r="O8" s="7"/>
      <c r="P8" s="7"/>
    </row>
    <row r="9" spans="1:16" ht="18.600000000000001" thickBot="1" x14ac:dyDescent="0.6">
      <c r="A9" s="80" t="s">
        <v>190</v>
      </c>
      <c r="B9" s="94"/>
      <c r="C9" s="94"/>
      <c r="D9" s="94"/>
      <c r="E9" s="94"/>
      <c r="F9" s="94"/>
      <c r="G9" s="94"/>
      <c r="H9" s="12"/>
      <c r="I9" s="13"/>
    </row>
    <row r="10" spans="1:16" ht="14.7" thickBot="1" x14ac:dyDescent="0.6">
      <c r="A10" s="95" t="s">
        <v>12</v>
      </c>
      <c r="B10" s="96"/>
      <c r="C10" s="96"/>
      <c r="D10" s="97"/>
      <c r="E10" s="97"/>
      <c r="F10" s="97"/>
      <c r="G10" s="97"/>
      <c r="H10" s="72"/>
      <c r="I10" s="13"/>
    </row>
    <row r="11" spans="1:16" x14ac:dyDescent="0.55000000000000004">
      <c r="A11" s="98" t="s">
        <v>105</v>
      </c>
      <c r="B11" s="99" t="s">
        <v>13</v>
      </c>
      <c r="C11" s="99" t="s">
        <v>14</v>
      </c>
      <c r="D11" s="100">
        <f>IFERROR(INDEX(février!E:E,MATCH(mars!A11,février!A:A,0)),"")</f>
        <v>260</v>
      </c>
      <c r="E11" s="100">
        <v>300</v>
      </c>
      <c r="F11" s="100">
        <f t="shared" ref="F11:F37" si="0">E11-D11</f>
        <v>40</v>
      </c>
      <c r="G11" s="100">
        <v>20</v>
      </c>
      <c r="H11" s="15">
        <f t="shared" ref="H11:H39" si="1">IFERROR((G11/F11)*100,"")</f>
        <v>50</v>
      </c>
      <c r="I11" s="17" t="s">
        <v>194</v>
      </c>
    </row>
    <row r="12" spans="1:16" x14ac:dyDescent="0.55000000000000004">
      <c r="A12" s="101" t="s">
        <v>106</v>
      </c>
      <c r="B12" s="99" t="s">
        <v>13</v>
      </c>
      <c r="C12" s="102" t="s">
        <v>14</v>
      </c>
      <c r="D12" s="103">
        <f>IFERROR(INDEX(février!E:E,MATCH(mars!A12,février!A:A,0)),"")</f>
        <v>260</v>
      </c>
      <c r="E12" s="103">
        <v>340</v>
      </c>
      <c r="F12" s="103">
        <f t="shared" si="0"/>
        <v>80</v>
      </c>
      <c r="G12" s="103">
        <v>40</v>
      </c>
      <c r="H12" s="18">
        <f t="shared" si="1"/>
        <v>50</v>
      </c>
    </row>
    <row r="13" spans="1:16" x14ac:dyDescent="0.55000000000000004">
      <c r="A13" s="98" t="s">
        <v>107</v>
      </c>
      <c r="B13" s="99" t="s">
        <v>13</v>
      </c>
      <c r="C13" s="102" t="s">
        <v>14</v>
      </c>
      <c r="D13" s="103">
        <f>IFERROR(INDEX(février!E:E,MATCH(mars!A13,février!A:A,0)),"")</f>
        <v>260</v>
      </c>
      <c r="E13" s="103">
        <v>340</v>
      </c>
      <c r="F13" s="103">
        <f t="shared" si="0"/>
        <v>80</v>
      </c>
      <c r="G13" s="103">
        <v>40</v>
      </c>
      <c r="H13" s="18">
        <f t="shared" si="1"/>
        <v>50</v>
      </c>
    </row>
    <row r="14" spans="1:16" x14ac:dyDescent="0.55000000000000004">
      <c r="A14" s="98" t="s">
        <v>108</v>
      </c>
      <c r="B14" s="99" t="s">
        <v>13</v>
      </c>
      <c r="C14" s="102" t="s">
        <v>14</v>
      </c>
      <c r="D14" s="103">
        <f>IFERROR(INDEX(février!E:E,MATCH(mars!A14,février!A:A,0)),"")</f>
        <v>260</v>
      </c>
      <c r="E14" s="103">
        <v>340</v>
      </c>
      <c r="F14" s="103">
        <f t="shared" si="0"/>
        <v>80</v>
      </c>
      <c r="G14" s="103">
        <v>40</v>
      </c>
      <c r="H14" s="18">
        <f t="shared" si="1"/>
        <v>50</v>
      </c>
    </row>
    <row r="15" spans="1:16" x14ac:dyDescent="0.55000000000000004">
      <c r="A15" s="98" t="s">
        <v>109</v>
      </c>
      <c r="B15" s="99" t="s">
        <v>13</v>
      </c>
      <c r="C15" s="102" t="s">
        <v>14</v>
      </c>
      <c r="D15" s="103">
        <f>IFERROR(INDEX(février!E:E,MATCH(mars!A15,février!A:A,0)),"")</f>
        <v>260</v>
      </c>
      <c r="E15" s="103">
        <v>340</v>
      </c>
      <c r="F15" s="103">
        <f t="shared" si="0"/>
        <v>80</v>
      </c>
      <c r="G15" s="103">
        <v>40</v>
      </c>
      <c r="H15" s="18">
        <f t="shared" si="1"/>
        <v>50</v>
      </c>
    </row>
    <row r="16" spans="1:16" x14ac:dyDescent="0.55000000000000004">
      <c r="A16" s="98" t="s">
        <v>110</v>
      </c>
      <c r="B16" s="99" t="s">
        <v>13</v>
      </c>
      <c r="C16" s="102" t="s">
        <v>14</v>
      </c>
      <c r="D16" s="103">
        <f>IFERROR(INDEX(février!E:E,MATCH(mars!A16,février!A:A,0)),"")</f>
        <v>260</v>
      </c>
      <c r="E16" s="103">
        <v>340</v>
      </c>
      <c r="F16" s="103">
        <f t="shared" si="0"/>
        <v>80</v>
      </c>
      <c r="G16" s="103">
        <v>40</v>
      </c>
      <c r="H16" s="18">
        <f t="shared" si="1"/>
        <v>50</v>
      </c>
    </row>
    <row r="17" spans="1:8" x14ac:dyDescent="0.55000000000000004">
      <c r="A17" s="101" t="s">
        <v>111</v>
      </c>
      <c r="B17" s="99" t="s">
        <v>13</v>
      </c>
      <c r="C17" s="102" t="s">
        <v>14</v>
      </c>
      <c r="D17" s="103">
        <f>IFERROR(INDEX(février!E:E,MATCH(mars!A17,février!A:A,0)),"")</f>
        <v>260</v>
      </c>
      <c r="E17" s="103">
        <v>340</v>
      </c>
      <c r="F17" s="104">
        <f t="shared" si="0"/>
        <v>80</v>
      </c>
      <c r="G17" s="103">
        <v>40</v>
      </c>
      <c r="H17" s="18">
        <f t="shared" si="1"/>
        <v>50</v>
      </c>
    </row>
    <row r="18" spans="1:8" x14ac:dyDescent="0.55000000000000004">
      <c r="A18" s="105" t="s">
        <v>112</v>
      </c>
      <c r="B18" s="99" t="s">
        <v>13</v>
      </c>
      <c r="C18" s="102" t="s">
        <v>14</v>
      </c>
      <c r="D18" s="103">
        <f>IFERROR(INDEX(février!E:E,MATCH(mars!A18,février!A:A,0)),"")</f>
        <v>260</v>
      </c>
      <c r="E18" s="103">
        <v>340</v>
      </c>
      <c r="F18" s="103">
        <f t="shared" si="0"/>
        <v>80</v>
      </c>
      <c r="G18" s="103">
        <v>40</v>
      </c>
      <c r="H18" s="18">
        <f t="shared" si="1"/>
        <v>50</v>
      </c>
    </row>
    <row r="19" spans="1:8" x14ac:dyDescent="0.55000000000000004">
      <c r="A19" s="101" t="s">
        <v>113</v>
      </c>
      <c r="B19" s="99" t="s">
        <v>13</v>
      </c>
      <c r="C19" s="106" t="s">
        <v>14</v>
      </c>
      <c r="D19" s="103">
        <f>IFERROR(INDEX(février!E:E,MATCH(mars!A19,février!A:A,0)),"")</f>
        <v>260</v>
      </c>
      <c r="E19" s="103">
        <v>340</v>
      </c>
      <c r="F19" s="103">
        <f t="shared" si="0"/>
        <v>80</v>
      </c>
      <c r="G19" s="103">
        <v>40</v>
      </c>
      <c r="H19" s="18">
        <f t="shared" si="1"/>
        <v>50</v>
      </c>
    </row>
    <row r="20" spans="1:8" x14ac:dyDescent="0.55000000000000004">
      <c r="A20" s="101" t="s">
        <v>114</v>
      </c>
      <c r="B20" s="99" t="s">
        <v>13</v>
      </c>
      <c r="C20" s="106" t="s">
        <v>14</v>
      </c>
      <c r="D20" s="103">
        <f>IFERROR(INDEX(février!E:E,MATCH(mars!A20,février!A:A,0)),"")</f>
        <v>260</v>
      </c>
      <c r="E20" s="103">
        <v>340</v>
      </c>
      <c r="F20" s="103">
        <f t="shared" si="0"/>
        <v>80</v>
      </c>
      <c r="G20" s="103">
        <v>40</v>
      </c>
      <c r="H20" s="18">
        <f t="shared" si="1"/>
        <v>50</v>
      </c>
    </row>
    <row r="21" spans="1:8" x14ac:dyDescent="0.55000000000000004">
      <c r="A21" s="101" t="s">
        <v>115</v>
      </c>
      <c r="B21" s="99" t="s">
        <v>13</v>
      </c>
      <c r="C21" s="106" t="s">
        <v>14</v>
      </c>
      <c r="D21" s="103">
        <f>IFERROR(INDEX(février!E:E,MATCH(mars!A21,février!A:A,0)),"")</f>
        <v>260</v>
      </c>
      <c r="E21" s="103">
        <v>340</v>
      </c>
      <c r="F21" s="103">
        <f t="shared" si="0"/>
        <v>80</v>
      </c>
      <c r="G21" s="103">
        <v>40</v>
      </c>
      <c r="H21" s="18">
        <f t="shared" si="1"/>
        <v>50</v>
      </c>
    </row>
    <row r="22" spans="1:8" x14ac:dyDescent="0.55000000000000004">
      <c r="A22" s="101" t="s">
        <v>116</v>
      </c>
      <c r="B22" s="99" t="s">
        <v>13</v>
      </c>
      <c r="C22" s="106" t="s">
        <v>14</v>
      </c>
      <c r="D22" s="103">
        <f>IFERROR(INDEX(février!E:E,MATCH(mars!A22,février!A:A,0)),"")</f>
        <v>260</v>
      </c>
      <c r="E22" s="103">
        <v>340</v>
      </c>
      <c r="F22" s="103">
        <f t="shared" si="0"/>
        <v>80</v>
      </c>
      <c r="G22" s="103">
        <v>40</v>
      </c>
      <c r="H22" s="18">
        <f t="shared" si="1"/>
        <v>50</v>
      </c>
    </row>
    <row r="23" spans="1:8" x14ac:dyDescent="0.55000000000000004">
      <c r="A23" s="107" t="s">
        <v>117</v>
      </c>
      <c r="B23" s="108" t="s">
        <v>13</v>
      </c>
      <c r="C23" s="109" t="s">
        <v>14</v>
      </c>
      <c r="D23" s="104">
        <f>IFERROR(INDEX(février!E:E,MATCH(mars!A23,février!A:A,0)),"")</f>
        <v>260</v>
      </c>
      <c r="E23" s="104">
        <v>340</v>
      </c>
      <c r="F23" s="104">
        <f t="shared" si="0"/>
        <v>80</v>
      </c>
      <c r="G23" s="104">
        <v>40</v>
      </c>
      <c r="H23" s="18">
        <f t="shared" si="1"/>
        <v>50</v>
      </c>
    </row>
    <row r="24" spans="1:8" x14ac:dyDescent="0.55000000000000004">
      <c r="A24" s="107" t="s">
        <v>118</v>
      </c>
      <c r="B24" s="109" t="s">
        <v>13</v>
      </c>
      <c r="C24" s="109" t="s">
        <v>14</v>
      </c>
      <c r="D24" s="104">
        <f>IFERROR(INDEX(février!E:E,MATCH(mars!A24,février!A:A,0)),"")</f>
        <v>260</v>
      </c>
      <c r="E24" s="104">
        <v>340</v>
      </c>
      <c r="F24" s="104">
        <f t="shared" si="0"/>
        <v>80</v>
      </c>
      <c r="G24" s="104">
        <v>40</v>
      </c>
      <c r="H24" s="18">
        <f t="shared" si="1"/>
        <v>50</v>
      </c>
    </row>
    <row r="25" spans="1:8" x14ac:dyDescent="0.55000000000000004">
      <c r="A25" s="107" t="s">
        <v>119</v>
      </c>
      <c r="B25" s="109" t="s">
        <v>13</v>
      </c>
      <c r="C25" s="109" t="s">
        <v>14</v>
      </c>
      <c r="D25" s="104">
        <f>IFERROR(INDEX(février!E:E,MATCH(mars!A25,février!A:A,0)),"")</f>
        <v>260</v>
      </c>
      <c r="E25" s="104">
        <v>340</v>
      </c>
      <c r="F25" s="104">
        <f t="shared" si="0"/>
        <v>80</v>
      </c>
      <c r="G25" s="104">
        <v>40</v>
      </c>
      <c r="H25" s="18">
        <f t="shared" si="1"/>
        <v>50</v>
      </c>
    </row>
    <row r="26" spans="1:8" x14ac:dyDescent="0.55000000000000004">
      <c r="A26" s="101" t="s">
        <v>120</v>
      </c>
      <c r="B26" s="109" t="s">
        <v>13</v>
      </c>
      <c r="C26" s="109" t="s">
        <v>14</v>
      </c>
      <c r="D26" s="103">
        <f>IFERROR(INDEX(février!E:E,MATCH(mars!A26,février!A:A,0)),"")</f>
        <v>260</v>
      </c>
      <c r="E26" s="103">
        <v>340</v>
      </c>
      <c r="F26" s="104">
        <f t="shared" si="0"/>
        <v>80</v>
      </c>
      <c r="G26" s="103">
        <v>40</v>
      </c>
      <c r="H26" s="18">
        <f t="shared" si="1"/>
        <v>50</v>
      </c>
    </row>
    <row r="27" spans="1:8" x14ac:dyDescent="0.55000000000000004">
      <c r="A27" s="107" t="s">
        <v>121</v>
      </c>
      <c r="B27" s="109" t="s">
        <v>13</v>
      </c>
      <c r="C27" s="109" t="s">
        <v>14</v>
      </c>
      <c r="D27" s="104">
        <f>IFERROR(INDEX(février!E:E,MATCH(mars!A27,février!A:A,0)),"")</f>
        <v>260</v>
      </c>
      <c r="E27" s="104">
        <v>340</v>
      </c>
      <c r="F27" s="104">
        <f t="shared" si="0"/>
        <v>80</v>
      </c>
      <c r="G27" s="104">
        <v>40</v>
      </c>
      <c r="H27" s="18">
        <f t="shared" si="1"/>
        <v>50</v>
      </c>
    </row>
    <row r="28" spans="1:8" x14ac:dyDescent="0.55000000000000004">
      <c r="A28" s="106" t="s">
        <v>122</v>
      </c>
      <c r="B28" s="106" t="s">
        <v>15</v>
      </c>
      <c r="C28" s="106" t="s">
        <v>14</v>
      </c>
      <c r="D28" s="103">
        <f>IFERROR(INDEX(février!E:E,MATCH(mars!A28,février!A:A,0)),"")</f>
        <v>260</v>
      </c>
      <c r="E28" s="103">
        <v>340</v>
      </c>
      <c r="F28" s="103">
        <f t="shared" si="0"/>
        <v>80</v>
      </c>
      <c r="G28" s="103">
        <v>40</v>
      </c>
      <c r="H28" s="18">
        <f t="shared" si="1"/>
        <v>50</v>
      </c>
    </row>
    <row r="29" spans="1:8" x14ac:dyDescent="0.55000000000000004">
      <c r="A29" s="109" t="s">
        <v>123</v>
      </c>
      <c r="B29" s="109" t="s">
        <v>15</v>
      </c>
      <c r="C29" s="109" t="s">
        <v>14</v>
      </c>
      <c r="D29" s="104">
        <f>IFERROR(INDEX(février!E:E,MATCH(mars!A29,février!A:A,0)),"")</f>
        <v>260</v>
      </c>
      <c r="E29" s="104">
        <v>340</v>
      </c>
      <c r="F29" s="104">
        <f t="shared" si="0"/>
        <v>80</v>
      </c>
      <c r="G29" s="104">
        <v>40</v>
      </c>
      <c r="H29" s="18">
        <f t="shared" si="1"/>
        <v>50</v>
      </c>
    </row>
    <row r="30" spans="1:8" x14ac:dyDescent="0.55000000000000004">
      <c r="A30" s="109" t="s">
        <v>124</v>
      </c>
      <c r="B30" s="109" t="s">
        <v>15</v>
      </c>
      <c r="C30" s="109" t="s">
        <v>14</v>
      </c>
      <c r="D30" s="104">
        <f>IFERROR(INDEX(février!E:E,MATCH(mars!A30,février!A:A,0)),"")</f>
        <v>260</v>
      </c>
      <c r="E30" s="104">
        <v>340</v>
      </c>
      <c r="F30" s="104">
        <f t="shared" si="0"/>
        <v>80</v>
      </c>
      <c r="G30" s="104">
        <v>40</v>
      </c>
      <c r="H30" s="18">
        <f t="shared" si="1"/>
        <v>50</v>
      </c>
    </row>
    <row r="31" spans="1:8" x14ac:dyDescent="0.55000000000000004">
      <c r="A31" s="109" t="s">
        <v>125</v>
      </c>
      <c r="B31" s="109" t="s">
        <v>15</v>
      </c>
      <c r="C31" s="109" t="s">
        <v>14</v>
      </c>
      <c r="D31" s="104">
        <f>IFERROR(INDEX(février!E:E,MATCH(mars!A31,février!A:A,0)),"")</f>
        <v>260</v>
      </c>
      <c r="E31" s="104">
        <v>340</v>
      </c>
      <c r="F31" s="104">
        <f t="shared" si="0"/>
        <v>80</v>
      </c>
      <c r="G31" s="104">
        <v>40</v>
      </c>
      <c r="H31" s="18">
        <f t="shared" si="1"/>
        <v>50</v>
      </c>
    </row>
    <row r="32" spans="1:8" x14ac:dyDescent="0.55000000000000004">
      <c r="A32" s="109" t="s">
        <v>126</v>
      </c>
      <c r="B32" s="109" t="s">
        <v>15</v>
      </c>
      <c r="C32" s="109" t="s">
        <v>14</v>
      </c>
      <c r="D32" s="104">
        <f>IFERROR(INDEX(février!E:E,MATCH(mars!A32,février!A:A,0)),"")</f>
        <v>260</v>
      </c>
      <c r="E32" s="104">
        <v>340</v>
      </c>
      <c r="F32" s="104">
        <f t="shared" si="0"/>
        <v>80</v>
      </c>
      <c r="G32" s="104">
        <v>40</v>
      </c>
      <c r="H32" s="18">
        <f t="shared" si="1"/>
        <v>50</v>
      </c>
    </row>
    <row r="33" spans="1:8" x14ac:dyDescent="0.55000000000000004">
      <c r="A33" s="109" t="s">
        <v>127</v>
      </c>
      <c r="B33" s="109" t="s">
        <v>15</v>
      </c>
      <c r="C33" s="109" t="s">
        <v>14</v>
      </c>
      <c r="D33" s="104">
        <f>IFERROR(INDEX(février!E:E,MATCH(mars!A33,février!A:A,0)),"")</f>
        <v>260</v>
      </c>
      <c r="E33" s="104">
        <v>340</v>
      </c>
      <c r="F33" s="104">
        <f t="shared" si="0"/>
        <v>80</v>
      </c>
      <c r="G33" s="104">
        <v>40</v>
      </c>
      <c r="H33" s="18">
        <f t="shared" si="1"/>
        <v>50</v>
      </c>
    </row>
    <row r="34" spans="1:8" x14ac:dyDescent="0.55000000000000004">
      <c r="A34" s="109" t="s">
        <v>128</v>
      </c>
      <c r="B34" s="109" t="s">
        <v>15</v>
      </c>
      <c r="C34" s="109" t="s">
        <v>14</v>
      </c>
      <c r="D34" s="104">
        <f>IFERROR(INDEX(février!E:E,MATCH(mars!A34,février!A:A,0)),"")</f>
        <v>260</v>
      </c>
      <c r="E34" s="104">
        <v>340</v>
      </c>
      <c r="F34" s="104">
        <f t="shared" si="0"/>
        <v>80</v>
      </c>
      <c r="G34" s="104">
        <v>40</v>
      </c>
      <c r="H34" s="18">
        <f t="shared" si="1"/>
        <v>50</v>
      </c>
    </row>
    <row r="35" spans="1:8" x14ac:dyDescent="0.55000000000000004">
      <c r="A35" s="109" t="s">
        <v>129</v>
      </c>
      <c r="B35" s="109" t="s">
        <v>15</v>
      </c>
      <c r="C35" s="109" t="s">
        <v>14</v>
      </c>
      <c r="D35" s="104">
        <f>IFERROR(INDEX(février!E:E,MATCH(mars!A35,février!A:A,0)),"")</f>
        <v>260</v>
      </c>
      <c r="E35" s="104">
        <v>340</v>
      </c>
      <c r="F35" s="104">
        <f t="shared" si="0"/>
        <v>80</v>
      </c>
      <c r="G35" s="104">
        <v>40</v>
      </c>
      <c r="H35" s="18">
        <f t="shared" si="1"/>
        <v>50</v>
      </c>
    </row>
    <row r="36" spans="1:8" x14ac:dyDescent="0.55000000000000004">
      <c r="A36" s="109" t="s">
        <v>130</v>
      </c>
      <c r="B36" s="109" t="s">
        <v>15</v>
      </c>
      <c r="C36" s="109" t="s">
        <v>14</v>
      </c>
      <c r="D36" s="104">
        <f>IFERROR(INDEX(février!E:E,MATCH(mars!A36,février!A:A,0)),"")</f>
        <v>260</v>
      </c>
      <c r="E36" s="104">
        <v>340</v>
      </c>
      <c r="F36" s="104">
        <f t="shared" si="0"/>
        <v>80</v>
      </c>
      <c r="G36" s="104">
        <v>40</v>
      </c>
      <c r="H36" s="18">
        <f t="shared" si="1"/>
        <v>50</v>
      </c>
    </row>
    <row r="37" spans="1:8" x14ac:dyDescent="0.55000000000000004">
      <c r="A37" s="109" t="s">
        <v>131</v>
      </c>
      <c r="B37" s="109" t="s">
        <v>15</v>
      </c>
      <c r="C37" s="109" t="s">
        <v>14</v>
      </c>
      <c r="D37" s="104">
        <f>IFERROR(INDEX(février!E:E,MATCH(mars!A37,février!A:A,0)),"")</f>
        <v>260</v>
      </c>
      <c r="E37" s="104">
        <v>340</v>
      </c>
      <c r="F37" s="104">
        <f t="shared" si="0"/>
        <v>80</v>
      </c>
      <c r="G37" s="104">
        <v>40</v>
      </c>
      <c r="H37" s="18">
        <f t="shared" si="1"/>
        <v>50</v>
      </c>
    </row>
    <row r="38" spans="1:8" ht="15" customHeight="1" x14ac:dyDescent="0.55000000000000004">
      <c r="A38" s="109"/>
      <c r="B38" s="109"/>
      <c r="C38" s="109"/>
      <c r="D38" s="104" t="s">
        <v>59</v>
      </c>
      <c r="E38" s="104"/>
      <c r="F38" s="104" t="s">
        <v>59</v>
      </c>
      <c r="G38" s="104"/>
      <c r="H38" s="18" t="str">
        <f t="shared" si="1"/>
        <v/>
      </c>
    </row>
    <row r="39" spans="1:8" ht="15" customHeight="1" thickBot="1" x14ac:dyDescent="0.6">
      <c r="A39" s="109"/>
      <c r="B39" s="109"/>
      <c r="C39" s="109"/>
      <c r="D39" s="104" t="s">
        <v>59</v>
      </c>
      <c r="E39" s="104"/>
      <c r="F39" s="104" t="s">
        <v>59</v>
      </c>
      <c r="G39" s="104"/>
      <c r="H39" s="18" t="str">
        <f t="shared" si="1"/>
        <v/>
      </c>
    </row>
    <row r="40" spans="1:8" ht="18.600000000000001" thickBot="1" x14ac:dyDescent="0.6">
      <c r="A40" s="110"/>
      <c r="B40" s="111"/>
      <c r="C40" s="111"/>
      <c r="D40" s="112"/>
      <c r="E40" s="113"/>
      <c r="F40" s="114">
        <f>SUM(F9:F39)</f>
        <v>2120</v>
      </c>
      <c r="G40" s="115">
        <f>SUM(G9:G39)</f>
        <v>1060</v>
      </c>
      <c r="H40" s="20">
        <f>SUM(H9:H39)</f>
        <v>1350</v>
      </c>
    </row>
    <row r="41" spans="1:8" ht="14.7" thickBot="1" x14ac:dyDescent="0.6">
      <c r="A41" s="116" t="s">
        <v>16</v>
      </c>
      <c r="B41" s="117"/>
      <c r="C41" s="117"/>
      <c r="D41" s="118"/>
      <c r="E41" s="118"/>
      <c r="F41" s="118"/>
      <c r="G41" s="118"/>
      <c r="H41" s="21"/>
    </row>
    <row r="42" spans="1:8" x14ac:dyDescent="0.55000000000000004">
      <c r="A42" s="119" t="s">
        <v>132</v>
      </c>
      <c r="B42" s="120" t="s">
        <v>17</v>
      </c>
      <c r="C42" s="120" t="s">
        <v>14</v>
      </c>
      <c r="D42" s="121">
        <f>IFERROR(INDEX(février!E:E,MATCH(mars!A42,février!A:A,0)),"")</f>
        <v>260</v>
      </c>
      <c r="E42" s="121">
        <v>340</v>
      </c>
      <c r="F42" s="121">
        <f t="shared" ref="F42:F47" si="2">E42-D42</f>
        <v>80</v>
      </c>
      <c r="G42" s="121">
        <v>40</v>
      </c>
      <c r="H42" s="22">
        <f t="shared" ref="H42:H49" si="3">IFERROR((G42/F42)*100,"")</f>
        <v>50</v>
      </c>
    </row>
    <row r="43" spans="1:8" x14ac:dyDescent="0.55000000000000004">
      <c r="A43" s="101" t="s">
        <v>133</v>
      </c>
      <c r="B43" s="106" t="s">
        <v>18</v>
      </c>
      <c r="C43" s="106" t="s">
        <v>14</v>
      </c>
      <c r="D43" s="103">
        <f>IFERROR(INDEX(février!E:E,MATCH(mars!A43,février!A:A,0)),"")</f>
        <v>260</v>
      </c>
      <c r="E43" s="103">
        <v>340</v>
      </c>
      <c r="F43" s="103">
        <f t="shared" si="2"/>
        <v>80</v>
      </c>
      <c r="G43" s="103">
        <v>40</v>
      </c>
      <c r="H43" s="18">
        <f t="shared" si="3"/>
        <v>50</v>
      </c>
    </row>
    <row r="44" spans="1:8" ht="14.25" customHeight="1" x14ac:dyDescent="0.55000000000000004">
      <c r="A44" s="101" t="s">
        <v>134</v>
      </c>
      <c r="B44" s="106" t="s">
        <v>18</v>
      </c>
      <c r="C44" s="106" t="s">
        <v>14</v>
      </c>
      <c r="D44" s="103">
        <f>IFERROR(INDEX(février!E:E,MATCH(mars!A44,février!A:A,0)),"")</f>
        <v>260</v>
      </c>
      <c r="E44" s="103">
        <v>340</v>
      </c>
      <c r="F44" s="103">
        <f t="shared" si="2"/>
        <v>80</v>
      </c>
      <c r="G44" s="103">
        <v>40</v>
      </c>
      <c r="H44" s="18">
        <f t="shared" si="3"/>
        <v>50</v>
      </c>
    </row>
    <row r="45" spans="1:8" x14ac:dyDescent="0.55000000000000004">
      <c r="A45" s="101" t="s">
        <v>135</v>
      </c>
      <c r="B45" s="106" t="s">
        <v>19</v>
      </c>
      <c r="C45" s="106" t="s">
        <v>14</v>
      </c>
      <c r="D45" s="103">
        <f>IFERROR(INDEX(février!E:E,MATCH(mars!A45,février!A:A,0)),"")</f>
        <v>260</v>
      </c>
      <c r="E45" s="103">
        <v>340</v>
      </c>
      <c r="F45" s="103">
        <f t="shared" si="2"/>
        <v>80</v>
      </c>
      <c r="G45" s="103">
        <v>40</v>
      </c>
      <c r="H45" s="18">
        <f t="shared" si="3"/>
        <v>50</v>
      </c>
    </row>
    <row r="46" spans="1:8" x14ac:dyDescent="0.55000000000000004">
      <c r="A46" s="101" t="s">
        <v>136</v>
      </c>
      <c r="B46" s="106" t="s">
        <v>20</v>
      </c>
      <c r="C46" s="106" t="s">
        <v>14</v>
      </c>
      <c r="D46" s="103">
        <f>IFERROR(INDEX(février!E:E,MATCH(mars!A46,février!A:A,0)),"")</f>
        <v>260</v>
      </c>
      <c r="E46" s="103">
        <v>340</v>
      </c>
      <c r="F46" s="103">
        <f t="shared" si="2"/>
        <v>80</v>
      </c>
      <c r="G46" s="103">
        <v>40</v>
      </c>
      <c r="H46" s="18">
        <f t="shared" si="3"/>
        <v>50</v>
      </c>
    </row>
    <row r="47" spans="1:8" x14ac:dyDescent="0.55000000000000004">
      <c r="A47" s="101" t="s">
        <v>137</v>
      </c>
      <c r="B47" s="106" t="s">
        <v>19</v>
      </c>
      <c r="C47" s="106" t="s">
        <v>14</v>
      </c>
      <c r="D47" s="103">
        <f>IFERROR(INDEX(février!E:E,MATCH(mars!A47,février!A:A,0)),"")</f>
        <v>260</v>
      </c>
      <c r="E47" s="103">
        <v>340</v>
      </c>
      <c r="F47" s="103">
        <f t="shared" si="2"/>
        <v>80</v>
      </c>
      <c r="G47" s="103">
        <v>40</v>
      </c>
      <c r="H47" s="18">
        <f t="shared" si="3"/>
        <v>50</v>
      </c>
    </row>
    <row r="48" spans="1:8" ht="15" customHeight="1" x14ac:dyDescent="0.55000000000000004">
      <c r="A48" s="101"/>
      <c r="B48" s="106"/>
      <c r="C48" s="106"/>
      <c r="D48" s="103" t="s">
        <v>59</v>
      </c>
      <c r="E48" s="103"/>
      <c r="F48" s="103" t="s">
        <v>59</v>
      </c>
      <c r="G48" s="103"/>
      <c r="H48" s="18" t="str">
        <f t="shared" si="3"/>
        <v/>
      </c>
    </row>
    <row r="49" spans="1:14" ht="15" customHeight="1" thickBot="1" x14ac:dyDescent="0.6">
      <c r="A49" s="166"/>
      <c r="B49" s="167"/>
      <c r="C49" s="167"/>
      <c r="D49" s="168" t="s">
        <v>59</v>
      </c>
      <c r="E49" s="168"/>
      <c r="F49" s="168" t="s">
        <v>59</v>
      </c>
      <c r="G49" s="168"/>
      <c r="H49" s="23" t="str">
        <f t="shared" si="3"/>
        <v/>
      </c>
    </row>
    <row r="50" spans="1:14" ht="14.7" thickBot="1" x14ac:dyDescent="0.6">
      <c r="A50" s="122" t="s">
        <v>21</v>
      </c>
      <c r="B50" s="123"/>
      <c r="C50" s="123"/>
      <c r="D50" s="25"/>
      <c r="E50" s="25"/>
      <c r="F50" s="25"/>
      <c r="G50" s="25"/>
      <c r="H50" s="26"/>
    </row>
    <row r="51" spans="1:14" x14ac:dyDescent="0.55000000000000004">
      <c r="A51" s="119" t="s">
        <v>138</v>
      </c>
      <c r="B51" s="120" t="s">
        <v>22</v>
      </c>
      <c r="C51" s="120" t="s">
        <v>14</v>
      </c>
      <c r="D51" s="121">
        <f>IFERROR(INDEX(février!E:E,MATCH(mars!A51,février!A:A,0)),"")</f>
        <v>260</v>
      </c>
      <c r="E51" s="121">
        <v>340</v>
      </c>
      <c r="F51" s="121">
        <f t="shared" ref="F51:F52" si="4">E51-D51</f>
        <v>80</v>
      </c>
      <c r="G51" s="121">
        <v>40</v>
      </c>
      <c r="H51" s="22">
        <f>IFERROR((G51/F51)*100,"")</f>
        <v>50</v>
      </c>
    </row>
    <row r="52" spans="1:14" ht="15.75" customHeight="1" x14ac:dyDescent="0.55000000000000004">
      <c r="A52" s="101" t="s">
        <v>139</v>
      </c>
      <c r="B52" s="106" t="s">
        <v>23</v>
      </c>
      <c r="C52" s="106" t="s">
        <v>24</v>
      </c>
      <c r="D52" s="103">
        <f>IFERROR(INDEX(février!E:E,MATCH(mars!A52,février!A:A,0)),"")</f>
        <v>260</v>
      </c>
      <c r="E52" s="103">
        <v>340</v>
      </c>
      <c r="F52" s="103">
        <f t="shared" si="4"/>
        <v>80</v>
      </c>
      <c r="G52" s="103">
        <v>40</v>
      </c>
      <c r="H52" s="18">
        <f>IFERROR((G52/F52)*100,"")</f>
        <v>50</v>
      </c>
    </row>
    <row r="53" spans="1:14" ht="15.75" customHeight="1" x14ac:dyDescent="0.55000000000000004">
      <c r="A53" s="101"/>
      <c r="B53" s="106"/>
      <c r="C53" s="106"/>
      <c r="D53" s="103" t="s">
        <v>59</v>
      </c>
      <c r="E53" s="103"/>
      <c r="F53" s="103" t="s">
        <v>59</v>
      </c>
      <c r="G53" s="103"/>
      <c r="H53" s="18" t="str">
        <f>IFERROR((G53/F53)*100,"")</f>
        <v/>
      </c>
    </row>
    <row r="54" spans="1:14" ht="15.75" customHeight="1" x14ac:dyDescent="0.55000000000000004">
      <c r="A54" s="101"/>
      <c r="B54" s="106"/>
      <c r="C54" s="106"/>
      <c r="D54" s="103" t="s">
        <v>59</v>
      </c>
      <c r="E54" s="103"/>
      <c r="F54" s="103" t="s">
        <v>59</v>
      </c>
      <c r="G54" s="103"/>
      <c r="H54" s="18" t="str">
        <f>IFERROR((G54/F54)*100,"")</f>
        <v/>
      </c>
      <c r="J54" s="17"/>
      <c r="K54" s="17"/>
      <c r="L54" s="17"/>
      <c r="M54" s="17"/>
      <c r="N54" s="17"/>
    </row>
    <row r="55" spans="1:14" ht="14.7" thickBot="1" x14ac:dyDescent="0.6">
      <c r="A55" s="122" t="s">
        <v>26</v>
      </c>
      <c r="B55" s="123"/>
      <c r="C55" s="123"/>
      <c r="D55" s="25"/>
      <c r="E55" s="25"/>
      <c r="F55" s="25"/>
      <c r="G55" s="25"/>
      <c r="H55" s="26" t="str">
        <f>IFERROR((G55/F55)*100,"")</f>
        <v/>
      </c>
      <c r="J55" s="17"/>
      <c r="K55" s="17"/>
      <c r="L55" s="17"/>
      <c r="M55" s="17"/>
      <c r="N55" s="17"/>
    </row>
    <row r="56" spans="1:14" x14ac:dyDescent="0.55000000000000004">
      <c r="A56" s="119" t="s">
        <v>140</v>
      </c>
      <c r="B56" s="120" t="s">
        <v>27</v>
      </c>
      <c r="C56" s="120" t="s">
        <v>14</v>
      </c>
      <c r="D56" s="124">
        <f>IFERROR(INDEX(février!E:E,MATCH(mars!A56,février!A:A,0)),"")</f>
        <v>260</v>
      </c>
      <c r="E56" s="124">
        <v>340</v>
      </c>
      <c r="F56" s="121">
        <f t="shared" ref="F56:F61" si="5">E56-D56</f>
        <v>80</v>
      </c>
      <c r="G56" s="121">
        <v>40</v>
      </c>
      <c r="H56" s="22">
        <f t="shared" ref="H56:H61" si="6">G56/F56</f>
        <v>0.5</v>
      </c>
      <c r="J56" s="17"/>
      <c r="K56" s="17"/>
      <c r="L56" s="17"/>
      <c r="M56" s="17"/>
      <c r="N56" s="17"/>
    </row>
    <row r="57" spans="1:14" x14ac:dyDescent="0.55000000000000004">
      <c r="A57" s="107" t="s">
        <v>141</v>
      </c>
      <c r="B57" s="109" t="s">
        <v>28</v>
      </c>
      <c r="C57" s="109" t="s">
        <v>29</v>
      </c>
      <c r="D57" s="103">
        <f>IFERROR(INDEX(février!E:E,MATCH(mars!A57,février!A:A,0)),"")</f>
        <v>260</v>
      </c>
      <c r="E57" s="103">
        <v>340</v>
      </c>
      <c r="F57" s="103">
        <f t="shared" si="5"/>
        <v>80</v>
      </c>
      <c r="G57" s="100">
        <v>40</v>
      </c>
      <c r="H57" s="18">
        <f t="shared" si="6"/>
        <v>0.5</v>
      </c>
      <c r="J57" s="17"/>
      <c r="K57" s="17"/>
      <c r="L57" s="17"/>
      <c r="M57" s="17"/>
      <c r="N57" s="17"/>
    </row>
    <row r="58" spans="1:14" x14ac:dyDescent="0.55000000000000004">
      <c r="A58" s="107" t="s">
        <v>142</v>
      </c>
      <c r="B58" s="109" t="s">
        <v>28</v>
      </c>
      <c r="C58" s="109" t="s">
        <v>29</v>
      </c>
      <c r="D58" s="104">
        <f>IFERROR(INDEX(février!E:E,MATCH(mars!A58,février!A:A,0)),"")</f>
        <v>260</v>
      </c>
      <c r="E58" s="104">
        <v>340</v>
      </c>
      <c r="F58" s="103">
        <f t="shared" si="5"/>
        <v>80</v>
      </c>
      <c r="G58" s="125">
        <v>40</v>
      </c>
      <c r="H58" s="18">
        <f t="shared" si="6"/>
        <v>0.5</v>
      </c>
      <c r="J58" s="17"/>
      <c r="K58" s="17"/>
      <c r="L58" s="17"/>
      <c r="M58" s="17"/>
      <c r="N58" s="17"/>
    </row>
    <row r="59" spans="1:14" x14ac:dyDescent="0.55000000000000004">
      <c r="A59" s="107" t="s">
        <v>143</v>
      </c>
      <c r="B59" s="109" t="s">
        <v>28</v>
      </c>
      <c r="C59" s="109" t="s">
        <v>29</v>
      </c>
      <c r="D59" s="104">
        <f>IFERROR(INDEX(février!E:E,MATCH(mars!A59,février!A:A,0)),"")</f>
        <v>260</v>
      </c>
      <c r="E59" s="104">
        <v>340</v>
      </c>
      <c r="F59" s="104">
        <f t="shared" si="5"/>
        <v>80</v>
      </c>
      <c r="G59" s="104">
        <v>40</v>
      </c>
      <c r="H59" s="18">
        <f t="shared" si="6"/>
        <v>0.5</v>
      </c>
      <c r="J59" s="17"/>
      <c r="K59" s="17"/>
      <c r="L59" s="17"/>
      <c r="M59" s="17"/>
      <c r="N59" s="17"/>
    </row>
    <row r="60" spans="1:14" x14ac:dyDescent="0.55000000000000004">
      <c r="A60" s="107" t="s">
        <v>144</v>
      </c>
      <c r="B60" s="109" t="s">
        <v>30</v>
      </c>
      <c r="C60" s="109" t="s">
        <v>14</v>
      </c>
      <c r="D60" s="104">
        <f>IFERROR(INDEX(février!E:E,MATCH(mars!A60,février!A:A,0)),"")</f>
        <v>260</v>
      </c>
      <c r="E60" s="104">
        <v>340</v>
      </c>
      <c r="F60" s="104">
        <f t="shared" si="5"/>
        <v>80</v>
      </c>
      <c r="G60" s="104">
        <v>40</v>
      </c>
      <c r="H60" s="18">
        <f t="shared" si="6"/>
        <v>0.5</v>
      </c>
      <c r="J60" s="17"/>
      <c r="K60" s="17"/>
      <c r="L60" s="17"/>
      <c r="M60" s="17"/>
      <c r="N60" s="17"/>
    </row>
    <row r="61" spans="1:14" ht="15" customHeight="1" x14ac:dyDescent="0.55000000000000004">
      <c r="A61" s="107" t="s">
        <v>145</v>
      </c>
      <c r="B61" s="109" t="s">
        <v>31</v>
      </c>
      <c r="C61" s="109" t="s">
        <v>32</v>
      </c>
      <c r="D61" s="104">
        <f>IFERROR(INDEX(février!E:E,MATCH(mars!A61,février!A:A,0)),"")</f>
        <v>260</v>
      </c>
      <c r="E61" s="104">
        <v>340</v>
      </c>
      <c r="F61" s="104">
        <f t="shared" si="5"/>
        <v>80</v>
      </c>
      <c r="G61" s="104">
        <v>40</v>
      </c>
      <c r="H61" s="18">
        <f t="shared" si="6"/>
        <v>0.5</v>
      </c>
      <c r="J61" s="17"/>
      <c r="K61" s="17"/>
      <c r="L61" s="17"/>
      <c r="M61" s="17"/>
      <c r="N61" s="17"/>
    </row>
    <row r="62" spans="1:14" ht="15" customHeight="1" x14ac:dyDescent="0.55000000000000004">
      <c r="A62" s="107"/>
      <c r="B62" s="109"/>
      <c r="C62" s="109"/>
      <c r="D62" s="104" t="s">
        <v>59</v>
      </c>
      <c r="E62" s="104"/>
      <c r="F62" s="104" t="s">
        <v>59</v>
      </c>
      <c r="G62" s="104"/>
      <c r="H62" s="18" t="str">
        <f>IFERROR((G62/F62)*100,"")</f>
        <v/>
      </c>
      <c r="J62" s="17"/>
      <c r="K62" s="17"/>
      <c r="L62" s="17"/>
      <c r="M62" s="17"/>
      <c r="N62" s="17"/>
    </row>
    <row r="63" spans="1:14" ht="15" customHeight="1" thickBot="1" x14ac:dyDescent="0.6">
      <c r="A63" s="107"/>
      <c r="B63" s="109"/>
      <c r="C63" s="109"/>
      <c r="D63" s="104" t="s">
        <v>59</v>
      </c>
      <c r="E63" s="104"/>
      <c r="F63" s="104" t="s">
        <v>59</v>
      </c>
      <c r="G63" s="104"/>
      <c r="H63" s="18" t="str">
        <f>IFERROR((G63/F63)*100,"")</f>
        <v/>
      </c>
      <c r="J63" s="17"/>
      <c r="K63" s="17"/>
      <c r="L63" s="17"/>
      <c r="M63" s="17"/>
      <c r="N63" s="17"/>
    </row>
    <row r="64" spans="1:14" ht="18.600000000000001" thickBot="1" x14ac:dyDescent="0.6">
      <c r="A64" s="126"/>
      <c r="B64" s="127"/>
      <c r="C64" s="127"/>
      <c r="D64" s="112"/>
      <c r="E64" s="128"/>
      <c r="F64" s="114">
        <f>SUM(F41:F63)</f>
        <v>1120</v>
      </c>
      <c r="G64" s="115">
        <f t="shared" ref="G64:H64" si="7">SUM(G41:G63)</f>
        <v>560</v>
      </c>
      <c r="H64" s="20">
        <f t="shared" si="7"/>
        <v>403</v>
      </c>
      <c r="J64" s="17"/>
      <c r="K64" s="17"/>
      <c r="L64" s="17"/>
      <c r="M64" s="17"/>
      <c r="N64" s="17"/>
    </row>
    <row r="65" spans="1:14" ht="18.600000000000001" thickBot="1" x14ac:dyDescent="0.6">
      <c r="A65" s="80" t="s">
        <v>33</v>
      </c>
      <c r="B65" s="94"/>
      <c r="C65" s="94"/>
      <c r="D65" s="94"/>
      <c r="E65" s="94"/>
      <c r="F65" s="94"/>
      <c r="G65" s="94"/>
      <c r="H65" s="12"/>
      <c r="J65" s="17"/>
      <c r="K65" s="17"/>
      <c r="L65" s="17"/>
      <c r="M65" s="17"/>
      <c r="N65" s="17"/>
    </row>
    <row r="66" spans="1:14" ht="14.7" thickBot="1" x14ac:dyDescent="0.6">
      <c r="A66" s="95" t="s">
        <v>34</v>
      </c>
      <c r="B66" s="96"/>
      <c r="C66" s="96"/>
      <c r="D66" s="129"/>
      <c r="E66" s="129"/>
      <c r="F66" s="129"/>
      <c r="G66" s="129"/>
      <c r="H66" s="14"/>
      <c r="J66" s="17"/>
      <c r="K66" s="17"/>
      <c r="L66" s="17"/>
      <c r="M66" s="17"/>
      <c r="N66" s="17"/>
    </row>
    <row r="67" spans="1:14" x14ac:dyDescent="0.55000000000000004">
      <c r="A67" s="119" t="s">
        <v>146</v>
      </c>
      <c r="B67" s="130" t="s">
        <v>35</v>
      </c>
      <c r="C67" s="130" t="s">
        <v>36</v>
      </c>
      <c r="D67" s="131">
        <f>IFERROR(INDEX(février!E:E,MATCH(mars!A67,février!A:A,0)),"")</f>
        <v>260</v>
      </c>
      <c r="E67" s="131">
        <v>340</v>
      </c>
      <c r="F67" s="121">
        <f t="shared" ref="F67:F105" si="8">E67-D67</f>
        <v>80</v>
      </c>
      <c r="G67" s="121">
        <v>40</v>
      </c>
      <c r="H67" s="22">
        <f t="shared" ref="H67:H107" si="9">IFERROR((G67/F67)*100,"")</f>
        <v>50</v>
      </c>
      <c r="J67" s="17"/>
      <c r="K67" s="17"/>
      <c r="L67" s="17"/>
      <c r="M67" s="17"/>
      <c r="N67" s="17"/>
    </row>
    <row r="68" spans="1:14" x14ac:dyDescent="0.55000000000000004">
      <c r="A68" s="101" t="s">
        <v>147</v>
      </c>
      <c r="B68" s="106" t="s">
        <v>37</v>
      </c>
      <c r="C68" s="106" t="s">
        <v>14</v>
      </c>
      <c r="D68" s="132">
        <f>IFERROR(INDEX(février!E:E,MATCH(mars!A68,février!A:A,0)),"")</f>
        <v>260</v>
      </c>
      <c r="E68" s="132">
        <v>340</v>
      </c>
      <c r="F68" s="103">
        <f t="shared" si="8"/>
        <v>80</v>
      </c>
      <c r="G68" s="103">
        <v>40</v>
      </c>
      <c r="H68" s="18">
        <f t="shared" si="9"/>
        <v>50</v>
      </c>
      <c r="J68" s="17"/>
      <c r="K68" s="17"/>
      <c r="L68" s="17"/>
      <c r="M68" s="17"/>
      <c r="N68" s="17"/>
    </row>
    <row r="69" spans="1:14" ht="15" customHeight="1" x14ac:dyDescent="0.55000000000000004">
      <c r="A69" s="101" t="s">
        <v>148</v>
      </c>
      <c r="B69" s="106" t="s">
        <v>35</v>
      </c>
      <c r="C69" s="106" t="s">
        <v>14</v>
      </c>
      <c r="D69" s="132">
        <f>IFERROR(INDEX(février!E:E,MATCH(mars!A69,février!A:A,0)),"")</f>
        <v>260</v>
      </c>
      <c r="E69" s="132">
        <v>340</v>
      </c>
      <c r="F69" s="103">
        <f t="shared" si="8"/>
        <v>80</v>
      </c>
      <c r="G69" s="103">
        <v>40</v>
      </c>
      <c r="H69" s="18">
        <f t="shared" si="9"/>
        <v>50</v>
      </c>
      <c r="J69" s="17"/>
      <c r="K69" s="17"/>
      <c r="L69" s="17"/>
      <c r="M69" s="17"/>
      <c r="N69" s="17"/>
    </row>
    <row r="70" spans="1:14" ht="15" customHeight="1" x14ac:dyDescent="0.55000000000000004">
      <c r="A70" s="101" t="s">
        <v>149</v>
      </c>
      <c r="B70" s="106" t="s">
        <v>35</v>
      </c>
      <c r="C70" s="106" t="s">
        <v>36</v>
      </c>
      <c r="D70" s="132">
        <f>IFERROR(INDEX(février!E:E,MATCH(mars!A70,février!A:A,0)),"")</f>
        <v>260</v>
      </c>
      <c r="E70" s="132">
        <v>340</v>
      </c>
      <c r="F70" s="103">
        <f t="shared" si="8"/>
        <v>80</v>
      </c>
      <c r="G70" s="103">
        <v>40</v>
      </c>
      <c r="H70" s="18">
        <f t="shared" si="9"/>
        <v>50</v>
      </c>
      <c r="J70" s="17"/>
      <c r="K70" s="17"/>
      <c r="L70" s="17"/>
      <c r="M70" s="17"/>
      <c r="N70" s="17"/>
    </row>
    <row r="71" spans="1:14" x14ac:dyDescent="0.55000000000000004">
      <c r="A71" s="101" t="s">
        <v>150</v>
      </c>
      <c r="B71" s="106" t="s">
        <v>37</v>
      </c>
      <c r="C71" s="106" t="s">
        <v>14</v>
      </c>
      <c r="D71" s="132">
        <f>IFERROR(INDEX(février!E:E,MATCH(mars!A71,février!A:A,0)),"")</f>
        <v>260</v>
      </c>
      <c r="E71" s="132">
        <v>340</v>
      </c>
      <c r="F71" s="103">
        <f t="shared" si="8"/>
        <v>80</v>
      </c>
      <c r="G71" s="103">
        <v>40</v>
      </c>
      <c r="H71" s="18">
        <f t="shared" si="9"/>
        <v>50</v>
      </c>
      <c r="J71" s="17"/>
      <c r="K71" s="17"/>
      <c r="L71" s="17"/>
      <c r="M71" s="17"/>
      <c r="N71" s="17"/>
    </row>
    <row r="72" spans="1:14" x14ac:dyDescent="0.55000000000000004">
      <c r="A72" s="101" t="s">
        <v>151</v>
      </c>
      <c r="B72" s="106" t="s">
        <v>38</v>
      </c>
      <c r="C72" s="106" t="s">
        <v>36</v>
      </c>
      <c r="D72" s="132">
        <f>IFERROR(INDEX(février!E:E,MATCH(mars!A72,février!A:A,0)),"")</f>
        <v>260</v>
      </c>
      <c r="E72" s="132">
        <v>340</v>
      </c>
      <c r="F72" s="103">
        <f t="shared" si="8"/>
        <v>80</v>
      </c>
      <c r="G72" s="103">
        <v>40</v>
      </c>
      <c r="H72" s="18">
        <f t="shared" si="9"/>
        <v>50</v>
      </c>
      <c r="J72" s="17"/>
      <c r="K72" s="17"/>
      <c r="L72" s="17"/>
      <c r="M72" s="17"/>
      <c r="N72" s="17"/>
    </row>
    <row r="73" spans="1:14" x14ac:dyDescent="0.55000000000000004">
      <c r="A73" s="101" t="s">
        <v>152</v>
      </c>
      <c r="B73" s="106" t="s">
        <v>39</v>
      </c>
      <c r="C73" s="106" t="s">
        <v>14</v>
      </c>
      <c r="D73" s="132">
        <f>IFERROR(INDEX(février!E:E,MATCH(mars!A73,février!A:A,0)),"")</f>
        <v>260</v>
      </c>
      <c r="E73" s="132">
        <v>340</v>
      </c>
      <c r="F73" s="103">
        <f t="shared" si="8"/>
        <v>80</v>
      </c>
      <c r="G73" s="103">
        <v>40</v>
      </c>
      <c r="H73" s="18">
        <f t="shared" si="9"/>
        <v>50</v>
      </c>
      <c r="J73" s="17"/>
      <c r="K73" s="17"/>
      <c r="L73" s="17"/>
      <c r="M73" s="17"/>
      <c r="N73" s="17"/>
    </row>
    <row r="74" spans="1:14" x14ac:dyDescent="0.55000000000000004">
      <c r="A74" s="101" t="s">
        <v>153</v>
      </c>
      <c r="B74" s="106" t="s">
        <v>37</v>
      </c>
      <c r="C74" s="106" t="s">
        <v>14</v>
      </c>
      <c r="D74" s="132">
        <f>IFERROR(INDEX(février!E:E,MATCH(mars!A74,février!A:A,0)),"")</f>
        <v>260</v>
      </c>
      <c r="E74" s="132">
        <v>340</v>
      </c>
      <c r="F74" s="103">
        <f t="shared" si="8"/>
        <v>80</v>
      </c>
      <c r="G74" s="103">
        <v>40</v>
      </c>
      <c r="H74" s="18">
        <f t="shared" si="9"/>
        <v>50</v>
      </c>
      <c r="J74" s="17"/>
      <c r="K74" s="17"/>
      <c r="L74" s="17"/>
      <c r="M74" s="17"/>
      <c r="N74" s="17"/>
    </row>
    <row r="75" spans="1:14" x14ac:dyDescent="0.55000000000000004">
      <c r="A75" s="101" t="s">
        <v>154</v>
      </c>
      <c r="B75" s="106" t="s">
        <v>37</v>
      </c>
      <c r="C75" s="106" t="s">
        <v>14</v>
      </c>
      <c r="D75" s="132">
        <f>IFERROR(INDEX(février!E:E,MATCH(mars!A75,février!A:A,0)),"")</f>
        <v>260</v>
      </c>
      <c r="E75" s="132">
        <v>340</v>
      </c>
      <c r="F75" s="103">
        <f t="shared" si="8"/>
        <v>80</v>
      </c>
      <c r="G75" s="103">
        <v>40</v>
      </c>
      <c r="H75" s="18">
        <f t="shared" si="9"/>
        <v>50</v>
      </c>
      <c r="J75" s="17"/>
      <c r="K75" s="17"/>
      <c r="L75" s="17"/>
      <c r="M75" s="17"/>
      <c r="N75" s="17"/>
    </row>
    <row r="76" spans="1:14" x14ac:dyDescent="0.55000000000000004">
      <c r="A76" s="101" t="s">
        <v>155</v>
      </c>
      <c r="B76" s="106" t="s">
        <v>35</v>
      </c>
      <c r="C76" s="106" t="s">
        <v>36</v>
      </c>
      <c r="D76" s="132">
        <f>IFERROR(INDEX(février!E:E,MATCH(mars!A76,février!A:A,0)),"")</f>
        <v>260</v>
      </c>
      <c r="E76" s="132">
        <v>340</v>
      </c>
      <c r="F76" s="103">
        <f t="shared" si="8"/>
        <v>80</v>
      </c>
      <c r="G76" s="103">
        <v>40</v>
      </c>
      <c r="H76" s="18">
        <f t="shared" si="9"/>
        <v>50</v>
      </c>
      <c r="J76" s="17"/>
      <c r="K76" s="17"/>
      <c r="L76" s="17"/>
      <c r="M76" s="17"/>
      <c r="N76" s="17"/>
    </row>
    <row r="77" spans="1:14" x14ac:dyDescent="0.55000000000000004">
      <c r="A77" s="101" t="s">
        <v>156</v>
      </c>
      <c r="B77" s="106" t="s">
        <v>38</v>
      </c>
      <c r="C77" s="106" t="s">
        <v>36</v>
      </c>
      <c r="D77" s="132">
        <f>IFERROR(INDEX(février!E:E,MATCH(mars!A77,février!A:A,0)),"")</f>
        <v>260</v>
      </c>
      <c r="E77" s="132">
        <v>340</v>
      </c>
      <c r="F77" s="103">
        <f t="shared" si="8"/>
        <v>80</v>
      </c>
      <c r="G77" s="103">
        <v>40</v>
      </c>
      <c r="H77" s="18">
        <f t="shared" si="9"/>
        <v>50</v>
      </c>
      <c r="J77" s="17"/>
      <c r="K77" s="17"/>
      <c r="L77" s="17"/>
      <c r="M77" s="17"/>
      <c r="N77" s="17"/>
    </row>
    <row r="78" spans="1:14" x14ac:dyDescent="0.55000000000000004">
      <c r="A78" s="101" t="s">
        <v>157</v>
      </c>
      <c r="B78" s="106" t="s">
        <v>39</v>
      </c>
      <c r="C78" s="106" t="s">
        <v>14</v>
      </c>
      <c r="D78" s="132">
        <f>IFERROR(INDEX(février!E:E,MATCH(mars!A78,février!A:A,0)),"")</f>
        <v>260</v>
      </c>
      <c r="E78" s="132">
        <v>340</v>
      </c>
      <c r="F78" s="103">
        <f t="shared" si="8"/>
        <v>80</v>
      </c>
      <c r="G78" s="103">
        <v>40</v>
      </c>
      <c r="H78" s="18">
        <f t="shared" si="9"/>
        <v>50</v>
      </c>
      <c r="J78" s="17"/>
      <c r="K78" s="17"/>
      <c r="L78" s="17"/>
      <c r="M78" s="17"/>
      <c r="N78" s="17"/>
    </row>
    <row r="79" spans="1:14" x14ac:dyDescent="0.55000000000000004">
      <c r="A79" s="101" t="s">
        <v>158</v>
      </c>
      <c r="B79" s="106" t="s">
        <v>37</v>
      </c>
      <c r="C79" s="106" t="s">
        <v>14</v>
      </c>
      <c r="D79" s="132">
        <f>IFERROR(INDEX(février!E:E,MATCH(mars!A79,février!A:A,0)),"")</f>
        <v>260</v>
      </c>
      <c r="E79" s="132">
        <v>340</v>
      </c>
      <c r="F79" s="103">
        <f t="shared" si="8"/>
        <v>80</v>
      </c>
      <c r="G79" s="103">
        <v>40</v>
      </c>
      <c r="H79" s="18">
        <f t="shared" si="9"/>
        <v>50</v>
      </c>
      <c r="J79" s="17"/>
      <c r="K79" s="17"/>
      <c r="L79" s="17"/>
      <c r="M79" s="17"/>
      <c r="N79" s="17"/>
    </row>
    <row r="80" spans="1:14" x14ac:dyDescent="0.55000000000000004">
      <c r="A80" s="133" t="s">
        <v>159</v>
      </c>
      <c r="B80" s="134" t="s">
        <v>37</v>
      </c>
      <c r="C80" s="134" t="s">
        <v>14</v>
      </c>
      <c r="D80" s="132">
        <f>IFERROR(INDEX(février!E:E,MATCH(mars!A80,février!A:A,0)),"")</f>
        <v>260</v>
      </c>
      <c r="E80" s="132">
        <v>340</v>
      </c>
      <c r="F80" s="103">
        <f t="shared" si="8"/>
        <v>80</v>
      </c>
      <c r="G80" s="103">
        <v>40</v>
      </c>
      <c r="H80" s="18">
        <f t="shared" si="9"/>
        <v>50</v>
      </c>
      <c r="J80" s="17"/>
      <c r="K80" s="17"/>
      <c r="L80" s="17"/>
      <c r="M80" s="17"/>
      <c r="N80" s="17"/>
    </row>
    <row r="81" spans="1:14" x14ac:dyDescent="0.55000000000000004">
      <c r="A81" s="101" t="s">
        <v>160</v>
      </c>
      <c r="B81" s="106" t="s">
        <v>37</v>
      </c>
      <c r="C81" s="106" t="s">
        <v>14</v>
      </c>
      <c r="D81" s="132">
        <f>IFERROR(INDEX(février!E:E,MATCH(mars!A81,février!A:A,0)),"")</f>
        <v>260</v>
      </c>
      <c r="E81" s="132">
        <v>340</v>
      </c>
      <c r="F81" s="103">
        <f t="shared" si="8"/>
        <v>80</v>
      </c>
      <c r="G81" s="103">
        <v>40</v>
      </c>
      <c r="H81" s="18">
        <f t="shared" si="9"/>
        <v>50</v>
      </c>
      <c r="J81" s="17"/>
      <c r="K81" s="17"/>
      <c r="L81" s="17"/>
      <c r="M81" s="17"/>
      <c r="N81" s="17"/>
    </row>
    <row r="82" spans="1:14" x14ac:dyDescent="0.55000000000000004">
      <c r="A82" s="101" t="s">
        <v>161</v>
      </c>
      <c r="B82" s="106" t="s">
        <v>37</v>
      </c>
      <c r="C82" s="106" t="s">
        <v>14</v>
      </c>
      <c r="D82" s="132">
        <f>IFERROR(INDEX(février!E:E,MATCH(mars!A82,février!A:A,0)),"")</f>
        <v>260</v>
      </c>
      <c r="E82" s="132">
        <v>340</v>
      </c>
      <c r="F82" s="103">
        <f t="shared" si="8"/>
        <v>80</v>
      </c>
      <c r="G82" s="103">
        <v>40</v>
      </c>
      <c r="H82" s="18">
        <f t="shared" si="9"/>
        <v>50</v>
      </c>
      <c r="J82" s="17"/>
      <c r="K82" s="17"/>
      <c r="L82" s="17"/>
      <c r="M82" s="17"/>
      <c r="N82" s="17"/>
    </row>
    <row r="83" spans="1:14" x14ac:dyDescent="0.55000000000000004">
      <c r="A83" s="135" t="s">
        <v>162</v>
      </c>
      <c r="B83" s="136" t="s">
        <v>37</v>
      </c>
      <c r="C83" s="136" t="s">
        <v>14</v>
      </c>
      <c r="D83" s="137">
        <f>IFERROR(INDEX(février!E:E,MATCH(mars!A83,février!A:A,0)),"")</f>
        <v>260</v>
      </c>
      <c r="E83" s="137">
        <v>340</v>
      </c>
      <c r="F83" s="137">
        <f t="shared" si="8"/>
        <v>80</v>
      </c>
      <c r="G83" s="104">
        <v>40</v>
      </c>
      <c r="H83" s="18">
        <f t="shared" si="9"/>
        <v>50</v>
      </c>
      <c r="J83" s="17"/>
      <c r="K83" s="17"/>
      <c r="L83" s="17"/>
      <c r="M83" s="17"/>
      <c r="N83" s="17"/>
    </row>
    <row r="84" spans="1:14" x14ac:dyDescent="0.55000000000000004">
      <c r="A84" s="135" t="s">
        <v>163</v>
      </c>
      <c r="B84" s="136" t="s">
        <v>37</v>
      </c>
      <c r="C84" s="136" t="s">
        <v>14</v>
      </c>
      <c r="D84" s="137">
        <f>IFERROR(INDEX(février!E:E,MATCH(mars!A84,février!A:A,0)),"")</f>
        <v>260</v>
      </c>
      <c r="E84" s="137">
        <v>340</v>
      </c>
      <c r="F84" s="137">
        <f t="shared" si="8"/>
        <v>80</v>
      </c>
      <c r="G84" s="103">
        <v>40</v>
      </c>
      <c r="H84" s="18">
        <f t="shared" si="9"/>
        <v>50</v>
      </c>
      <c r="J84" s="17"/>
      <c r="K84" s="17"/>
      <c r="L84" s="17"/>
      <c r="M84" s="17"/>
      <c r="N84" s="17"/>
    </row>
    <row r="85" spans="1:14" x14ac:dyDescent="0.55000000000000004">
      <c r="A85" s="135" t="s">
        <v>164</v>
      </c>
      <c r="B85" s="136" t="s">
        <v>37</v>
      </c>
      <c r="C85" s="136" t="s">
        <v>14</v>
      </c>
      <c r="D85" s="137">
        <f>IFERROR(INDEX(février!E:E,MATCH(mars!A85,février!A:A,0)),"")</f>
        <v>260</v>
      </c>
      <c r="E85" s="137">
        <v>340</v>
      </c>
      <c r="F85" s="137">
        <f t="shared" si="8"/>
        <v>80</v>
      </c>
      <c r="G85" s="104">
        <v>40</v>
      </c>
      <c r="H85" s="18">
        <f t="shared" si="9"/>
        <v>50</v>
      </c>
      <c r="J85" s="17"/>
      <c r="K85" s="17"/>
      <c r="L85" s="17"/>
      <c r="M85" s="17"/>
      <c r="N85" s="17"/>
    </row>
    <row r="86" spans="1:14" x14ac:dyDescent="0.55000000000000004">
      <c r="A86" s="135" t="s">
        <v>165</v>
      </c>
      <c r="B86" s="136" t="s">
        <v>37</v>
      </c>
      <c r="C86" s="136" t="s">
        <v>14</v>
      </c>
      <c r="D86" s="137">
        <f>IFERROR(INDEX(février!E:E,MATCH(mars!A86,février!A:A,0)),"")</f>
        <v>260</v>
      </c>
      <c r="E86" s="137">
        <v>340</v>
      </c>
      <c r="F86" s="137">
        <f t="shared" si="8"/>
        <v>80</v>
      </c>
      <c r="G86" s="104">
        <v>40</v>
      </c>
      <c r="H86" s="18">
        <f t="shared" si="9"/>
        <v>50</v>
      </c>
      <c r="J86" s="17"/>
      <c r="K86" s="17"/>
      <c r="L86" s="17"/>
      <c r="M86" s="17"/>
      <c r="N86" s="17"/>
    </row>
    <row r="87" spans="1:14" x14ac:dyDescent="0.55000000000000004">
      <c r="A87" s="135" t="s">
        <v>166</v>
      </c>
      <c r="B87" s="136" t="s">
        <v>37</v>
      </c>
      <c r="C87" s="136" t="s">
        <v>14</v>
      </c>
      <c r="D87" s="137">
        <f>IFERROR(INDEX(février!E:E,MATCH(mars!A87,février!A:A,0)),"")</f>
        <v>260</v>
      </c>
      <c r="E87" s="137">
        <v>340</v>
      </c>
      <c r="F87" s="137">
        <f t="shared" si="8"/>
        <v>80</v>
      </c>
      <c r="G87" s="104">
        <v>40</v>
      </c>
      <c r="H87" s="18">
        <f t="shared" si="9"/>
        <v>50</v>
      </c>
      <c r="J87" s="17"/>
      <c r="K87" s="17"/>
      <c r="L87" s="17"/>
      <c r="M87" s="17"/>
      <c r="N87" s="17"/>
    </row>
    <row r="88" spans="1:14" x14ac:dyDescent="0.55000000000000004">
      <c r="A88" s="133" t="s">
        <v>167</v>
      </c>
      <c r="B88" s="134" t="s">
        <v>37</v>
      </c>
      <c r="C88" s="134" t="s">
        <v>14</v>
      </c>
      <c r="D88" s="132">
        <f>IFERROR(INDEX(février!E:E,MATCH(mars!A88,février!A:A,0)),"")</f>
        <v>260</v>
      </c>
      <c r="E88" s="132">
        <v>340</v>
      </c>
      <c r="F88" s="132">
        <f t="shared" si="8"/>
        <v>80</v>
      </c>
      <c r="G88" s="103">
        <v>40</v>
      </c>
      <c r="H88" s="18">
        <f t="shared" si="9"/>
        <v>50</v>
      </c>
      <c r="J88" s="17"/>
      <c r="K88" s="17"/>
      <c r="L88" s="17"/>
      <c r="M88" s="17"/>
      <c r="N88" s="17"/>
    </row>
    <row r="89" spans="1:14" x14ac:dyDescent="0.55000000000000004">
      <c r="A89" s="107" t="s">
        <v>168</v>
      </c>
      <c r="B89" s="109" t="s">
        <v>40</v>
      </c>
      <c r="C89" s="109" t="s">
        <v>36</v>
      </c>
      <c r="D89" s="104">
        <f>IFERROR(INDEX(février!E:E,MATCH(mars!A89,février!A:A,0)),"")</f>
        <v>260</v>
      </c>
      <c r="E89" s="104">
        <v>340</v>
      </c>
      <c r="F89" s="104">
        <f t="shared" si="8"/>
        <v>80</v>
      </c>
      <c r="G89" s="103">
        <v>40</v>
      </c>
      <c r="H89" s="18">
        <f t="shared" si="9"/>
        <v>50</v>
      </c>
      <c r="J89" s="17"/>
      <c r="K89" s="17"/>
      <c r="L89" s="17"/>
      <c r="M89" s="17"/>
      <c r="N89" s="17"/>
    </row>
    <row r="90" spans="1:14" x14ac:dyDescent="0.55000000000000004">
      <c r="A90" s="101" t="s">
        <v>169</v>
      </c>
      <c r="B90" s="106" t="s">
        <v>37</v>
      </c>
      <c r="C90" s="106" t="s">
        <v>14</v>
      </c>
      <c r="D90" s="103">
        <f>IFERROR(INDEX(février!E:E,MATCH(mars!A90,février!A:A,0)),"")</f>
        <v>260</v>
      </c>
      <c r="E90" s="103">
        <v>340</v>
      </c>
      <c r="F90" s="103">
        <f t="shared" si="8"/>
        <v>80</v>
      </c>
      <c r="G90" s="103">
        <v>40</v>
      </c>
      <c r="H90" s="18">
        <f t="shared" si="9"/>
        <v>50</v>
      </c>
      <c r="J90" s="17"/>
      <c r="K90" s="17"/>
      <c r="L90" s="17"/>
      <c r="M90" s="17"/>
      <c r="N90" s="17"/>
    </row>
    <row r="91" spans="1:14" x14ac:dyDescent="0.55000000000000004">
      <c r="A91" s="107" t="s">
        <v>170</v>
      </c>
      <c r="B91" s="109" t="s">
        <v>37</v>
      </c>
      <c r="C91" s="109" t="s">
        <v>14</v>
      </c>
      <c r="D91" s="104">
        <f>IFERROR(INDEX(février!E:E,MATCH(mars!A91,février!A:A,0)),"")</f>
        <v>260</v>
      </c>
      <c r="E91" s="104">
        <v>340</v>
      </c>
      <c r="F91" s="104">
        <f t="shared" si="8"/>
        <v>80</v>
      </c>
      <c r="G91" s="104">
        <v>40</v>
      </c>
      <c r="H91" s="18">
        <f t="shared" si="9"/>
        <v>50</v>
      </c>
    </row>
    <row r="92" spans="1:14" x14ac:dyDescent="0.55000000000000004">
      <c r="A92" s="107" t="s">
        <v>171</v>
      </c>
      <c r="B92" s="109" t="s">
        <v>37</v>
      </c>
      <c r="C92" s="109" t="s">
        <v>14</v>
      </c>
      <c r="D92" s="104">
        <f>IFERROR(INDEX(février!E:E,MATCH(mars!A92,février!A:A,0)),"")</f>
        <v>260</v>
      </c>
      <c r="E92" s="104">
        <v>340</v>
      </c>
      <c r="F92" s="104">
        <f t="shared" si="8"/>
        <v>80</v>
      </c>
      <c r="G92" s="104">
        <v>40</v>
      </c>
      <c r="H92" s="18">
        <f t="shared" si="9"/>
        <v>50</v>
      </c>
    </row>
    <row r="93" spans="1:14" x14ac:dyDescent="0.55000000000000004">
      <c r="A93" s="107" t="s">
        <v>172</v>
      </c>
      <c r="B93" s="109" t="s">
        <v>37</v>
      </c>
      <c r="C93" s="109" t="s">
        <v>14</v>
      </c>
      <c r="D93" s="104">
        <f>IFERROR(INDEX(février!E:E,MATCH(mars!A93,février!A:A,0)),"")</f>
        <v>260</v>
      </c>
      <c r="E93" s="104">
        <v>340</v>
      </c>
      <c r="F93" s="104">
        <f t="shared" si="8"/>
        <v>80</v>
      </c>
      <c r="G93" s="104">
        <v>40</v>
      </c>
      <c r="H93" s="18">
        <f t="shared" si="9"/>
        <v>50</v>
      </c>
    </row>
    <row r="94" spans="1:14" x14ac:dyDescent="0.55000000000000004">
      <c r="A94" s="107" t="s">
        <v>173</v>
      </c>
      <c r="B94" s="109" t="s">
        <v>37</v>
      </c>
      <c r="C94" s="109" t="s">
        <v>14</v>
      </c>
      <c r="D94" s="104">
        <f>IFERROR(INDEX(février!E:E,MATCH(mars!A94,février!A:A,0)),"")</f>
        <v>260</v>
      </c>
      <c r="E94" s="104">
        <v>340</v>
      </c>
      <c r="F94" s="104">
        <f t="shared" si="8"/>
        <v>80</v>
      </c>
      <c r="G94" s="104">
        <v>40</v>
      </c>
      <c r="H94" s="18">
        <f t="shared" si="9"/>
        <v>50</v>
      </c>
    </row>
    <row r="95" spans="1:14" x14ac:dyDescent="0.55000000000000004">
      <c r="A95" s="101" t="s">
        <v>174</v>
      </c>
      <c r="B95" s="106" t="s">
        <v>37</v>
      </c>
      <c r="C95" s="106" t="s">
        <v>14</v>
      </c>
      <c r="D95" s="103">
        <f>IFERROR(INDEX(février!E:E,MATCH(mars!A95,février!A:A,0)),"")</f>
        <v>260</v>
      </c>
      <c r="E95" s="103">
        <v>340</v>
      </c>
      <c r="F95" s="103">
        <f t="shared" si="8"/>
        <v>80</v>
      </c>
      <c r="G95" s="103">
        <v>40</v>
      </c>
      <c r="H95" s="18">
        <f t="shared" si="9"/>
        <v>50</v>
      </c>
    </row>
    <row r="96" spans="1:14" ht="15" customHeight="1" x14ac:dyDescent="0.55000000000000004">
      <c r="A96" s="101" t="s">
        <v>175</v>
      </c>
      <c r="B96" s="106" t="s">
        <v>37</v>
      </c>
      <c r="C96" s="106" t="s">
        <v>14</v>
      </c>
      <c r="D96" s="103">
        <f>IFERROR(INDEX(février!E:E,MATCH(mars!A96,février!A:A,0)),"")</f>
        <v>260</v>
      </c>
      <c r="E96" s="103">
        <v>340</v>
      </c>
      <c r="F96" s="103">
        <f t="shared" si="8"/>
        <v>80</v>
      </c>
      <c r="G96" s="103">
        <v>40</v>
      </c>
      <c r="H96" s="18">
        <f t="shared" si="9"/>
        <v>50</v>
      </c>
    </row>
    <row r="97" spans="1:8" ht="15" customHeight="1" x14ac:dyDescent="0.55000000000000004">
      <c r="A97" s="101" t="s">
        <v>176</v>
      </c>
      <c r="B97" s="106" t="s">
        <v>37</v>
      </c>
      <c r="C97" s="106" t="s">
        <v>14</v>
      </c>
      <c r="D97" s="103">
        <f>IFERROR(INDEX(février!E:E,MATCH(mars!A97,février!A:A,0)),"")</f>
        <v>260</v>
      </c>
      <c r="E97" s="103">
        <v>340</v>
      </c>
      <c r="F97" s="103">
        <f t="shared" si="8"/>
        <v>80</v>
      </c>
      <c r="G97" s="103">
        <v>40</v>
      </c>
      <c r="H97" s="18">
        <f t="shared" si="9"/>
        <v>50</v>
      </c>
    </row>
    <row r="98" spans="1:8" ht="15" customHeight="1" x14ac:dyDescent="0.55000000000000004">
      <c r="A98" s="101" t="s">
        <v>177</v>
      </c>
      <c r="B98" s="106" t="s">
        <v>37</v>
      </c>
      <c r="C98" s="106" t="s">
        <v>14</v>
      </c>
      <c r="D98" s="103">
        <f>IFERROR(INDEX(février!E:E,MATCH(mars!A98,février!A:A,0)),"")</f>
        <v>260</v>
      </c>
      <c r="E98" s="103">
        <v>340</v>
      </c>
      <c r="F98" s="103">
        <f t="shared" si="8"/>
        <v>80</v>
      </c>
      <c r="G98" s="103">
        <v>40</v>
      </c>
      <c r="H98" s="18">
        <f t="shared" si="9"/>
        <v>50</v>
      </c>
    </row>
    <row r="99" spans="1:8" ht="15" customHeight="1" x14ac:dyDescent="0.55000000000000004">
      <c r="A99" s="101" t="s">
        <v>178</v>
      </c>
      <c r="B99" s="106" t="s">
        <v>37</v>
      </c>
      <c r="C99" s="106" t="s">
        <v>14</v>
      </c>
      <c r="D99" s="103">
        <f>IFERROR(INDEX(février!E:E,MATCH(mars!A99,février!A:A,0)),"")</f>
        <v>260</v>
      </c>
      <c r="E99" s="103">
        <v>340</v>
      </c>
      <c r="F99" s="103">
        <f t="shared" si="8"/>
        <v>80</v>
      </c>
      <c r="G99" s="103">
        <v>40</v>
      </c>
      <c r="H99" s="18">
        <f t="shared" si="9"/>
        <v>50</v>
      </c>
    </row>
    <row r="100" spans="1:8" ht="15" customHeight="1" x14ac:dyDescent="0.55000000000000004">
      <c r="A100" s="101" t="s">
        <v>179</v>
      </c>
      <c r="B100" s="106" t="s">
        <v>37</v>
      </c>
      <c r="C100" s="106" t="s">
        <v>14</v>
      </c>
      <c r="D100" s="103">
        <f>IFERROR(INDEX(février!E:E,MATCH(mars!A100,février!A:A,0)),"")</f>
        <v>260</v>
      </c>
      <c r="E100" s="103">
        <v>340</v>
      </c>
      <c r="F100" s="103">
        <f t="shared" si="8"/>
        <v>80</v>
      </c>
      <c r="G100" s="103">
        <v>40</v>
      </c>
      <c r="H100" s="18">
        <f t="shared" si="9"/>
        <v>50</v>
      </c>
    </row>
    <row r="101" spans="1:8" ht="15" customHeight="1" x14ac:dyDescent="0.55000000000000004">
      <c r="A101" s="101" t="s">
        <v>180</v>
      </c>
      <c r="B101" s="106" t="s">
        <v>37</v>
      </c>
      <c r="C101" s="106" t="s">
        <v>14</v>
      </c>
      <c r="D101" s="103">
        <f>IFERROR(INDEX(février!E:E,MATCH(mars!A101,février!A:A,0)),"")</f>
        <v>260</v>
      </c>
      <c r="E101" s="103">
        <v>340</v>
      </c>
      <c r="F101" s="103">
        <f t="shared" si="8"/>
        <v>80</v>
      </c>
      <c r="G101" s="103">
        <v>40</v>
      </c>
      <c r="H101" s="18">
        <f t="shared" si="9"/>
        <v>50</v>
      </c>
    </row>
    <row r="102" spans="1:8" ht="15" customHeight="1" x14ac:dyDescent="0.55000000000000004">
      <c r="A102" s="101" t="s">
        <v>181</v>
      </c>
      <c r="B102" s="106" t="s">
        <v>37</v>
      </c>
      <c r="C102" s="106" t="s">
        <v>14</v>
      </c>
      <c r="D102" s="103">
        <f>IFERROR(INDEX(février!E:E,MATCH(mars!A102,février!A:A,0)),"")</f>
        <v>260</v>
      </c>
      <c r="E102" s="103">
        <v>340</v>
      </c>
      <c r="F102" s="103">
        <f t="shared" si="8"/>
        <v>80</v>
      </c>
      <c r="G102" s="103">
        <v>40</v>
      </c>
      <c r="H102" s="18">
        <f t="shared" si="9"/>
        <v>50</v>
      </c>
    </row>
    <row r="103" spans="1:8" ht="15" customHeight="1" x14ac:dyDescent="0.55000000000000004">
      <c r="A103" s="101" t="s">
        <v>182</v>
      </c>
      <c r="B103" s="106" t="s">
        <v>37</v>
      </c>
      <c r="C103" s="106" t="s">
        <v>14</v>
      </c>
      <c r="D103" s="103">
        <f>IFERROR(INDEX(février!E:E,MATCH(mars!A103,février!A:A,0)),"")</f>
        <v>260</v>
      </c>
      <c r="E103" s="103">
        <v>340</v>
      </c>
      <c r="F103" s="103">
        <f t="shared" si="8"/>
        <v>80</v>
      </c>
      <c r="G103" s="103">
        <v>40</v>
      </c>
      <c r="H103" s="18">
        <f t="shared" si="9"/>
        <v>50</v>
      </c>
    </row>
    <row r="104" spans="1:8" ht="15" customHeight="1" x14ac:dyDescent="0.55000000000000004">
      <c r="A104" s="101" t="s">
        <v>183</v>
      </c>
      <c r="B104" s="106" t="s">
        <v>37</v>
      </c>
      <c r="C104" s="106" t="s">
        <v>14</v>
      </c>
      <c r="D104" s="103">
        <f>IFERROR(INDEX(février!E:E,MATCH(mars!A104,février!A:A,0)),"")</f>
        <v>200</v>
      </c>
      <c r="E104" s="103">
        <v>300</v>
      </c>
      <c r="F104" s="103">
        <f t="shared" si="8"/>
        <v>100</v>
      </c>
      <c r="G104" s="103">
        <v>40</v>
      </c>
      <c r="H104" s="18">
        <f t="shared" si="9"/>
        <v>40</v>
      </c>
    </row>
    <row r="105" spans="1:8" ht="15" customHeight="1" x14ac:dyDescent="0.55000000000000004">
      <c r="A105" s="101" t="s">
        <v>184</v>
      </c>
      <c r="B105" s="106" t="s">
        <v>37</v>
      </c>
      <c r="C105" s="106" t="s">
        <v>14</v>
      </c>
      <c r="D105" s="103">
        <f>IFERROR(INDEX(février!E:E,MATCH(mars!A105,février!A:A,0)),"")</f>
        <v>200</v>
      </c>
      <c r="E105" s="103">
        <v>300</v>
      </c>
      <c r="F105" s="103">
        <f t="shared" si="8"/>
        <v>100</v>
      </c>
      <c r="G105" s="103">
        <v>40</v>
      </c>
      <c r="H105" s="18">
        <f t="shared" si="9"/>
        <v>40</v>
      </c>
    </row>
    <row r="106" spans="1:8" ht="15.75" customHeight="1" x14ac:dyDescent="0.55000000000000004">
      <c r="A106" s="101"/>
      <c r="B106" s="106"/>
      <c r="C106" s="106"/>
      <c r="D106" s="103" t="s">
        <v>59</v>
      </c>
      <c r="E106" s="103"/>
      <c r="F106" s="103" t="s">
        <v>59</v>
      </c>
      <c r="G106" s="103"/>
      <c r="H106" s="18" t="str">
        <f t="shared" si="9"/>
        <v/>
      </c>
    </row>
    <row r="107" spans="1:8" ht="15.75" customHeight="1" thickBot="1" x14ac:dyDescent="0.6">
      <c r="A107" s="101"/>
      <c r="B107" s="106"/>
      <c r="C107" s="106"/>
      <c r="D107" s="103" t="s">
        <v>59</v>
      </c>
      <c r="E107" s="103"/>
      <c r="F107" s="103" t="s">
        <v>59</v>
      </c>
      <c r="G107" s="103"/>
      <c r="H107" s="18" t="str">
        <f t="shared" si="9"/>
        <v/>
      </c>
    </row>
    <row r="108" spans="1:8" ht="18.600000000000001" thickBot="1" x14ac:dyDescent="0.6">
      <c r="A108" s="138" t="s">
        <v>41</v>
      </c>
      <c r="B108" s="139"/>
      <c r="C108" s="127"/>
      <c r="D108" s="139"/>
      <c r="E108" s="140"/>
      <c r="F108" s="141">
        <f>SUM(F67:F107)</f>
        <v>3160</v>
      </c>
      <c r="G108" s="141">
        <f>SUM(G67:G107)</f>
        <v>1560</v>
      </c>
      <c r="H108" s="20">
        <f>SUM(H67:H107)</f>
        <v>1930</v>
      </c>
    </row>
    <row r="109" spans="1:8" ht="18.600000000000001" thickBot="1" x14ac:dyDescent="0.6">
      <c r="A109" s="142" t="s">
        <v>42</v>
      </c>
      <c r="B109" s="143"/>
      <c r="C109" s="144"/>
      <c r="D109" s="145"/>
      <c r="E109" s="145"/>
      <c r="F109" s="146">
        <f>SUM(F108,F61,F36)</f>
        <v>3320</v>
      </c>
      <c r="G109" s="147">
        <f t="shared" ref="G109:H109" si="10">SUM(G108,G61,G36)</f>
        <v>1640</v>
      </c>
      <c r="H109" s="20">
        <f t="shared" si="10"/>
        <v>1980.5</v>
      </c>
    </row>
    <row r="110" spans="1:8" ht="14.7" thickBot="1" x14ac:dyDescent="0.6">
      <c r="A110" s="148" t="s">
        <v>43</v>
      </c>
      <c r="B110" s="149" t="s">
        <v>44</v>
      </c>
      <c r="C110" s="111"/>
      <c r="D110" s="112"/>
      <c r="E110" s="112"/>
      <c r="F110" s="112"/>
      <c r="G110" s="150"/>
      <c r="H110" s="28"/>
    </row>
    <row r="111" spans="1:8" ht="23.4" thickBot="1" x14ac:dyDescent="0.6">
      <c r="A111" s="151" t="s">
        <v>45</v>
      </c>
      <c r="B111" s="152"/>
      <c r="C111" s="153"/>
      <c r="D111" s="154"/>
      <c r="E111" s="154"/>
      <c r="F111" s="155"/>
      <c r="G111" s="156">
        <f>SUM(G108:G110)</f>
        <v>3200</v>
      </c>
      <c r="H111" s="20">
        <f>SUM(H108:H110)</f>
        <v>3910.5</v>
      </c>
    </row>
    <row r="112" spans="1:8" x14ac:dyDescent="0.55000000000000004">
      <c r="D112" s="157"/>
      <c r="E112" s="29"/>
      <c r="F112" s="29"/>
      <c r="G112" s="29"/>
    </row>
    <row r="113" spans="4:7" x14ac:dyDescent="0.55000000000000004">
      <c r="G113" s="158"/>
    </row>
    <row r="114" spans="4:7" x14ac:dyDescent="0.55000000000000004">
      <c r="D114" s="157"/>
      <c r="E114" s="29"/>
      <c r="F114" s="29"/>
      <c r="G114" s="29"/>
    </row>
    <row r="115" spans="4:7" x14ac:dyDescent="0.55000000000000004">
      <c r="D115" s="157"/>
      <c r="E115" s="29"/>
      <c r="F115" s="29"/>
      <c r="G115" s="29"/>
    </row>
    <row r="116" spans="4:7" x14ac:dyDescent="0.55000000000000004">
      <c r="D116" s="157"/>
      <c r="E116" s="29"/>
      <c r="F116" s="29"/>
      <c r="G116" s="29"/>
    </row>
    <row r="117" spans="4:7" x14ac:dyDescent="0.55000000000000004">
      <c r="D117" s="157"/>
      <c r="E117" s="29"/>
      <c r="F117" s="29"/>
      <c r="G117" s="29"/>
    </row>
    <row r="118" spans="4:7" x14ac:dyDescent="0.55000000000000004">
      <c r="D118" s="157"/>
      <c r="E118" s="29"/>
      <c r="F118" s="29"/>
      <c r="G118" s="29"/>
    </row>
    <row r="119" spans="4:7" x14ac:dyDescent="0.55000000000000004">
      <c r="D119" s="157"/>
      <c r="E119" s="29"/>
      <c r="F119" s="29"/>
      <c r="G119" s="29"/>
    </row>
    <row r="120" spans="4:7" x14ac:dyDescent="0.55000000000000004">
      <c r="D120" s="157"/>
      <c r="E120" s="29"/>
      <c r="F120" s="29"/>
      <c r="G120" s="29"/>
    </row>
    <row r="121" spans="4:7" x14ac:dyDescent="0.55000000000000004">
      <c r="D121" s="157"/>
      <c r="E121" s="29"/>
      <c r="F121" s="29"/>
      <c r="G121" s="29"/>
    </row>
    <row r="122" spans="4:7" x14ac:dyDescent="0.55000000000000004">
      <c r="D122" s="157"/>
      <c r="E122" s="29"/>
      <c r="F122" s="29"/>
      <c r="G122" s="29"/>
    </row>
    <row r="123" spans="4:7" x14ac:dyDescent="0.55000000000000004">
      <c r="D123" s="157"/>
      <c r="E123" s="157"/>
      <c r="F123" s="157"/>
      <c r="G123" s="29"/>
    </row>
    <row r="124" spans="4:7" x14ac:dyDescent="0.55000000000000004">
      <c r="D124" s="157"/>
      <c r="E124" s="29"/>
      <c r="F124" s="29"/>
      <c r="G124" s="29"/>
    </row>
    <row r="125" spans="4:7" x14ac:dyDescent="0.55000000000000004">
      <c r="D125" s="29"/>
      <c r="E125" s="29"/>
      <c r="F125" s="29"/>
      <c r="G125" s="29"/>
    </row>
    <row r="126" spans="4:7" x14ac:dyDescent="0.55000000000000004">
      <c r="D126" s="29"/>
      <c r="E126" s="29"/>
      <c r="F126" s="29"/>
      <c r="G126" s="29"/>
    </row>
    <row r="127" spans="4:7" x14ac:dyDescent="0.55000000000000004">
      <c r="D127" s="29"/>
      <c r="E127" s="29"/>
      <c r="F127" s="29"/>
      <c r="G127" s="29"/>
    </row>
    <row r="128" spans="4:7" x14ac:dyDescent="0.55000000000000004">
      <c r="D128" s="29"/>
      <c r="E128" s="29"/>
      <c r="F128" s="29"/>
      <c r="G128" s="29"/>
    </row>
    <row r="129" spans="4:19" x14ac:dyDescent="0.55000000000000004">
      <c r="D129" s="29"/>
      <c r="E129" s="29"/>
      <c r="F129" s="29"/>
      <c r="G129" s="29"/>
    </row>
    <row r="130" spans="4:19" x14ac:dyDescent="0.55000000000000004">
      <c r="D130" s="29"/>
      <c r="E130" s="29"/>
      <c r="F130" s="29"/>
      <c r="G130" s="29"/>
    </row>
    <row r="131" spans="4:19" x14ac:dyDescent="0.55000000000000004">
      <c r="D131" s="29"/>
      <c r="E131" s="29"/>
      <c r="F131" s="29"/>
      <c r="G131" s="29"/>
    </row>
    <row r="132" spans="4:19" x14ac:dyDescent="0.55000000000000004">
      <c r="D132" s="29"/>
      <c r="E132" s="29"/>
      <c r="F132" s="29"/>
      <c r="G132" s="29"/>
    </row>
    <row r="133" spans="4:19" x14ac:dyDescent="0.55000000000000004">
      <c r="D133" s="29"/>
      <c r="E133" s="29"/>
      <c r="F133" s="29"/>
      <c r="G133" s="29"/>
    </row>
    <row r="134" spans="4:19" x14ac:dyDescent="0.55000000000000004">
      <c r="D134" s="29"/>
      <c r="E134" s="29"/>
      <c r="F134" s="29"/>
      <c r="G134" s="29"/>
    </row>
    <row r="135" spans="4:19" x14ac:dyDescent="0.55000000000000004">
      <c r="D135" s="29"/>
      <c r="E135" s="29"/>
      <c r="F135" s="29"/>
      <c r="G135" s="29"/>
    </row>
    <row r="136" spans="4:19" x14ac:dyDescent="0.55000000000000004">
      <c r="D136" s="29"/>
      <c r="E136" s="29"/>
      <c r="F136" s="29"/>
      <c r="G136" s="29"/>
    </row>
    <row r="137" spans="4:19" x14ac:dyDescent="0.55000000000000004">
      <c r="D137" s="29"/>
      <c r="E137" s="29"/>
      <c r="F137" s="29"/>
      <c r="G137" s="29"/>
    </row>
    <row r="138" spans="4:19" x14ac:dyDescent="0.55000000000000004">
      <c r="D138" s="29"/>
      <c r="E138" s="29"/>
      <c r="F138" s="29"/>
      <c r="G138" s="29"/>
    </row>
    <row r="139" spans="4:19" x14ac:dyDescent="0.55000000000000004">
      <c r="D139" s="29"/>
      <c r="E139" s="29"/>
      <c r="F139" s="29"/>
      <c r="G139" s="29"/>
      <c r="L139" s="29"/>
      <c r="M139" s="29"/>
      <c r="N139" s="29"/>
      <c r="O139" s="29"/>
      <c r="P139" s="29"/>
    </row>
    <row r="140" spans="4:19" x14ac:dyDescent="0.55000000000000004">
      <c r="D140" s="29"/>
      <c r="E140" s="29"/>
      <c r="F140" s="29"/>
      <c r="G140" s="29"/>
      <c r="L140" s="29"/>
      <c r="M140" s="29"/>
      <c r="N140" s="29"/>
      <c r="O140" s="29"/>
      <c r="P140" s="29"/>
      <c r="Q140" s="29"/>
      <c r="R140" s="29"/>
      <c r="S140" s="29"/>
    </row>
    <row r="141" spans="4:19" x14ac:dyDescent="0.55000000000000004">
      <c r="D141" s="29"/>
      <c r="E141" s="29"/>
      <c r="F141" s="29"/>
      <c r="G141" s="29"/>
      <c r="L141" s="29"/>
      <c r="M141" s="29"/>
      <c r="N141" s="29"/>
      <c r="O141" s="29"/>
      <c r="P141" s="29"/>
      <c r="Q141" s="29"/>
      <c r="R141" s="29"/>
      <c r="S141" s="29"/>
    </row>
    <row r="142" spans="4:19" x14ac:dyDescent="0.55000000000000004">
      <c r="D142" s="29"/>
      <c r="E142" s="29"/>
      <c r="F142" s="29"/>
      <c r="G142" s="29"/>
      <c r="L142" s="29"/>
      <c r="M142" s="29"/>
      <c r="N142" s="29"/>
      <c r="O142" s="29"/>
      <c r="P142" s="29"/>
      <c r="Q142" s="29"/>
      <c r="R142" s="29"/>
      <c r="S142" s="29"/>
    </row>
    <row r="143" spans="4:19" x14ac:dyDescent="0.55000000000000004">
      <c r="D143" s="29"/>
      <c r="E143" s="29"/>
      <c r="F143" s="29"/>
      <c r="G143" s="29"/>
      <c r="L143" s="29"/>
      <c r="M143" s="29"/>
      <c r="N143" s="29"/>
      <c r="O143" s="29"/>
      <c r="P143" s="29"/>
      <c r="Q143" s="29"/>
      <c r="R143" s="29"/>
      <c r="S143" s="29"/>
    </row>
    <row r="144" spans="4:19" x14ac:dyDescent="0.55000000000000004">
      <c r="D144" s="29"/>
      <c r="E144" s="29"/>
      <c r="F144" s="29"/>
      <c r="G144" s="29"/>
      <c r="L144" s="29"/>
      <c r="M144" s="29"/>
      <c r="N144" s="29"/>
      <c r="O144" s="29"/>
      <c r="P144" s="29"/>
      <c r="Q144" s="29"/>
      <c r="R144" s="29"/>
      <c r="S144" s="29"/>
    </row>
    <row r="145" spans="4:19" x14ac:dyDescent="0.55000000000000004">
      <c r="D145" s="29"/>
      <c r="E145" s="29"/>
      <c r="F145" s="29"/>
      <c r="G145" s="29"/>
      <c r="L145" s="29"/>
      <c r="M145" s="29"/>
      <c r="N145" s="29"/>
      <c r="O145" s="29"/>
      <c r="P145" s="29"/>
      <c r="Q145" s="29"/>
      <c r="R145" s="29"/>
      <c r="S145" s="29"/>
    </row>
    <row r="146" spans="4:19" x14ac:dyDescent="0.55000000000000004">
      <c r="D146" s="29"/>
      <c r="E146" s="29"/>
      <c r="F146" s="29"/>
      <c r="G146" s="29"/>
      <c r="L146" s="29"/>
      <c r="M146" s="29"/>
      <c r="N146" s="29"/>
      <c r="O146" s="29"/>
      <c r="P146" s="29"/>
      <c r="Q146" s="29"/>
      <c r="R146" s="29"/>
      <c r="S146" s="29"/>
    </row>
    <row r="147" spans="4:19" x14ac:dyDescent="0.55000000000000004">
      <c r="D147" s="29"/>
      <c r="E147" s="29"/>
      <c r="F147" s="29"/>
      <c r="G147" s="29"/>
      <c r="L147" s="29"/>
      <c r="M147" s="29"/>
      <c r="N147" s="29"/>
      <c r="O147" s="29"/>
      <c r="P147" s="29"/>
      <c r="Q147" s="29"/>
      <c r="R147" s="29"/>
      <c r="S147" s="29"/>
    </row>
    <row r="148" spans="4:19" x14ac:dyDescent="0.55000000000000004">
      <c r="D148" s="29"/>
      <c r="E148" s="29"/>
      <c r="F148" s="29"/>
      <c r="G148" s="29"/>
      <c r="L148" s="29"/>
      <c r="M148" s="29"/>
      <c r="N148" s="29"/>
      <c r="O148" s="29"/>
      <c r="P148" s="29"/>
      <c r="Q148" s="29"/>
      <c r="R148" s="29"/>
      <c r="S148" s="29"/>
    </row>
    <row r="149" spans="4:19" x14ac:dyDescent="0.55000000000000004">
      <c r="D149" s="29"/>
      <c r="E149" s="29"/>
      <c r="F149" s="29"/>
      <c r="G149" s="29"/>
      <c r="L149" s="29"/>
      <c r="M149" s="29"/>
      <c r="N149" s="29"/>
      <c r="O149" s="29"/>
      <c r="P149" s="29"/>
      <c r="Q149" s="29"/>
      <c r="R149" s="29"/>
      <c r="S149" s="29"/>
    </row>
    <row r="150" spans="4:19" x14ac:dyDescent="0.55000000000000004">
      <c r="D150" s="29"/>
      <c r="E150" s="29"/>
      <c r="F150" s="29"/>
      <c r="G150" s="29"/>
      <c r="L150" s="29"/>
      <c r="M150" s="29"/>
      <c r="N150" s="29"/>
      <c r="O150" s="29"/>
      <c r="P150" s="29"/>
      <c r="Q150" s="29"/>
      <c r="R150" s="29"/>
      <c r="S150" s="29"/>
    </row>
    <row r="151" spans="4:19" x14ac:dyDescent="0.55000000000000004">
      <c r="D151" s="29"/>
      <c r="E151" s="29"/>
      <c r="F151" s="29"/>
      <c r="G151" s="29"/>
      <c r="L151" s="29"/>
      <c r="M151" s="29"/>
      <c r="N151" s="29"/>
      <c r="O151" s="29"/>
      <c r="P151" s="29"/>
      <c r="Q151" s="29"/>
      <c r="R151" s="29"/>
      <c r="S151" s="29"/>
    </row>
    <row r="152" spans="4:19" x14ac:dyDescent="0.55000000000000004">
      <c r="L152" s="29"/>
      <c r="M152" s="29"/>
      <c r="N152" s="29"/>
      <c r="O152" s="29"/>
      <c r="P152" s="29"/>
      <c r="Q152" s="29"/>
      <c r="R152" s="29"/>
      <c r="S152" s="29"/>
    </row>
    <row r="153" spans="4:19" x14ac:dyDescent="0.55000000000000004">
      <c r="L153" s="29"/>
      <c r="M153" s="29"/>
      <c r="N153" s="29"/>
      <c r="O153" s="29"/>
      <c r="P153" s="29"/>
      <c r="Q153" s="29"/>
      <c r="R153" s="29"/>
      <c r="S153" s="29"/>
    </row>
    <row r="154" spans="4:19" x14ac:dyDescent="0.55000000000000004">
      <c r="L154" s="29"/>
      <c r="M154" s="29"/>
      <c r="N154" s="29"/>
      <c r="O154" s="29"/>
      <c r="P154" s="29"/>
      <c r="Q154" s="29"/>
      <c r="R154" s="29"/>
      <c r="S154" s="29"/>
    </row>
    <row r="155" spans="4:19" x14ac:dyDescent="0.55000000000000004">
      <c r="L155" s="29"/>
      <c r="M155" s="29"/>
      <c r="N155" s="29"/>
      <c r="O155" s="29"/>
      <c r="P155" s="29"/>
      <c r="Q155" s="29"/>
      <c r="R155" s="29"/>
      <c r="S155" s="29"/>
    </row>
    <row r="156" spans="4:19" x14ac:dyDescent="0.55000000000000004">
      <c r="L156" s="29"/>
      <c r="M156" s="29"/>
      <c r="N156" s="29"/>
      <c r="O156" s="29"/>
      <c r="P156" s="29"/>
      <c r="Q156" s="29"/>
      <c r="R156" s="29"/>
      <c r="S156" s="29"/>
    </row>
    <row r="157" spans="4:19" x14ac:dyDescent="0.55000000000000004">
      <c r="L157" s="29"/>
      <c r="M157" s="29"/>
      <c r="N157" s="29"/>
      <c r="O157" s="29"/>
      <c r="P157" s="29"/>
      <c r="Q157" s="29"/>
      <c r="R157" s="29"/>
      <c r="S157" s="29"/>
    </row>
    <row r="158" spans="4:19" x14ac:dyDescent="0.55000000000000004">
      <c r="L158" s="29"/>
      <c r="M158" s="29"/>
      <c r="N158" s="29"/>
      <c r="O158" s="29"/>
      <c r="P158" s="29"/>
      <c r="Q158" s="29"/>
      <c r="R158" s="29"/>
      <c r="S158" s="29"/>
    </row>
    <row r="159" spans="4:19" x14ac:dyDescent="0.55000000000000004">
      <c r="L159" s="29"/>
      <c r="M159" s="29"/>
      <c r="N159" s="29"/>
      <c r="O159" s="29"/>
      <c r="P159" s="29"/>
      <c r="Q159" s="29"/>
      <c r="R159" s="29"/>
      <c r="S159" s="29"/>
    </row>
    <row r="160" spans="4:19" x14ac:dyDescent="0.55000000000000004">
      <c r="L160" s="29"/>
      <c r="M160" s="29"/>
      <c r="N160" s="29"/>
      <c r="O160" s="29"/>
      <c r="P160" s="29"/>
      <c r="Q160" s="29"/>
      <c r="R160" s="29"/>
      <c r="S160" s="29"/>
    </row>
    <row r="161" spans="1:19" x14ac:dyDescent="0.55000000000000004">
      <c r="A161" s="78" t="s">
        <v>46</v>
      </c>
      <c r="L161" s="29"/>
      <c r="M161" s="29"/>
      <c r="N161" s="29"/>
      <c r="O161" s="29"/>
      <c r="P161" s="29"/>
      <c r="Q161" s="29"/>
      <c r="R161" s="29"/>
      <c r="S161" s="29"/>
    </row>
    <row r="162" spans="1:19" x14ac:dyDescent="0.55000000000000004">
      <c r="A162" s="78" t="s">
        <v>47</v>
      </c>
      <c r="L162" s="29"/>
      <c r="M162" s="29"/>
      <c r="N162" s="29"/>
      <c r="O162" s="29"/>
      <c r="P162" s="29"/>
      <c r="Q162" s="29"/>
      <c r="R162" s="29"/>
      <c r="S162" s="29"/>
    </row>
    <row r="163" spans="1:19" x14ac:dyDescent="0.55000000000000004">
      <c r="A163" s="78" t="s">
        <v>48</v>
      </c>
      <c r="L163" s="29"/>
      <c r="M163" s="29"/>
      <c r="N163" s="29"/>
      <c r="O163" s="29"/>
      <c r="P163" s="29"/>
      <c r="Q163" s="29"/>
      <c r="R163" s="29"/>
      <c r="S163" s="29"/>
    </row>
    <row r="164" spans="1:19" x14ac:dyDescent="0.55000000000000004">
      <c r="A164" s="78" t="s">
        <v>49</v>
      </c>
    </row>
    <row r="165" spans="1:19" x14ac:dyDescent="0.55000000000000004">
      <c r="A165" s="78" t="s">
        <v>50</v>
      </c>
    </row>
    <row r="166" spans="1:19" x14ac:dyDescent="0.55000000000000004">
      <c r="A166" s="78" t="s">
        <v>51</v>
      </c>
    </row>
    <row r="167" spans="1:19" x14ac:dyDescent="0.55000000000000004">
      <c r="A167" s="78" t="s">
        <v>52</v>
      </c>
    </row>
    <row r="168" spans="1:19" x14ac:dyDescent="0.55000000000000004">
      <c r="A168" s="78" t="s">
        <v>53</v>
      </c>
    </row>
    <row r="169" spans="1:19" x14ac:dyDescent="0.55000000000000004">
      <c r="A169" s="78" t="s">
        <v>54</v>
      </c>
    </row>
    <row r="170" spans="1:19" x14ac:dyDescent="0.55000000000000004">
      <c r="A170" s="78" t="s">
        <v>55</v>
      </c>
    </row>
    <row r="171" spans="1:19" x14ac:dyDescent="0.55000000000000004">
      <c r="A171" s="78" t="s">
        <v>56</v>
      </c>
    </row>
    <row r="172" spans="1:19" x14ac:dyDescent="0.55000000000000004">
      <c r="A172" s="78" t="s">
        <v>54</v>
      </c>
    </row>
    <row r="173" spans="1:19" x14ac:dyDescent="0.55000000000000004">
      <c r="A173" s="78" t="s">
        <v>59</v>
      </c>
    </row>
    <row r="174" spans="1:19" x14ac:dyDescent="0.55000000000000004">
      <c r="A174" s="78" t="s">
        <v>59</v>
      </c>
    </row>
    <row r="175" spans="1:19" x14ac:dyDescent="0.55000000000000004">
      <c r="A175" s="78" t="s">
        <v>59</v>
      </c>
    </row>
    <row r="176" spans="1:19" x14ac:dyDescent="0.55000000000000004">
      <c r="A176" s="78" t="s">
        <v>59</v>
      </c>
    </row>
    <row r="177" spans="1:1" x14ac:dyDescent="0.55000000000000004">
      <c r="A177" s="78" t="s">
        <v>59</v>
      </c>
    </row>
    <row r="178" spans="1:1" x14ac:dyDescent="0.55000000000000004">
      <c r="A178" s="78" t="s">
        <v>59</v>
      </c>
    </row>
    <row r="179" spans="1:1" x14ac:dyDescent="0.55000000000000004">
      <c r="A179" s="78" t="s">
        <v>59</v>
      </c>
    </row>
    <row r="180" spans="1:1" x14ac:dyDescent="0.55000000000000004">
      <c r="A180" s="78" t="s">
        <v>59</v>
      </c>
    </row>
    <row r="181" spans="1:1" x14ac:dyDescent="0.55000000000000004">
      <c r="A181" s="78" t="s">
        <v>59</v>
      </c>
    </row>
    <row r="182" spans="1:1" x14ac:dyDescent="0.55000000000000004">
      <c r="A182" s="78" t="s">
        <v>59</v>
      </c>
    </row>
    <row r="183" spans="1:1" x14ac:dyDescent="0.55000000000000004">
      <c r="A183" s="78" t="s">
        <v>59</v>
      </c>
    </row>
    <row r="184" spans="1:1" x14ac:dyDescent="0.55000000000000004">
      <c r="A184" s="78" t="s">
        <v>59</v>
      </c>
    </row>
    <row r="185" spans="1:1" x14ac:dyDescent="0.55000000000000004">
      <c r="A185" s="78" t="s">
        <v>59</v>
      </c>
    </row>
    <row r="186" spans="1:1" x14ac:dyDescent="0.55000000000000004">
      <c r="A186" s="78" t="s">
        <v>59</v>
      </c>
    </row>
    <row r="187" spans="1:1" x14ac:dyDescent="0.55000000000000004">
      <c r="A187" s="78" t="s">
        <v>59</v>
      </c>
    </row>
    <row r="188" spans="1:1" x14ac:dyDescent="0.55000000000000004">
      <c r="A188" s="78" t="s">
        <v>59</v>
      </c>
    </row>
    <row r="189" spans="1:1" x14ac:dyDescent="0.55000000000000004">
      <c r="A189" s="78" t="s">
        <v>59</v>
      </c>
    </row>
    <row r="190" spans="1:1" x14ac:dyDescent="0.55000000000000004">
      <c r="A190" s="78" t="s">
        <v>59</v>
      </c>
    </row>
    <row r="191" spans="1:1" x14ac:dyDescent="0.55000000000000004">
      <c r="A191" s="78" t="s">
        <v>59</v>
      </c>
    </row>
    <row r="192" spans="1:1" x14ac:dyDescent="0.55000000000000004">
      <c r="A192" s="78" t="s">
        <v>59</v>
      </c>
    </row>
    <row r="193" spans="1:1" x14ac:dyDescent="0.55000000000000004">
      <c r="A193" s="78" t="s">
        <v>59</v>
      </c>
    </row>
    <row r="194" spans="1:1" x14ac:dyDescent="0.55000000000000004">
      <c r="A194" s="78" t="s">
        <v>59</v>
      </c>
    </row>
    <row r="195" spans="1:1" x14ac:dyDescent="0.55000000000000004">
      <c r="A195" s="78" t="s">
        <v>59</v>
      </c>
    </row>
    <row r="196" spans="1:1" x14ac:dyDescent="0.55000000000000004">
      <c r="A196" s="78" t="s">
        <v>59</v>
      </c>
    </row>
    <row r="197" spans="1:1" x14ac:dyDescent="0.55000000000000004">
      <c r="A197" s="78" t="s">
        <v>59</v>
      </c>
    </row>
    <row r="198" spans="1:1" x14ac:dyDescent="0.55000000000000004">
      <c r="A198" s="78" t="s">
        <v>59</v>
      </c>
    </row>
    <row r="199" spans="1:1" x14ac:dyDescent="0.55000000000000004">
      <c r="A199" s="78" t="s">
        <v>59</v>
      </c>
    </row>
    <row r="200" spans="1:1" x14ac:dyDescent="0.55000000000000004">
      <c r="A200" s="78" t="s">
        <v>59</v>
      </c>
    </row>
    <row r="201" spans="1:1" x14ac:dyDescent="0.55000000000000004">
      <c r="A201" s="78" t="s">
        <v>59</v>
      </c>
    </row>
    <row r="202" spans="1:1" x14ac:dyDescent="0.55000000000000004">
      <c r="A202" s="78" t="s">
        <v>59</v>
      </c>
    </row>
    <row r="203" spans="1:1" x14ac:dyDescent="0.55000000000000004">
      <c r="A203" s="78" t="s">
        <v>59</v>
      </c>
    </row>
    <row r="204" spans="1:1" x14ac:dyDescent="0.55000000000000004">
      <c r="A204" s="78" t="s">
        <v>59</v>
      </c>
    </row>
    <row r="205" spans="1:1" x14ac:dyDescent="0.55000000000000004">
      <c r="A205" s="78" t="s">
        <v>59</v>
      </c>
    </row>
    <row r="206" spans="1:1" x14ac:dyDescent="0.55000000000000004">
      <c r="A206" s="78" t="s">
        <v>59</v>
      </c>
    </row>
    <row r="207" spans="1:1" x14ac:dyDescent="0.55000000000000004">
      <c r="A207" s="78" t="s">
        <v>59</v>
      </c>
    </row>
    <row r="208" spans="1:1" x14ac:dyDescent="0.55000000000000004">
      <c r="A208" s="78" t="s">
        <v>59</v>
      </c>
    </row>
    <row r="209" spans="1:1" x14ac:dyDescent="0.55000000000000004">
      <c r="A209" s="78" t="s">
        <v>59</v>
      </c>
    </row>
    <row r="210" spans="1:1" x14ac:dyDescent="0.55000000000000004">
      <c r="A210" s="78" t="s">
        <v>59</v>
      </c>
    </row>
    <row r="211" spans="1:1" x14ac:dyDescent="0.55000000000000004">
      <c r="A211" s="78" t="s">
        <v>59</v>
      </c>
    </row>
    <row r="212" spans="1:1" x14ac:dyDescent="0.55000000000000004">
      <c r="A212" s="78" t="s">
        <v>59</v>
      </c>
    </row>
    <row r="213" spans="1:1" x14ac:dyDescent="0.55000000000000004">
      <c r="A213" s="78" t="s">
        <v>59</v>
      </c>
    </row>
    <row r="214" spans="1:1" x14ac:dyDescent="0.55000000000000004">
      <c r="A214" s="78" t="s">
        <v>59</v>
      </c>
    </row>
    <row r="215" spans="1:1" x14ac:dyDescent="0.55000000000000004">
      <c r="A215" s="78" t="s">
        <v>59</v>
      </c>
    </row>
    <row r="216" spans="1:1" x14ac:dyDescent="0.55000000000000004">
      <c r="A216" s="78" t="s">
        <v>59</v>
      </c>
    </row>
    <row r="217" spans="1:1" x14ac:dyDescent="0.55000000000000004">
      <c r="A217" s="78" t="s">
        <v>59</v>
      </c>
    </row>
    <row r="218" spans="1:1" x14ac:dyDescent="0.55000000000000004">
      <c r="A218" s="78" t="s">
        <v>59</v>
      </c>
    </row>
    <row r="219" spans="1:1" x14ac:dyDescent="0.55000000000000004">
      <c r="A219" s="78" t="s">
        <v>59</v>
      </c>
    </row>
    <row r="220" spans="1:1" x14ac:dyDescent="0.55000000000000004">
      <c r="A220" s="78" t="s">
        <v>59</v>
      </c>
    </row>
    <row r="221" spans="1:1" x14ac:dyDescent="0.55000000000000004">
      <c r="A221" s="78" t="s">
        <v>59</v>
      </c>
    </row>
    <row r="222" spans="1:1" x14ac:dyDescent="0.55000000000000004">
      <c r="A222" s="78" t="s">
        <v>59</v>
      </c>
    </row>
    <row r="223" spans="1:1" x14ac:dyDescent="0.55000000000000004">
      <c r="A223" s="78" t="s">
        <v>59</v>
      </c>
    </row>
    <row r="224" spans="1:1" x14ac:dyDescent="0.55000000000000004">
      <c r="A224" s="78" t="s">
        <v>59</v>
      </c>
    </row>
    <row r="225" spans="1:1" x14ac:dyDescent="0.55000000000000004">
      <c r="A225" s="78" t="s">
        <v>59</v>
      </c>
    </row>
    <row r="226" spans="1:1" x14ac:dyDescent="0.55000000000000004">
      <c r="A226" s="78" t="s">
        <v>59</v>
      </c>
    </row>
    <row r="227" spans="1:1" x14ac:dyDescent="0.55000000000000004">
      <c r="A227" s="78" t="s">
        <v>59</v>
      </c>
    </row>
    <row r="228" spans="1:1" x14ac:dyDescent="0.55000000000000004">
      <c r="A228" s="78" t="s">
        <v>59</v>
      </c>
    </row>
    <row r="229" spans="1:1" x14ac:dyDescent="0.55000000000000004">
      <c r="A229" s="78" t="s">
        <v>59</v>
      </c>
    </row>
    <row r="230" spans="1:1" x14ac:dyDescent="0.55000000000000004">
      <c r="A230" s="78" t="s">
        <v>59</v>
      </c>
    </row>
    <row r="231" spans="1:1" x14ac:dyDescent="0.55000000000000004">
      <c r="A231" s="78" t="s">
        <v>59</v>
      </c>
    </row>
    <row r="232" spans="1:1" x14ac:dyDescent="0.55000000000000004">
      <c r="A232" s="78" t="s">
        <v>59</v>
      </c>
    </row>
    <row r="233" spans="1:1" x14ac:dyDescent="0.55000000000000004">
      <c r="A233" s="78" t="s">
        <v>59</v>
      </c>
    </row>
    <row r="234" spans="1:1" x14ac:dyDescent="0.55000000000000004">
      <c r="A234" s="78" t="s">
        <v>59</v>
      </c>
    </row>
    <row r="235" spans="1:1" x14ac:dyDescent="0.55000000000000004">
      <c r="A235" s="78" t="s">
        <v>59</v>
      </c>
    </row>
    <row r="236" spans="1:1" x14ac:dyDescent="0.55000000000000004">
      <c r="A236" s="78" t="s">
        <v>59</v>
      </c>
    </row>
    <row r="237" spans="1:1" x14ac:dyDescent="0.55000000000000004">
      <c r="A237" s="78" t="s">
        <v>59</v>
      </c>
    </row>
    <row r="238" spans="1:1" x14ac:dyDescent="0.55000000000000004">
      <c r="A238" s="78" t="s">
        <v>59</v>
      </c>
    </row>
    <row r="239" spans="1:1" x14ac:dyDescent="0.55000000000000004">
      <c r="A239" s="78" t="s">
        <v>59</v>
      </c>
    </row>
    <row r="240" spans="1:1" x14ac:dyDescent="0.55000000000000004">
      <c r="A240" s="78" t="s">
        <v>59</v>
      </c>
    </row>
    <row r="241" spans="1:1" x14ac:dyDescent="0.55000000000000004">
      <c r="A241" s="78" t="s">
        <v>59</v>
      </c>
    </row>
    <row r="242" spans="1:1" x14ac:dyDescent="0.55000000000000004">
      <c r="A242" s="78" t="s">
        <v>59</v>
      </c>
    </row>
    <row r="243" spans="1:1" x14ac:dyDescent="0.55000000000000004">
      <c r="A243" s="78" t="s">
        <v>59</v>
      </c>
    </row>
    <row r="244" spans="1:1" x14ac:dyDescent="0.55000000000000004">
      <c r="A244" s="78" t="s">
        <v>59</v>
      </c>
    </row>
    <row r="245" spans="1:1" x14ac:dyDescent="0.55000000000000004">
      <c r="A245" s="78" t="s">
        <v>59</v>
      </c>
    </row>
    <row r="246" spans="1:1" x14ac:dyDescent="0.55000000000000004">
      <c r="A246" s="78" t="s">
        <v>59</v>
      </c>
    </row>
    <row r="247" spans="1:1" x14ac:dyDescent="0.55000000000000004">
      <c r="A247" s="78" t="s">
        <v>59</v>
      </c>
    </row>
    <row r="248" spans="1:1" x14ac:dyDescent="0.55000000000000004">
      <c r="A248" s="78" t="s">
        <v>59</v>
      </c>
    </row>
    <row r="249" spans="1:1" x14ac:dyDescent="0.55000000000000004">
      <c r="A249" s="78" t="s">
        <v>59</v>
      </c>
    </row>
    <row r="250" spans="1:1" x14ac:dyDescent="0.55000000000000004">
      <c r="A250" s="78" t="s">
        <v>59</v>
      </c>
    </row>
    <row r="251" spans="1:1" x14ac:dyDescent="0.55000000000000004">
      <c r="A251" s="78" t="s">
        <v>59</v>
      </c>
    </row>
    <row r="252" spans="1:1" x14ac:dyDescent="0.55000000000000004">
      <c r="A252" s="78" t="s">
        <v>59</v>
      </c>
    </row>
    <row r="253" spans="1:1" x14ac:dyDescent="0.55000000000000004">
      <c r="A253" s="78" t="s">
        <v>59</v>
      </c>
    </row>
    <row r="254" spans="1:1" x14ac:dyDescent="0.55000000000000004">
      <c r="A254" s="78" t="s">
        <v>59</v>
      </c>
    </row>
    <row r="255" spans="1:1" x14ac:dyDescent="0.55000000000000004">
      <c r="A255" s="78" t="s">
        <v>59</v>
      </c>
    </row>
    <row r="256" spans="1:1" x14ac:dyDescent="0.55000000000000004">
      <c r="A256" s="78" t="s">
        <v>59</v>
      </c>
    </row>
    <row r="257" spans="1:1" x14ac:dyDescent="0.55000000000000004">
      <c r="A257" s="78" t="s">
        <v>59</v>
      </c>
    </row>
    <row r="258" spans="1:1" x14ac:dyDescent="0.55000000000000004">
      <c r="A258" s="78" t="s">
        <v>59</v>
      </c>
    </row>
    <row r="259" spans="1:1" x14ac:dyDescent="0.55000000000000004">
      <c r="A259" s="78" t="s">
        <v>59</v>
      </c>
    </row>
    <row r="260" spans="1:1" x14ac:dyDescent="0.55000000000000004">
      <c r="A260" s="78" t="s">
        <v>59</v>
      </c>
    </row>
    <row r="261" spans="1:1" x14ac:dyDescent="0.55000000000000004">
      <c r="A261" s="78" t="s">
        <v>59</v>
      </c>
    </row>
    <row r="262" spans="1:1" x14ac:dyDescent="0.55000000000000004">
      <c r="A262" s="78" t="s">
        <v>59</v>
      </c>
    </row>
    <row r="263" spans="1:1" x14ac:dyDescent="0.55000000000000004">
      <c r="A263" s="78" t="s">
        <v>59</v>
      </c>
    </row>
    <row r="264" spans="1:1" x14ac:dyDescent="0.55000000000000004">
      <c r="A264" s="78" t="s">
        <v>59</v>
      </c>
    </row>
    <row r="265" spans="1:1" x14ac:dyDescent="0.55000000000000004">
      <c r="A265" s="78" t="s">
        <v>59</v>
      </c>
    </row>
    <row r="266" spans="1:1" x14ac:dyDescent="0.55000000000000004">
      <c r="A266" s="78" t="s">
        <v>59</v>
      </c>
    </row>
    <row r="267" spans="1:1" x14ac:dyDescent="0.55000000000000004">
      <c r="A267" s="78" t="s">
        <v>59</v>
      </c>
    </row>
    <row r="268" spans="1:1" x14ac:dyDescent="0.55000000000000004">
      <c r="A268" s="78" t="s">
        <v>59</v>
      </c>
    </row>
    <row r="269" spans="1:1" x14ac:dyDescent="0.55000000000000004">
      <c r="A269" s="78" t="s">
        <v>59</v>
      </c>
    </row>
    <row r="270" spans="1:1" x14ac:dyDescent="0.55000000000000004">
      <c r="A270" s="78" t="s">
        <v>59</v>
      </c>
    </row>
    <row r="271" spans="1:1" x14ac:dyDescent="0.55000000000000004">
      <c r="A271" s="78" t="s">
        <v>59</v>
      </c>
    </row>
    <row r="272" spans="1:1" x14ac:dyDescent="0.55000000000000004">
      <c r="A272" s="78" t="s">
        <v>59</v>
      </c>
    </row>
    <row r="273" spans="1:1" x14ac:dyDescent="0.55000000000000004">
      <c r="A273" s="78" t="s">
        <v>59</v>
      </c>
    </row>
    <row r="274" spans="1:1" x14ac:dyDescent="0.55000000000000004">
      <c r="A274" s="78" t="s">
        <v>59</v>
      </c>
    </row>
    <row r="275" spans="1:1" x14ac:dyDescent="0.55000000000000004">
      <c r="A275" s="78" t="s">
        <v>59</v>
      </c>
    </row>
    <row r="276" spans="1:1" x14ac:dyDescent="0.55000000000000004">
      <c r="A276" s="78" t="s">
        <v>59</v>
      </c>
    </row>
    <row r="277" spans="1:1" x14ac:dyDescent="0.55000000000000004">
      <c r="A277" s="78" t="s">
        <v>59</v>
      </c>
    </row>
    <row r="278" spans="1:1" x14ac:dyDescent="0.55000000000000004">
      <c r="A278" s="78" t="s">
        <v>59</v>
      </c>
    </row>
    <row r="279" spans="1:1" x14ac:dyDescent="0.55000000000000004">
      <c r="A279" s="78" t="s">
        <v>59</v>
      </c>
    </row>
    <row r="280" spans="1:1" x14ac:dyDescent="0.55000000000000004">
      <c r="A280" s="78" t="s">
        <v>59</v>
      </c>
    </row>
    <row r="281" spans="1:1" x14ac:dyDescent="0.55000000000000004">
      <c r="A281" s="78" t="s">
        <v>59</v>
      </c>
    </row>
    <row r="282" spans="1:1" x14ac:dyDescent="0.55000000000000004">
      <c r="A282" s="78" t="s">
        <v>59</v>
      </c>
    </row>
    <row r="283" spans="1:1" x14ac:dyDescent="0.55000000000000004">
      <c r="A283" s="78" t="s">
        <v>59</v>
      </c>
    </row>
    <row r="284" spans="1:1" x14ac:dyDescent="0.55000000000000004">
      <c r="A284" s="78" t="s">
        <v>59</v>
      </c>
    </row>
    <row r="285" spans="1:1" x14ac:dyDescent="0.55000000000000004">
      <c r="A285" s="78" t="s">
        <v>59</v>
      </c>
    </row>
    <row r="286" spans="1:1" x14ac:dyDescent="0.55000000000000004">
      <c r="A286" s="78" t="s">
        <v>59</v>
      </c>
    </row>
    <row r="287" spans="1:1" x14ac:dyDescent="0.55000000000000004">
      <c r="A287" s="78" t="s">
        <v>59</v>
      </c>
    </row>
    <row r="288" spans="1:1" x14ac:dyDescent="0.55000000000000004">
      <c r="A288" s="78" t="s">
        <v>59</v>
      </c>
    </row>
    <row r="289" spans="1:1" x14ac:dyDescent="0.55000000000000004">
      <c r="A289" s="78" t="s">
        <v>59</v>
      </c>
    </row>
    <row r="290" spans="1:1" x14ac:dyDescent="0.55000000000000004">
      <c r="A290" s="78" t="s">
        <v>59</v>
      </c>
    </row>
    <row r="291" spans="1:1" x14ac:dyDescent="0.55000000000000004">
      <c r="A291" s="78" t="s">
        <v>59</v>
      </c>
    </row>
    <row r="292" spans="1:1" x14ac:dyDescent="0.55000000000000004">
      <c r="A292" s="78" t="s">
        <v>59</v>
      </c>
    </row>
    <row r="293" spans="1:1" x14ac:dyDescent="0.55000000000000004">
      <c r="A293" s="78" t="s">
        <v>59</v>
      </c>
    </row>
    <row r="294" spans="1:1" x14ac:dyDescent="0.55000000000000004">
      <c r="A294" s="78" t="s">
        <v>59</v>
      </c>
    </row>
    <row r="295" spans="1:1" x14ac:dyDescent="0.55000000000000004">
      <c r="A295" s="78" t="s">
        <v>59</v>
      </c>
    </row>
    <row r="296" spans="1:1" x14ac:dyDescent="0.55000000000000004">
      <c r="A296" s="78" t="s">
        <v>59</v>
      </c>
    </row>
    <row r="297" spans="1:1" x14ac:dyDescent="0.55000000000000004">
      <c r="A297" s="78" t="s">
        <v>59</v>
      </c>
    </row>
    <row r="298" spans="1:1" x14ac:dyDescent="0.55000000000000004">
      <c r="A298" s="78" t="s">
        <v>59</v>
      </c>
    </row>
    <row r="299" spans="1:1" x14ac:dyDescent="0.55000000000000004">
      <c r="A299" s="78" t="s">
        <v>59</v>
      </c>
    </row>
    <row r="300" spans="1:1" x14ac:dyDescent="0.55000000000000004">
      <c r="A300" s="78" t="s">
        <v>59</v>
      </c>
    </row>
    <row r="301" spans="1:1" x14ac:dyDescent="0.55000000000000004">
      <c r="A301" s="78" t="s">
        <v>59</v>
      </c>
    </row>
    <row r="302" spans="1:1" x14ac:dyDescent="0.55000000000000004">
      <c r="A302" s="78" t="s">
        <v>59</v>
      </c>
    </row>
    <row r="303" spans="1:1" x14ac:dyDescent="0.55000000000000004">
      <c r="A303" s="78" t="s">
        <v>59</v>
      </c>
    </row>
    <row r="304" spans="1:1" x14ac:dyDescent="0.55000000000000004">
      <c r="A304" s="78" t="s">
        <v>59</v>
      </c>
    </row>
    <row r="305" spans="1:1" x14ac:dyDescent="0.55000000000000004">
      <c r="A305" s="78" t="s">
        <v>59</v>
      </c>
    </row>
    <row r="306" spans="1:1" x14ac:dyDescent="0.55000000000000004">
      <c r="A306" s="78" t="s">
        <v>59</v>
      </c>
    </row>
    <row r="307" spans="1:1" x14ac:dyDescent="0.55000000000000004">
      <c r="A307" s="78" t="s">
        <v>59</v>
      </c>
    </row>
    <row r="308" spans="1:1" x14ac:dyDescent="0.55000000000000004">
      <c r="A308" s="78" t="s">
        <v>59</v>
      </c>
    </row>
    <row r="309" spans="1:1" x14ac:dyDescent="0.55000000000000004">
      <c r="A309" s="78" t="s">
        <v>59</v>
      </c>
    </row>
    <row r="310" spans="1:1" x14ac:dyDescent="0.55000000000000004">
      <c r="A310" s="78" t="s">
        <v>59</v>
      </c>
    </row>
    <row r="311" spans="1:1" x14ac:dyDescent="0.55000000000000004">
      <c r="A311" s="78" t="s">
        <v>59</v>
      </c>
    </row>
    <row r="312" spans="1:1" x14ac:dyDescent="0.55000000000000004">
      <c r="A312" s="78" t="s">
        <v>59</v>
      </c>
    </row>
    <row r="313" spans="1:1" x14ac:dyDescent="0.55000000000000004">
      <c r="A313" s="78" t="s">
        <v>59</v>
      </c>
    </row>
    <row r="314" spans="1:1" x14ac:dyDescent="0.55000000000000004">
      <c r="A314" s="78" t="s">
        <v>59</v>
      </c>
    </row>
    <row r="315" spans="1:1" x14ac:dyDescent="0.55000000000000004">
      <c r="A315" s="78" t="s">
        <v>59</v>
      </c>
    </row>
    <row r="316" spans="1:1" x14ac:dyDescent="0.55000000000000004">
      <c r="A316" s="78" t="s">
        <v>59</v>
      </c>
    </row>
    <row r="317" spans="1:1" x14ac:dyDescent="0.55000000000000004">
      <c r="A317" s="78" t="s">
        <v>59</v>
      </c>
    </row>
    <row r="318" spans="1:1" x14ac:dyDescent="0.55000000000000004">
      <c r="A318" s="78" t="s">
        <v>59</v>
      </c>
    </row>
    <row r="319" spans="1:1" x14ac:dyDescent="0.55000000000000004">
      <c r="A319" s="78" t="s">
        <v>59</v>
      </c>
    </row>
    <row r="320" spans="1:1" x14ac:dyDescent="0.55000000000000004">
      <c r="A320" s="78" t="s">
        <v>59</v>
      </c>
    </row>
    <row r="321" spans="1:1" x14ac:dyDescent="0.55000000000000004">
      <c r="A321" s="78" t="s">
        <v>59</v>
      </c>
    </row>
    <row r="322" spans="1:1" x14ac:dyDescent="0.55000000000000004">
      <c r="A322" s="78" t="s">
        <v>59</v>
      </c>
    </row>
    <row r="323" spans="1:1" x14ac:dyDescent="0.55000000000000004">
      <c r="A323" s="78" t="s">
        <v>59</v>
      </c>
    </row>
    <row r="324" spans="1:1" x14ac:dyDescent="0.55000000000000004">
      <c r="A324" s="78" t="s">
        <v>59</v>
      </c>
    </row>
    <row r="325" spans="1:1" x14ac:dyDescent="0.55000000000000004">
      <c r="A325" s="78" t="s">
        <v>59</v>
      </c>
    </row>
    <row r="326" spans="1:1" x14ac:dyDescent="0.55000000000000004">
      <c r="A326" s="78" t="s">
        <v>59</v>
      </c>
    </row>
    <row r="327" spans="1:1" x14ac:dyDescent="0.55000000000000004">
      <c r="A327" s="78" t="s">
        <v>59</v>
      </c>
    </row>
    <row r="328" spans="1:1" x14ac:dyDescent="0.55000000000000004">
      <c r="A328" s="78" t="s">
        <v>59</v>
      </c>
    </row>
    <row r="329" spans="1:1" x14ac:dyDescent="0.55000000000000004">
      <c r="A329" s="78" t="s">
        <v>59</v>
      </c>
    </row>
    <row r="330" spans="1:1" x14ac:dyDescent="0.55000000000000004">
      <c r="A330" s="78" t="s">
        <v>59</v>
      </c>
    </row>
    <row r="331" spans="1:1" x14ac:dyDescent="0.55000000000000004">
      <c r="A331" s="78" t="s">
        <v>59</v>
      </c>
    </row>
    <row r="332" spans="1:1" x14ac:dyDescent="0.55000000000000004">
      <c r="A332" s="78" t="s">
        <v>59</v>
      </c>
    </row>
    <row r="333" spans="1:1" x14ac:dyDescent="0.55000000000000004">
      <c r="A333" s="78" t="s">
        <v>59</v>
      </c>
    </row>
    <row r="334" spans="1:1" x14ac:dyDescent="0.55000000000000004">
      <c r="A334" s="78" t="s">
        <v>59</v>
      </c>
    </row>
    <row r="335" spans="1:1" x14ac:dyDescent="0.55000000000000004">
      <c r="A335" s="78" t="s">
        <v>59</v>
      </c>
    </row>
    <row r="336" spans="1:1" x14ac:dyDescent="0.55000000000000004">
      <c r="A336" s="78" t="s">
        <v>59</v>
      </c>
    </row>
    <row r="337" spans="1:1" x14ac:dyDescent="0.55000000000000004">
      <c r="A337" s="78" t="s">
        <v>59</v>
      </c>
    </row>
    <row r="338" spans="1:1" x14ac:dyDescent="0.55000000000000004">
      <c r="A338" s="78" t="s">
        <v>59</v>
      </c>
    </row>
    <row r="339" spans="1:1" x14ac:dyDescent="0.55000000000000004">
      <c r="A339" s="78" t="s">
        <v>59</v>
      </c>
    </row>
    <row r="340" spans="1:1" x14ac:dyDescent="0.55000000000000004">
      <c r="A340" s="78" t="s">
        <v>59</v>
      </c>
    </row>
    <row r="341" spans="1:1" x14ac:dyDescent="0.55000000000000004">
      <c r="A341" s="78" t="s">
        <v>59</v>
      </c>
    </row>
    <row r="342" spans="1:1" x14ac:dyDescent="0.55000000000000004">
      <c r="A342" s="78" t="s">
        <v>59</v>
      </c>
    </row>
    <row r="343" spans="1:1" x14ac:dyDescent="0.55000000000000004">
      <c r="A343" s="78" t="s">
        <v>59</v>
      </c>
    </row>
    <row r="344" spans="1:1" x14ac:dyDescent="0.55000000000000004">
      <c r="A344" s="78" t="s">
        <v>59</v>
      </c>
    </row>
    <row r="345" spans="1:1" x14ac:dyDescent="0.55000000000000004">
      <c r="A345" s="78" t="s">
        <v>59</v>
      </c>
    </row>
    <row r="346" spans="1:1" x14ac:dyDescent="0.55000000000000004">
      <c r="A346" s="78" t="s">
        <v>59</v>
      </c>
    </row>
    <row r="347" spans="1:1" x14ac:dyDescent="0.55000000000000004">
      <c r="A347" s="78" t="s">
        <v>59</v>
      </c>
    </row>
    <row r="348" spans="1:1" x14ac:dyDescent="0.55000000000000004">
      <c r="A348" s="78" t="s">
        <v>59</v>
      </c>
    </row>
    <row r="349" spans="1:1" x14ac:dyDescent="0.55000000000000004">
      <c r="A349" s="78" t="s">
        <v>59</v>
      </c>
    </row>
    <row r="350" spans="1:1" x14ac:dyDescent="0.55000000000000004">
      <c r="A350" s="78" t="s">
        <v>59</v>
      </c>
    </row>
    <row r="351" spans="1:1" x14ac:dyDescent="0.55000000000000004">
      <c r="A351" s="78" t="s">
        <v>59</v>
      </c>
    </row>
    <row r="352" spans="1:1" x14ac:dyDescent="0.55000000000000004">
      <c r="A352" s="78" t="s">
        <v>59</v>
      </c>
    </row>
    <row r="353" spans="1:1" x14ac:dyDescent="0.55000000000000004">
      <c r="A353" s="78" t="s">
        <v>59</v>
      </c>
    </row>
    <row r="354" spans="1:1" x14ac:dyDescent="0.55000000000000004">
      <c r="A354" s="78" t="s">
        <v>59</v>
      </c>
    </row>
    <row r="355" spans="1:1" x14ac:dyDescent="0.55000000000000004">
      <c r="A355" s="78" t="s">
        <v>59</v>
      </c>
    </row>
    <row r="356" spans="1:1" x14ac:dyDescent="0.55000000000000004">
      <c r="A356" s="78" t="s">
        <v>59</v>
      </c>
    </row>
    <row r="357" spans="1:1" x14ac:dyDescent="0.55000000000000004">
      <c r="A357" s="78" t="s">
        <v>59</v>
      </c>
    </row>
    <row r="358" spans="1:1" x14ac:dyDescent="0.55000000000000004">
      <c r="A358" s="78" t="s">
        <v>59</v>
      </c>
    </row>
    <row r="359" spans="1:1" x14ac:dyDescent="0.55000000000000004">
      <c r="A359" s="78" t="s">
        <v>59</v>
      </c>
    </row>
    <row r="360" spans="1:1" x14ac:dyDescent="0.55000000000000004">
      <c r="A360" s="78" t="s">
        <v>59</v>
      </c>
    </row>
    <row r="361" spans="1:1" x14ac:dyDescent="0.55000000000000004">
      <c r="A361" s="78" t="s">
        <v>59</v>
      </c>
    </row>
  </sheetData>
  <sheetProtection selectLockedCells="1"/>
  <pageMargins left="0.25" right="0.25" top="0.75" bottom="0.75" header="0.3" footer="0.3"/>
  <pageSetup paperSize="8" scale="65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2" id="{31239D01-8AB5-4CF0-83AA-813DC707F3DA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H11:H40</xm:sqref>
        </x14:conditionalFormatting>
        <x14:conditionalFormatting xmlns:xm="http://schemas.microsoft.com/office/excel/2006/main">
          <x14:cfRule type="iconSet" priority="94" id="{C307C686-D684-4E72-8531-0F4FCA07C5B7}">
            <x14:iconSet custom="1">
              <x14:cfvo type="percent">
                <xm:f>0</xm:f>
              </x14:cfvo>
              <x14:cfvo type="num" gte="0">
                <xm:f>11</xm:f>
              </x14:cfvo>
              <x14:cfvo type="num">
                <xm:f>13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H42:H63</xm:sqref>
        </x14:conditionalFormatting>
        <x14:conditionalFormatting xmlns:xm="http://schemas.microsoft.com/office/excel/2006/main">
          <x14:cfRule type="iconSet" priority="5" id="{CC812CBC-7D85-47AF-A7F4-E46E21C24456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H64</xm:sqref>
        </x14:conditionalFormatting>
        <x14:conditionalFormatting xmlns:xm="http://schemas.microsoft.com/office/excel/2006/main">
          <x14:cfRule type="iconSet" priority="98" id="{4D1E2A75-9894-4527-89CA-854662181F7C}">
            <x14:iconSet custom="1">
              <x14:cfvo type="percent">
                <xm:f>0</xm:f>
              </x14:cfvo>
              <x14:cfvo type="num" gte="0">
                <xm:f>29</xm:f>
              </x14:cfvo>
              <x14:cfvo type="num">
                <xm:f>31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H67:H107</xm:sqref>
        </x14:conditionalFormatting>
        <x14:conditionalFormatting xmlns:xm="http://schemas.microsoft.com/office/excel/2006/main">
          <x14:cfRule type="iconSet" priority="4" id="{D619C0C8-57D4-4125-A6BA-C2AE20034230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H108:H109</xm:sqref>
        </x14:conditionalFormatting>
        <x14:conditionalFormatting xmlns:xm="http://schemas.microsoft.com/office/excel/2006/main">
          <x14:cfRule type="iconSet" priority="1" id="{422E1755-6A85-4A76-B4EF-00A39A8B0AEB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92A48-91E5-4807-828F-165623BD3574}">
  <sheetPr codeName="Feuil10">
    <pageSetUpPr fitToPage="1"/>
  </sheetPr>
  <dimension ref="A1:R366"/>
  <sheetViews>
    <sheetView showGridLines="0" zoomScale="85" zoomScaleNormal="85" zoomScaleSheetLayoutView="85" workbookViewId="0">
      <pane ySplit="9" topLeftCell="A10" activePane="bottomLeft" state="frozen"/>
      <selection pane="bottomLeft" activeCell="G11" sqref="G11"/>
    </sheetView>
  </sheetViews>
  <sheetFormatPr baseColWidth="10" defaultColWidth="11.578125" defaultRowHeight="14.4" x14ac:dyDescent="0.55000000000000004"/>
  <cols>
    <col min="1" max="3" width="17" style="78" customWidth="1"/>
    <col min="4" max="8" width="18.3125" style="1" customWidth="1"/>
    <col min="9" max="16384" width="11.578125" style="1"/>
  </cols>
  <sheetData>
    <row r="1" spans="1:15" ht="14.7" thickBot="1" x14ac:dyDescent="0.6">
      <c r="A1" s="159">
        <v>45017</v>
      </c>
      <c r="B1" s="78">
        <v>3</v>
      </c>
      <c r="C1" s="78" t="s">
        <v>91</v>
      </c>
      <c r="D1" s="159">
        <v>44621</v>
      </c>
      <c r="G1" s="78" t="s">
        <v>92</v>
      </c>
    </row>
    <row r="2" spans="1:15" ht="18.600000000000001" thickBot="1" x14ac:dyDescent="0.6">
      <c r="A2" s="80" t="s">
        <v>188</v>
      </c>
      <c r="B2" s="81"/>
      <c r="C2" s="81"/>
      <c r="D2" s="81"/>
      <c r="E2" s="81"/>
      <c r="F2" s="81"/>
      <c r="G2" s="81"/>
      <c r="H2" s="4"/>
    </row>
    <row r="3" spans="1:15" s="7" customFormat="1" ht="14.7" thickBot="1" x14ac:dyDescent="0.6">
      <c r="A3" s="161" t="s">
        <v>0</v>
      </c>
      <c r="B3" s="162" t="s">
        <v>1</v>
      </c>
      <c r="C3" s="162" t="s">
        <v>2</v>
      </c>
      <c r="D3" s="163" t="s">
        <v>3</v>
      </c>
      <c r="E3" s="163" t="s">
        <v>4</v>
      </c>
      <c r="F3" s="163" t="s">
        <v>5</v>
      </c>
      <c r="G3" s="163" t="s">
        <v>6</v>
      </c>
      <c r="H3" s="34" t="s">
        <v>7</v>
      </c>
    </row>
    <row r="4" spans="1:15" s="3" customFormat="1" hidden="1" x14ac:dyDescent="0.55000000000000004">
      <c r="B4" s="85">
        <v>3</v>
      </c>
      <c r="C4" s="85">
        <v>3</v>
      </c>
      <c r="D4" s="86"/>
      <c r="F4" s="86"/>
      <c r="G4" s="86"/>
      <c r="H4" s="8"/>
      <c r="I4" s="7"/>
      <c r="J4" s="7"/>
      <c r="K4" s="7"/>
      <c r="L4" s="7"/>
      <c r="M4" s="7"/>
      <c r="N4" s="7"/>
      <c r="O4" s="7"/>
    </row>
    <row r="5" spans="1:15" s="3" customFormat="1" hidden="1" x14ac:dyDescent="0.55000000000000004">
      <c r="B5" s="87" t="s">
        <v>8</v>
      </c>
      <c r="C5" s="87" t="s">
        <v>9</v>
      </c>
      <c r="D5" s="86"/>
      <c r="F5" s="86"/>
      <c r="G5" s="86"/>
      <c r="H5" s="8"/>
      <c r="I5" s="7"/>
      <c r="J5" s="7"/>
      <c r="K5" s="7"/>
      <c r="L5" s="7"/>
      <c r="M5" s="7"/>
      <c r="N5" s="7"/>
      <c r="O5" s="7"/>
    </row>
    <row r="6" spans="1:15" s="3" customFormat="1" hidden="1" x14ac:dyDescent="0.55000000000000004">
      <c r="B6" s="87" t="s">
        <v>10</v>
      </c>
      <c r="C6" s="87" t="s">
        <v>11</v>
      </c>
      <c r="D6" s="86"/>
      <c r="F6" s="86"/>
      <c r="G6" s="86"/>
      <c r="H6" s="8"/>
      <c r="I6" s="7"/>
      <c r="J6" s="7"/>
      <c r="K6" s="7"/>
      <c r="L6" s="7"/>
      <c r="M6" s="7"/>
      <c r="N6" s="7"/>
      <c r="O6" s="7"/>
    </row>
    <row r="7" spans="1:15" s="3" customFormat="1" hidden="1" x14ac:dyDescent="0.55000000000000004">
      <c r="B7" s="88" t="s">
        <v>82</v>
      </c>
      <c r="C7" s="88" t="s">
        <v>93</v>
      </c>
      <c r="D7" s="89"/>
      <c r="F7" s="89"/>
      <c r="G7" s="89"/>
      <c r="H7" s="10"/>
      <c r="I7" s="7"/>
      <c r="J7" s="7"/>
      <c r="K7" s="7"/>
      <c r="L7" s="7"/>
      <c r="M7" s="7"/>
      <c r="N7" s="7"/>
      <c r="O7" s="7"/>
    </row>
    <row r="8" spans="1:15" s="3" customFormat="1" ht="14.4" hidden="1" customHeight="1" thickBot="1" x14ac:dyDescent="0.6">
      <c r="B8" s="90" t="s">
        <v>89</v>
      </c>
      <c r="C8" s="90" t="s">
        <v>94</v>
      </c>
      <c r="D8" s="91"/>
      <c r="E8" s="92"/>
      <c r="F8" s="91"/>
      <c r="G8" s="91"/>
      <c r="H8" s="11"/>
      <c r="I8" s="7"/>
      <c r="J8" s="7"/>
      <c r="K8" s="7"/>
      <c r="L8" s="7"/>
      <c r="M8" s="7"/>
      <c r="N8" s="7"/>
      <c r="O8" s="7"/>
    </row>
    <row r="9" spans="1:15" ht="18.600000000000001" thickBot="1" x14ac:dyDescent="0.6">
      <c r="A9" s="80" t="s">
        <v>190</v>
      </c>
      <c r="B9" s="94"/>
      <c r="C9" s="94"/>
      <c r="D9" s="94"/>
      <c r="E9" s="94"/>
      <c r="F9" s="94"/>
      <c r="G9" s="94"/>
      <c r="H9" s="12"/>
    </row>
    <row r="10" spans="1:15" ht="14.7" thickBot="1" x14ac:dyDescent="0.6">
      <c r="A10" s="95" t="s">
        <v>12</v>
      </c>
      <c r="B10" s="96"/>
      <c r="C10" s="96"/>
      <c r="D10" s="97"/>
      <c r="E10" s="97"/>
      <c r="F10" s="97"/>
      <c r="G10" s="97"/>
      <c r="H10" s="72"/>
    </row>
    <row r="11" spans="1:15" x14ac:dyDescent="0.55000000000000004">
      <c r="A11" s="98" t="s">
        <v>105</v>
      </c>
      <c r="B11" s="99" t="s">
        <v>13</v>
      </c>
      <c r="C11" s="99" t="s">
        <v>14</v>
      </c>
      <c r="D11" s="100"/>
      <c r="E11" s="100"/>
      <c r="F11" s="100">
        <f t="shared" ref="F11:F39" si="0">E11-D11</f>
        <v>0</v>
      </c>
      <c r="G11" s="100"/>
      <c r="H11" s="37" t="str">
        <f>IFERROR((G11/F11)*100,"")</f>
        <v/>
      </c>
    </row>
    <row r="12" spans="1:15" x14ac:dyDescent="0.55000000000000004">
      <c r="A12" s="101" t="s">
        <v>106</v>
      </c>
      <c r="B12" s="99" t="s">
        <v>13</v>
      </c>
      <c r="C12" s="102" t="s">
        <v>14</v>
      </c>
      <c r="D12" s="103">
        <f>IFERROR(INDEX(mars!E:E,MATCH(avril!A12,mars!A:A,0)),"")</f>
        <v>340</v>
      </c>
      <c r="E12" s="103">
        <v>480</v>
      </c>
      <c r="F12" s="103">
        <f t="shared" si="0"/>
        <v>140</v>
      </c>
      <c r="G12" s="103">
        <v>40</v>
      </c>
      <c r="H12" s="38">
        <f t="shared" ref="H12:H41" si="1">IFERROR((G12/F12)*100,"")</f>
        <v>28.571428571428569</v>
      </c>
    </row>
    <row r="13" spans="1:15" x14ac:dyDescent="0.55000000000000004">
      <c r="A13" s="98" t="s">
        <v>107</v>
      </c>
      <c r="B13" s="99" t="s">
        <v>13</v>
      </c>
      <c r="C13" s="102" t="s">
        <v>14</v>
      </c>
      <c r="D13" s="103">
        <f>IFERROR(INDEX(mars!E:E,MATCH(avril!A13,mars!A:A,0)),"")</f>
        <v>340</v>
      </c>
      <c r="E13" s="103">
        <v>480</v>
      </c>
      <c r="F13" s="103">
        <f t="shared" si="0"/>
        <v>140</v>
      </c>
      <c r="G13" s="103">
        <v>40</v>
      </c>
      <c r="H13" s="18">
        <f t="shared" si="1"/>
        <v>28.571428571428569</v>
      </c>
    </row>
    <row r="14" spans="1:15" x14ac:dyDescent="0.55000000000000004">
      <c r="A14" s="98" t="s">
        <v>108</v>
      </c>
      <c r="B14" s="99" t="s">
        <v>13</v>
      </c>
      <c r="C14" s="102" t="s">
        <v>14</v>
      </c>
      <c r="D14" s="103">
        <f>IFERROR(INDEX(mars!E:E,MATCH(avril!A14,mars!A:A,0)),"")</f>
        <v>340</v>
      </c>
      <c r="E14" s="103">
        <v>480</v>
      </c>
      <c r="F14" s="103">
        <f>E14-D14</f>
        <v>140</v>
      </c>
      <c r="G14" s="103">
        <v>40</v>
      </c>
      <c r="H14" s="18">
        <f t="shared" si="1"/>
        <v>28.571428571428569</v>
      </c>
    </row>
    <row r="15" spans="1:15" x14ac:dyDescent="0.55000000000000004">
      <c r="A15" s="98" t="s">
        <v>109</v>
      </c>
      <c r="B15" s="99" t="s">
        <v>13</v>
      </c>
      <c r="C15" s="102" t="s">
        <v>14</v>
      </c>
      <c r="D15" s="103">
        <f>IFERROR(INDEX(mars!E:E,MATCH(avril!A15,mars!A:A,0)),"")</f>
        <v>340</v>
      </c>
      <c r="E15" s="103">
        <v>480</v>
      </c>
      <c r="F15" s="103">
        <f t="shared" si="0"/>
        <v>140</v>
      </c>
      <c r="G15" s="103">
        <v>40</v>
      </c>
      <c r="H15" s="18">
        <f t="shared" si="1"/>
        <v>28.571428571428569</v>
      </c>
    </row>
    <row r="16" spans="1:15" x14ac:dyDescent="0.55000000000000004">
      <c r="A16" s="98" t="s">
        <v>110</v>
      </c>
      <c r="B16" s="99" t="s">
        <v>13</v>
      </c>
      <c r="C16" s="102" t="s">
        <v>14</v>
      </c>
      <c r="D16" s="103">
        <f>IFERROR(INDEX(mars!E:E,MATCH(avril!A16,mars!A:A,0)),"")</f>
        <v>340</v>
      </c>
      <c r="E16" s="103">
        <v>480</v>
      </c>
      <c r="F16" s="103">
        <f t="shared" si="0"/>
        <v>140</v>
      </c>
      <c r="G16" s="103">
        <v>40</v>
      </c>
      <c r="H16" s="18">
        <f t="shared" si="1"/>
        <v>28.571428571428569</v>
      </c>
    </row>
    <row r="17" spans="1:8" x14ac:dyDescent="0.55000000000000004">
      <c r="A17" s="101" t="s">
        <v>111</v>
      </c>
      <c r="B17" s="99" t="s">
        <v>13</v>
      </c>
      <c r="C17" s="102" t="s">
        <v>14</v>
      </c>
      <c r="D17" s="103">
        <f>IFERROR(INDEX(mars!E:E,MATCH(avril!A17,mars!A:A,0)),"")</f>
        <v>340</v>
      </c>
      <c r="E17" s="103">
        <v>480</v>
      </c>
      <c r="F17" s="104">
        <f t="shared" si="0"/>
        <v>140</v>
      </c>
      <c r="G17" s="103">
        <v>40</v>
      </c>
      <c r="H17" s="18">
        <f t="shared" si="1"/>
        <v>28.571428571428569</v>
      </c>
    </row>
    <row r="18" spans="1:8" x14ac:dyDescent="0.55000000000000004">
      <c r="A18" s="105" t="s">
        <v>112</v>
      </c>
      <c r="B18" s="99" t="s">
        <v>13</v>
      </c>
      <c r="C18" s="102" t="s">
        <v>14</v>
      </c>
      <c r="D18" s="103">
        <f>IFERROR(INDEX(mars!E:E,MATCH(avril!A18,mars!A:A,0)),"")</f>
        <v>340</v>
      </c>
      <c r="E18" s="103">
        <v>480</v>
      </c>
      <c r="F18" s="103">
        <f t="shared" si="0"/>
        <v>140</v>
      </c>
      <c r="G18" s="103">
        <v>40</v>
      </c>
      <c r="H18" s="18">
        <f t="shared" si="1"/>
        <v>28.571428571428569</v>
      </c>
    </row>
    <row r="19" spans="1:8" x14ac:dyDescent="0.55000000000000004">
      <c r="A19" s="101" t="s">
        <v>113</v>
      </c>
      <c r="B19" s="99" t="s">
        <v>13</v>
      </c>
      <c r="C19" s="106" t="s">
        <v>14</v>
      </c>
      <c r="D19" s="103">
        <f>IFERROR(INDEX(mars!E:E,MATCH(avril!A19,mars!A:A,0)),"")</f>
        <v>340</v>
      </c>
      <c r="E19" s="103">
        <v>480</v>
      </c>
      <c r="F19" s="103">
        <f t="shared" si="0"/>
        <v>140</v>
      </c>
      <c r="G19" s="103">
        <v>40</v>
      </c>
      <c r="H19" s="18">
        <f t="shared" si="1"/>
        <v>28.571428571428569</v>
      </c>
    </row>
    <row r="20" spans="1:8" x14ac:dyDescent="0.55000000000000004">
      <c r="A20" s="101" t="s">
        <v>114</v>
      </c>
      <c r="B20" s="99" t="s">
        <v>13</v>
      </c>
      <c r="C20" s="106" t="s">
        <v>14</v>
      </c>
      <c r="D20" s="103">
        <f>IFERROR(INDEX(mars!E:E,MATCH(avril!A20,mars!A:A,0)),"")</f>
        <v>340</v>
      </c>
      <c r="E20" s="103">
        <v>480</v>
      </c>
      <c r="F20" s="103">
        <f t="shared" si="0"/>
        <v>140</v>
      </c>
      <c r="G20" s="103">
        <v>40</v>
      </c>
      <c r="H20" s="18">
        <f t="shared" si="1"/>
        <v>28.571428571428569</v>
      </c>
    </row>
    <row r="21" spans="1:8" x14ac:dyDescent="0.55000000000000004">
      <c r="A21" s="101" t="s">
        <v>115</v>
      </c>
      <c r="B21" s="99" t="s">
        <v>13</v>
      </c>
      <c r="C21" s="106" t="s">
        <v>14</v>
      </c>
      <c r="D21" s="103">
        <f>IFERROR(INDEX(mars!E:E,MATCH(avril!A21,mars!A:A,0)),"")</f>
        <v>340</v>
      </c>
      <c r="E21" s="103">
        <v>480</v>
      </c>
      <c r="F21" s="103">
        <f t="shared" si="0"/>
        <v>140</v>
      </c>
      <c r="G21" s="103">
        <v>40</v>
      </c>
      <c r="H21" s="18">
        <f t="shared" si="1"/>
        <v>28.571428571428569</v>
      </c>
    </row>
    <row r="22" spans="1:8" x14ac:dyDescent="0.55000000000000004">
      <c r="A22" s="101" t="s">
        <v>116</v>
      </c>
      <c r="B22" s="99" t="s">
        <v>13</v>
      </c>
      <c r="C22" s="106" t="s">
        <v>14</v>
      </c>
      <c r="D22" s="103">
        <f>IFERROR(INDEX(mars!E:E,MATCH(avril!A22,mars!A:A,0)),"")</f>
        <v>340</v>
      </c>
      <c r="E22" s="103">
        <v>480</v>
      </c>
      <c r="F22" s="103">
        <f t="shared" si="0"/>
        <v>140</v>
      </c>
      <c r="G22" s="103">
        <v>40</v>
      </c>
      <c r="H22" s="18">
        <f t="shared" si="1"/>
        <v>28.571428571428569</v>
      </c>
    </row>
    <row r="23" spans="1:8" x14ac:dyDescent="0.55000000000000004">
      <c r="A23" s="107" t="s">
        <v>117</v>
      </c>
      <c r="B23" s="108" t="s">
        <v>13</v>
      </c>
      <c r="C23" s="109" t="s">
        <v>14</v>
      </c>
      <c r="D23" s="104">
        <f>IFERROR(INDEX(mars!E:E,MATCH(avril!A23,mars!A:A,0)),"")</f>
        <v>340</v>
      </c>
      <c r="E23" s="104">
        <v>480</v>
      </c>
      <c r="F23" s="104">
        <f t="shared" si="0"/>
        <v>140</v>
      </c>
      <c r="G23" s="104">
        <v>40</v>
      </c>
      <c r="H23" s="18">
        <f t="shared" si="1"/>
        <v>28.571428571428569</v>
      </c>
    </row>
    <row r="24" spans="1:8" x14ac:dyDescent="0.55000000000000004">
      <c r="A24" s="107" t="s">
        <v>118</v>
      </c>
      <c r="B24" s="109" t="s">
        <v>13</v>
      </c>
      <c r="C24" s="109" t="s">
        <v>14</v>
      </c>
      <c r="D24" s="104">
        <f>IFERROR(INDEX(mars!E:E,MATCH(avril!A24,mars!A:A,0)),"")</f>
        <v>340</v>
      </c>
      <c r="E24" s="104">
        <v>480</v>
      </c>
      <c r="F24" s="104">
        <f t="shared" si="0"/>
        <v>140</v>
      </c>
      <c r="G24" s="104">
        <v>40</v>
      </c>
      <c r="H24" s="18">
        <f t="shared" si="1"/>
        <v>28.571428571428569</v>
      </c>
    </row>
    <row r="25" spans="1:8" x14ac:dyDescent="0.55000000000000004">
      <c r="A25" s="107" t="s">
        <v>119</v>
      </c>
      <c r="B25" s="109" t="s">
        <v>13</v>
      </c>
      <c r="C25" s="109" t="s">
        <v>14</v>
      </c>
      <c r="D25" s="104">
        <f>IFERROR(INDEX(mars!E:E,MATCH(avril!A25,mars!A:A,0)),"")</f>
        <v>340</v>
      </c>
      <c r="E25" s="104">
        <v>480</v>
      </c>
      <c r="F25" s="104">
        <f t="shared" si="0"/>
        <v>140</v>
      </c>
      <c r="G25" s="104">
        <v>40</v>
      </c>
      <c r="H25" s="18">
        <f t="shared" si="1"/>
        <v>28.571428571428569</v>
      </c>
    </row>
    <row r="26" spans="1:8" x14ac:dyDescent="0.55000000000000004">
      <c r="A26" s="101" t="s">
        <v>120</v>
      </c>
      <c r="B26" s="109" t="s">
        <v>13</v>
      </c>
      <c r="C26" s="109" t="s">
        <v>14</v>
      </c>
      <c r="D26" s="103">
        <f>IFERROR(INDEX(mars!E:E,MATCH(avril!A26,mars!A:A,0)),"")</f>
        <v>340</v>
      </c>
      <c r="E26" s="103">
        <v>480</v>
      </c>
      <c r="F26" s="104">
        <f t="shared" si="0"/>
        <v>140</v>
      </c>
      <c r="G26" s="103">
        <v>40</v>
      </c>
      <c r="H26" s="18">
        <f t="shared" si="1"/>
        <v>28.571428571428569</v>
      </c>
    </row>
    <row r="27" spans="1:8" x14ac:dyDescent="0.55000000000000004">
      <c r="A27" s="107" t="s">
        <v>121</v>
      </c>
      <c r="B27" s="109" t="s">
        <v>13</v>
      </c>
      <c r="C27" s="109" t="s">
        <v>14</v>
      </c>
      <c r="D27" s="104">
        <f>IFERROR(INDEX(mars!E:E,MATCH(avril!A27,mars!A:A,0)),"")</f>
        <v>340</v>
      </c>
      <c r="E27" s="104">
        <v>480</v>
      </c>
      <c r="F27" s="104">
        <f t="shared" si="0"/>
        <v>140</v>
      </c>
      <c r="G27" s="104">
        <v>40</v>
      </c>
      <c r="H27" s="18">
        <f t="shared" si="1"/>
        <v>28.571428571428569</v>
      </c>
    </row>
    <row r="28" spans="1:8" x14ac:dyDescent="0.55000000000000004">
      <c r="A28" s="106" t="s">
        <v>122</v>
      </c>
      <c r="B28" s="106" t="s">
        <v>15</v>
      </c>
      <c r="C28" s="106" t="s">
        <v>14</v>
      </c>
      <c r="D28" s="103">
        <f>IFERROR(INDEX(mars!E:E,MATCH(avril!A28,mars!A:A,0)),"")</f>
        <v>340</v>
      </c>
      <c r="E28" s="103">
        <v>480</v>
      </c>
      <c r="F28" s="103">
        <f t="shared" si="0"/>
        <v>140</v>
      </c>
      <c r="G28" s="103">
        <v>40</v>
      </c>
      <c r="H28" s="18">
        <f t="shared" si="1"/>
        <v>28.571428571428569</v>
      </c>
    </row>
    <row r="29" spans="1:8" x14ac:dyDescent="0.55000000000000004">
      <c r="A29" s="109" t="s">
        <v>123</v>
      </c>
      <c r="B29" s="109" t="s">
        <v>15</v>
      </c>
      <c r="C29" s="109" t="s">
        <v>14</v>
      </c>
      <c r="D29" s="104">
        <f>IFERROR(INDEX(mars!E:E,MATCH(avril!A29,mars!A:A,0)),"")</f>
        <v>340</v>
      </c>
      <c r="E29" s="104">
        <v>480</v>
      </c>
      <c r="F29" s="104">
        <f t="shared" si="0"/>
        <v>140</v>
      </c>
      <c r="G29" s="104">
        <v>40</v>
      </c>
      <c r="H29" s="18">
        <f t="shared" si="1"/>
        <v>28.571428571428569</v>
      </c>
    </row>
    <row r="30" spans="1:8" x14ac:dyDescent="0.55000000000000004">
      <c r="A30" s="109" t="s">
        <v>124</v>
      </c>
      <c r="B30" s="109" t="s">
        <v>15</v>
      </c>
      <c r="C30" s="109" t="s">
        <v>14</v>
      </c>
      <c r="D30" s="104">
        <f>IFERROR(INDEX(mars!E:E,MATCH(avril!A30,mars!A:A,0)),"")</f>
        <v>340</v>
      </c>
      <c r="E30" s="104">
        <v>480</v>
      </c>
      <c r="F30" s="104">
        <f t="shared" si="0"/>
        <v>140</v>
      </c>
      <c r="G30" s="104">
        <v>40</v>
      </c>
      <c r="H30" s="18">
        <f t="shared" si="1"/>
        <v>28.571428571428569</v>
      </c>
    </row>
    <row r="31" spans="1:8" x14ac:dyDescent="0.55000000000000004">
      <c r="A31" s="109" t="s">
        <v>125</v>
      </c>
      <c r="B31" s="109" t="s">
        <v>15</v>
      </c>
      <c r="C31" s="109" t="s">
        <v>14</v>
      </c>
      <c r="D31" s="104">
        <f>IFERROR(INDEX(mars!E:E,MATCH(avril!A31,mars!A:A,0)),"")</f>
        <v>340</v>
      </c>
      <c r="E31" s="104">
        <v>480</v>
      </c>
      <c r="F31" s="104">
        <f t="shared" si="0"/>
        <v>140</v>
      </c>
      <c r="G31" s="104">
        <v>40</v>
      </c>
      <c r="H31" s="18">
        <f t="shared" si="1"/>
        <v>28.571428571428569</v>
      </c>
    </row>
    <row r="32" spans="1:8" x14ac:dyDescent="0.55000000000000004">
      <c r="A32" s="109" t="s">
        <v>126</v>
      </c>
      <c r="B32" s="109" t="s">
        <v>15</v>
      </c>
      <c r="C32" s="109" t="s">
        <v>14</v>
      </c>
      <c r="D32" s="104">
        <f>IFERROR(INDEX(mars!E:E,MATCH(avril!A32,mars!A:A,0)),"")</f>
        <v>340</v>
      </c>
      <c r="E32" s="104">
        <v>480</v>
      </c>
      <c r="F32" s="104">
        <f t="shared" si="0"/>
        <v>140</v>
      </c>
      <c r="G32" s="104">
        <v>40</v>
      </c>
      <c r="H32" s="18">
        <f t="shared" si="1"/>
        <v>28.571428571428569</v>
      </c>
    </row>
    <row r="33" spans="1:8" x14ac:dyDescent="0.55000000000000004">
      <c r="A33" s="109" t="s">
        <v>127</v>
      </c>
      <c r="B33" s="109" t="s">
        <v>15</v>
      </c>
      <c r="C33" s="109" t="s">
        <v>14</v>
      </c>
      <c r="D33" s="104">
        <f>IFERROR(INDEX(mars!E:E,MATCH(avril!A33,mars!A:A,0)),"")</f>
        <v>340</v>
      </c>
      <c r="E33" s="104">
        <v>480</v>
      </c>
      <c r="F33" s="104">
        <f t="shared" si="0"/>
        <v>140</v>
      </c>
      <c r="G33" s="104">
        <v>40</v>
      </c>
      <c r="H33" s="18">
        <f t="shared" si="1"/>
        <v>28.571428571428569</v>
      </c>
    </row>
    <row r="34" spans="1:8" x14ac:dyDescent="0.55000000000000004">
      <c r="A34" s="109" t="s">
        <v>128</v>
      </c>
      <c r="B34" s="109" t="s">
        <v>15</v>
      </c>
      <c r="C34" s="109" t="s">
        <v>14</v>
      </c>
      <c r="D34" s="104">
        <f>IFERROR(INDEX(mars!E:E,MATCH(avril!A34,mars!A:A,0)),"")</f>
        <v>340</v>
      </c>
      <c r="E34" s="104">
        <v>480</v>
      </c>
      <c r="F34" s="104">
        <f t="shared" si="0"/>
        <v>140</v>
      </c>
      <c r="G34" s="104">
        <v>40</v>
      </c>
      <c r="H34" s="18">
        <f t="shared" si="1"/>
        <v>28.571428571428569</v>
      </c>
    </row>
    <row r="35" spans="1:8" x14ac:dyDescent="0.55000000000000004">
      <c r="A35" s="109" t="s">
        <v>129</v>
      </c>
      <c r="B35" s="109" t="s">
        <v>15</v>
      </c>
      <c r="C35" s="109" t="s">
        <v>14</v>
      </c>
      <c r="D35" s="104">
        <f>IFERROR(INDEX(mars!E:E,MATCH(avril!A35,mars!A:A,0)),"")</f>
        <v>340</v>
      </c>
      <c r="E35" s="104">
        <v>480</v>
      </c>
      <c r="F35" s="104">
        <f t="shared" si="0"/>
        <v>140</v>
      </c>
      <c r="G35" s="104">
        <v>40</v>
      </c>
      <c r="H35" s="18">
        <f t="shared" si="1"/>
        <v>28.571428571428569</v>
      </c>
    </row>
    <row r="36" spans="1:8" x14ac:dyDescent="0.55000000000000004">
      <c r="A36" s="109" t="s">
        <v>130</v>
      </c>
      <c r="B36" s="109" t="s">
        <v>15</v>
      </c>
      <c r="C36" s="109" t="s">
        <v>14</v>
      </c>
      <c r="D36" s="104">
        <f>IFERROR(INDEX(mars!E:E,MATCH(avril!A36,mars!A:A,0)),"")</f>
        <v>340</v>
      </c>
      <c r="E36" s="104">
        <v>480</v>
      </c>
      <c r="F36" s="104">
        <f t="shared" si="0"/>
        <v>140</v>
      </c>
      <c r="G36" s="104">
        <v>40</v>
      </c>
      <c r="H36" s="18">
        <f t="shared" si="1"/>
        <v>28.571428571428569</v>
      </c>
    </row>
    <row r="37" spans="1:8" x14ac:dyDescent="0.55000000000000004">
      <c r="A37" s="109" t="s">
        <v>131</v>
      </c>
      <c r="B37" s="109" t="s">
        <v>15</v>
      </c>
      <c r="C37" s="109" t="s">
        <v>14</v>
      </c>
      <c r="D37" s="104">
        <f>IFERROR(INDEX(mars!E:E,MATCH(avril!A37,mars!A:A,0)),"")</f>
        <v>340</v>
      </c>
      <c r="E37" s="104">
        <v>480</v>
      </c>
      <c r="F37" s="104">
        <f t="shared" si="0"/>
        <v>140</v>
      </c>
      <c r="G37" s="104">
        <v>40</v>
      </c>
      <c r="H37" s="18">
        <f t="shared" si="1"/>
        <v>28.571428571428569</v>
      </c>
    </row>
    <row r="38" spans="1:8" x14ac:dyDescent="0.55000000000000004">
      <c r="A38" s="206" t="s">
        <v>193</v>
      </c>
      <c r="B38" s="206" t="s">
        <v>15</v>
      </c>
      <c r="C38" s="206" t="s">
        <v>14</v>
      </c>
      <c r="D38" s="207">
        <v>100</v>
      </c>
      <c r="E38" s="207">
        <v>300</v>
      </c>
      <c r="F38" s="207">
        <f t="shared" si="0"/>
        <v>200</v>
      </c>
      <c r="G38" s="207">
        <v>40</v>
      </c>
      <c r="H38" s="76">
        <f t="shared" si="1"/>
        <v>20</v>
      </c>
    </row>
    <row r="39" spans="1:8" x14ac:dyDescent="0.55000000000000004">
      <c r="A39" s="206" t="s">
        <v>192</v>
      </c>
      <c r="B39" s="206" t="s">
        <v>15</v>
      </c>
      <c r="C39" s="206" t="s">
        <v>14</v>
      </c>
      <c r="D39" s="207">
        <v>100</v>
      </c>
      <c r="E39" s="207">
        <v>300</v>
      </c>
      <c r="F39" s="207">
        <f t="shared" si="0"/>
        <v>200</v>
      </c>
      <c r="G39" s="207">
        <v>40</v>
      </c>
      <c r="H39" s="76">
        <f t="shared" si="1"/>
        <v>20</v>
      </c>
    </row>
    <row r="40" spans="1:8" ht="15" customHeight="1" x14ac:dyDescent="0.55000000000000004">
      <c r="A40" s="109" t="s">
        <v>59</v>
      </c>
      <c r="B40" s="109" t="s">
        <v>59</v>
      </c>
      <c r="C40" s="109" t="s">
        <v>59</v>
      </c>
      <c r="D40" s="104" t="s">
        <v>59</v>
      </c>
      <c r="E40" s="104"/>
      <c r="F40" s="104" t="s">
        <v>59</v>
      </c>
      <c r="G40" s="104"/>
      <c r="H40" s="18" t="str">
        <f t="shared" si="1"/>
        <v/>
      </c>
    </row>
    <row r="41" spans="1:8" ht="15" customHeight="1" thickBot="1" x14ac:dyDescent="0.6">
      <c r="A41" s="109" t="s">
        <v>59</v>
      </c>
      <c r="B41" s="109" t="s">
        <v>59</v>
      </c>
      <c r="C41" s="109" t="s">
        <v>59</v>
      </c>
      <c r="D41" s="104" t="s">
        <v>59</v>
      </c>
      <c r="E41" s="104"/>
      <c r="F41" s="104" t="s">
        <v>59</v>
      </c>
      <c r="G41" s="104"/>
      <c r="H41" s="18" t="str">
        <f t="shared" si="1"/>
        <v/>
      </c>
    </row>
    <row r="42" spans="1:8" ht="18.600000000000001" thickBot="1" x14ac:dyDescent="0.6">
      <c r="A42" s="110"/>
      <c r="B42" s="111"/>
      <c r="C42" s="111"/>
      <c r="D42" s="112"/>
      <c r="E42" s="113"/>
      <c r="F42" s="114">
        <f>SUM(F11:F41)</f>
        <v>4040</v>
      </c>
      <c r="G42" s="115">
        <f t="shared" ref="G42" si="2">SUM(G11:G41)</f>
        <v>1120</v>
      </c>
      <c r="H42" s="20">
        <f>SUM(H11:H41)</f>
        <v>782.85714285714255</v>
      </c>
    </row>
    <row r="43" spans="1:8" ht="14.7" thickBot="1" x14ac:dyDescent="0.6">
      <c r="A43" s="116" t="s">
        <v>16</v>
      </c>
      <c r="B43" s="117"/>
      <c r="C43" s="117"/>
      <c r="D43" s="118"/>
      <c r="E43" s="118"/>
      <c r="F43" s="118"/>
      <c r="G43" s="118"/>
      <c r="H43" s="21"/>
    </row>
    <row r="44" spans="1:8" x14ac:dyDescent="0.55000000000000004">
      <c r="A44" s="119" t="s">
        <v>132</v>
      </c>
      <c r="B44" s="120" t="s">
        <v>17</v>
      </c>
      <c r="C44" s="120" t="s">
        <v>14</v>
      </c>
      <c r="D44" s="121">
        <f>IFERROR(INDEX(mars!E:E,MATCH(avril!A44,mars!A:A,0)),"")</f>
        <v>340</v>
      </c>
      <c r="E44" s="121">
        <v>480</v>
      </c>
      <c r="F44" s="121">
        <f t="shared" ref="F44:F49" si="3">E44-D44</f>
        <v>140</v>
      </c>
      <c r="G44" s="121">
        <v>40</v>
      </c>
      <c r="H44" s="22">
        <f t="shared" ref="H44:H51" si="4">IFERROR((G44/F44)*100,"")</f>
        <v>28.571428571428569</v>
      </c>
    </row>
    <row r="45" spans="1:8" x14ac:dyDescent="0.55000000000000004">
      <c r="A45" s="101" t="s">
        <v>133</v>
      </c>
      <c r="B45" s="106" t="s">
        <v>18</v>
      </c>
      <c r="C45" s="106" t="s">
        <v>14</v>
      </c>
      <c r="D45" s="103">
        <f>IFERROR(INDEX(mars!E:E,MATCH(avril!A45,mars!A:A,0)),"")</f>
        <v>340</v>
      </c>
      <c r="E45" s="103">
        <v>480</v>
      </c>
      <c r="F45" s="103">
        <f t="shared" si="3"/>
        <v>140</v>
      </c>
      <c r="G45" s="103">
        <v>40</v>
      </c>
      <c r="H45" s="18">
        <f t="shared" si="4"/>
        <v>28.571428571428569</v>
      </c>
    </row>
    <row r="46" spans="1:8" ht="14.25" customHeight="1" x14ac:dyDescent="0.55000000000000004">
      <c r="A46" s="101" t="s">
        <v>134</v>
      </c>
      <c r="B46" s="106" t="s">
        <v>18</v>
      </c>
      <c r="C46" s="106" t="s">
        <v>14</v>
      </c>
      <c r="D46" s="103">
        <f>IFERROR(INDEX(mars!E:E,MATCH(avril!A46,mars!A:A,0)),"")</f>
        <v>340</v>
      </c>
      <c r="E46" s="103">
        <v>480</v>
      </c>
      <c r="F46" s="103">
        <f t="shared" si="3"/>
        <v>140</v>
      </c>
      <c r="G46" s="103">
        <v>40</v>
      </c>
      <c r="H46" s="18">
        <f t="shared" si="4"/>
        <v>28.571428571428569</v>
      </c>
    </row>
    <row r="47" spans="1:8" x14ac:dyDescent="0.55000000000000004">
      <c r="A47" s="101" t="s">
        <v>135</v>
      </c>
      <c r="B47" s="106" t="s">
        <v>19</v>
      </c>
      <c r="C47" s="106" t="s">
        <v>14</v>
      </c>
      <c r="D47" s="103">
        <f>IFERROR(INDEX(mars!E:E,MATCH(avril!A47,mars!A:A,0)),"")</f>
        <v>340</v>
      </c>
      <c r="E47" s="103">
        <v>480</v>
      </c>
      <c r="F47" s="103">
        <f t="shared" si="3"/>
        <v>140</v>
      </c>
      <c r="G47" s="103">
        <v>40</v>
      </c>
      <c r="H47" s="18">
        <f t="shared" si="4"/>
        <v>28.571428571428569</v>
      </c>
    </row>
    <row r="48" spans="1:8" x14ac:dyDescent="0.55000000000000004">
      <c r="A48" s="101" t="s">
        <v>136</v>
      </c>
      <c r="B48" s="106" t="s">
        <v>20</v>
      </c>
      <c r="C48" s="106" t="s">
        <v>14</v>
      </c>
      <c r="D48" s="103">
        <f>IFERROR(INDEX(mars!E:E,MATCH(avril!A48,mars!A:A,0)),"")</f>
        <v>340</v>
      </c>
      <c r="E48" s="103">
        <v>480</v>
      </c>
      <c r="F48" s="103">
        <f t="shared" si="3"/>
        <v>140</v>
      </c>
      <c r="G48" s="103">
        <v>40</v>
      </c>
      <c r="H48" s="18">
        <f t="shared" si="4"/>
        <v>28.571428571428569</v>
      </c>
    </row>
    <row r="49" spans="1:13" x14ac:dyDescent="0.55000000000000004">
      <c r="A49" s="101" t="s">
        <v>137</v>
      </c>
      <c r="B49" s="106" t="s">
        <v>19</v>
      </c>
      <c r="C49" s="106" t="s">
        <v>14</v>
      </c>
      <c r="D49" s="103">
        <f>IFERROR(INDEX(mars!E:E,MATCH(avril!A49,mars!A:A,0)),"")</f>
        <v>340</v>
      </c>
      <c r="E49" s="103">
        <v>480</v>
      </c>
      <c r="F49" s="103">
        <f t="shared" si="3"/>
        <v>140</v>
      </c>
      <c r="G49" s="103">
        <v>40</v>
      </c>
      <c r="H49" s="18">
        <f t="shared" si="4"/>
        <v>28.571428571428569</v>
      </c>
    </row>
    <row r="50" spans="1:13" ht="15" customHeight="1" x14ac:dyDescent="0.55000000000000004">
      <c r="A50" s="101" t="s">
        <v>59</v>
      </c>
      <c r="B50" s="106" t="s">
        <v>59</v>
      </c>
      <c r="C50" s="106" t="s">
        <v>59</v>
      </c>
      <c r="D50" s="103" t="s">
        <v>59</v>
      </c>
      <c r="E50" s="103"/>
      <c r="F50" s="103" t="s">
        <v>59</v>
      </c>
      <c r="G50" s="103"/>
      <c r="H50" s="18" t="str">
        <f t="shared" si="4"/>
        <v/>
      </c>
    </row>
    <row r="51" spans="1:13" ht="15" customHeight="1" thickBot="1" x14ac:dyDescent="0.6">
      <c r="A51" s="166" t="s">
        <v>59</v>
      </c>
      <c r="B51" s="167" t="s">
        <v>59</v>
      </c>
      <c r="C51" s="167" t="s">
        <v>59</v>
      </c>
      <c r="D51" s="168" t="s">
        <v>59</v>
      </c>
      <c r="E51" s="168"/>
      <c r="F51" s="168" t="s">
        <v>59</v>
      </c>
      <c r="G51" s="168"/>
      <c r="H51" s="23" t="str">
        <f t="shared" si="4"/>
        <v/>
      </c>
    </row>
    <row r="52" spans="1:13" ht="14.7" thickBot="1" x14ac:dyDescent="0.6">
      <c r="A52" s="122" t="s">
        <v>21</v>
      </c>
      <c r="B52" s="123"/>
      <c r="C52" s="123"/>
      <c r="D52" s="25"/>
      <c r="E52" s="25"/>
      <c r="F52" s="25"/>
      <c r="G52" s="25"/>
      <c r="H52" s="26"/>
    </row>
    <row r="53" spans="1:13" x14ac:dyDescent="0.55000000000000004">
      <c r="A53" s="119" t="s">
        <v>138</v>
      </c>
      <c r="B53" s="120" t="s">
        <v>22</v>
      </c>
      <c r="C53" s="120" t="s">
        <v>14</v>
      </c>
      <c r="D53" s="121">
        <f>IFERROR(INDEX(mars!E:E,MATCH(avril!A53,mars!A:A,0)),"")</f>
        <v>340</v>
      </c>
      <c r="E53" s="121">
        <v>480</v>
      </c>
      <c r="F53" s="121">
        <f t="shared" ref="F53:F54" si="5">E53-D53</f>
        <v>140</v>
      </c>
      <c r="G53" s="121">
        <v>40</v>
      </c>
      <c r="H53" s="22">
        <f t="shared" ref="H53:H54" si="6">IFERROR((G53/F53)*100,"")</f>
        <v>28.571428571428569</v>
      </c>
    </row>
    <row r="54" spans="1:13" ht="15.75" customHeight="1" x14ac:dyDescent="0.55000000000000004">
      <c r="A54" s="101" t="s">
        <v>139</v>
      </c>
      <c r="B54" s="106" t="s">
        <v>23</v>
      </c>
      <c r="C54" s="106" t="s">
        <v>24</v>
      </c>
      <c r="D54" s="103">
        <f>IFERROR(INDEX(mars!E:E,MATCH(avril!A54,mars!A:A,0)),"")</f>
        <v>340</v>
      </c>
      <c r="E54" s="103">
        <v>480</v>
      </c>
      <c r="F54" s="103">
        <f t="shared" si="5"/>
        <v>140</v>
      </c>
      <c r="G54" s="103">
        <v>40</v>
      </c>
      <c r="H54" s="18">
        <f t="shared" si="6"/>
        <v>28.571428571428569</v>
      </c>
    </row>
    <row r="55" spans="1:13" ht="15.75" customHeight="1" x14ac:dyDescent="0.55000000000000004">
      <c r="A55" s="101" t="s">
        <v>59</v>
      </c>
      <c r="B55" s="106" t="s">
        <v>59</v>
      </c>
      <c r="C55" s="106" t="s">
        <v>59</v>
      </c>
      <c r="D55" s="103" t="s">
        <v>59</v>
      </c>
      <c r="E55" s="103"/>
      <c r="F55" s="103" t="s">
        <v>59</v>
      </c>
      <c r="G55" s="103"/>
      <c r="H55" s="18" t="s">
        <v>59</v>
      </c>
    </row>
    <row r="56" spans="1:13" ht="15.75" customHeight="1" x14ac:dyDescent="0.55000000000000004">
      <c r="A56" s="101" t="s">
        <v>59</v>
      </c>
      <c r="B56" s="106" t="s">
        <v>59</v>
      </c>
      <c r="C56" s="106" t="s">
        <v>59</v>
      </c>
      <c r="D56" s="103" t="s">
        <v>59</v>
      </c>
      <c r="E56" s="103"/>
      <c r="F56" s="103" t="s">
        <v>59</v>
      </c>
      <c r="G56" s="103"/>
      <c r="H56" s="18" t="s">
        <v>59</v>
      </c>
    </row>
    <row r="57" spans="1:13" ht="14.7" thickBot="1" x14ac:dyDescent="0.6">
      <c r="A57" s="122" t="s">
        <v>26</v>
      </c>
      <c r="B57" s="123"/>
      <c r="C57" s="123"/>
      <c r="D57" s="25"/>
      <c r="E57" s="25"/>
      <c r="F57" s="25"/>
      <c r="G57" s="25"/>
      <c r="H57" s="26"/>
      <c r="I57" s="17"/>
      <c r="J57" s="17"/>
      <c r="K57" s="17"/>
      <c r="L57" s="17"/>
      <c r="M57" s="17"/>
    </row>
    <row r="58" spans="1:13" x14ac:dyDescent="0.55000000000000004">
      <c r="A58" s="119" t="s">
        <v>140</v>
      </c>
      <c r="B58" s="120" t="s">
        <v>27</v>
      </c>
      <c r="C58" s="120" t="s">
        <v>14</v>
      </c>
      <c r="D58" s="124">
        <f>IFERROR(INDEX(mars!E:E,MATCH(avril!A58,mars!A:A,0)),"")</f>
        <v>340</v>
      </c>
      <c r="E58" s="124">
        <v>480</v>
      </c>
      <c r="F58" s="121">
        <f t="shared" ref="F58:F63" si="7">E58-D58</f>
        <v>140</v>
      </c>
      <c r="G58" s="121">
        <v>40</v>
      </c>
      <c r="H58" s="39">
        <f t="shared" ref="H58:H65" si="8">IFERROR((G58/F58)*100,"")</f>
        <v>28.571428571428569</v>
      </c>
      <c r="I58" s="17"/>
      <c r="J58" s="17"/>
      <c r="K58" s="17"/>
      <c r="L58" s="17"/>
      <c r="M58" s="17"/>
    </row>
    <row r="59" spans="1:13" x14ac:dyDescent="0.55000000000000004">
      <c r="A59" s="107" t="s">
        <v>141</v>
      </c>
      <c r="B59" s="109" t="s">
        <v>28</v>
      </c>
      <c r="C59" s="109" t="s">
        <v>29</v>
      </c>
      <c r="D59" s="103">
        <f>IFERROR(INDEX(mars!E:E,MATCH(avril!A59,mars!A:A,0)),"")</f>
        <v>340</v>
      </c>
      <c r="E59" s="103">
        <v>480</v>
      </c>
      <c r="F59" s="103">
        <f t="shared" si="7"/>
        <v>140</v>
      </c>
      <c r="G59" s="100">
        <v>40</v>
      </c>
      <c r="H59" s="18">
        <f t="shared" si="8"/>
        <v>28.571428571428569</v>
      </c>
      <c r="I59" s="17"/>
      <c r="J59" s="17"/>
      <c r="K59" s="17"/>
      <c r="L59" s="17"/>
      <c r="M59" s="17"/>
    </row>
    <row r="60" spans="1:13" x14ac:dyDescent="0.55000000000000004">
      <c r="A60" s="107" t="s">
        <v>142</v>
      </c>
      <c r="B60" s="109" t="s">
        <v>28</v>
      </c>
      <c r="C60" s="109" t="s">
        <v>29</v>
      </c>
      <c r="D60" s="104">
        <f>IFERROR(INDEX(mars!E:E,MATCH(avril!A60,mars!A:A,0)),"")</f>
        <v>340</v>
      </c>
      <c r="E60" s="104">
        <v>480</v>
      </c>
      <c r="F60" s="103">
        <f t="shared" si="7"/>
        <v>140</v>
      </c>
      <c r="G60" s="125">
        <v>40</v>
      </c>
      <c r="H60" s="18">
        <f t="shared" si="8"/>
        <v>28.571428571428569</v>
      </c>
      <c r="I60" s="17"/>
      <c r="J60" s="17"/>
      <c r="K60" s="17"/>
      <c r="L60" s="17"/>
      <c r="M60" s="17"/>
    </row>
    <row r="61" spans="1:13" x14ac:dyDescent="0.55000000000000004">
      <c r="A61" s="107" t="s">
        <v>143</v>
      </c>
      <c r="B61" s="109" t="s">
        <v>28</v>
      </c>
      <c r="C61" s="109" t="s">
        <v>29</v>
      </c>
      <c r="D61" s="104">
        <f>IFERROR(INDEX(mars!E:E,MATCH(avril!A61,mars!A:A,0)),"")</f>
        <v>340</v>
      </c>
      <c r="E61" s="104">
        <v>480</v>
      </c>
      <c r="F61" s="104">
        <f t="shared" si="7"/>
        <v>140</v>
      </c>
      <c r="G61" s="104">
        <v>40</v>
      </c>
      <c r="H61" s="18">
        <f t="shared" si="8"/>
        <v>28.571428571428569</v>
      </c>
      <c r="I61" s="17"/>
      <c r="J61" s="17"/>
      <c r="K61" s="17"/>
      <c r="L61" s="17"/>
      <c r="M61" s="17"/>
    </row>
    <row r="62" spans="1:13" x14ac:dyDescent="0.55000000000000004">
      <c r="A62" s="107" t="s">
        <v>144</v>
      </c>
      <c r="B62" s="109" t="s">
        <v>30</v>
      </c>
      <c r="C62" s="109" t="s">
        <v>14</v>
      </c>
      <c r="D62" s="104">
        <f>IFERROR(INDEX(mars!E:E,MATCH(avril!A62,mars!A:A,0)),"")</f>
        <v>340</v>
      </c>
      <c r="E62" s="104">
        <v>480</v>
      </c>
      <c r="F62" s="104">
        <f t="shared" si="7"/>
        <v>140</v>
      </c>
      <c r="G62" s="104">
        <v>40</v>
      </c>
      <c r="H62" s="18">
        <f t="shared" si="8"/>
        <v>28.571428571428569</v>
      </c>
      <c r="I62" s="17"/>
      <c r="J62" s="17"/>
      <c r="K62" s="17"/>
      <c r="L62" s="17"/>
      <c r="M62" s="17"/>
    </row>
    <row r="63" spans="1:13" ht="15" customHeight="1" x14ac:dyDescent="0.55000000000000004">
      <c r="A63" s="107" t="s">
        <v>145</v>
      </c>
      <c r="B63" s="109" t="s">
        <v>31</v>
      </c>
      <c r="C63" s="109" t="s">
        <v>32</v>
      </c>
      <c r="D63" s="104">
        <f>IFERROR(INDEX(mars!E:E,MATCH(avril!A63,mars!A:A,0)),"")</f>
        <v>340</v>
      </c>
      <c r="E63" s="104">
        <v>480</v>
      </c>
      <c r="F63" s="104">
        <f t="shared" si="7"/>
        <v>140</v>
      </c>
      <c r="G63" s="104">
        <v>40</v>
      </c>
      <c r="H63" s="18">
        <f t="shared" si="8"/>
        <v>28.571428571428569</v>
      </c>
      <c r="I63" s="17"/>
      <c r="J63" s="17"/>
      <c r="K63" s="17"/>
      <c r="L63" s="17"/>
      <c r="M63" s="17"/>
    </row>
    <row r="64" spans="1:13" ht="15" customHeight="1" x14ac:dyDescent="0.55000000000000004">
      <c r="A64" s="107" t="s">
        <v>59</v>
      </c>
      <c r="B64" s="109" t="s">
        <v>59</v>
      </c>
      <c r="C64" s="109" t="s">
        <v>59</v>
      </c>
      <c r="D64" s="104" t="s">
        <v>59</v>
      </c>
      <c r="E64" s="104"/>
      <c r="F64" s="104" t="s">
        <v>59</v>
      </c>
      <c r="G64" s="104"/>
      <c r="H64" s="18" t="str">
        <f t="shared" si="8"/>
        <v/>
      </c>
      <c r="I64" s="17"/>
      <c r="J64" s="17"/>
      <c r="K64" s="17"/>
      <c r="L64" s="17"/>
      <c r="M64" s="17"/>
    </row>
    <row r="65" spans="1:13" ht="15" customHeight="1" thickBot="1" x14ac:dyDescent="0.6">
      <c r="A65" s="107" t="s">
        <v>59</v>
      </c>
      <c r="B65" s="109" t="s">
        <v>59</v>
      </c>
      <c r="C65" s="109" t="s">
        <v>59</v>
      </c>
      <c r="D65" s="104" t="s">
        <v>59</v>
      </c>
      <c r="E65" s="104"/>
      <c r="F65" s="104" t="s">
        <v>59</v>
      </c>
      <c r="G65" s="104"/>
      <c r="H65" s="18" t="str">
        <f t="shared" si="8"/>
        <v/>
      </c>
      <c r="I65" s="17"/>
      <c r="J65" s="17"/>
      <c r="K65" s="17"/>
      <c r="L65" s="17"/>
      <c r="M65" s="17"/>
    </row>
    <row r="66" spans="1:13" ht="18.600000000000001" thickBot="1" x14ac:dyDescent="0.6">
      <c r="A66" s="126"/>
      <c r="B66" s="127"/>
      <c r="C66" s="127"/>
      <c r="D66" s="112"/>
      <c r="E66" s="128"/>
      <c r="F66" s="114">
        <f>SUM(F44:F65)</f>
        <v>1960</v>
      </c>
      <c r="G66" s="115">
        <f>SUM(G44:G65)</f>
        <v>560</v>
      </c>
      <c r="H66" s="20">
        <f>SUM(H44:H65)</f>
        <v>399.99999999999983</v>
      </c>
      <c r="I66" s="17"/>
      <c r="J66" s="17"/>
      <c r="K66" s="17"/>
      <c r="L66" s="17"/>
      <c r="M66" s="17"/>
    </row>
    <row r="67" spans="1:13" ht="18.600000000000001" thickBot="1" x14ac:dyDescent="0.6">
      <c r="A67" s="80" t="s">
        <v>33</v>
      </c>
      <c r="B67" s="94"/>
      <c r="C67" s="94"/>
      <c r="D67" s="94"/>
      <c r="E67" s="94"/>
      <c r="F67" s="94"/>
      <c r="G67" s="94"/>
      <c r="H67" s="12"/>
      <c r="I67" s="17"/>
      <c r="J67" s="17"/>
      <c r="K67" s="17"/>
      <c r="L67" s="17"/>
      <c r="M67" s="17"/>
    </row>
    <row r="68" spans="1:13" ht="14.7" thickBot="1" x14ac:dyDescent="0.6">
      <c r="A68" s="95" t="s">
        <v>34</v>
      </c>
      <c r="B68" s="96"/>
      <c r="C68" s="96"/>
      <c r="D68" s="129"/>
      <c r="E68" s="129"/>
      <c r="F68" s="129"/>
      <c r="G68" s="129"/>
      <c r="H68" s="14"/>
      <c r="I68" s="17"/>
      <c r="J68" s="17"/>
      <c r="K68" s="17"/>
      <c r="L68" s="17"/>
      <c r="M68" s="17"/>
    </row>
    <row r="69" spans="1:13" x14ac:dyDescent="0.55000000000000004">
      <c r="A69" s="119" t="s">
        <v>146</v>
      </c>
      <c r="B69" s="130" t="s">
        <v>35</v>
      </c>
      <c r="C69" s="130" t="s">
        <v>36</v>
      </c>
      <c r="D69" s="131">
        <f>IFERROR(INDEX(mars!E:E,MATCH(avril!A69,mars!A:A,0)),"")</f>
        <v>340</v>
      </c>
      <c r="E69" s="131">
        <v>480</v>
      </c>
      <c r="F69" s="121">
        <f t="shared" ref="F69:F110" si="9">E69-D69</f>
        <v>140</v>
      </c>
      <c r="G69" s="121">
        <v>40</v>
      </c>
      <c r="H69" s="39">
        <f t="shared" ref="H69:H112" si="10">IFERROR((G69/F69)*100,"")</f>
        <v>28.571428571428569</v>
      </c>
      <c r="I69" s="17"/>
      <c r="J69" s="17"/>
      <c r="K69" s="17"/>
      <c r="L69" s="17"/>
      <c r="M69" s="17"/>
    </row>
    <row r="70" spans="1:13" x14ac:dyDescent="0.55000000000000004">
      <c r="A70" s="101" t="s">
        <v>147</v>
      </c>
      <c r="B70" s="106" t="s">
        <v>37</v>
      </c>
      <c r="C70" s="106" t="s">
        <v>14</v>
      </c>
      <c r="D70" s="132">
        <f>IFERROR(INDEX(mars!E:E,MATCH(avril!A70,mars!A:A,0)),"")</f>
        <v>340</v>
      </c>
      <c r="E70" s="132">
        <v>480</v>
      </c>
      <c r="F70" s="103">
        <f t="shared" si="9"/>
        <v>140</v>
      </c>
      <c r="G70" s="103">
        <v>40</v>
      </c>
      <c r="H70" s="38">
        <f t="shared" si="10"/>
        <v>28.571428571428569</v>
      </c>
      <c r="I70" s="17"/>
      <c r="J70" s="17"/>
      <c r="K70" s="17"/>
      <c r="L70" s="17"/>
      <c r="M70" s="17"/>
    </row>
    <row r="71" spans="1:13" ht="15" customHeight="1" x14ac:dyDescent="0.55000000000000004">
      <c r="A71" s="101" t="s">
        <v>148</v>
      </c>
      <c r="B71" s="106" t="s">
        <v>35</v>
      </c>
      <c r="C71" s="106" t="s">
        <v>14</v>
      </c>
      <c r="D71" s="132">
        <f>IFERROR(INDEX(mars!E:E,MATCH(avril!A71,mars!A:A,0)),"")</f>
        <v>340</v>
      </c>
      <c r="E71" s="132">
        <v>480</v>
      </c>
      <c r="F71" s="103">
        <f t="shared" si="9"/>
        <v>140</v>
      </c>
      <c r="G71" s="103">
        <v>40</v>
      </c>
      <c r="H71" s="38">
        <f t="shared" si="10"/>
        <v>28.571428571428569</v>
      </c>
      <c r="I71" s="17"/>
      <c r="J71" s="17"/>
      <c r="K71" s="17"/>
      <c r="L71" s="17"/>
      <c r="M71" s="17"/>
    </row>
    <row r="72" spans="1:13" ht="15" customHeight="1" x14ac:dyDescent="0.55000000000000004">
      <c r="A72" s="101" t="s">
        <v>149</v>
      </c>
      <c r="B72" s="106" t="s">
        <v>35</v>
      </c>
      <c r="C72" s="106" t="s">
        <v>36</v>
      </c>
      <c r="D72" s="132">
        <f>IFERROR(INDEX(mars!E:E,MATCH(avril!A72,mars!A:A,0)),"")</f>
        <v>340</v>
      </c>
      <c r="E72" s="132">
        <v>480</v>
      </c>
      <c r="F72" s="103">
        <f t="shared" si="9"/>
        <v>140</v>
      </c>
      <c r="G72" s="103">
        <v>40</v>
      </c>
      <c r="H72" s="38">
        <f t="shared" si="10"/>
        <v>28.571428571428569</v>
      </c>
      <c r="I72" s="17"/>
      <c r="J72" s="17"/>
      <c r="K72" s="17"/>
      <c r="L72" s="17"/>
      <c r="M72" s="17"/>
    </row>
    <row r="73" spans="1:13" x14ac:dyDescent="0.55000000000000004">
      <c r="A73" s="101" t="s">
        <v>150</v>
      </c>
      <c r="B73" s="106" t="s">
        <v>37</v>
      </c>
      <c r="C73" s="106" t="s">
        <v>14</v>
      </c>
      <c r="D73" s="132">
        <f>IFERROR(INDEX(mars!E:E,MATCH(avril!A73,mars!A:A,0)),"")</f>
        <v>340</v>
      </c>
      <c r="E73" s="132">
        <v>480</v>
      </c>
      <c r="F73" s="103">
        <f t="shared" si="9"/>
        <v>140</v>
      </c>
      <c r="G73" s="103">
        <v>40</v>
      </c>
      <c r="H73" s="18">
        <f t="shared" si="10"/>
        <v>28.571428571428569</v>
      </c>
      <c r="I73" s="17"/>
      <c r="J73" s="17"/>
      <c r="K73" s="17"/>
      <c r="L73" s="17"/>
      <c r="M73" s="17"/>
    </row>
    <row r="74" spans="1:13" x14ac:dyDescent="0.55000000000000004">
      <c r="A74" s="101" t="s">
        <v>151</v>
      </c>
      <c r="B74" s="106" t="s">
        <v>38</v>
      </c>
      <c r="C74" s="106" t="s">
        <v>36</v>
      </c>
      <c r="D74" s="132">
        <f>IFERROR(INDEX(mars!E:E,MATCH(avril!A74,mars!A:A,0)),"")</f>
        <v>340</v>
      </c>
      <c r="E74" s="132">
        <v>480</v>
      </c>
      <c r="F74" s="103">
        <f t="shared" si="9"/>
        <v>140</v>
      </c>
      <c r="G74" s="103">
        <v>40</v>
      </c>
      <c r="H74" s="18">
        <f t="shared" si="10"/>
        <v>28.571428571428569</v>
      </c>
      <c r="I74" s="17"/>
      <c r="J74" s="17"/>
      <c r="K74" s="17"/>
      <c r="L74" s="17"/>
      <c r="M74" s="17"/>
    </row>
    <row r="75" spans="1:13" x14ac:dyDescent="0.55000000000000004">
      <c r="A75" s="101" t="s">
        <v>152</v>
      </c>
      <c r="B75" s="106" t="s">
        <v>39</v>
      </c>
      <c r="C75" s="106" t="s">
        <v>14</v>
      </c>
      <c r="D75" s="132">
        <f>IFERROR(INDEX(mars!E:E,MATCH(avril!A75,mars!A:A,0)),"")</f>
        <v>340</v>
      </c>
      <c r="E75" s="132">
        <v>480</v>
      </c>
      <c r="F75" s="103">
        <f t="shared" si="9"/>
        <v>140</v>
      </c>
      <c r="G75" s="103">
        <v>40</v>
      </c>
      <c r="H75" s="18">
        <f t="shared" si="10"/>
        <v>28.571428571428569</v>
      </c>
      <c r="I75" s="17"/>
      <c r="J75" s="17"/>
      <c r="K75" s="17"/>
      <c r="L75" s="17"/>
      <c r="M75" s="17"/>
    </row>
    <row r="76" spans="1:13" x14ac:dyDescent="0.55000000000000004">
      <c r="A76" s="101" t="s">
        <v>153</v>
      </c>
      <c r="B76" s="106" t="s">
        <v>37</v>
      </c>
      <c r="C76" s="106" t="s">
        <v>14</v>
      </c>
      <c r="D76" s="132">
        <f>IFERROR(INDEX(mars!E:E,MATCH(avril!A76,mars!A:A,0)),"")</f>
        <v>340</v>
      </c>
      <c r="E76" s="132">
        <v>480</v>
      </c>
      <c r="F76" s="103">
        <f t="shared" si="9"/>
        <v>140</v>
      </c>
      <c r="G76" s="103">
        <v>40</v>
      </c>
      <c r="H76" s="18">
        <f t="shared" si="10"/>
        <v>28.571428571428569</v>
      </c>
      <c r="I76" s="17"/>
      <c r="J76" s="17"/>
      <c r="K76" s="17"/>
      <c r="L76" s="17"/>
      <c r="M76" s="17"/>
    </row>
    <row r="77" spans="1:13" x14ac:dyDescent="0.55000000000000004">
      <c r="A77" s="101" t="s">
        <v>154</v>
      </c>
      <c r="B77" s="106" t="s">
        <v>37</v>
      </c>
      <c r="C77" s="106" t="s">
        <v>14</v>
      </c>
      <c r="D77" s="132">
        <f>IFERROR(INDEX(mars!E:E,MATCH(avril!A77,mars!A:A,0)),"")</f>
        <v>340</v>
      </c>
      <c r="E77" s="132">
        <v>480</v>
      </c>
      <c r="F77" s="103">
        <f t="shared" si="9"/>
        <v>140</v>
      </c>
      <c r="G77" s="103">
        <v>40</v>
      </c>
      <c r="H77" s="18">
        <f t="shared" si="10"/>
        <v>28.571428571428569</v>
      </c>
      <c r="I77" s="17"/>
      <c r="J77" s="17"/>
      <c r="K77" s="17"/>
      <c r="L77" s="17"/>
      <c r="M77" s="17"/>
    </row>
    <row r="78" spans="1:13" x14ac:dyDescent="0.55000000000000004">
      <c r="A78" s="101" t="s">
        <v>155</v>
      </c>
      <c r="B78" s="106" t="s">
        <v>35</v>
      </c>
      <c r="C78" s="106" t="s">
        <v>36</v>
      </c>
      <c r="D78" s="132">
        <f>IFERROR(INDEX(mars!E:E,MATCH(avril!A78,mars!A:A,0)),"")</f>
        <v>340</v>
      </c>
      <c r="E78" s="132">
        <v>480</v>
      </c>
      <c r="F78" s="103">
        <f t="shared" si="9"/>
        <v>140</v>
      </c>
      <c r="G78" s="103">
        <v>40</v>
      </c>
      <c r="H78" s="18">
        <f t="shared" si="10"/>
        <v>28.571428571428569</v>
      </c>
      <c r="I78" s="17"/>
      <c r="J78" s="17"/>
      <c r="K78" s="17"/>
      <c r="L78" s="17"/>
      <c r="M78" s="17"/>
    </row>
    <row r="79" spans="1:13" x14ac:dyDescent="0.55000000000000004">
      <c r="A79" s="101" t="s">
        <v>156</v>
      </c>
      <c r="B79" s="106" t="s">
        <v>38</v>
      </c>
      <c r="C79" s="106" t="s">
        <v>36</v>
      </c>
      <c r="D79" s="132">
        <f>IFERROR(INDEX(mars!E:E,MATCH(avril!A79,mars!A:A,0)),"")</f>
        <v>340</v>
      </c>
      <c r="E79" s="132">
        <v>480</v>
      </c>
      <c r="F79" s="103">
        <f t="shared" si="9"/>
        <v>140</v>
      </c>
      <c r="G79" s="103">
        <v>40</v>
      </c>
      <c r="H79" s="18">
        <f t="shared" si="10"/>
        <v>28.571428571428569</v>
      </c>
      <c r="I79" s="17"/>
      <c r="J79" s="17"/>
      <c r="K79" s="17"/>
      <c r="L79" s="17"/>
      <c r="M79" s="17"/>
    </row>
    <row r="80" spans="1:13" x14ac:dyDescent="0.55000000000000004">
      <c r="A80" s="101" t="s">
        <v>157</v>
      </c>
      <c r="B80" s="106" t="s">
        <v>39</v>
      </c>
      <c r="C80" s="106" t="s">
        <v>14</v>
      </c>
      <c r="D80" s="132">
        <f>IFERROR(INDEX(mars!E:E,MATCH(avril!A80,mars!A:A,0)),"")</f>
        <v>340</v>
      </c>
      <c r="E80" s="132">
        <v>480</v>
      </c>
      <c r="F80" s="103">
        <f t="shared" si="9"/>
        <v>140</v>
      </c>
      <c r="G80" s="103">
        <v>40</v>
      </c>
      <c r="H80" s="18">
        <f t="shared" si="10"/>
        <v>28.571428571428569</v>
      </c>
      <c r="I80" s="17"/>
      <c r="J80" s="17"/>
      <c r="K80" s="17"/>
      <c r="L80" s="17"/>
      <c r="M80" s="17"/>
    </row>
    <row r="81" spans="1:13" x14ac:dyDescent="0.55000000000000004">
      <c r="A81" s="101" t="s">
        <v>158</v>
      </c>
      <c r="B81" s="106" t="s">
        <v>37</v>
      </c>
      <c r="C81" s="106" t="s">
        <v>14</v>
      </c>
      <c r="D81" s="132">
        <f>IFERROR(INDEX(mars!E:E,MATCH(avril!A81,mars!A:A,0)),"")</f>
        <v>340</v>
      </c>
      <c r="E81" s="132">
        <v>480</v>
      </c>
      <c r="F81" s="103">
        <f t="shared" si="9"/>
        <v>140</v>
      </c>
      <c r="G81" s="103">
        <v>40</v>
      </c>
      <c r="H81" s="18">
        <f t="shared" si="10"/>
        <v>28.571428571428569</v>
      </c>
      <c r="I81" s="17"/>
      <c r="J81" s="17"/>
      <c r="K81" s="17"/>
      <c r="L81" s="17"/>
      <c r="M81" s="17"/>
    </row>
    <row r="82" spans="1:13" x14ac:dyDescent="0.55000000000000004">
      <c r="A82" s="133" t="s">
        <v>159</v>
      </c>
      <c r="B82" s="134" t="s">
        <v>37</v>
      </c>
      <c r="C82" s="134" t="s">
        <v>14</v>
      </c>
      <c r="D82" s="132">
        <f>IFERROR(INDEX(mars!E:E,MATCH(avril!A82,mars!A:A,0)),"")</f>
        <v>340</v>
      </c>
      <c r="E82" s="132">
        <v>480</v>
      </c>
      <c r="F82" s="103">
        <f t="shared" si="9"/>
        <v>140</v>
      </c>
      <c r="G82" s="103">
        <v>40</v>
      </c>
      <c r="H82" s="18">
        <f t="shared" si="10"/>
        <v>28.571428571428569</v>
      </c>
      <c r="I82" s="17"/>
      <c r="J82" s="17"/>
      <c r="K82" s="17"/>
      <c r="L82" s="17"/>
      <c r="M82" s="17"/>
    </row>
    <row r="83" spans="1:13" x14ac:dyDescent="0.55000000000000004">
      <c r="A83" s="101" t="s">
        <v>160</v>
      </c>
      <c r="B83" s="106" t="s">
        <v>37</v>
      </c>
      <c r="C83" s="106" t="s">
        <v>14</v>
      </c>
      <c r="D83" s="132">
        <f>IFERROR(INDEX(mars!E:E,MATCH(avril!A83,mars!A:A,0)),"")</f>
        <v>340</v>
      </c>
      <c r="E83" s="132">
        <v>480</v>
      </c>
      <c r="F83" s="103">
        <f t="shared" si="9"/>
        <v>140</v>
      </c>
      <c r="G83" s="103">
        <v>40</v>
      </c>
      <c r="H83" s="18">
        <f t="shared" si="10"/>
        <v>28.571428571428569</v>
      </c>
      <c r="I83" s="17"/>
      <c r="J83" s="17"/>
      <c r="K83" s="17"/>
      <c r="L83" s="17"/>
      <c r="M83" s="17"/>
    </row>
    <row r="84" spans="1:13" x14ac:dyDescent="0.55000000000000004">
      <c r="A84" s="101" t="s">
        <v>161</v>
      </c>
      <c r="B84" s="106" t="s">
        <v>37</v>
      </c>
      <c r="C84" s="106" t="s">
        <v>14</v>
      </c>
      <c r="D84" s="132">
        <f>IFERROR(INDEX(mars!E:E,MATCH(avril!A84,mars!A:A,0)),"")</f>
        <v>340</v>
      </c>
      <c r="E84" s="132">
        <v>480</v>
      </c>
      <c r="F84" s="103">
        <f t="shared" si="9"/>
        <v>140</v>
      </c>
      <c r="G84" s="103">
        <v>40</v>
      </c>
      <c r="H84" s="18">
        <f t="shared" si="10"/>
        <v>28.571428571428569</v>
      </c>
      <c r="I84" s="17"/>
      <c r="J84" s="17"/>
      <c r="K84" s="17"/>
      <c r="L84" s="17"/>
      <c r="M84" s="17"/>
    </row>
    <row r="85" spans="1:13" x14ac:dyDescent="0.55000000000000004">
      <c r="A85" s="135" t="s">
        <v>162</v>
      </c>
      <c r="B85" s="136" t="s">
        <v>37</v>
      </c>
      <c r="C85" s="136" t="s">
        <v>14</v>
      </c>
      <c r="D85" s="137">
        <f>IFERROR(INDEX(mars!E:E,MATCH(avril!A85,mars!A:A,0)),"")</f>
        <v>340</v>
      </c>
      <c r="E85" s="137">
        <v>480</v>
      </c>
      <c r="F85" s="137">
        <f t="shared" si="9"/>
        <v>140</v>
      </c>
      <c r="G85" s="104">
        <v>40</v>
      </c>
      <c r="H85" s="18">
        <f t="shared" si="10"/>
        <v>28.571428571428569</v>
      </c>
      <c r="I85" s="17"/>
      <c r="J85" s="17"/>
      <c r="K85" s="17"/>
      <c r="L85" s="17"/>
      <c r="M85" s="17"/>
    </row>
    <row r="86" spans="1:13" x14ac:dyDescent="0.55000000000000004">
      <c r="A86" s="135" t="s">
        <v>163</v>
      </c>
      <c r="B86" s="136" t="s">
        <v>37</v>
      </c>
      <c r="C86" s="136" t="s">
        <v>14</v>
      </c>
      <c r="D86" s="137">
        <f>IFERROR(INDEX(mars!E:E,MATCH(avril!A86,mars!A:A,0)),"")</f>
        <v>340</v>
      </c>
      <c r="E86" s="137">
        <v>480</v>
      </c>
      <c r="F86" s="137">
        <f t="shared" si="9"/>
        <v>140</v>
      </c>
      <c r="G86" s="103">
        <v>40</v>
      </c>
      <c r="H86" s="18">
        <f t="shared" si="10"/>
        <v>28.571428571428569</v>
      </c>
      <c r="I86" s="17"/>
      <c r="J86" s="17"/>
      <c r="K86" s="17"/>
      <c r="L86" s="17"/>
      <c r="M86" s="17"/>
    </row>
    <row r="87" spans="1:13" x14ac:dyDescent="0.55000000000000004">
      <c r="A87" s="135" t="s">
        <v>164</v>
      </c>
      <c r="B87" s="136" t="s">
        <v>37</v>
      </c>
      <c r="C87" s="136" t="s">
        <v>14</v>
      </c>
      <c r="D87" s="137">
        <f>IFERROR(INDEX(mars!E:E,MATCH(avril!A87,mars!A:A,0)),"")</f>
        <v>340</v>
      </c>
      <c r="E87" s="137">
        <v>480</v>
      </c>
      <c r="F87" s="137">
        <f t="shared" si="9"/>
        <v>140</v>
      </c>
      <c r="G87" s="104">
        <v>40</v>
      </c>
      <c r="H87" s="18">
        <f t="shared" si="10"/>
        <v>28.571428571428569</v>
      </c>
      <c r="I87" s="17"/>
      <c r="J87" s="17"/>
      <c r="K87" s="17"/>
      <c r="L87" s="17"/>
      <c r="M87" s="17"/>
    </row>
    <row r="88" spans="1:13" x14ac:dyDescent="0.55000000000000004">
      <c r="A88" s="135" t="s">
        <v>165</v>
      </c>
      <c r="B88" s="136" t="s">
        <v>37</v>
      </c>
      <c r="C88" s="136" t="s">
        <v>14</v>
      </c>
      <c r="D88" s="137">
        <f>IFERROR(INDEX(mars!E:E,MATCH(avril!A88,mars!A:A,0)),"")</f>
        <v>340</v>
      </c>
      <c r="E88" s="137">
        <v>480</v>
      </c>
      <c r="F88" s="137">
        <f t="shared" si="9"/>
        <v>140</v>
      </c>
      <c r="G88" s="104">
        <v>40</v>
      </c>
      <c r="H88" s="18">
        <f t="shared" si="10"/>
        <v>28.571428571428569</v>
      </c>
      <c r="I88" s="17"/>
      <c r="J88" s="17"/>
      <c r="K88" s="17"/>
      <c r="L88" s="17"/>
      <c r="M88" s="17"/>
    </row>
    <row r="89" spans="1:13" x14ac:dyDescent="0.55000000000000004">
      <c r="A89" s="135" t="s">
        <v>166</v>
      </c>
      <c r="B89" s="136" t="s">
        <v>37</v>
      </c>
      <c r="C89" s="136" t="s">
        <v>14</v>
      </c>
      <c r="D89" s="137">
        <f>IFERROR(INDEX(mars!E:E,MATCH(avril!A89,mars!A:A,0)),"")</f>
        <v>340</v>
      </c>
      <c r="E89" s="137">
        <v>480</v>
      </c>
      <c r="F89" s="137">
        <f t="shared" si="9"/>
        <v>140</v>
      </c>
      <c r="G89" s="104">
        <v>40</v>
      </c>
      <c r="H89" s="18">
        <f t="shared" si="10"/>
        <v>28.571428571428569</v>
      </c>
      <c r="I89" s="17"/>
      <c r="J89" s="17"/>
      <c r="K89" s="17"/>
      <c r="L89" s="17"/>
      <c r="M89" s="17"/>
    </row>
    <row r="90" spans="1:13" x14ac:dyDescent="0.55000000000000004">
      <c r="A90" s="133" t="s">
        <v>167</v>
      </c>
      <c r="B90" s="134" t="s">
        <v>37</v>
      </c>
      <c r="C90" s="134" t="s">
        <v>14</v>
      </c>
      <c r="D90" s="132">
        <f>IFERROR(INDEX(mars!E:E,MATCH(avril!A90,mars!A:A,0)),"")</f>
        <v>340</v>
      </c>
      <c r="E90" s="132">
        <v>480</v>
      </c>
      <c r="F90" s="132">
        <f t="shared" si="9"/>
        <v>140</v>
      </c>
      <c r="G90" s="103">
        <v>40</v>
      </c>
      <c r="H90" s="38">
        <f t="shared" si="10"/>
        <v>28.571428571428569</v>
      </c>
      <c r="I90" s="17"/>
      <c r="J90" s="17"/>
      <c r="K90" s="17"/>
      <c r="L90" s="17"/>
      <c r="M90" s="17"/>
    </row>
    <row r="91" spans="1:13" x14ac:dyDescent="0.55000000000000004">
      <c r="A91" s="107" t="s">
        <v>168</v>
      </c>
      <c r="B91" s="109" t="s">
        <v>40</v>
      </c>
      <c r="C91" s="109" t="s">
        <v>36</v>
      </c>
      <c r="D91" s="104">
        <f>IFERROR(INDEX(mars!E:E,MATCH(avril!A91,mars!A:A,0)),"")</f>
        <v>340</v>
      </c>
      <c r="E91" s="104">
        <v>480</v>
      </c>
      <c r="F91" s="104">
        <f t="shared" si="9"/>
        <v>140</v>
      </c>
      <c r="G91" s="103">
        <v>40</v>
      </c>
      <c r="H91" s="18">
        <f t="shared" si="10"/>
        <v>28.571428571428569</v>
      </c>
      <c r="I91" s="17"/>
      <c r="J91" s="17"/>
      <c r="K91" s="17"/>
      <c r="L91" s="17"/>
      <c r="M91" s="17"/>
    </row>
    <row r="92" spans="1:13" x14ac:dyDescent="0.55000000000000004">
      <c r="A92" s="101" t="s">
        <v>169</v>
      </c>
      <c r="B92" s="106" t="s">
        <v>37</v>
      </c>
      <c r="C92" s="106" t="s">
        <v>14</v>
      </c>
      <c r="D92" s="103">
        <f>IFERROR(INDEX(mars!E:E,MATCH(avril!A92,mars!A:A,0)),"")</f>
        <v>340</v>
      </c>
      <c r="E92" s="103">
        <v>480</v>
      </c>
      <c r="F92" s="103">
        <f t="shared" si="9"/>
        <v>140</v>
      </c>
      <c r="G92" s="103">
        <v>40</v>
      </c>
      <c r="H92" s="18">
        <f t="shared" si="10"/>
        <v>28.571428571428569</v>
      </c>
      <c r="I92" s="17"/>
      <c r="J92" s="17"/>
      <c r="K92" s="17"/>
      <c r="L92" s="17"/>
      <c r="M92" s="17"/>
    </row>
    <row r="93" spans="1:13" x14ac:dyDescent="0.55000000000000004">
      <c r="A93" s="107" t="s">
        <v>170</v>
      </c>
      <c r="B93" s="109" t="s">
        <v>37</v>
      </c>
      <c r="C93" s="109" t="s">
        <v>14</v>
      </c>
      <c r="D93" s="104">
        <f>IFERROR(INDEX(mars!E:E,MATCH(avril!A93,mars!A:A,0)),"")</f>
        <v>340</v>
      </c>
      <c r="E93" s="104">
        <v>480</v>
      </c>
      <c r="F93" s="104">
        <f t="shared" si="9"/>
        <v>140</v>
      </c>
      <c r="G93" s="104">
        <v>40</v>
      </c>
      <c r="H93" s="18">
        <f t="shared" si="10"/>
        <v>28.571428571428569</v>
      </c>
    </row>
    <row r="94" spans="1:13" x14ac:dyDescent="0.55000000000000004">
      <c r="A94" s="107" t="s">
        <v>171</v>
      </c>
      <c r="B94" s="109" t="s">
        <v>37</v>
      </c>
      <c r="C94" s="109" t="s">
        <v>14</v>
      </c>
      <c r="D94" s="104">
        <f>IFERROR(INDEX(mars!E:E,MATCH(avril!A94,mars!A:A,0)),"")</f>
        <v>340</v>
      </c>
      <c r="E94" s="104">
        <v>480</v>
      </c>
      <c r="F94" s="104">
        <f t="shared" si="9"/>
        <v>140</v>
      </c>
      <c r="G94" s="104">
        <v>40</v>
      </c>
      <c r="H94" s="18">
        <f t="shared" si="10"/>
        <v>28.571428571428569</v>
      </c>
    </row>
    <row r="95" spans="1:13" x14ac:dyDescent="0.55000000000000004">
      <c r="A95" s="107" t="s">
        <v>172</v>
      </c>
      <c r="B95" s="109" t="s">
        <v>37</v>
      </c>
      <c r="C95" s="109" t="s">
        <v>14</v>
      </c>
      <c r="D95" s="104">
        <f>IFERROR(INDEX(mars!E:E,MATCH(avril!A95,mars!A:A,0)),"")</f>
        <v>340</v>
      </c>
      <c r="E95" s="104">
        <v>480</v>
      </c>
      <c r="F95" s="104">
        <f t="shared" si="9"/>
        <v>140</v>
      </c>
      <c r="G95" s="104">
        <v>40</v>
      </c>
      <c r="H95" s="18">
        <f t="shared" si="10"/>
        <v>28.571428571428569</v>
      </c>
    </row>
    <row r="96" spans="1:13" x14ac:dyDescent="0.55000000000000004">
      <c r="A96" s="107" t="s">
        <v>173</v>
      </c>
      <c r="B96" s="109" t="s">
        <v>37</v>
      </c>
      <c r="C96" s="109" t="s">
        <v>14</v>
      </c>
      <c r="D96" s="104">
        <f>IFERROR(INDEX(mars!E:E,MATCH(avril!A96,mars!A:A,0)),"")</f>
        <v>340</v>
      </c>
      <c r="E96" s="104">
        <v>480</v>
      </c>
      <c r="F96" s="104">
        <f t="shared" si="9"/>
        <v>140</v>
      </c>
      <c r="G96" s="104">
        <v>40</v>
      </c>
      <c r="H96" s="18">
        <f t="shared" si="10"/>
        <v>28.571428571428569</v>
      </c>
    </row>
    <row r="97" spans="1:8" x14ac:dyDescent="0.55000000000000004">
      <c r="A97" s="101" t="s">
        <v>174</v>
      </c>
      <c r="B97" s="106" t="s">
        <v>37</v>
      </c>
      <c r="C97" s="106" t="s">
        <v>14</v>
      </c>
      <c r="D97" s="103">
        <f>IFERROR(INDEX(mars!E:E,MATCH(avril!A97,mars!A:A,0)),"")</f>
        <v>340</v>
      </c>
      <c r="E97" s="103">
        <v>480</v>
      </c>
      <c r="F97" s="103">
        <f t="shared" si="9"/>
        <v>140</v>
      </c>
      <c r="G97" s="103">
        <v>40</v>
      </c>
      <c r="H97" s="38">
        <f t="shared" si="10"/>
        <v>28.571428571428569</v>
      </c>
    </row>
    <row r="98" spans="1:8" ht="15" customHeight="1" x14ac:dyDescent="0.55000000000000004">
      <c r="A98" s="101" t="s">
        <v>175</v>
      </c>
      <c r="B98" s="106" t="s">
        <v>37</v>
      </c>
      <c r="C98" s="106" t="s">
        <v>14</v>
      </c>
      <c r="D98" s="103">
        <f>IFERROR(INDEX(mars!E:E,MATCH(avril!A98,mars!A:A,0)),"")</f>
        <v>340</v>
      </c>
      <c r="E98" s="103">
        <v>480</v>
      </c>
      <c r="F98" s="103">
        <f t="shared" si="9"/>
        <v>140</v>
      </c>
      <c r="G98" s="103">
        <v>40</v>
      </c>
      <c r="H98" s="18">
        <f t="shared" si="10"/>
        <v>28.571428571428569</v>
      </c>
    </row>
    <row r="99" spans="1:8" ht="15" customHeight="1" x14ac:dyDescent="0.55000000000000004">
      <c r="A99" s="101" t="s">
        <v>176</v>
      </c>
      <c r="B99" s="106" t="s">
        <v>37</v>
      </c>
      <c r="C99" s="106" t="s">
        <v>14</v>
      </c>
      <c r="D99" s="103">
        <f>IFERROR(INDEX(mars!E:E,MATCH(avril!A99,mars!A:A,0)),"")</f>
        <v>340</v>
      </c>
      <c r="E99" s="103">
        <v>480</v>
      </c>
      <c r="F99" s="103">
        <f t="shared" si="9"/>
        <v>140</v>
      </c>
      <c r="G99" s="103">
        <v>40</v>
      </c>
      <c r="H99" s="18">
        <f t="shared" si="10"/>
        <v>28.571428571428569</v>
      </c>
    </row>
    <row r="100" spans="1:8" ht="15" customHeight="1" x14ac:dyDescent="0.55000000000000004">
      <c r="A100" s="101" t="s">
        <v>177</v>
      </c>
      <c r="B100" s="106" t="s">
        <v>37</v>
      </c>
      <c r="C100" s="106" t="s">
        <v>14</v>
      </c>
      <c r="D100" s="103">
        <f>IFERROR(INDEX(mars!E:E,MATCH(avril!A100,mars!A:A,0)),"")</f>
        <v>340</v>
      </c>
      <c r="E100" s="103">
        <v>480</v>
      </c>
      <c r="F100" s="103">
        <f t="shared" si="9"/>
        <v>140</v>
      </c>
      <c r="G100" s="103">
        <v>40</v>
      </c>
      <c r="H100" s="18">
        <f t="shared" si="10"/>
        <v>28.571428571428569</v>
      </c>
    </row>
    <row r="101" spans="1:8" ht="15" customHeight="1" x14ac:dyDescent="0.55000000000000004">
      <c r="A101" s="101" t="s">
        <v>178</v>
      </c>
      <c r="B101" s="106" t="s">
        <v>37</v>
      </c>
      <c r="C101" s="106" t="s">
        <v>14</v>
      </c>
      <c r="D101" s="103">
        <f>IFERROR(INDEX(mars!E:E,MATCH(avril!A101,mars!A:A,0)),"")</f>
        <v>340</v>
      </c>
      <c r="E101" s="103">
        <v>480</v>
      </c>
      <c r="F101" s="103">
        <f t="shared" si="9"/>
        <v>140</v>
      </c>
      <c r="G101" s="103">
        <v>40</v>
      </c>
      <c r="H101" s="18">
        <f t="shared" si="10"/>
        <v>28.571428571428569</v>
      </c>
    </row>
    <row r="102" spans="1:8" ht="15" customHeight="1" x14ac:dyDescent="0.55000000000000004">
      <c r="A102" s="101" t="s">
        <v>179</v>
      </c>
      <c r="B102" s="106" t="s">
        <v>37</v>
      </c>
      <c r="C102" s="106" t="s">
        <v>14</v>
      </c>
      <c r="D102" s="103">
        <f>IFERROR(INDEX(mars!E:E,MATCH(avril!A102,mars!A:A,0)),"")</f>
        <v>340</v>
      </c>
      <c r="E102" s="103">
        <v>480</v>
      </c>
      <c r="F102" s="103">
        <f t="shared" si="9"/>
        <v>140</v>
      </c>
      <c r="G102" s="103">
        <v>40</v>
      </c>
      <c r="H102" s="18">
        <f t="shared" si="10"/>
        <v>28.571428571428569</v>
      </c>
    </row>
    <row r="103" spans="1:8" ht="15" customHeight="1" x14ac:dyDescent="0.55000000000000004">
      <c r="A103" s="101" t="s">
        <v>180</v>
      </c>
      <c r="B103" s="106" t="s">
        <v>37</v>
      </c>
      <c r="C103" s="106" t="s">
        <v>14</v>
      </c>
      <c r="D103" s="103">
        <f>IFERROR(INDEX(mars!E:E,MATCH(avril!A103,mars!A:A,0)),"")</f>
        <v>340</v>
      </c>
      <c r="E103" s="103">
        <v>480</v>
      </c>
      <c r="F103" s="103">
        <f t="shared" si="9"/>
        <v>140</v>
      </c>
      <c r="G103" s="103">
        <v>40</v>
      </c>
      <c r="H103" s="18">
        <f t="shared" si="10"/>
        <v>28.571428571428569</v>
      </c>
    </row>
    <row r="104" spans="1:8" ht="15" customHeight="1" x14ac:dyDescent="0.55000000000000004">
      <c r="A104" s="101" t="s">
        <v>181</v>
      </c>
      <c r="B104" s="106" t="s">
        <v>37</v>
      </c>
      <c r="C104" s="106" t="s">
        <v>14</v>
      </c>
      <c r="D104" s="103">
        <f>IFERROR(INDEX(mars!E:E,MATCH(avril!A104,mars!A:A,0)),"")</f>
        <v>340</v>
      </c>
      <c r="E104" s="103">
        <v>480</v>
      </c>
      <c r="F104" s="103">
        <f t="shared" si="9"/>
        <v>140</v>
      </c>
      <c r="G104" s="103">
        <v>40</v>
      </c>
      <c r="H104" s="18">
        <f t="shared" si="10"/>
        <v>28.571428571428569</v>
      </c>
    </row>
    <row r="105" spans="1:8" ht="15" customHeight="1" x14ac:dyDescent="0.55000000000000004">
      <c r="A105" s="101" t="s">
        <v>182</v>
      </c>
      <c r="B105" s="106" t="s">
        <v>37</v>
      </c>
      <c r="C105" s="106" t="s">
        <v>14</v>
      </c>
      <c r="D105" s="103">
        <f>IFERROR(INDEX(mars!E:E,MATCH(avril!A105,mars!A:A,0)),"")</f>
        <v>340</v>
      </c>
      <c r="E105" s="103">
        <v>480</v>
      </c>
      <c r="F105" s="103">
        <f t="shared" si="9"/>
        <v>140</v>
      </c>
      <c r="G105" s="103">
        <v>40</v>
      </c>
      <c r="H105" s="38">
        <f t="shared" si="10"/>
        <v>28.571428571428569</v>
      </c>
    </row>
    <row r="106" spans="1:8" ht="15" customHeight="1" x14ac:dyDescent="0.55000000000000004">
      <c r="A106" s="101" t="s">
        <v>183</v>
      </c>
      <c r="B106" s="106" t="s">
        <v>37</v>
      </c>
      <c r="C106" s="106" t="s">
        <v>14</v>
      </c>
      <c r="D106" s="103">
        <f>IFERROR(INDEX(mars!E:E,MATCH(avril!A106,mars!A:A,0)),"")</f>
        <v>300</v>
      </c>
      <c r="E106" s="103">
        <v>300</v>
      </c>
      <c r="F106" s="103">
        <f t="shared" si="9"/>
        <v>0</v>
      </c>
      <c r="G106" s="103">
        <v>40</v>
      </c>
      <c r="H106" s="18" t="str">
        <f t="shared" si="10"/>
        <v/>
      </c>
    </row>
    <row r="107" spans="1:8" ht="15" customHeight="1" x14ac:dyDescent="0.55000000000000004">
      <c r="A107" s="101" t="s">
        <v>184</v>
      </c>
      <c r="B107" s="106" t="s">
        <v>60</v>
      </c>
      <c r="C107" s="106" t="s">
        <v>14</v>
      </c>
      <c r="D107" s="103">
        <f>IFERROR(INDEX(mars!E:E,MATCH(avril!A107,mars!A:A,0)),"")</f>
        <v>300</v>
      </c>
      <c r="E107" s="103">
        <v>300</v>
      </c>
      <c r="F107" s="103">
        <f t="shared" si="9"/>
        <v>0</v>
      </c>
      <c r="G107" s="103">
        <v>40</v>
      </c>
      <c r="H107" s="18" t="str">
        <f t="shared" si="10"/>
        <v/>
      </c>
    </row>
    <row r="108" spans="1:8" ht="15" customHeight="1" x14ac:dyDescent="0.55000000000000004">
      <c r="A108" s="73" t="s">
        <v>185</v>
      </c>
      <c r="B108" s="74" t="s">
        <v>61</v>
      </c>
      <c r="C108" s="74" t="s">
        <v>36</v>
      </c>
      <c r="D108" s="75">
        <v>100</v>
      </c>
      <c r="E108" s="75">
        <v>200</v>
      </c>
      <c r="F108" s="75">
        <f t="shared" si="9"/>
        <v>100</v>
      </c>
      <c r="G108" s="75">
        <v>40</v>
      </c>
      <c r="H108" s="76">
        <f t="shared" si="10"/>
        <v>40</v>
      </c>
    </row>
    <row r="109" spans="1:8" ht="15" customHeight="1" x14ac:dyDescent="0.55000000000000004">
      <c r="A109" s="73" t="s">
        <v>186</v>
      </c>
      <c r="B109" s="74" t="s">
        <v>37</v>
      </c>
      <c r="C109" s="74" t="s">
        <v>14</v>
      </c>
      <c r="D109" s="75">
        <v>100</v>
      </c>
      <c r="E109" s="75">
        <v>200</v>
      </c>
      <c r="F109" s="75">
        <f t="shared" si="9"/>
        <v>100</v>
      </c>
      <c r="G109" s="75">
        <v>40</v>
      </c>
      <c r="H109" s="76">
        <f t="shared" si="10"/>
        <v>40</v>
      </c>
    </row>
    <row r="110" spans="1:8" ht="15" customHeight="1" x14ac:dyDescent="0.55000000000000004">
      <c r="A110" s="73" t="s">
        <v>187</v>
      </c>
      <c r="B110" s="74" t="s">
        <v>37</v>
      </c>
      <c r="C110" s="74" t="s">
        <v>14</v>
      </c>
      <c r="D110" s="75">
        <v>100</v>
      </c>
      <c r="E110" s="75">
        <v>200</v>
      </c>
      <c r="F110" s="75">
        <f t="shared" si="9"/>
        <v>100</v>
      </c>
      <c r="G110" s="75">
        <v>40</v>
      </c>
      <c r="H110" s="76">
        <f t="shared" si="10"/>
        <v>40</v>
      </c>
    </row>
    <row r="111" spans="1:8" ht="15" customHeight="1" x14ac:dyDescent="0.55000000000000004">
      <c r="A111" s="107" t="s">
        <v>59</v>
      </c>
      <c r="B111" s="109" t="s">
        <v>59</v>
      </c>
      <c r="C111" s="109" t="s">
        <v>59</v>
      </c>
      <c r="D111" s="103" t="s">
        <v>59</v>
      </c>
      <c r="E111" s="104"/>
      <c r="F111" s="103" t="s">
        <v>59</v>
      </c>
      <c r="G111" s="104"/>
      <c r="H111" s="18" t="str">
        <f t="shared" si="10"/>
        <v/>
      </c>
    </row>
    <row r="112" spans="1:8" ht="15.75" customHeight="1" thickBot="1" x14ac:dyDescent="0.6">
      <c r="A112" s="166" t="s">
        <v>59</v>
      </c>
      <c r="B112" s="167" t="s">
        <v>59</v>
      </c>
      <c r="C112" s="167" t="s">
        <v>59</v>
      </c>
      <c r="D112" s="103" t="s">
        <v>59</v>
      </c>
      <c r="E112" s="168"/>
      <c r="F112" s="103" t="s">
        <v>59</v>
      </c>
      <c r="G112" s="168"/>
      <c r="H112" s="18" t="str">
        <f t="shared" si="10"/>
        <v/>
      </c>
    </row>
    <row r="113" spans="1:8" ht="18.600000000000001" thickBot="1" x14ac:dyDescent="0.6">
      <c r="A113" s="138" t="s">
        <v>41</v>
      </c>
      <c r="B113" s="139"/>
      <c r="C113" s="127"/>
      <c r="D113" s="139"/>
      <c r="E113" s="140"/>
      <c r="F113" s="141">
        <f>SUM(F72:F112)</f>
        <v>5060</v>
      </c>
      <c r="G113" s="141">
        <f>SUM(G72:G112)</f>
        <v>1560</v>
      </c>
      <c r="H113" s="20">
        <f>SUM(H72:H112)</f>
        <v>1091.4285714285711</v>
      </c>
    </row>
    <row r="114" spans="1:8" ht="18.600000000000001" thickBot="1" x14ac:dyDescent="0.6">
      <c r="A114" s="142" t="s">
        <v>42</v>
      </c>
      <c r="B114" s="143"/>
      <c r="C114" s="144"/>
      <c r="D114" s="145"/>
      <c r="E114" s="145"/>
      <c r="F114" s="146">
        <f>SUM(F113,F66,F42)</f>
        <v>11060</v>
      </c>
      <c r="G114" s="147">
        <f>SUM(G113,G66,G42)</f>
        <v>3240</v>
      </c>
      <c r="H114" s="20">
        <f>SUM(H113,H66,H42)</f>
        <v>2274.2857142857133</v>
      </c>
    </row>
    <row r="115" spans="1:8" ht="14.7" thickBot="1" x14ac:dyDescent="0.6">
      <c r="A115" s="148" t="s">
        <v>43</v>
      </c>
      <c r="B115" s="149" t="s">
        <v>44</v>
      </c>
      <c r="C115" s="111"/>
      <c r="D115" s="112"/>
      <c r="E115" s="112"/>
      <c r="F115" s="112"/>
      <c r="G115" s="150"/>
      <c r="H115" s="28"/>
    </row>
    <row r="116" spans="1:8" ht="23.4" thickBot="1" x14ac:dyDescent="0.6">
      <c r="A116" s="151" t="s">
        <v>45</v>
      </c>
      <c r="B116" s="152"/>
      <c r="C116" s="153"/>
      <c r="D116" s="154"/>
      <c r="E116" s="154"/>
      <c r="F116" s="155"/>
      <c r="G116" s="156">
        <f>SUM(G113:G115)</f>
        <v>4800</v>
      </c>
      <c r="H116" s="20">
        <f>SUM(H113:H115)</f>
        <v>3365.7142857142844</v>
      </c>
    </row>
    <row r="117" spans="1:8" x14ac:dyDescent="0.55000000000000004">
      <c r="D117" s="157"/>
      <c r="E117" s="29"/>
      <c r="F117" s="29"/>
      <c r="G117" s="29"/>
    </row>
    <row r="118" spans="1:8" x14ac:dyDescent="0.55000000000000004">
      <c r="G118" s="158"/>
    </row>
    <row r="119" spans="1:8" x14ac:dyDescent="0.55000000000000004">
      <c r="D119" s="157"/>
      <c r="E119" s="29"/>
      <c r="F119" s="29"/>
      <c r="G119" s="29"/>
    </row>
    <row r="120" spans="1:8" x14ac:dyDescent="0.55000000000000004">
      <c r="D120" s="157"/>
      <c r="E120" s="29"/>
      <c r="F120" s="29"/>
      <c r="G120" s="29"/>
    </row>
    <row r="121" spans="1:8" x14ac:dyDescent="0.55000000000000004">
      <c r="D121" s="157"/>
      <c r="E121" s="29"/>
      <c r="F121" s="29"/>
      <c r="G121" s="29"/>
    </row>
    <row r="122" spans="1:8" x14ac:dyDescent="0.55000000000000004">
      <c r="D122" s="157"/>
      <c r="E122" s="29"/>
      <c r="F122" s="29"/>
      <c r="G122" s="29"/>
    </row>
    <row r="123" spans="1:8" x14ac:dyDescent="0.55000000000000004">
      <c r="D123" s="157"/>
      <c r="E123" s="29"/>
      <c r="F123" s="29"/>
      <c r="G123" s="29"/>
    </row>
    <row r="124" spans="1:8" x14ac:dyDescent="0.55000000000000004">
      <c r="D124" s="157"/>
      <c r="E124" s="29"/>
      <c r="F124" s="29"/>
      <c r="G124" s="29"/>
    </row>
    <row r="125" spans="1:8" x14ac:dyDescent="0.55000000000000004">
      <c r="D125" s="157"/>
      <c r="E125" s="29"/>
      <c r="F125" s="29"/>
      <c r="G125" s="29"/>
    </row>
    <row r="126" spans="1:8" x14ac:dyDescent="0.55000000000000004">
      <c r="D126" s="157"/>
      <c r="E126" s="29"/>
      <c r="F126" s="29"/>
      <c r="G126" s="29"/>
    </row>
    <row r="127" spans="1:8" x14ac:dyDescent="0.55000000000000004">
      <c r="D127" s="157"/>
      <c r="E127" s="29"/>
      <c r="F127" s="29"/>
      <c r="G127" s="29"/>
    </row>
    <row r="128" spans="1:8" x14ac:dyDescent="0.55000000000000004">
      <c r="D128" s="157"/>
      <c r="E128" s="157"/>
      <c r="F128" s="157"/>
      <c r="G128" s="29"/>
    </row>
    <row r="129" spans="4:15" x14ac:dyDescent="0.55000000000000004">
      <c r="D129" s="157"/>
      <c r="E129" s="29"/>
      <c r="F129" s="29"/>
      <c r="G129" s="29"/>
    </row>
    <row r="130" spans="4:15" x14ac:dyDescent="0.55000000000000004">
      <c r="D130" s="29"/>
      <c r="E130" s="29"/>
      <c r="F130" s="29"/>
      <c r="G130" s="29"/>
    </row>
    <row r="131" spans="4:15" x14ac:dyDescent="0.55000000000000004">
      <c r="D131" s="29"/>
      <c r="E131" s="29"/>
      <c r="F131" s="29"/>
      <c r="G131" s="29"/>
    </row>
    <row r="132" spans="4:15" x14ac:dyDescent="0.55000000000000004">
      <c r="D132" s="29"/>
      <c r="E132" s="29"/>
      <c r="F132" s="29"/>
      <c r="G132" s="29"/>
    </row>
    <row r="133" spans="4:15" x14ac:dyDescent="0.55000000000000004">
      <c r="D133" s="29"/>
      <c r="E133" s="29"/>
      <c r="F133" s="29"/>
      <c r="G133" s="29"/>
    </row>
    <row r="134" spans="4:15" x14ac:dyDescent="0.55000000000000004">
      <c r="D134" s="29"/>
      <c r="E134" s="29"/>
      <c r="F134" s="29"/>
      <c r="G134" s="29"/>
    </row>
    <row r="135" spans="4:15" x14ac:dyDescent="0.55000000000000004">
      <c r="D135" s="29"/>
      <c r="E135" s="29"/>
      <c r="F135" s="29"/>
      <c r="G135" s="29"/>
    </row>
    <row r="136" spans="4:15" x14ac:dyDescent="0.55000000000000004">
      <c r="D136" s="29"/>
      <c r="E136" s="29"/>
      <c r="F136" s="29"/>
      <c r="G136" s="29"/>
    </row>
    <row r="137" spans="4:15" x14ac:dyDescent="0.55000000000000004">
      <c r="D137" s="29"/>
      <c r="E137" s="29"/>
      <c r="F137" s="29"/>
      <c r="G137" s="29"/>
    </row>
    <row r="138" spans="4:15" x14ac:dyDescent="0.55000000000000004">
      <c r="D138" s="29"/>
      <c r="E138" s="29"/>
      <c r="F138" s="29"/>
      <c r="G138" s="29"/>
    </row>
    <row r="139" spans="4:15" x14ac:dyDescent="0.55000000000000004">
      <c r="D139" s="29"/>
      <c r="E139" s="29"/>
      <c r="F139" s="29"/>
      <c r="G139" s="29"/>
    </row>
    <row r="140" spans="4:15" x14ac:dyDescent="0.55000000000000004">
      <c r="D140" s="29"/>
      <c r="E140" s="29"/>
      <c r="F140" s="29"/>
      <c r="G140" s="29"/>
    </row>
    <row r="141" spans="4:15" x14ac:dyDescent="0.55000000000000004">
      <c r="D141" s="29"/>
      <c r="E141" s="29"/>
      <c r="F141" s="29"/>
      <c r="G141" s="29"/>
    </row>
    <row r="142" spans="4:15" x14ac:dyDescent="0.55000000000000004">
      <c r="D142" s="29"/>
      <c r="E142" s="29"/>
      <c r="F142" s="29"/>
      <c r="G142" s="29"/>
    </row>
    <row r="143" spans="4:15" x14ac:dyDescent="0.55000000000000004">
      <c r="D143" s="29"/>
      <c r="E143" s="29"/>
      <c r="F143" s="29"/>
      <c r="G143" s="29"/>
    </row>
    <row r="144" spans="4:15" x14ac:dyDescent="0.55000000000000004">
      <c r="D144" s="29"/>
      <c r="E144" s="29"/>
      <c r="F144" s="29"/>
      <c r="G144" s="29"/>
      <c r="K144" s="29"/>
      <c r="L144" s="29"/>
      <c r="M144" s="29"/>
      <c r="N144" s="29"/>
      <c r="O144" s="29"/>
    </row>
    <row r="145" spans="4:18" x14ac:dyDescent="0.55000000000000004">
      <c r="D145" s="29"/>
      <c r="E145" s="29"/>
      <c r="F145" s="29"/>
      <c r="G145" s="29"/>
      <c r="K145" s="29"/>
      <c r="L145" s="29"/>
      <c r="M145" s="29"/>
      <c r="N145" s="29"/>
      <c r="O145" s="29"/>
      <c r="P145" s="29"/>
      <c r="Q145" s="29"/>
      <c r="R145" s="29"/>
    </row>
    <row r="146" spans="4:18" x14ac:dyDescent="0.55000000000000004">
      <c r="D146" s="29"/>
      <c r="E146" s="29"/>
      <c r="F146" s="29"/>
      <c r="G146" s="29"/>
      <c r="K146" s="29"/>
      <c r="L146" s="29"/>
      <c r="M146" s="29"/>
      <c r="N146" s="29"/>
      <c r="O146" s="29"/>
      <c r="P146" s="29"/>
      <c r="Q146" s="29"/>
      <c r="R146" s="29"/>
    </row>
    <row r="147" spans="4:18" x14ac:dyDescent="0.55000000000000004">
      <c r="D147" s="29"/>
      <c r="E147" s="29"/>
      <c r="F147" s="29"/>
      <c r="G147" s="29"/>
      <c r="K147" s="29"/>
      <c r="L147" s="29"/>
      <c r="M147" s="29"/>
      <c r="N147" s="29"/>
      <c r="O147" s="29"/>
      <c r="P147" s="29"/>
      <c r="Q147" s="29"/>
      <c r="R147" s="29"/>
    </row>
    <row r="148" spans="4:18" x14ac:dyDescent="0.55000000000000004">
      <c r="D148" s="29"/>
      <c r="E148" s="29"/>
      <c r="F148" s="29"/>
      <c r="G148" s="29"/>
      <c r="K148" s="29"/>
      <c r="L148" s="29"/>
      <c r="M148" s="29"/>
      <c r="N148" s="29"/>
      <c r="O148" s="29"/>
      <c r="P148" s="29"/>
      <c r="Q148" s="29"/>
      <c r="R148" s="29"/>
    </row>
    <row r="149" spans="4:18" x14ac:dyDescent="0.55000000000000004">
      <c r="D149" s="29"/>
      <c r="E149" s="29"/>
      <c r="F149" s="29"/>
      <c r="G149" s="29"/>
      <c r="K149" s="29"/>
      <c r="L149" s="29"/>
      <c r="M149" s="29"/>
      <c r="N149" s="29"/>
      <c r="O149" s="29"/>
      <c r="P149" s="29"/>
      <c r="Q149" s="29"/>
      <c r="R149" s="29"/>
    </row>
    <row r="150" spans="4:18" x14ac:dyDescent="0.55000000000000004">
      <c r="D150" s="29"/>
      <c r="E150" s="29"/>
      <c r="F150" s="29"/>
      <c r="G150" s="29"/>
      <c r="K150" s="29"/>
      <c r="L150" s="29"/>
      <c r="M150" s="29"/>
      <c r="N150" s="29"/>
      <c r="O150" s="29"/>
      <c r="P150" s="29"/>
      <c r="Q150" s="29"/>
      <c r="R150" s="29"/>
    </row>
    <row r="151" spans="4:18" x14ac:dyDescent="0.55000000000000004">
      <c r="D151" s="29"/>
      <c r="E151" s="29"/>
      <c r="F151" s="29"/>
      <c r="G151" s="29"/>
      <c r="K151" s="29"/>
      <c r="L151" s="29"/>
      <c r="M151" s="29"/>
      <c r="N151" s="29"/>
      <c r="O151" s="29"/>
      <c r="P151" s="29"/>
      <c r="Q151" s="29"/>
      <c r="R151" s="29"/>
    </row>
    <row r="152" spans="4:18" x14ac:dyDescent="0.55000000000000004">
      <c r="D152" s="29"/>
      <c r="E152" s="29"/>
      <c r="F152" s="29"/>
      <c r="G152" s="29"/>
      <c r="K152" s="29"/>
      <c r="L152" s="29"/>
      <c r="M152" s="29"/>
      <c r="N152" s="29"/>
      <c r="O152" s="29"/>
      <c r="P152" s="29"/>
      <c r="Q152" s="29"/>
      <c r="R152" s="29"/>
    </row>
    <row r="153" spans="4:18" x14ac:dyDescent="0.55000000000000004">
      <c r="D153" s="29"/>
      <c r="E153" s="29"/>
      <c r="F153" s="29"/>
      <c r="G153" s="29"/>
      <c r="K153" s="29"/>
      <c r="L153" s="29"/>
      <c r="M153" s="29"/>
      <c r="N153" s="29"/>
      <c r="O153" s="29"/>
      <c r="P153" s="29"/>
      <c r="Q153" s="29"/>
      <c r="R153" s="29"/>
    </row>
    <row r="154" spans="4:18" x14ac:dyDescent="0.55000000000000004">
      <c r="D154" s="29"/>
      <c r="E154" s="29"/>
      <c r="F154" s="29"/>
      <c r="G154" s="29"/>
      <c r="K154" s="29"/>
      <c r="L154" s="29"/>
      <c r="M154" s="29"/>
      <c r="N154" s="29"/>
      <c r="O154" s="29"/>
      <c r="P154" s="29"/>
      <c r="Q154" s="29"/>
      <c r="R154" s="29"/>
    </row>
    <row r="155" spans="4:18" x14ac:dyDescent="0.55000000000000004">
      <c r="D155" s="29"/>
      <c r="E155" s="29"/>
      <c r="F155" s="29"/>
      <c r="G155" s="29"/>
      <c r="K155" s="29"/>
      <c r="L155" s="29"/>
      <c r="M155" s="29"/>
      <c r="N155" s="29"/>
      <c r="O155" s="29"/>
      <c r="P155" s="29"/>
      <c r="Q155" s="29"/>
      <c r="R155" s="29"/>
    </row>
    <row r="156" spans="4:18" x14ac:dyDescent="0.55000000000000004">
      <c r="D156" s="29"/>
      <c r="E156" s="29"/>
      <c r="F156" s="29"/>
      <c r="G156" s="29"/>
      <c r="K156" s="29"/>
      <c r="L156" s="29"/>
      <c r="M156" s="29"/>
      <c r="N156" s="29"/>
      <c r="O156" s="29"/>
      <c r="P156" s="29"/>
      <c r="Q156" s="29"/>
      <c r="R156" s="29"/>
    </row>
    <row r="157" spans="4:18" x14ac:dyDescent="0.55000000000000004">
      <c r="K157" s="29"/>
      <c r="L157" s="29"/>
      <c r="M157" s="29"/>
      <c r="N157" s="29"/>
      <c r="O157" s="29"/>
      <c r="P157" s="29"/>
      <c r="Q157" s="29"/>
      <c r="R157" s="29"/>
    </row>
    <row r="158" spans="4:18" x14ac:dyDescent="0.55000000000000004">
      <c r="K158" s="29"/>
      <c r="L158" s="29"/>
      <c r="M158" s="29"/>
      <c r="N158" s="29"/>
      <c r="O158" s="29"/>
      <c r="P158" s="29"/>
      <c r="Q158" s="29"/>
      <c r="R158" s="29"/>
    </row>
    <row r="159" spans="4:18" x14ac:dyDescent="0.55000000000000004">
      <c r="K159" s="29"/>
      <c r="L159" s="29"/>
      <c r="M159" s="29"/>
      <c r="N159" s="29"/>
      <c r="O159" s="29"/>
      <c r="P159" s="29"/>
      <c r="Q159" s="29"/>
      <c r="R159" s="29"/>
    </row>
    <row r="160" spans="4:18" x14ac:dyDescent="0.55000000000000004">
      <c r="K160" s="29"/>
      <c r="L160" s="29"/>
      <c r="M160" s="29"/>
      <c r="N160" s="29"/>
      <c r="O160" s="29"/>
      <c r="P160" s="29"/>
      <c r="Q160" s="29"/>
      <c r="R160" s="29"/>
    </row>
    <row r="161" spans="1:18" x14ac:dyDescent="0.55000000000000004">
      <c r="K161" s="29"/>
      <c r="L161" s="29"/>
      <c r="M161" s="29"/>
      <c r="N161" s="29"/>
      <c r="O161" s="29"/>
      <c r="P161" s="29"/>
      <c r="Q161" s="29"/>
      <c r="R161" s="29"/>
    </row>
    <row r="162" spans="1:18" x14ac:dyDescent="0.55000000000000004">
      <c r="K162" s="29"/>
      <c r="L162" s="29"/>
      <c r="M162" s="29"/>
      <c r="N162" s="29"/>
      <c r="O162" s="29"/>
      <c r="P162" s="29"/>
      <c r="Q162" s="29"/>
      <c r="R162" s="29"/>
    </row>
    <row r="163" spans="1:18" x14ac:dyDescent="0.55000000000000004">
      <c r="K163" s="29"/>
      <c r="L163" s="29"/>
      <c r="M163" s="29"/>
      <c r="N163" s="29"/>
      <c r="O163" s="29"/>
      <c r="P163" s="29"/>
      <c r="Q163" s="29"/>
      <c r="R163" s="29"/>
    </row>
    <row r="164" spans="1:18" x14ac:dyDescent="0.55000000000000004">
      <c r="K164" s="29"/>
      <c r="L164" s="29"/>
      <c r="M164" s="29"/>
      <c r="N164" s="29"/>
      <c r="O164" s="29"/>
      <c r="P164" s="29"/>
      <c r="Q164" s="29"/>
      <c r="R164" s="29"/>
    </row>
    <row r="165" spans="1:18" x14ac:dyDescent="0.55000000000000004">
      <c r="K165" s="29"/>
      <c r="L165" s="29"/>
      <c r="M165" s="29"/>
      <c r="N165" s="29"/>
      <c r="O165" s="29"/>
      <c r="P165" s="29"/>
      <c r="Q165" s="29"/>
      <c r="R165" s="29"/>
    </row>
    <row r="166" spans="1:18" x14ac:dyDescent="0.55000000000000004">
      <c r="A166" s="78" t="s">
        <v>46</v>
      </c>
      <c r="K166" s="29"/>
      <c r="L166" s="29"/>
      <c r="M166" s="29"/>
      <c r="N166" s="29"/>
      <c r="O166" s="29"/>
      <c r="P166" s="29"/>
      <c r="Q166" s="29"/>
      <c r="R166" s="29"/>
    </row>
    <row r="167" spans="1:18" x14ac:dyDescent="0.55000000000000004">
      <c r="A167" s="78" t="s">
        <v>47</v>
      </c>
      <c r="K167" s="29"/>
      <c r="L167" s="29"/>
      <c r="M167" s="29"/>
      <c r="N167" s="29"/>
      <c r="O167" s="29"/>
      <c r="P167" s="29"/>
      <c r="Q167" s="29"/>
      <c r="R167" s="29"/>
    </row>
    <row r="168" spans="1:18" x14ac:dyDescent="0.55000000000000004">
      <c r="A168" s="78" t="s">
        <v>48</v>
      </c>
      <c r="K168" s="29"/>
      <c r="L168" s="29"/>
      <c r="M168" s="29"/>
      <c r="N168" s="29"/>
      <c r="O168" s="29"/>
      <c r="P168" s="29"/>
      <c r="Q168" s="29"/>
      <c r="R168" s="29"/>
    </row>
    <row r="169" spans="1:18" x14ac:dyDescent="0.55000000000000004">
      <c r="A169" s="78" t="s">
        <v>49</v>
      </c>
    </row>
    <row r="170" spans="1:18" x14ac:dyDescent="0.55000000000000004">
      <c r="A170" s="78" t="s">
        <v>50</v>
      </c>
    </row>
    <row r="171" spans="1:18" x14ac:dyDescent="0.55000000000000004">
      <c r="A171" s="78" t="s">
        <v>51</v>
      </c>
    </row>
    <row r="172" spans="1:18" x14ac:dyDescent="0.55000000000000004">
      <c r="A172" s="78" t="s">
        <v>52</v>
      </c>
    </row>
    <row r="173" spans="1:18" x14ac:dyDescent="0.55000000000000004">
      <c r="A173" s="78" t="s">
        <v>53</v>
      </c>
    </row>
    <row r="174" spans="1:18" x14ac:dyDescent="0.55000000000000004">
      <c r="A174" s="78" t="s">
        <v>54</v>
      </c>
    </row>
    <row r="175" spans="1:18" x14ac:dyDescent="0.55000000000000004">
      <c r="A175" s="78" t="s">
        <v>55</v>
      </c>
    </row>
    <row r="176" spans="1:18" x14ac:dyDescent="0.55000000000000004">
      <c r="A176" s="78" t="s">
        <v>56</v>
      </c>
    </row>
    <row r="177" spans="1:1" x14ac:dyDescent="0.55000000000000004">
      <c r="A177" s="78" t="s">
        <v>54</v>
      </c>
    </row>
    <row r="178" spans="1:1" x14ac:dyDescent="0.55000000000000004">
      <c r="A178" s="78" t="s">
        <v>59</v>
      </c>
    </row>
    <row r="179" spans="1:1" x14ac:dyDescent="0.55000000000000004">
      <c r="A179" s="78" t="s">
        <v>59</v>
      </c>
    </row>
    <row r="180" spans="1:1" x14ac:dyDescent="0.55000000000000004">
      <c r="A180" s="78" t="s">
        <v>59</v>
      </c>
    </row>
    <row r="181" spans="1:1" x14ac:dyDescent="0.55000000000000004">
      <c r="A181" s="78" t="s">
        <v>59</v>
      </c>
    </row>
    <row r="182" spans="1:1" x14ac:dyDescent="0.55000000000000004">
      <c r="A182" s="78" t="s">
        <v>59</v>
      </c>
    </row>
    <row r="183" spans="1:1" x14ac:dyDescent="0.55000000000000004">
      <c r="A183" s="78" t="s">
        <v>59</v>
      </c>
    </row>
    <row r="184" spans="1:1" x14ac:dyDescent="0.55000000000000004">
      <c r="A184" s="78" t="s">
        <v>59</v>
      </c>
    </row>
    <row r="185" spans="1:1" x14ac:dyDescent="0.55000000000000004">
      <c r="A185" s="78" t="s">
        <v>59</v>
      </c>
    </row>
    <row r="186" spans="1:1" x14ac:dyDescent="0.55000000000000004">
      <c r="A186" s="78" t="s">
        <v>59</v>
      </c>
    </row>
    <row r="187" spans="1:1" x14ac:dyDescent="0.55000000000000004">
      <c r="A187" s="78" t="s">
        <v>59</v>
      </c>
    </row>
    <row r="188" spans="1:1" x14ac:dyDescent="0.55000000000000004">
      <c r="A188" s="78" t="s">
        <v>59</v>
      </c>
    </row>
    <row r="189" spans="1:1" x14ac:dyDescent="0.55000000000000004">
      <c r="A189" s="78" t="s">
        <v>59</v>
      </c>
    </row>
    <row r="190" spans="1:1" x14ac:dyDescent="0.55000000000000004">
      <c r="A190" s="78" t="s">
        <v>59</v>
      </c>
    </row>
    <row r="191" spans="1:1" x14ac:dyDescent="0.55000000000000004">
      <c r="A191" s="78" t="s">
        <v>59</v>
      </c>
    </row>
    <row r="192" spans="1:1" x14ac:dyDescent="0.55000000000000004">
      <c r="A192" s="78" t="s">
        <v>59</v>
      </c>
    </row>
    <row r="193" spans="1:1" x14ac:dyDescent="0.55000000000000004">
      <c r="A193" s="78" t="s">
        <v>59</v>
      </c>
    </row>
    <row r="194" spans="1:1" x14ac:dyDescent="0.55000000000000004">
      <c r="A194" s="78" t="s">
        <v>59</v>
      </c>
    </row>
    <row r="195" spans="1:1" x14ac:dyDescent="0.55000000000000004">
      <c r="A195" s="78" t="s">
        <v>59</v>
      </c>
    </row>
    <row r="196" spans="1:1" x14ac:dyDescent="0.55000000000000004">
      <c r="A196" s="78" t="s">
        <v>59</v>
      </c>
    </row>
    <row r="197" spans="1:1" x14ac:dyDescent="0.55000000000000004">
      <c r="A197" s="78" t="s">
        <v>59</v>
      </c>
    </row>
    <row r="198" spans="1:1" x14ac:dyDescent="0.55000000000000004">
      <c r="A198" s="78" t="s">
        <v>59</v>
      </c>
    </row>
    <row r="199" spans="1:1" x14ac:dyDescent="0.55000000000000004">
      <c r="A199" s="78" t="s">
        <v>59</v>
      </c>
    </row>
    <row r="200" spans="1:1" x14ac:dyDescent="0.55000000000000004">
      <c r="A200" s="78" t="s">
        <v>59</v>
      </c>
    </row>
    <row r="201" spans="1:1" x14ac:dyDescent="0.55000000000000004">
      <c r="A201" s="78" t="s">
        <v>59</v>
      </c>
    </row>
    <row r="202" spans="1:1" x14ac:dyDescent="0.55000000000000004">
      <c r="A202" s="78" t="s">
        <v>59</v>
      </c>
    </row>
    <row r="203" spans="1:1" x14ac:dyDescent="0.55000000000000004">
      <c r="A203" s="78" t="s">
        <v>59</v>
      </c>
    </row>
    <row r="204" spans="1:1" x14ac:dyDescent="0.55000000000000004">
      <c r="A204" s="78" t="s">
        <v>59</v>
      </c>
    </row>
    <row r="205" spans="1:1" x14ac:dyDescent="0.55000000000000004">
      <c r="A205" s="78" t="s">
        <v>59</v>
      </c>
    </row>
    <row r="206" spans="1:1" x14ac:dyDescent="0.55000000000000004">
      <c r="A206" s="78" t="s">
        <v>59</v>
      </c>
    </row>
    <row r="207" spans="1:1" x14ac:dyDescent="0.55000000000000004">
      <c r="A207" s="78" t="s">
        <v>59</v>
      </c>
    </row>
    <row r="208" spans="1:1" x14ac:dyDescent="0.55000000000000004">
      <c r="A208" s="78" t="s">
        <v>59</v>
      </c>
    </row>
    <row r="209" spans="1:1" x14ac:dyDescent="0.55000000000000004">
      <c r="A209" s="78" t="s">
        <v>59</v>
      </c>
    </row>
    <row r="210" spans="1:1" x14ac:dyDescent="0.55000000000000004">
      <c r="A210" s="78" t="s">
        <v>59</v>
      </c>
    </row>
    <row r="211" spans="1:1" x14ac:dyDescent="0.55000000000000004">
      <c r="A211" s="78" t="s">
        <v>59</v>
      </c>
    </row>
    <row r="212" spans="1:1" x14ac:dyDescent="0.55000000000000004">
      <c r="A212" s="78" t="s">
        <v>59</v>
      </c>
    </row>
    <row r="213" spans="1:1" x14ac:dyDescent="0.55000000000000004">
      <c r="A213" s="78" t="s">
        <v>59</v>
      </c>
    </row>
    <row r="214" spans="1:1" x14ac:dyDescent="0.55000000000000004">
      <c r="A214" s="78" t="s">
        <v>59</v>
      </c>
    </row>
    <row r="215" spans="1:1" x14ac:dyDescent="0.55000000000000004">
      <c r="A215" s="78" t="s">
        <v>59</v>
      </c>
    </row>
    <row r="216" spans="1:1" x14ac:dyDescent="0.55000000000000004">
      <c r="A216" s="78" t="s">
        <v>59</v>
      </c>
    </row>
    <row r="217" spans="1:1" x14ac:dyDescent="0.55000000000000004">
      <c r="A217" s="78" t="s">
        <v>59</v>
      </c>
    </row>
    <row r="218" spans="1:1" x14ac:dyDescent="0.55000000000000004">
      <c r="A218" s="78" t="s">
        <v>59</v>
      </c>
    </row>
    <row r="219" spans="1:1" x14ac:dyDescent="0.55000000000000004">
      <c r="A219" s="78" t="s">
        <v>59</v>
      </c>
    </row>
    <row r="220" spans="1:1" x14ac:dyDescent="0.55000000000000004">
      <c r="A220" s="78" t="s">
        <v>59</v>
      </c>
    </row>
    <row r="221" spans="1:1" x14ac:dyDescent="0.55000000000000004">
      <c r="A221" s="78" t="s">
        <v>59</v>
      </c>
    </row>
    <row r="222" spans="1:1" x14ac:dyDescent="0.55000000000000004">
      <c r="A222" s="78" t="s">
        <v>59</v>
      </c>
    </row>
    <row r="223" spans="1:1" x14ac:dyDescent="0.55000000000000004">
      <c r="A223" s="78" t="s">
        <v>59</v>
      </c>
    </row>
    <row r="224" spans="1:1" x14ac:dyDescent="0.55000000000000004">
      <c r="A224" s="78" t="s">
        <v>59</v>
      </c>
    </row>
    <row r="225" spans="1:1" x14ac:dyDescent="0.55000000000000004">
      <c r="A225" s="78" t="s">
        <v>59</v>
      </c>
    </row>
    <row r="226" spans="1:1" x14ac:dyDescent="0.55000000000000004">
      <c r="A226" s="78" t="s">
        <v>59</v>
      </c>
    </row>
    <row r="227" spans="1:1" x14ac:dyDescent="0.55000000000000004">
      <c r="A227" s="78" t="s">
        <v>59</v>
      </c>
    </row>
    <row r="228" spans="1:1" x14ac:dyDescent="0.55000000000000004">
      <c r="A228" s="78" t="s">
        <v>59</v>
      </c>
    </row>
    <row r="229" spans="1:1" x14ac:dyDescent="0.55000000000000004">
      <c r="A229" s="78" t="s">
        <v>59</v>
      </c>
    </row>
    <row r="230" spans="1:1" x14ac:dyDescent="0.55000000000000004">
      <c r="A230" s="78" t="s">
        <v>59</v>
      </c>
    </row>
    <row r="231" spans="1:1" x14ac:dyDescent="0.55000000000000004">
      <c r="A231" s="78" t="s">
        <v>59</v>
      </c>
    </row>
    <row r="232" spans="1:1" x14ac:dyDescent="0.55000000000000004">
      <c r="A232" s="78" t="s">
        <v>59</v>
      </c>
    </row>
    <row r="233" spans="1:1" x14ac:dyDescent="0.55000000000000004">
      <c r="A233" s="78" t="s">
        <v>59</v>
      </c>
    </row>
    <row r="234" spans="1:1" x14ac:dyDescent="0.55000000000000004">
      <c r="A234" s="78" t="s">
        <v>59</v>
      </c>
    </row>
    <row r="235" spans="1:1" x14ac:dyDescent="0.55000000000000004">
      <c r="A235" s="78" t="s">
        <v>59</v>
      </c>
    </row>
    <row r="236" spans="1:1" x14ac:dyDescent="0.55000000000000004">
      <c r="A236" s="78" t="s">
        <v>59</v>
      </c>
    </row>
    <row r="237" spans="1:1" x14ac:dyDescent="0.55000000000000004">
      <c r="A237" s="78" t="s">
        <v>59</v>
      </c>
    </row>
    <row r="238" spans="1:1" x14ac:dyDescent="0.55000000000000004">
      <c r="A238" s="78" t="s">
        <v>59</v>
      </c>
    </row>
    <row r="239" spans="1:1" x14ac:dyDescent="0.55000000000000004">
      <c r="A239" s="78" t="s">
        <v>59</v>
      </c>
    </row>
    <row r="240" spans="1:1" x14ac:dyDescent="0.55000000000000004">
      <c r="A240" s="78" t="s">
        <v>59</v>
      </c>
    </row>
    <row r="241" spans="1:1" x14ac:dyDescent="0.55000000000000004">
      <c r="A241" s="78" t="s">
        <v>59</v>
      </c>
    </row>
    <row r="242" spans="1:1" x14ac:dyDescent="0.55000000000000004">
      <c r="A242" s="78" t="s">
        <v>59</v>
      </c>
    </row>
    <row r="243" spans="1:1" x14ac:dyDescent="0.55000000000000004">
      <c r="A243" s="78" t="s">
        <v>59</v>
      </c>
    </row>
    <row r="244" spans="1:1" x14ac:dyDescent="0.55000000000000004">
      <c r="A244" s="78" t="s">
        <v>59</v>
      </c>
    </row>
    <row r="245" spans="1:1" x14ac:dyDescent="0.55000000000000004">
      <c r="A245" s="78" t="s">
        <v>59</v>
      </c>
    </row>
    <row r="246" spans="1:1" x14ac:dyDescent="0.55000000000000004">
      <c r="A246" s="78" t="s">
        <v>59</v>
      </c>
    </row>
    <row r="247" spans="1:1" x14ac:dyDescent="0.55000000000000004">
      <c r="A247" s="78" t="s">
        <v>59</v>
      </c>
    </row>
    <row r="248" spans="1:1" x14ac:dyDescent="0.55000000000000004">
      <c r="A248" s="78" t="s">
        <v>59</v>
      </c>
    </row>
    <row r="249" spans="1:1" x14ac:dyDescent="0.55000000000000004">
      <c r="A249" s="78" t="s">
        <v>59</v>
      </c>
    </row>
    <row r="250" spans="1:1" x14ac:dyDescent="0.55000000000000004">
      <c r="A250" s="78" t="s">
        <v>59</v>
      </c>
    </row>
    <row r="251" spans="1:1" x14ac:dyDescent="0.55000000000000004">
      <c r="A251" s="78" t="s">
        <v>59</v>
      </c>
    </row>
    <row r="252" spans="1:1" x14ac:dyDescent="0.55000000000000004">
      <c r="A252" s="78" t="s">
        <v>59</v>
      </c>
    </row>
    <row r="253" spans="1:1" x14ac:dyDescent="0.55000000000000004">
      <c r="A253" s="78" t="s">
        <v>59</v>
      </c>
    </row>
    <row r="254" spans="1:1" x14ac:dyDescent="0.55000000000000004">
      <c r="A254" s="78" t="s">
        <v>59</v>
      </c>
    </row>
    <row r="255" spans="1:1" x14ac:dyDescent="0.55000000000000004">
      <c r="A255" s="78" t="s">
        <v>59</v>
      </c>
    </row>
    <row r="256" spans="1:1" x14ac:dyDescent="0.55000000000000004">
      <c r="A256" s="78" t="s">
        <v>59</v>
      </c>
    </row>
    <row r="257" spans="1:1" x14ac:dyDescent="0.55000000000000004">
      <c r="A257" s="78" t="s">
        <v>59</v>
      </c>
    </row>
    <row r="258" spans="1:1" x14ac:dyDescent="0.55000000000000004">
      <c r="A258" s="78" t="s">
        <v>59</v>
      </c>
    </row>
    <row r="259" spans="1:1" x14ac:dyDescent="0.55000000000000004">
      <c r="A259" s="78" t="s">
        <v>59</v>
      </c>
    </row>
    <row r="260" spans="1:1" x14ac:dyDescent="0.55000000000000004">
      <c r="A260" s="78" t="s">
        <v>59</v>
      </c>
    </row>
    <row r="261" spans="1:1" x14ac:dyDescent="0.55000000000000004">
      <c r="A261" s="78" t="s">
        <v>59</v>
      </c>
    </row>
    <row r="262" spans="1:1" x14ac:dyDescent="0.55000000000000004">
      <c r="A262" s="78" t="s">
        <v>59</v>
      </c>
    </row>
    <row r="263" spans="1:1" x14ac:dyDescent="0.55000000000000004">
      <c r="A263" s="78" t="s">
        <v>59</v>
      </c>
    </row>
    <row r="264" spans="1:1" x14ac:dyDescent="0.55000000000000004">
      <c r="A264" s="78" t="s">
        <v>59</v>
      </c>
    </row>
    <row r="265" spans="1:1" x14ac:dyDescent="0.55000000000000004">
      <c r="A265" s="78" t="s">
        <v>59</v>
      </c>
    </row>
    <row r="266" spans="1:1" x14ac:dyDescent="0.55000000000000004">
      <c r="A266" s="78" t="s">
        <v>59</v>
      </c>
    </row>
    <row r="267" spans="1:1" x14ac:dyDescent="0.55000000000000004">
      <c r="A267" s="78" t="s">
        <v>59</v>
      </c>
    </row>
    <row r="268" spans="1:1" x14ac:dyDescent="0.55000000000000004">
      <c r="A268" s="78" t="s">
        <v>59</v>
      </c>
    </row>
    <row r="269" spans="1:1" x14ac:dyDescent="0.55000000000000004">
      <c r="A269" s="78" t="s">
        <v>59</v>
      </c>
    </row>
    <row r="270" spans="1:1" x14ac:dyDescent="0.55000000000000004">
      <c r="A270" s="78" t="s">
        <v>59</v>
      </c>
    </row>
    <row r="271" spans="1:1" x14ac:dyDescent="0.55000000000000004">
      <c r="A271" s="78" t="s">
        <v>59</v>
      </c>
    </row>
    <row r="272" spans="1:1" x14ac:dyDescent="0.55000000000000004">
      <c r="A272" s="78" t="s">
        <v>59</v>
      </c>
    </row>
    <row r="273" spans="1:1" x14ac:dyDescent="0.55000000000000004">
      <c r="A273" s="78" t="s">
        <v>59</v>
      </c>
    </row>
    <row r="274" spans="1:1" x14ac:dyDescent="0.55000000000000004">
      <c r="A274" s="78" t="s">
        <v>59</v>
      </c>
    </row>
    <row r="275" spans="1:1" x14ac:dyDescent="0.55000000000000004">
      <c r="A275" s="78" t="s">
        <v>59</v>
      </c>
    </row>
    <row r="276" spans="1:1" x14ac:dyDescent="0.55000000000000004">
      <c r="A276" s="78" t="s">
        <v>59</v>
      </c>
    </row>
    <row r="277" spans="1:1" x14ac:dyDescent="0.55000000000000004">
      <c r="A277" s="78" t="s">
        <v>59</v>
      </c>
    </row>
    <row r="278" spans="1:1" x14ac:dyDescent="0.55000000000000004">
      <c r="A278" s="78" t="s">
        <v>59</v>
      </c>
    </row>
    <row r="279" spans="1:1" x14ac:dyDescent="0.55000000000000004">
      <c r="A279" s="78" t="s">
        <v>59</v>
      </c>
    </row>
    <row r="280" spans="1:1" x14ac:dyDescent="0.55000000000000004">
      <c r="A280" s="78" t="s">
        <v>59</v>
      </c>
    </row>
    <row r="281" spans="1:1" x14ac:dyDescent="0.55000000000000004">
      <c r="A281" s="78" t="s">
        <v>59</v>
      </c>
    </row>
    <row r="282" spans="1:1" x14ac:dyDescent="0.55000000000000004">
      <c r="A282" s="78" t="s">
        <v>59</v>
      </c>
    </row>
    <row r="283" spans="1:1" x14ac:dyDescent="0.55000000000000004">
      <c r="A283" s="78" t="s">
        <v>59</v>
      </c>
    </row>
    <row r="284" spans="1:1" x14ac:dyDescent="0.55000000000000004">
      <c r="A284" s="78" t="s">
        <v>59</v>
      </c>
    </row>
    <row r="285" spans="1:1" x14ac:dyDescent="0.55000000000000004">
      <c r="A285" s="78" t="s">
        <v>59</v>
      </c>
    </row>
    <row r="286" spans="1:1" x14ac:dyDescent="0.55000000000000004">
      <c r="A286" s="78" t="s">
        <v>59</v>
      </c>
    </row>
    <row r="287" spans="1:1" x14ac:dyDescent="0.55000000000000004">
      <c r="A287" s="78" t="s">
        <v>59</v>
      </c>
    </row>
    <row r="288" spans="1:1" x14ac:dyDescent="0.55000000000000004">
      <c r="A288" s="78" t="s">
        <v>59</v>
      </c>
    </row>
    <row r="289" spans="1:1" x14ac:dyDescent="0.55000000000000004">
      <c r="A289" s="78" t="s">
        <v>59</v>
      </c>
    </row>
    <row r="290" spans="1:1" x14ac:dyDescent="0.55000000000000004">
      <c r="A290" s="78" t="s">
        <v>59</v>
      </c>
    </row>
    <row r="291" spans="1:1" x14ac:dyDescent="0.55000000000000004">
      <c r="A291" s="78" t="s">
        <v>59</v>
      </c>
    </row>
    <row r="292" spans="1:1" x14ac:dyDescent="0.55000000000000004">
      <c r="A292" s="78" t="s">
        <v>59</v>
      </c>
    </row>
    <row r="293" spans="1:1" x14ac:dyDescent="0.55000000000000004">
      <c r="A293" s="78" t="s">
        <v>59</v>
      </c>
    </row>
    <row r="294" spans="1:1" x14ac:dyDescent="0.55000000000000004">
      <c r="A294" s="78" t="s">
        <v>59</v>
      </c>
    </row>
    <row r="295" spans="1:1" x14ac:dyDescent="0.55000000000000004">
      <c r="A295" s="78" t="s">
        <v>59</v>
      </c>
    </row>
    <row r="296" spans="1:1" x14ac:dyDescent="0.55000000000000004">
      <c r="A296" s="78" t="s">
        <v>59</v>
      </c>
    </row>
    <row r="297" spans="1:1" x14ac:dyDescent="0.55000000000000004">
      <c r="A297" s="78" t="s">
        <v>59</v>
      </c>
    </row>
    <row r="298" spans="1:1" x14ac:dyDescent="0.55000000000000004">
      <c r="A298" s="78" t="s">
        <v>59</v>
      </c>
    </row>
    <row r="299" spans="1:1" x14ac:dyDescent="0.55000000000000004">
      <c r="A299" s="78" t="s">
        <v>59</v>
      </c>
    </row>
    <row r="300" spans="1:1" x14ac:dyDescent="0.55000000000000004">
      <c r="A300" s="78" t="s">
        <v>59</v>
      </c>
    </row>
    <row r="301" spans="1:1" x14ac:dyDescent="0.55000000000000004">
      <c r="A301" s="78" t="s">
        <v>59</v>
      </c>
    </row>
    <row r="302" spans="1:1" x14ac:dyDescent="0.55000000000000004">
      <c r="A302" s="78" t="s">
        <v>59</v>
      </c>
    </row>
    <row r="303" spans="1:1" x14ac:dyDescent="0.55000000000000004">
      <c r="A303" s="78" t="s">
        <v>59</v>
      </c>
    </row>
    <row r="304" spans="1:1" x14ac:dyDescent="0.55000000000000004">
      <c r="A304" s="78" t="s">
        <v>59</v>
      </c>
    </row>
    <row r="305" spans="1:1" x14ac:dyDescent="0.55000000000000004">
      <c r="A305" s="78" t="s">
        <v>59</v>
      </c>
    </row>
    <row r="306" spans="1:1" x14ac:dyDescent="0.55000000000000004">
      <c r="A306" s="78" t="s">
        <v>59</v>
      </c>
    </row>
    <row r="307" spans="1:1" x14ac:dyDescent="0.55000000000000004">
      <c r="A307" s="78" t="s">
        <v>59</v>
      </c>
    </row>
    <row r="308" spans="1:1" x14ac:dyDescent="0.55000000000000004">
      <c r="A308" s="78" t="s">
        <v>59</v>
      </c>
    </row>
    <row r="309" spans="1:1" x14ac:dyDescent="0.55000000000000004">
      <c r="A309" s="78" t="s">
        <v>59</v>
      </c>
    </row>
    <row r="310" spans="1:1" x14ac:dyDescent="0.55000000000000004">
      <c r="A310" s="78" t="s">
        <v>59</v>
      </c>
    </row>
    <row r="311" spans="1:1" x14ac:dyDescent="0.55000000000000004">
      <c r="A311" s="78" t="s">
        <v>59</v>
      </c>
    </row>
    <row r="312" spans="1:1" x14ac:dyDescent="0.55000000000000004">
      <c r="A312" s="78" t="s">
        <v>59</v>
      </c>
    </row>
    <row r="313" spans="1:1" x14ac:dyDescent="0.55000000000000004">
      <c r="A313" s="78" t="s">
        <v>59</v>
      </c>
    </row>
    <row r="314" spans="1:1" x14ac:dyDescent="0.55000000000000004">
      <c r="A314" s="78" t="s">
        <v>59</v>
      </c>
    </row>
    <row r="315" spans="1:1" x14ac:dyDescent="0.55000000000000004">
      <c r="A315" s="78" t="s">
        <v>59</v>
      </c>
    </row>
    <row r="316" spans="1:1" x14ac:dyDescent="0.55000000000000004">
      <c r="A316" s="78" t="s">
        <v>59</v>
      </c>
    </row>
    <row r="317" spans="1:1" x14ac:dyDescent="0.55000000000000004">
      <c r="A317" s="78" t="s">
        <v>59</v>
      </c>
    </row>
    <row r="318" spans="1:1" x14ac:dyDescent="0.55000000000000004">
      <c r="A318" s="78" t="s">
        <v>59</v>
      </c>
    </row>
    <row r="319" spans="1:1" x14ac:dyDescent="0.55000000000000004">
      <c r="A319" s="78" t="s">
        <v>59</v>
      </c>
    </row>
    <row r="320" spans="1:1" x14ac:dyDescent="0.55000000000000004">
      <c r="A320" s="78" t="s">
        <v>59</v>
      </c>
    </row>
    <row r="321" spans="1:1" x14ac:dyDescent="0.55000000000000004">
      <c r="A321" s="78" t="s">
        <v>59</v>
      </c>
    </row>
    <row r="322" spans="1:1" x14ac:dyDescent="0.55000000000000004">
      <c r="A322" s="78" t="s">
        <v>59</v>
      </c>
    </row>
    <row r="323" spans="1:1" x14ac:dyDescent="0.55000000000000004">
      <c r="A323" s="78" t="s">
        <v>59</v>
      </c>
    </row>
    <row r="324" spans="1:1" x14ac:dyDescent="0.55000000000000004">
      <c r="A324" s="78" t="s">
        <v>59</v>
      </c>
    </row>
    <row r="325" spans="1:1" x14ac:dyDescent="0.55000000000000004">
      <c r="A325" s="78" t="s">
        <v>59</v>
      </c>
    </row>
    <row r="326" spans="1:1" x14ac:dyDescent="0.55000000000000004">
      <c r="A326" s="78" t="s">
        <v>59</v>
      </c>
    </row>
    <row r="327" spans="1:1" x14ac:dyDescent="0.55000000000000004">
      <c r="A327" s="78" t="s">
        <v>59</v>
      </c>
    </row>
    <row r="328" spans="1:1" x14ac:dyDescent="0.55000000000000004">
      <c r="A328" s="78" t="s">
        <v>59</v>
      </c>
    </row>
    <row r="329" spans="1:1" x14ac:dyDescent="0.55000000000000004">
      <c r="A329" s="78" t="s">
        <v>59</v>
      </c>
    </row>
    <row r="330" spans="1:1" x14ac:dyDescent="0.55000000000000004">
      <c r="A330" s="78" t="s">
        <v>59</v>
      </c>
    </row>
    <row r="331" spans="1:1" x14ac:dyDescent="0.55000000000000004">
      <c r="A331" s="78" t="s">
        <v>59</v>
      </c>
    </row>
    <row r="332" spans="1:1" x14ac:dyDescent="0.55000000000000004">
      <c r="A332" s="78" t="s">
        <v>59</v>
      </c>
    </row>
    <row r="333" spans="1:1" x14ac:dyDescent="0.55000000000000004">
      <c r="A333" s="78" t="s">
        <v>59</v>
      </c>
    </row>
    <row r="334" spans="1:1" x14ac:dyDescent="0.55000000000000004">
      <c r="A334" s="78" t="s">
        <v>59</v>
      </c>
    </row>
    <row r="335" spans="1:1" x14ac:dyDescent="0.55000000000000004">
      <c r="A335" s="78" t="s">
        <v>59</v>
      </c>
    </row>
    <row r="336" spans="1:1" x14ac:dyDescent="0.55000000000000004">
      <c r="A336" s="78" t="s">
        <v>59</v>
      </c>
    </row>
    <row r="337" spans="1:1" x14ac:dyDescent="0.55000000000000004">
      <c r="A337" s="78" t="s">
        <v>59</v>
      </c>
    </row>
    <row r="338" spans="1:1" x14ac:dyDescent="0.55000000000000004">
      <c r="A338" s="78" t="s">
        <v>59</v>
      </c>
    </row>
    <row r="339" spans="1:1" x14ac:dyDescent="0.55000000000000004">
      <c r="A339" s="78" t="s">
        <v>59</v>
      </c>
    </row>
    <row r="340" spans="1:1" x14ac:dyDescent="0.55000000000000004">
      <c r="A340" s="78" t="s">
        <v>59</v>
      </c>
    </row>
    <row r="341" spans="1:1" x14ac:dyDescent="0.55000000000000004">
      <c r="A341" s="78" t="s">
        <v>59</v>
      </c>
    </row>
    <row r="342" spans="1:1" x14ac:dyDescent="0.55000000000000004">
      <c r="A342" s="78" t="s">
        <v>59</v>
      </c>
    </row>
    <row r="343" spans="1:1" x14ac:dyDescent="0.55000000000000004">
      <c r="A343" s="78" t="s">
        <v>59</v>
      </c>
    </row>
    <row r="344" spans="1:1" x14ac:dyDescent="0.55000000000000004">
      <c r="A344" s="78" t="s">
        <v>59</v>
      </c>
    </row>
    <row r="345" spans="1:1" x14ac:dyDescent="0.55000000000000004">
      <c r="A345" s="78" t="s">
        <v>59</v>
      </c>
    </row>
    <row r="346" spans="1:1" x14ac:dyDescent="0.55000000000000004">
      <c r="A346" s="78" t="s">
        <v>59</v>
      </c>
    </row>
    <row r="347" spans="1:1" x14ac:dyDescent="0.55000000000000004">
      <c r="A347" s="78" t="s">
        <v>59</v>
      </c>
    </row>
    <row r="348" spans="1:1" x14ac:dyDescent="0.55000000000000004">
      <c r="A348" s="78" t="s">
        <v>59</v>
      </c>
    </row>
    <row r="349" spans="1:1" x14ac:dyDescent="0.55000000000000004">
      <c r="A349" s="78" t="s">
        <v>59</v>
      </c>
    </row>
    <row r="350" spans="1:1" x14ac:dyDescent="0.55000000000000004">
      <c r="A350" s="78" t="s">
        <v>59</v>
      </c>
    </row>
    <row r="351" spans="1:1" x14ac:dyDescent="0.55000000000000004">
      <c r="A351" s="78" t="s">
        <v>59</v>
      </c>
    </row>
    <row r="352" spans="1:1" x14ac:dyDescent="0.55000000000000004">
      <c r="A352" s="78" t="s">
        <v>59</v>
      </c>
    </row>
    <row r="353" spans="1:1" x14ac:dyDescent="0.55000000000000004">
      <c r="A353" s="78" t="s">
        <v>59</v>
      </c>
    </row>
    <row r="354" spans="1:1" x14ac:dyDescent="0.55000000000000004">
      <c r="A354" s="78" t="s">
        <v>59</v>
      </c>
    </row>
    <row r="355" spans="1:1" x14ac:dyDescent="0.55000000000000004">
      <c r="A355" s="78" t="s">
        <v>59</v>
      </c>
    </row>
    <row r="356" spans="1:1" x14ac:dyDescent="0.55000000000000004">
      <c r="A356" s="78" t="s">
        <v>59</v>
      </c>
    </row>
    <row r="357" spans="1:1" x14ac:dyDescent="0.55000000000000004">
      <c r="A357" s="78" t="s">
        <v>59</v>
      </c>
    </row>
    <row r="358" spans="1:1" x14ac:dyDescent="0.55000000000000004">
      <c r="A358" s="78" t="s">
        <v>59</v>
      </c>
    </row>
    <row r="359" spans="1:1" x14ac:dyDescent="0.55000000000000004">
      <c r="A359" s="78" t="s">
        <v>59</v>
      </c>
    </row>
    <row r="360" spans="1:1" x14ac:dyDescent="0.55000000000000004">
      <c r="A360" s="78" t="s">
        <v>59</v>
      </c>
    </row>
    <row r="361" spans="1:1" x14ac:dyDescent="0.55000000000000004">
      <c r="A361" s="78" t="s">
        <v>59</v>
      </c>
    </row>
    <row r="362" spans="1:1" x14ac:dyDescent="0.55000000000000004">
      <c r="A362" s="78" t="s">
        <v>59</v>
      </c>
    </row>
    <row r="363" spans="1:1" x14ac:dyDescent="0.55000000000000004">
      <c r="A363" s="78" t="s">
        <v>59</v>
      </c>
    </row>
    <row r="364" spans="1:1" x14ac:dyDescent="0.55000000000000004">
      <c r="A364" s="78" t="s">
        <v>59</v>
      </c>
    </row>
    <row r="365" spans="1:1" x14ac:dyDescent="0.55000000000000004">
      <c r="A365" s="78" t="s">
        <v>59</v>
      </c>
    </row>
    <row r="366" spans="1:1" x14ac:dyDescent="0.55000000000000004">
      <c r="A366" s="78" t="s">
        <v>59</v>
      </c>
    </row>
  </sheetData>
  <sheetProtection selectLockedCells="1"/>
  <pageMargins left="0.25" right="0.25" top="0.75" bottom="0.75" header="0.3" footer="0.3"/>
  <pageSetup paperSize="8" scale="61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8" id="{E6C3A45C-50D2-48E1-A56C-8B25B104DA17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H11:H42</xm:sqref>
        </x14:conditionalFormatting>
        <x14:conditionalFormatting xmlns:xm="http://schemas.microsoft.com/office/excel/2006/main">
          <x14:cfRule type="iconSet" priority="113" id="{4FD08BED-7121-486B-83F1-E37DEB7A974D}">
            <x14:iconSet custom="1">
              <x14:cfvo type="percent">
                <xm:f>0</xm:f>
              </x14:cfvo>
              <x14:cfvo type="num" gte="0">
                <xm:f>11</xm:f>
              </x14:cfvo>
              <x14:cfvo type="num">
                <xm:f>13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H44:H65</xm:sqref>
        </x14:conditionalFormatting>
        <x14:conditionalFormatting xmlns:xm="http://schemas.microsoft.com/office/excel/2006/main">
          <x14:cfRule type="iconSet" priority="7" id="{ED3C91CF-E188-482A-8384-DC29FF84CFB6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H66</xm:sqref>
        </x14:conditionalFormatting>
        <x14:conditionalFormatting xmlns:xm="http://schemas.microsoft.com/office/excel/2006/main">
          <x14:cfRule type="iconSet" priority="108" id="{2195C68B-291A-4E2A-A1A3-19A31128079B}">
            <x14:iconSet custom="1">
              <x14:cfvo type="percent">
                <xm:f>0</xm:f>
              </x14:cfvo>
              <x14:cfvo type="num" gte="0">
                <xm:f>29</xm:f>
              </x14:cfvo>
              <x14:cfvo type="num">
                <xm:f>31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H69:H112</xm:sqref>
        </x14:conditionalFormatting>
        <x14:conditionalFormatting xmlns:xm="http://schemas.microsoft.com/office/excel/2006/main">
          <x14:cfRule type="iconSet" priority="2" id="{96920D2E-3E9F-4FCE-BF41-D46AB3AAA2C2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H113:H114</xm:sqref>
        </x14:conditionalFormatting>
        <x14:conditionalFormatting xmlns:xm="http://schemas.microsoft.com/office/excel/2006/main">
          <x14:cfRule type="iconSet" priority="1" id="{52581502-402D-455F-A46A-FFDCF2ACCAD4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DCC3B-78BD-4F1E-8809-838750283857}">
  <sheetPr codeName="Feuil33">
    <tabColor rgb="FF99FF66"/>
    <pageSetUpPr fitToPage="1"/>
  </sheetPr>
  <dimension ref="A1:Z290"/>
  <sheetViews>
    <sheetView showGridLines="0" tabSelected="1" zoomScale="85" zoomScaleNormal="85" zoomScaleSheetLayoutView="85" workbookViewId="0">
      <pane ySplit="13" topLeftCell="A14" activePane="bottomLeft" state="frozen"/>
      <selection pane="bottomLeft" activeCell="F15" sqref="F15"/>
    </sheetView>
  </sheetViews>
  <sheetFormatPr baseColWidth="10" defaultColWidth="11.578125" defaultRowHeight="14.4" x14ac:dyDescent="0.55000000000000004"/>
  <cols>
    <col min="1" max="3" width="17" style="175" customWidth="1"/>
    <col min="4" max="5" width="18.3125" style="17" customWidth="1"/>
    <col min="6" max="6" width="18.3125" style="173" customWidth="1"/>
    <col min="7" max="8" width="18.3125" style="17" customWidth="1"/>
    <col min="9" max="9" width="34.15625" style="30" customWidth="1"/>
    <col min="10" max="12" width="14.83984375" style="17" customWidth="1"/>
    <col min="13" max="13" width="15.68359375" style="17" customWidth="1"/>
    <col min="14" max="16384" width="11.578125" style="17"/>
  </cols>
  <sheetData>
    <row r="1" spans="1:24" x14ac:dyDescent="0.55000000000000004">
      <c r="A1" s="176"/>
      <c r="G1" s="175" t="s">
        <v>68</v>
      </c>
    </row>
    <row r="2" spans="1:24" s="3" customFormat="1" ht="18.600000000000001" thickBot="1" x14ac:dyDescent="0.6">
      <c r="A2" s="177" t="s">
        <v>62</v>
      </c>
      <c r="B2" s="177"/>
      <c r="C2" s="40" t="s">
        <v>63</v>
      </c>
      <c r="D2" s="204" t="s">
        <v>64</v>
      </c>
      <c r="E2" s="205" t="s">
        <v>65</v>
      </c>
      <c r="F2" s="178"/>
      <c r="I2" s="36"/>
    </row>
    <row r="3" spans="1:24" ht="15.9" thickBot="1" x14ac:dyDescent="0.6">
      <c r="A3" s="179" t="s">
        <v>191</v>
      </c>
      <c r="B3" s="180"/>
      <c r="C3" s="180"/>
      <c r="D3" s="180"/>
      <c r="E3" s="180"/>
      <c r="F3" s="181"/>
      <c r="G3" s="180"/>
      <c r="H3" s="41"/>
      <c r="I3" s="2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8.600000000000001" thickBot="1" x14ac:dyDescent="0.6">
      <c r="A4" s="80" t="s">
        <v>75</v>
      </c>
      <c r="B4" s="94"/>
      <c r="C4" s="94"/>
      <c r="D4" s="94"/>
      <c r="E4" s="94"/>
      <c r="F4" s="182"/>
      <c r="G4" s="94"/>
      <c r="H4" s="42"/>
      <c r="I4" s="2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s="3" customFormat="1" ht="14.7" thickBot="1" x14ac:dyDescent="0.6">
      <c r="A5" s="183" t="s">
        <v>0</v>
      </c>
      <c r="B5" s="184" t="s">
        <v>1</v>
      </c>
      <c r="C5" s="184" t="s">
        <v>2</v>
      </c>
      <c r="D5" s="185" t="s">
        <v>3</v>
      </c>
      <c r="E5" s="185" t="s">
        <v>4</v>
      </c>
      <c r="F5" s="186" t="s">
        <v>5</v>
      </c>
      <c r="G5" s="185" t="s">
        <v>6</v>
      </c>
      <c r="H5" s="43" t="s">
        <v>7</v>
      </c>
      <c r="I5" s="9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</row>
    <row r="6" spans="1:24" s="47" customFormat="1" ht="12" hidden="1" thickBot="1" x14ac:dyDescent="0.5">
      <c r="A6" s="187">
        <v>1</v>
      </c>
      <c r="B6" s="187">
        <v>2</v>
      </c>
      <c r="C6" s="187">
        <v>3</v>
      </c>
      <c r="D6" s="44">
        <v>4</v>
      </c>
      <c r="E6" s="44">
        <v>1</v>
      </c>
      <c r="F6" s="188">
        <v>2</v>
      </c>
      <c r="G6" s="44">
        <v>3</v>
      </c>
      <c r="H6" s="44">
        <v>4</v>
      </c>
      <c r="I6" s="45"/>
      <c r="J6" s="45">
        <v>2</v>
      </c>
      <c r="K6" s="45">
        <v>3</v>
      </c>
      <c r="L6" s="45">
        <v>4</v>
      </c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</row>
    <row r="7" spans="1:24" s="47" customFormat="1" ht="12" hidden="1" thickBot="1" x14ac:dyDescent="0.5">
      <c r="A7" s="189" t="s">
        <v>66</v>
      </c>
      <c r="B7" s="189" t="s">
        <v>66</v>
      </c>
      <c r="C7" s="189" t="s">
        <v>66</v>
      </c>
      <c r="D7" s="48" t="s">
        <v>66</v>
      </c>
      <c r="E7" s="48" t="s">
        <v>8</v>
      </c>
      <c r="F7" s="190" t="s">
        <v>8</v>
      </c>
      <c r="G7" s="48" t="s">
        <v>8</v>
      </c>
      <c r="H7" s="48" t="s">
        <v>8</v>
      </c>
      <c r="I7" s="45"/>
      <c r="J7" s="45" t="s">
        <v>67</v>
      </c>
      <c r="K7" s="45" t="s">
        <v>67</v>
      </c>
      <c r="L7" s="45" t="s">
        <v>67</v>
      </c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</row>
    <row r="8" spans="1:24" s="47" customFormat="1" ht="12" hidden="1" thickBot="1" x14ac:dyDescent="0.5">
      <c r="A8" s="189" t="s">
        <v>10</v>
      </c>
      <c r="B8" s="189" t="s">
        <v>10</v>
      </c>
      <c r="C8" s="189" t="s">
        <v>10</v>
      </c>
      <c r="D8" s="48" t="s">
        <v>10</v>
      </c>
      <c r="E8" s="48" t="s">
        <v>10</v>
      </c>
      <c r="F8" s="190" t="s">
        <v>10</v>
      </c>
      <c r="G8" s="48" t="s">
        <v>10</v>
      </c>
      <c r="H8" s="48" t="s">
        <v>10</v>
      </c>
      <c r="I8" s="45"/>
      <c r="J8" s="45" t="s">
        <v>10</v>
      </c>
      <c r="K8" s="45" t="s">
        <v>10</v>
      </c>
      <c r="L8" s="45" t="s">
        <v>10</v>
      </c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</row>
    <row r="9" spans="1:24" s="47" customFormat="1" ht="12" hidden="1" thickBot="1" x14ac:dyDescent="0.5">
      <c r="A9" s="189" t="s">
        <v>76</v>
      </c>
      <c r="B9" s="189" t="s">
        <v>77</v>
      </c>
      <c r="C9" s="189" t="s">
        <v>78</v>
      </c>
      <c r="D9" s="48" t="s">
        <v>79</v>
      </c>
      <c r="E9" s="48" t="s">
        <v>80</v>
      </c>
      <c r="F9" s="190" t="s">
        <v>81</v>
      </c>
      <c r="G9" s="48" t="s">
        <v>82</v>
      </c>
      <c r="H9" s="48" t="s">
        <v>83</v>
      </c>
      <c r="I9" s="45"/>
      <c r="J9" s="45" t="s">
        <v>84</v>
      </c>
      <c r="K9" s="45" t="s">
        <v>85</v>
      </c>
      <c r="L9" s="45" t="s">
        <v>86</v>
      </c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  <c r="X9" s="46"/>
    </row>
    <row r="10" spans="1:24" s="47" customFormat="1" ht="12" hidden="1" thickBot="1" x14ac:dyDescent="0.5">
      <c r="A10" s="189" t="s">
        <v>87</v>
      </c>
      <c r="B10" s="189" t="s">
        <v>88</v>
      </c>
      <c r="C10" s="189" t="s">
        <v>89</v>
      </c>
      <c r="D10" s="48" t="s">
        <v>90</v>
      </c>
      <c r="E10" s="48" t="s">
        <v>87</v>
      </c>
      <c r="F10" s="190" t="s">
        <v>88</v>
      </c>
      <c r="G10" s="48" t="s">
        <v>89</v>
      </c>
      <c r="H10" s="48" t="s">
        <v>90</v>
      </c>
      <c r="I10" s="49"/>
      <c r="J10" s="45" t="s">
        <v>88</v>
      </c>
      <c r="K10" s="45" t="s">
        <v>89</v>
      </c>
      <c r="L10" s="45" t="s">
        <v>90</v>
      </c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</row>
    <row r="11" spans="1:24" s="47" customFormat="1" ht="12" hidden="1" thickBot="1" x14ac:dyDescent="0.5">
      <c r="A11" s="189" t="s">
        <v>8</v>
      </c>
      <c r="B11" s="189" t="s">
        <v>8</v>
      </c>
      <c r="C11" s="189" t="s">
        <v>8</v>
      </c>
      <c r="D11" s="48" t="s">
        <v>8</v>
      </c>
      <c r="E11" s="48"/>
      <c r="F11" s="190"/>
      <c r="G11" s="48"/>
      <c r="H11" s="48"/>
      <c r="I11" s="49"/>
      <c r="J11" s="45"/>
      <c r="K11" s="45"/>
      <c r="L11" s="45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</row>
    <row r="12" spans="1:24" s="47" customFormat="1" ht="12" hidden="1" thickBot="1" x14ac:dyDescent="0.5">
      <c r="A12" s="189" t="s">
        <v>80</v>
      </c>
      <c r="B12" s="189" t="s">
        <v>81</v>
      </c>
      <c r="C12" s="189" t="s">
        <v>82</v>
      </c>
      <c r="D12" s="44" t="s">
        <v>83</v>
      </c>
      <c r="E12" s="44"/>
      <c r="F12" s="188"/>
      <c r="G12" s="44"/>
      <c r="H12" s="44"/>
      <c r="I12" s="49"/>
      <c r="J12" s="45"/>
      <c r="K12" s="45"/>
      <c r="L12" s="45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</row>
    <row r="13" spans="1:24" ht="18.600000000000001" thickBot="1" x14ac:dyDescent="0.6">
      <c r="A13" s="80" t="s">
        <v>190</v>
      </c>
      <c r="B13" s="94"/>
      <c r="C13" s="94"/>
      <c r="D13" s="94"/>
      <c r="E13" s="94"/>
      <c r="F13" s="182"/>
      <c r="G13" s="94"/>
      <c r="H13" s="12"/>
      <c r="I13" s="16"/>
      <c r="J13" s="35"/>
      <c r="K13" s="50"/>
      <c r="L13" s="35"/>
      <c r="M13" s="24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4.7" thickBot="1" x14ac:dyDescent="0.6">
      <c r="A14" s="95" t="s">
        <v>12</v>
      </c>
      <c r="B14" s="96"/>
      <c r="C14" s="96"/>
      <c r="D14" s="129"/>
      <c r="E14" s="129"/>
      <c r="F14" s="191"/>
      <c r="G14" s="129"/>
      <c r="H14" s="14"/>
      <c r="I14" s="16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x14ac:dyDescent="0.55000000000000004">
      <c r="A15" s="119" t="s">
        <v>105</v>
      </c>
      <c r="B15" s="130" t="s">
        <v>13</v>
      </c>
      <c r="C15" s="130" t="s">
        <v>14</v>
      </c>
      <c r="D15" s="121"/>
      <c r="E15" s="121"/>
      <c r="F15" s="192">
        <f t="shared" ref="F15:F45" si="0">E15-D15</f>
        <v>0</v>
      </c>
      <c r="G15" s="121"/>
      <c r="H15" s="22" t="str">
        <f t="shared" ref="H15:H46" si="1">IFERROR((G15/F15)*100,"")</f>
        <v/>
      </c>
      <c r="I15" s="16"/>
      <c r="J15" s="1"/>
      <c r="K15" s="5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55000000000000004">
      <c r="A16" s="101" t="s">
        <v>106</v>
      </c>
      <c r="B16" s="99" t="s">
        <v>13</v>
      </c>
      <c r="C16" s="102" t="s">
        <v>14</v>
      </c>
      <c r="D16" s="103"/>
      <c r="E16" s="103"/>
      <c r="F16" s="193">
        <f t="shared" si="0"/>
        <v>0</v>
      </c>
      <c r="G16" s="103"/>
      <c r="H16" s="18" t="str">
        <f t="shared" si="1"/>
        <v/>
      </c>
      <c r="I16" s="16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6" x14ac:dyDescent="0.55000000000000004">
      <c r="A17" s="98" t="s">
        <v>107</v>
      </c>
      <c r="B17" s="99" t="s">
        <v>13</v>
      </c>
      <c r="C17" s="102" t="s">
        <v>14</v>
      </c>
      <c r="D17" s="103"/>
      <c r="E17" s="103"/>
      <c r="F17" s="193">
        <f t="shared" si="0"/>
        <v>0</v>
      </c>
      <c r="G17" s="103"/>
      <c r="H17" s="18" t="str">
        <f t="shared" si="1"/>
        <v/>
      </c>
      <c r="I17" s="16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6" x14ac:dyDescent="0.55000000000000004">
      <c r="A18" s="98" t="s">
        <v>108</v>
      </c>
      <c r="B18" s="99" t="s">
        <v>13</v>
      </c>
      <c r="C18" s="102" t="s">
        <v>14</v>
      </c>
      <c r="D18" s="103"/>
      <c r="E18" s="103"/>
      <c r="F18" s="193">
        <f t="shared" si="0"/>
        <v>0</v>
      </c>
      <c r="G18" s="103"/>
      <c r="H18" s="18" t="str">
        <f t="shared" si="1"/>
        <v/>
      </c>
      <c r="I18" s="16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6" x14ac:dyDescent="0.55000000000000004">
      <c r="A19" s="98" t="s">
        <v>109</v>
      </c>
      <c r="B19" s="99" t="s">
        <v>13</v>
      </c>
      <c r="C19" s="102" t="s">
        <v>14</v>
      </c>
      <c r="D19" s="103"/>
      <c r="E19" s="103"/>
      <c r="F19" s="193">
        <f t="shared" si="0"/>
        <v>0</v>
      </c>
      <c r="G19" s="103"/>
      <c r="H19" s="18" t="str">
        <f t="shared" si="1"/>
        <v/>
      </c>
      <c r="I19" s="16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6" x14ac:dyDescent="0.55000000000000004">
      <c r="A20" s="98" t="s">
        <v>110</v>
      </c>
      <c r="B20" s="99" t="s">
        <v>13</v>
      </c>
      <c r="C20" s="102" t="s">
        <v>14</v>
      </c>
      <c r="D20" s="103"/>
      <c r="E20" s="103"/>
      <c r="F20" s="193">
        <f t="shared" si="0"/>
        <v>0</v>
      </c>
      <c r="G20" s="103"/>
      <c r="H20" s="18" t="str">
        <f t="shared" si="1"/>
        <v/>
      </c>
      <c r="I20" s="16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6" x14ac:dyDescent="0.55000000000000004">
      <c r="A21" s="101" t="s">
        <v>111</v>
      </c>
      <c r="B21" s="99" t="s">
        <v>13</v>
      </c>
      <c r="C21" s="102" t="s">
        <v>14</v>
      </c>
      <c r="D21" s="103"/>
      <c r="E21" s="103"/>
      <c r="F21" s="193">
        <f t="shared" si="0"/>
        <v>0</v>
      </c>
      <c r="G21" s="103"/>
      <c r="H21" s="18" t="str">
        <f t="shared" si="1"/>
        <v/>
      </c>
      <c r="I21" s="16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6" x14ac:dyDescent="0.55000000000000004">
      <c r="A22" s="105" t="s">
        <v>112</v>
      </c>
      <c r="B22" s="99" t="s">
        <v>13</v>
      </c>
      <c r="C22" s="102" t="s">
        <v>14</v>
      </c>
      <c r="D22" s="103"/>
      <c r="E22" s="103"/>
      <c r="F22" s="193">
        <f t="shared" si="0"/>
        <v>0</v>
      </c>
      <c r="G22" s="103"/>
      <c r="H22" s="18" t="str">
        <f t="shared" si="1"/>
        <v/>
      </c>
      <c r="I22" s="16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6" x14ac:dyDescent="0.55000000000000004">
      <c r="A23" s="101" t="s">
        <v>113</v>
      </c>
      <c r="B23" s="99" t="s">
        <v>13</v>
      </c>
      <c r="C23" s="106" t="s">
        <v>14</v>
      </c>
      <c r="D23" s="103"/>
      <c r="E23" s="103"/>
      <c r="F23" s="193">
        <f t="shared" si="0"/>
        <v>0</v>
      </c>
      <c r="G23" s="103"/>
      <c r="H23" s="18" t="str">
        <f t="shared" si="1"/>
        <v/>
      </c>
      <c r="I23" s="16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6" x14ac:dyDescent="0.55000000000000004">
      <c r="A24" s="101" t="s">
        <v>114</v>
      </c>
      <c r="B24" s="99" t="s">
        <v>13</v>
      </c>
      <c r="C24" s="106" t="s">
        <v>14</v>
      </c>
      <c r="D24" s="103"/>
      <c r="E24" s="103"/>
      <c r="F24" s="193">
        <f t="shared" si="0"/>
        <v>0</v>
      </c>
      <c r="G24" s="103"/>
      <c r="H24" s="18" t="str">
        <f t="shared" si="1"/>
        <v/>
      </c>
      <c r="I24" s="16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6" x14ac:dyDescent="0.55000000000000004">
      <c r="A25" s="101" t="s">
        <v>115</v>
      </c>
      <c r="B25" s="99" t="s">
        <v>13</v>
      </c>
      <c r="C25" s="106" t="s">
        <v>14</v>
      </c>
      <c r="D25" s="103"/>
      <c r="E25" s="103"/>
      <c r="F25" s="193">
        <f t="shared" si="0"/>
        <v>0</v>
      </c>
      <c r="G25" s="103"/>
      <c r="H25" s="18" t="str">
        <f t="shared" si="1"/>
        <v/>
      </c>
      <c r="I25" s="16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6" x14ac:dyDescent="0.55000000000000004">
      <c r="A26" s="101" t="s">
        <v>116</v>
      </c>
      <c r="B26" s="99" t="s">
        <v>13</v>
      </c>
      <c r="C26" s="106" t="s">
        <v>14</v>
      </c>
      <c r="D26" s="103"/>
      <c r="E26" s="103"/>
      <c r="F26" s="193">
        <f t="shared" si="0"/>
        <v>0</v>
      </c>
      <c r="G26" s="103"/>
      <c r="H26" s="18" t="str">
        <f t="shared" si="1"/>
        <v/>
      </c>
      <c r="I26" s="16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6" x14ac:dyDescent="0.55000000000000004">
      <c r="A27" s="101" t="s">
        <v>117</v>
      </c>
      <c r="B27" s="99" t="s">
        <v>13</v>
      </c>
      <c r="C27" s="106" t="s">
        <v>14</v>
      </c>
      <c r="D27" s="104"/>
      <c r="E27" s="104"/>
      <c r="F27" s="193">
        <f t="shared" si="0"/>
        <v>0</v>
      </c>
      <c r="G27" s="103"/>
      <c r="H27" s="18" t="str">
        <f t="shared" si="1"/>
        <v/>
      </c>
      <c r="I27" s="16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6" x14ac:dyDescent="0.55000000000000004">
      <c r="A28" s="107" t="s">
        <v>118</v>
      </c>
      <c r="B28" s="108" t="s">
        <v>13</v>
      </c>
      <c r="C28" s="109" t="s">
        <v>14</v>
      </c>
      <c r="D28" s="104"/>
      <c r="E28" s="104"/>
      <c r="F28" s="193">
        <f t="shared" si="0"/>
        <v>0</v>
      </c>
      <c r="G28" s="103"/>
      <c r="H28" s="18" t="str">
        <f t="shared" si="1"/>
        <v/>
      </c>
      <c r="I28" s="16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6" x14ac:dyDescent="0.55000000000000004">
      <c r="A29" s="107" t="s">
        <v>119</v>
      </c>
      <c r="B29" s="109" t="s">
        <v>13</v>
      </c>
      <c r="C29" s="109" t="s">
        <v>14</v>
      </c>
      <c r="D29" s="104"/>
      <c r="E29" s="104"/>
      <c r="F29" s="193">
        <f t="shared" si="0"/>
        <v>0</v>
      </c>
      <c r="G29" s="103"/>
      <c r="H29" s="18" t="str">
        <f t="shared" si="1"/>
        <v/>
      </c>
      <c r="I29" s="16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6" x14ac:dyDescent="0.55000000000000004">
      <c r="A30" s="101" t="s">
        <v>120</v>
      </c>
      <c r="B30" s="109" t="s">
        <v>13</v>
      </c>
      <c r="C30" s="109" t="s">
        <v>14</v>
      </c>
      <c r="D30" s="103"/>
      <c r="E30" s="103"/>
      <c r="F30" s="194">
        <f t="shared" si="0"/>
        <v>0</v>
      </c>
      <c r="G30" s="104"/>
      <c r="H30" s="18" t="str">
        <f t="shared" si="1"/>
        <v/>
      </c>
      <c r="I30" s="16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55000000000000004">
      <c r="A31" s="107" t="s">
        <v>121</v>
      </c>
      <c r="B31" s="109" t="s">
        <v>13</v>
      </c>
      <c r="C31" s="109" t="s">
        <v>14</v>
      </c>
      <c r="D31" s="104"/>
      <c r="E31" s="104"/>
      <c r="F31" s="194">
        <f t="shared" si="0"/>
        <v>0</v>
      </c>
      <c r="G31" s="104"/>
      <c r="H31" s="18" t="str">
        <f t="shared" si="1"/>
        <v/>
      </c>
      <c r="I31" s="16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55000000000000004">
      <c r="A32" s="101" t="s">
        <v>122</v>
      </c>
      <c r="B32" s="106" t="s">
        <v>15</v>
      </c>
      <c r="C32" s="106" t="s">
        <v>14</v>
      </c>
      <c r="D32" s="103"/>
      <c r="E32" s="103"/>
      <c r="F32" s="193">
        <f t="shared" si="0"/>
        <v>0</v>
      </c>
      <c r="G32" s="103"/>
      <c r="H32" s="18" t="str">
        <f t="shared" si="1"/>
        <v/>
      </c>
      <c r="I32" s="16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55000000000000004">
      <c r="A33" s="107" t="s">
        <v>123</v>
      </c>
      <c r="B33" s="109" t="s">
        <v>15</v>
      </c>
      <c r="C33" s="109" t="s">
        <v>14</v>
      </c>
      <c r="D33" s="104"/>
      <c r="E33" s="104"/>
      <c r="F33" s="194">
        <f t="shared" si="0"/>
        <v>0</v>
      </c>
      <c r="G33" s="104"/>
      <c r="H33" s="18" t="str">
        <f t="shared" si="1"/>
        <v/>
      </c>
      <c r="I33" s="16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55000000000000004">
      <c r="A34" s="107" t="s">
        <v>124</v>
      </c>
      <c r="B34" s="109" t="s">
        <v>15</v>
      </c>
      <c r="C34" s="109" t="s">
        <v>14</v>
      </c>
      <c r="D34" s="104"/>
      <c r="E34" s="104"/>
      <c r="F34" s="194">
        <f t="shared" si="0"/>
        <v>0</v>
      </c>
      <c r="G34" s="104"/>
      <c r="H34" s="18" t="str">
        <f t="shared" si="1"/>
        <v/>
      </c>
      <c r="I34" s="16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55000000000000004">
      <c r="A35" s="107" t="s">
        <v>125</v>
      </c>
      <c r="B35" s="109" t="s">
        <v>15</v>
      </c>
      <c r="C35" s="109" t="s">
        <v>14</v>
      </c>
      <c r="D35" s="104"/>
      <c r="E35" s="104"/>
      <c r="F35" s="194">
        <f t="shared" si="0"/>
        <v>0</v>
      </c>
      <c r="G35" s="104"/>
      <c r="H35" s="18" t="str">
        <f t="shared" si="1"/>
        <v/>
      </c>
      <c r="I35" s="16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55000000000000004">
      <c r="A36" s="107" t="s">
        <v>126</v>
      </c>
      <c r="B36" s="109" t="s">
        <v>15</v>
      </c>
      <c r="C36" s="109" t="s">
        <v>14</v>
      </c>
      <c r="D36" s="104"/>
      <c r="E36" s="104"/>
      <c r="F36" s="194">
        <f t="shared" si="0"/>
        <v>0</v>
      </c>
      <c r="G36" s="104"/>
      <c r="H36" s="18" t="str">
        <f t="shared" si="1"/>
        <v/>
      </c>
      <c r="I36" s="16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55000000000000004">
      <c r="A37" s="107" t="s">
        <v>127</v>
      </c>
      <c r="B37" s="109" t="s">
        <v>15</v>
      </c>
      <c r="C37" s="109" t="s">
        <v>14</v>
      </c>
      <c r="D37" s="104"/>
      <c r="E37" s="104"/>
      <c r="F37" s="194">
        <f t="shared" si="0"/>
        <v>0</v>
      </c>
      <c r="G37" s="104"/>
      <c r="H37" s="18" t="str">
        <f t="shared" si="1"/>
        <v/>
      </c>
      <c r="I37" s="16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55000000000000004">
      <c r="A38" s="107" t="s">
        <v>128</v>
      </c>
      <c r="B38" s="109" t="s">
        <v>15</v>
      </c>
      <c r="C38" s="109" t="s">
        <v>14</v>
      </c>
      <c r="D38" s="104"/>
      <c r="E38" s="104"/>
      <c r="F38" s="194">
        <f t="shared" si="0"/>
        <v>0</v>
      </c>
      <c r="G38" s="104"/>
      <c r="H38" s="18" t="str">
        <f t="shared" si="1"/>
        <v/>
      </c>
      <c r="I38" s="16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55000000000000004">
      <c r="A39" s="107" t="s">
        <v>129</v>
      </c>
      <c r="B39" s="109" t="s">
        <v>15</v>
      </c>
      <c r="C39" s="109" t="s">
        <v>14</v>
      </c>
      <c r="D39" s="104"/>
      <c r="E39" s="104"/>
      <c r="F39" s="194">
        <f t="shared" si="0"/>
        <v>0</v>
      </c>
      <c r="G39" s="104"/>
      <c r="H39" s="18" t="str">
        <f t="shared" si="1"/>
        <v/>
      </c>
      <c r="I39" s="16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55000000000000004">
      <c r="A40" s="107" t="s">
        <v>130</v>
      </c>
      <c r="B40" s="109" t="s">
        <v>15</v>
      </c>
      <c r="C40" s="109" t="s">
        <v>14</v>
      </c>
      <c r="D40" s="104"/>
      <c r="E40" s="104"/>
      <c r="F40" s="194">
        <f t="shared" si="0"/>
        <v>0</v>
      </c>
      <c r="G40" s="104"/>
      <c r="H40" s="18" t="str">
        <f t="shared" si="1"/>
        <v/>
      </c>
      <c r="I40" s="16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55000000000000004">
      <c r="A41" s="107" t="s">
        <v>131</v>
      </c>
      <c r="B41" s="109" t="s">
        <v>15</v>
      </c>
      <c r="C41" s="109" t="s">
        <v>14</v>
      </c>
      <c r="D41" s="104"/>
      <c r="E41" s="104"/>
      <c r="F41" s="194">
        <f t="shared" si="0"/>
        <v>0</v>
      </c>
      <c r="G41" s="104"/>
      <c r="H41" s="18" t="str">
        <f t="shared" si="1"/>
        <v/>
      </c>
      <c r="I41" s="16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55000000000000004">
      <c r="A42" s="107" t="s">
        <v>193</v>
      </c>
      <c r="B42" s="109" t="s">
        <v>15</v>
      </c>
      <c r="C42" s="109" t="s">
        <v>14</v>
      </c>
      <c r="D42" s="104"/>
      <c r="E42" s="104"/>
      <c r="F42" s="194">
        <f t="shared" si="0"/>
        <v>0</v>
      </c>
      <c r="G42" s="104"/>
      <c r="H42" s="18" t="str">
        <f t="shared" si="1"/>
        <v/>
      </c>
      <c r="I42" s="16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55000000000000004">
      <c r="A43" s="107" t="s">
        <v>192</v>
      </c>
      <c r="B43" s="109" t="s">
        <v>15</v>
      </c>
      <c r="C43" s="109" t="s">
        <v>14</v>
      </c>
      <c r="D43" s="104"/>
      <c r="E43" s="104"/>
      <c r="F43" s="194">
        <f t="shared" si="0"/>
        <v>0</v>
      </c>
      <c r="G43" s="104"/>
      <c r="H43" s="18" t="str">
        <f t="shared" si="1"/>
        <v/>
      </c>
      <c r="I43" s="16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55000000000000004">
      <c r="A44" s="107"/>
      <c r="B44" s="109" t="s">
        <v>25</v>
      </c>
      <c r="C44" s="109" t="s">
        <v>25</v>
      </c>
      <c r="D44" s="104"/>
      <c r="E44" s="104"/>
      <c r="F44" s="194">
        <f t="shared" si="0"/>
        <v>0</v>
      </c>
      <c r="G44" s="104"/>
      <c r="H44" s="18" t="str">
        <f t="shared" si="1"/>
        <v/>
      </c>
      <c r="I44" s="16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4.7" thickBot="1" x14ac:dyDescent="0.6">
      <c r="A45" s="107" t="s">
        <v>59</v>
      </c>
      <c r="B45" s="109" t="s">
        <v>59</v>
      </c>
      <c r="C45" s="109" t="s">
        <v>59</v>
      </c>
      <c r="D45" s="104"/>
      <c r="E45" s="104"/>
      <c r="F45" s="194">
        <f t="shared" si="0"/>
        <v>0</v>
      </c>
      <c r="G45" s="104"/>
      <c r="H45" s="18" t="str">
        <f t="shared" si="1"/>
        <v/>
      </c>
      <c r="I45" s="16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8.600000000000001" thickBot="1" x14ac:dyDescent="0.6">
      <c r="A46" s="110"/>
      <c r="B46" s="111"/>
      <c r="C46" s="111"/>
      <c r="D46" s="112"/>
      <c r="E46" s="113"/>
      <c r="F46" s="114">
        <f>SUM(F15:F45)</f>
        <v>0</v>
      </c>
      <c r="G46" s="115">
        <f t="shared" ref="G46" si="2">SUM(G15:G45)</f>
        <v>0</v>
      </c>
      <c r="H46" s="20" t="str">
        <f t="shared" si="1"/>
        <v/>
      </c>
      <c r="I46" s="16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4.7" thickBot="1" x14ac:dyDescent="0.6">
      <c r="A47" s="95" t="s">
        <v>16</v>
      </c>
      <c r="B47" s="96"/>
      <c r="C47" s="96"/>
      <c r="D47" s="129"/>
      <c r="E47" s="129"/>
      <c r="F47" s="191"/>
      <c r="G47" s="129"/>
      <c r="H47" s="14"/>
      <c r="I47" s="16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55000000000000004">
      <c r="A48" s="195" t="s">
        <v>132</v>
      </c>
      <c r="B48" s="195" t="s">
        <v>17</v>
      </c>
      <c r="C48" s="195" t="s">
        <v>14</v>
      </c>
      <c r="D48" s="121"/>
      <c r="E48" s="121"/>
      <c r="F48" s="192">
        <f t="shared" ref="F48:F53" si="3">E48-D48</f>
        <v>0</v>
      </c>
      <c r="G48" s="121"/>
      <c r="H48" s="22" t="str">
        <f t="shared" ref="H48:H55" si="4">IFERROR((G48/F48)*100,"")</f>
        <v/>
      </c>
      <c r="I48" s="16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6" x14ac:dyDescent="0.55000000000000004">
      <c r="A49" s="101" t="s">
        <v>133</v>
      </c>
      <c r="B49" s="102" t="s">
        <v>18</v>
      </c>
      <c r="C49" s="102" t="s">
        <v>14</v>
      </c>
      <c r="D49" s="103"/>
      <c r="E49" s="103"/>
      <c r="F49" s="193">
        <f t="shared" si="3"/>
        <v>0</v>
      </c>
      <c r="G49" s="103"/>
      <c r="H49" s="18" t="str">
        <f t="shared" si="4"/>
        <v/>
      </c>
      <c r="I49" s="16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6" x14ac:dyDescent="0.55000000000000004">
      <c r="A50" s="107" t="s">
        <v>134</v>
      </c>
      <c r="B50" s="109" t="s">
        <v>18</v>
      </c>
      <c r="C50" s="109" t="s">
        <v>14</v>
      </c>
      <c r="D50" s="103"/>
      <c r="E50" s="103"/>
      <c r="F50" s="193">
        <f t="shared" si="3"/>
        <v>0</v>
      </c>
      <c r="G50" s="103"/>
      <c r="H50" s="18" t="str">
        <f t="shared" si="4"/>
        <v/>
      </c>
      <c r="I50" s="16"/>
      <c r="J50" s="1"/>
      <c r="K50" s="1"/>
      <c r="L50" s="1"/>
      <c r="M50" s="7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6" x14ac:dyDescent="0.55000000000000004">
      <c r="A51" s="101" t="s">
        <v>135</v>
      </c>
      <c r="B51" s="106" t="s">
        <v>19</v>
      </c>
      <c r="C51" s="106" t="s">
        <v>14</v>
      </c>
      <c r="D51" s="103"/>
      <c r="E51" s="103"/>
      <c r="F51" s="193">
        <f t="shared" si="3"/>
        <v>0</v>
      </c>
      <c r="G51" s="103"/>
      <c r="H51" s="18" t="str">
        <f t="shared" si="4"/>
        <v/>
      </c>
      <c r="I51" s="16"/>
      <c r="J51" s="1"/>
      <c r="K51" s="1"/>
      <c r="L51" s="32"/>
      <c r="M51" s="32"/>
      <c r="N51" s="32"/>
      <c r="O51" s="52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55000000000000004">
      <c r="A52" s="107" t="s">
        <v>136</v>
      </c>
      <c r="B52" s="109" t="s">
        <v>20</v>
      </c>
      <c r="C52" s="109" t="s">
        <v>14</v>
      </c>
      <c r="D52" s="103"/>
      <c r="E52" s="103"/>
      <c r="F52" s="193">
        <f t="shared" si="3"/>
        <v>0</v>
      </c>
      <c r="G52" s="103"/>
      <c r="H52" s="18" t="str">
        <f t="shared" si="4"/>
        <v/>
      </c>
      <c r="I52" s="16"/>
      <c r="J52" s="1"/>
      <c r="K52" s="1"/>
      <c r="L52" s="1"/>
      <c r="M52" s="7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6" x14ac:dyDescent="0.55000000000000004">
      <c r="A53" s="107" t="s">
        <v>137</v>
      </c>
      <c r="B53" s="109" t="s">
        <v>19</v>
      </c>
      <c r="C53" s="109" t="s">
        <v>14</v>
      </c>
      <c r="D53" s="103"/>
      <c r="E53" s="103"/>
      <c r="F53" s="193">
        <f t="shared" si="3"/>
        <v>0</v>
      </c>
      <c r="G53" s="103"/>
      <c r="H53" s="18" t="str">
        <f t="shared" si="4"/>
        <v/>
      </c>
      <c r="I53" s="16"/>
      <c r="J53" s="1"/>
      <c r="K53" s="1"/>
      <c r="L53" s="1"/>
      <c r="M53" s="7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6" x14ac:dyDescent="0.55000000000000004">
      <c r="A54" s="107" t="s">
        <v>59</v>
      </c>
      <c r="B54" s="109" t="s">
        <v>59</v>
      </c>
      <c r="C54" s="109" t="s">
        <v>59</v>
      </c>
      <c r="D54" s="103"/>
      <c r="E54" s="103"/>
      <c r="F54" s="193">
        <v>0</v>
      </c>
      <c r="G54" s="103" t="s">
        <v>59</v>
      </c>
      <c r="H54" s="18" t="str">
        <f t="shared" si="4"/>
        <v/>
      </c>
      <c r="I54" s="16"/>
      <c r="J54" s="1"/>
      <c r="K54" s="1"/>
      <c r="L54" s="1"/>
      <c r="M54" s="7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6" ht="14.7" thickBot="1" x14ac:dyDescent="0.6">
      <c r="A55" s="166" t="s">
        <v>59</v>
      </c>
      <c r="B55" s="167" t="s">
        <v>59</v>
      </c>
      <c r="C55" s="167" t="s">
        <v>59</v>
      </c>
      <c r="D55" s="168"/>
      <c r="E55" s="168"/>
      <c r="F55" s="196">
        <v>0</v>
      </c>
      <c r="G55" s="168" t="s">
        <v>59</v>
      </c>
      <c r="H55" s="23" t="str">
        <f t="shared" si="4"/>
        <v/>
      </c>
      <c r="I55" s="16"/>
      <c r="J55" s="1"/>
      <c r="K55" s="1"/>
      <c r="L55" s="1"/>
      <c r="M55" s="7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6" ht="14.7" thickBot="1" x14ac:dyDescent="0.6">
      <c r="A56" s="95" t="s">
        <v>21</v>
      </c>
      <c r="B56" s="96"/>
      <c r="C56" s="96"/>
      <c r="D56" s="129"/>
      <c r="E56" s="129"/>
      <c r="F56" s="197"/>
      <c r="G56" s="198"/>
      <c r="H56" s="53"/>
      <c r="I56" s="16"/>
      <c r="J56" s="1"/>
      <c r="K56" s="54"/>
      <c r="L56" s="55"/>
      <c r="M56" s="55"/>
      <c r="N56" s="56"/>
      <c r="O56" s="54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4.65" customHeight="1" x14ac:dyDescent="0.55000000000000004">
      <c r="A57" s="119" t="s">
        <v>138</v>
      </c>
      <c r="B57" s="120" t="s">
        <v>22</v>
      </c>
      <c r="C57" s="120" t="s">
        <v>14</v>
      </c>
      <c r="D57" s="121"/>
      <c r="E57" s="121"/>
      <c r="F57" s="192">
        <f t="shared" ref="F57:F58" si="5">E57-D57</f>
        <v>0</v>
      </c>
      <c r="G57" s="121"/>
      <c r="H57" s="22" t="str">
        <f>IFERROR((G57/F57)*100,"")</f>
        <v/>
      </c>
      <c r="I57" s="16"/>
      <c r="J57" s="1"/>
      <c r="K57" s="57"/>
      <c r="L57" s="58"/>
      <c r="M57" s="58"/>
      <c r="N57" s="58"/>
      <c r="O57" s="24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55000000000000004">
      <c r="A58" s="101" t="s">
        <v>139</v>
      </c>
      <c r="B58" s="106" t="s">
        <v>23</v>
      </c>
      <c r="C58" s="106" t="s">
        <v>24</v>
      </c>
      <c r="D58" s="103"/>
      <c r="E58" s="103"/>
      <c r="F58" s="193">
        <f t="shared" si="5"/>
        <v>0</v>
      </c>
      <c r="G58" s="103"/>
      <c r="H58" s="18" t="str">
        <f>IFERROR((G58/F58)*100,"")</f>
        <v/>
      </c>
      <c r="I58" s="16"/>
      <c r="J58" s="1"/>
      <c r="K58" s="54"/>
      <c r="L58" s="55"/>
      <c r="M58" s="55"/>
      <c r="N58" s="56"/>
      <c r="O58" s="54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55000000000000004">
      <c r="A59" s="101" t="s">
        <v>59</v>
      </c>
      <c r="B59" s="106" t="s">
        <v>59</v>
      </c>
      <c r="C59" s="106" t="s">
        <v>59</v>
      </c>
      <c r="D59" s="103"/>
      <c r="E59" s="103"/>
      <c r="F59" s="193">
        <v>0</v>
      </c>
      <c r="G59" s="103" t="s">
        <v>59</v>
      </c>
      <c r="H59" s="18" t="str">
        <f>IFERROR((G59/F59)*100,"")</f>
        <v/>
      </c>
      <c r="I59" s="16"/>
      <c r="J59" s="1"/>
      <c r="K59" s="54"/>
      <c r="L59" s="55"/>
      <c r="M59" s="55"/>
      <c r="N59" s="56"/>
      <c r="O59" s="54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4.7" thickBot="1" x14ac:dyDescent="0.6">
      <c r="A60" s="166" t="s">
        <v>59</v>
      </c>
      <c r="B60" s="167" t="s">
        <v>59</v>
      </c>
      <c r="C60" s="167" t="s">
        <v>59</v>
      </c>
      <c r="D60" s="168"/>
      <c r="E60" s="168"/>
      <c r="F60" s="196">
        <v>0</v>
      </c>
      <c r="G60" s="168" t="s">
        <v>59</v>
      </c>
      <c r="H60" s="23" t="str">
        <f>IFERROR((G60/F60)*100,"")</f>
        <v/>
      </c>
      <c r="I60" s="16"/>
      <c r="J60" s="1"/>
      <c r="K60" s="54"/>
      <c r="L60" s="55"/>
      <c r="M60" s="55"/>
      <c r="N60" s="56"/>
      <c r="O60" s="54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4.7" thickBot="1" x14ac:dyDescent="0.6">
      <c r="A61" s="95" t="s">
        <v>26</v>
      </c>
      <c r="B61" s="96"/>
      <c r="C61" s="96"/>
      <c r="D61" s="129"/>
      <c r="E61" s="129"/>
      <c r="F61" s="197"/>
      <c r="G61" s="198"/>
      <c r="H61" s="53" t="s">
        <v>25</v>
      </c>
      <c r="I61" s="16"/>
      <c r="J61" s="1"/>
      <c r="K61" s="57"/>
      <c r="L61" s="59"/>
      <c r="M61" s="59"/>
      <c r="N61" s="58"/>
      <c r="O61" s="24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55000000000000004">
      <c r="A62" s="195" t="s">
        <v>140</v>
      </c>
      <c r="B62" s="199" t="s">
        <v>27</v>
      </c>
      <c r="C62" s="199" t="s">
        <v>14</v>
      </c>
      <c r="D62" s="124"/>
      <c r="E62" s="124"/>
      <c r="F62" s="192">
        <f t="shared" ref="F62:F67" si="6">E62-D62</f>
        <v>0</v>
      </c>
      <c r="G62" s="121"/>
      <c r="H62" s="22" t="str">
        <f t="shared" ref="H62:H70" si="7">IFERROR((G62/F62)*100,"")</f>
        <v/>
      </c>
      <c r="I62" s="16"/>
      <c r="J62" s="1"/>
      <c r="K62" s="57"/>
      <c r="L62" s="59"/>
      <c r="M62" s="59"/>
      <c r="N62" s="58"/>
      <c r="O62" s="24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55000000000000004">
      <c r="A63" s="101" t="s">
        <v>141</v>
      </c>
      <c r="B63" s="106" t="s">
        <v>28</v>
      </c>
      <c r="C63" s="106" t="s">
        <v>29</v>
      </c>
      <c r="D63" s="200"/>
      <c r="E63" s="200"/>
      <c r="F63" s="193">
        <f t="shared" si="6"/>
        <v>0</v>
      </c>
      <c r="G63" s="103"/>
      <c r="H63" s="18" t="str">
        <f t="shared" si="7"/>
        <v/>
      </c>
      <c r="I63" s="16"/>
      <c r="J63" s="1"/>
      <c r="K63" s="57"/>
      <c r="L63" s="59"/>
      <c r="M63" s="59"/>
      <c r="N63" s="58"/>
      <c r="O63" s="24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55000000000000004">
      <c r="A64" s="107" t="s">
        <v>142</v>
      </c>
      <c r="B64" s="109" t="s">
        <v>28</v>
      </c>
      <c r="C64" s="109" t="s">
        <v>29</v>
      </c>
      <c r="D64" s="103"/>
      <c r="E64" s="103"/>
      <c r="F64" s="193">
        <f t="shared" si="6"/>
        <v>0</v>
      </c>
      <c r="G64" s="103"/>
      <c r="H64" s="18" t="str">
        <f t="shared" si="7"/>
        <v/>
      </c>
      <c r="I64" s="16"/>
      <c r="J64" s="1"/>
      <c r="K64" s="57"/>
      <c r="L64" s="59"/>
      <c r="M64" s="59"/>
      <c r="N64" s="58"/>
      <c r="O64" s="2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55000000000000004">
      <c r="A65" s="107" t="s">
        <v>143</v>
      </c>
      <c r="B65" s="109" t="s">
        <v>28</v>
      </c>
      <c r="C65" s="109" t="s">
        <v>29</v>
      </c>
      <c r="D65" s="104"/>
      <c r="E65" s="104"/>
      <c r="F65" s="193">
        <f t="shared" si="6"/>
        <v>0</v>
      </c>
      <c r="G65" s="103"/>
      <c r="H65" s="18" t="str">
        <f t="shared" si="7"/>
        <v/>
      </c>
      <c r="I65" s="16"/>
      <c r="J65" s="60"/>
      <c r="K65" s="51"/>
      <c r="L65" s="59"/>
      <c r="M65" s="59"/>
      <c r="N65" s="59"/>
      <c r="O65" s="24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55000000000000004">
      <c r="A66" s="107" t="s">
        <v>144</v>
      </c>
      <c r="B66" s="109" t="s">
        <v>30</v>
      </c>
      <c r="C66" s="109" t="s">
        <v>14</v>
      </c>
      <c r="D66" s="104"/>
      <c r="E66" s="104"/>
      <c r="F66" s="194">
        <f t="shared" si="6"/>
        <v>0</v>
      </c>
      <c r="G66" s="104"/>
      <c r="H66" s="18" t="str">
        <f t="shared" si="7"/>
        <v/>
      </c>
      <c r="I66" s="16"/>
      <c r="J66" s="60"/>
      <c r="K66" s="51"/>
      <c r="L66" s="59"/>
      <c r="M66" s="59"/>
      <c r="N66" s="59"/>
      <c r="O66" s="24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55000000000000004">
      <c r="A67" s="107" t="s">
        <v>145</v>
      </c>
      <c r="B67" s="109" t="s">
        <v>31</v>
      </c>
      <c r="C67" s="109" t="s">
        <v>32</v>
      </c>
      <c r="D67" s="104"/>
      <c r="E67" s="104"/>
      <c r="F67" s="194">
        <f t="shared" si="6"/>
        <v>0</v>
      </c>
      <c r="G67" s="104"/>
      <c r="H67" s="18" t="str">
        <f t="shared" si="7"/>
        <v/>
      </c>
      <c r="I67" s="16"/>
      <c r="J67" s="1"/>
      <c r="K67" s="1"/>
      <c r="L67" s="35"/>
      <c r="M67" s="35"/>
      <c r="N67" s="35"/>
      <c r="O67" s="24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55000000000000004">
      <c r="A68" s="107" t="s">
        <v>59</v>
      </c>
      <c r="B68" s="109" t="s">
        <v>59</v>
      </c>
      <c r="C68" s="109" t="s">
        <v>59</v>
      </c>
      <c r="D68" s="104"/>
      <c r="E68" s="104"/>
      <c r="F68" s="194">
        <v>0</v>
      </c>
      <c r="G68" s="104" t="s">
        <v>59</v>
      </c>
      <c r="H68" s="18" t="str">
        <f t="shared" si="7"/>
        <v/>
      </c>
      <c r="I68" s="16"/>
      <c r="J68" s="1"/>
      <c r="K68" s="1"/>
      <c r="L68" s="35"/>
      <c r="M68" s="35"/>
      <c r="N68" s="35"/>
      <c r="O68" s="24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4.7" thickBot="1" x14ac:dyDescent="0.6">
      <c r="A69" s="166" t="s">
        <v>59</v>
      </c>
      <c r="B69" s="167" t="s">
        <v>59</v>
      </c>
      <c r="C69" s="167" t="s">
        <v>59</v>
      </c>
      <c r="D69" s="168"/>
      <c r="E69" s="168"/>
      <c r="F69" s="196">
        <v>0</v>
      </c>
      <c r="G69" s="168" t="s">
        <v>59</v>
      </c>
      <c r="H69" s="23" t="str">
        <f t="shared" si="7"/>
        <v/>
      </c>
      <c r="I69" s="16"/>
      <c r="J69" s="1"/>
      <c r="K69" s="1"/>
      <c r="L69" s="35"/>
      <c r="M69" s="35"/>
      <c r="N69" s="35"/>
      <c r="O69" s="24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8.600000000000001" thickBot="1" x14ac:dyDescent="0.6">
      <c r="A70" s="126"/>
      <c r="B70" s="127"/>
      <c r="C70" s="127"/>
      <c r="D70" s="112"/>
      <c r="E70" s="198"/>
      <c r="F70" s="114">
        <f>SUM(F48:F69)</f>
        <v>0</v>
      </c>
      <c r="G70" s="115">
        <f>SUM(G48:G69)</f>
        <v>0</v>
      </c>
      <c r="H70" s="20" t="str">
        <f t="shared" si="7"/>
        <v/>
      </c>
      <c r="I70" s="16"/>
      <c r="J70" s="1"/>
      <c r="K70" s="1"/>
      <c r="L70" s="35"/>
      <c r="M70" s="24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6" ht="18.600000000000001" thickBot="1" x14ac:dyDescent="0.6">
      <c r="A71" s="80" t="s">
        <v>33</v>
      </c>
      <c r="B71" s="94"/>
      <c r="C71" s="94"/>
      <c r="D71" s="94"/>
      <c r="E71" s="94"/>
      <c r="F71" s="182"/>
      <c r="G71" s="94"/>
      <c r="H71" s="12"/>
      <c r="I71" s="16"/>
      <c r="J71" s="35"/>
      <c r="K71" s="50"/>
      <c r="L71" s="35"/>
      <c r="M71" s="24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6" ht="14.7" thickBot="1" x14ac:dyDescent="0.6">
      <c r="A72" s="95" t="s">
        <v>34</v>
      </c>
      <c r="B72" s="96"/>
      <c r="C72" s="96"/>
      <c r="D72" s="129"/>
      <c r="E72" s="129"/>
      <c r="F72" s="191"/>
      <c r="G72" s="129"/>
      <c r="H72" s="14"/>
      <c r="I72" s="16"/>
      <c r="J72" s="35"/>
      <c r="K72" s="57"/>
      <c r="L72" s="35"/>
      <c r="M72" s="24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6" x14ac:dyDescent="0.55000000000000004">
      <c r="A73" s="119" t="s">
        <v>146</v>
      </c>
      <c r="B73" s="130" t="s">
        <v>35</v>
      </c>
      <c r="C73" s="130" t="s">
        <v>36</v>
      </c>
      <c r="D73" s="131"/>
      <c r="E73" s="131"/>
      <c r="F73" s="192">
        <v>0</v>
      </c>
      <c r="G73" s="121" t="s">
        <v>59</v>
      </c>
      <c r="H73" s="22" t="str">
        <f t="shared" ref="H73:H118" si="8">IFERROR((G73/F73)*100,"")</f>
        <v/>
      </c>
      <c r="I73" s="16"/>
      <c r="J73" s="35"/>
      <c r="K73" s="57"/>
      <c r="L73" s="35"/>
      <c r="M73" s="24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6" ht="15.6" x14ac:dyDescent="0.55000000000000004">
      <c r="A74" s="101" t="s">
        <v>147</v>
      </c>
      <c r="B74" s="102" t="s">
        <v>37</v>
      </c>
      <c r="C74" s="102" t="s">
        <v>14</v>
      </c>
      <c r="D74" s="132"/>
      <c r="E74" s="132"/>
      <c r="F74" s="193">
        <v>0</v>
      </c>
      <c r="G74" s="103" t="s">
        <v>59</v>
      </c>
      <c r="H74" s="18" t="str">
        <f t="shared" si="8"/>
        <v/>
      </c>
      <c r="I74" s="16"/>
      <c r="J74" s="1"/>
      <c r="K74" s="57"/>
      <c r="L74" s="6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6" x14ac:dyDescent="0.55000000000000004">
      <c r="A75" s="101" t="s">
        <v>148</v>
      </c>
      <c r="B75" s="106" t="s">
        <v>35</v>
      </c>
      <c r="C75" s="106" t="s">
        <v>14</v>
      </c>
      <c r="D75" s="132"/>
      <c r="E75" s="132"/>
      <c r="F75" s="193">
        <v>0</v>
      </c>
      <c r="G75" s="103" t="s">
        <v>59</v>
      </c>
      <c r="H75" s="18" t="str">
        <f t="shared" si="8"/>
        <v/>
      </c>
      <c r="I75" s="16"/>
      <c r="J75" s="1"/>
      <c r="K75" s="57"/>
      <c r="L75" s="62"/>
      <c r="M75" s="1"/>
      <c r="N75" s="24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6" ht="15.6" x14ac:dyDescent="0.55000000000000004">
      <c r="A76" s="101" t="s">
        <v>149</v>
      </c>
      <c r="B76" s="106" t="s">
        <v>35</v>
      </c>
      <c r="C76" s="106" t="s">
        <v>36</v>
      </c>
      <c r="D76" s="132"/>
      <c r="E76" s="132"/>
      <c r="F76" s="193">
        <v>0</v>
      </c>
      <c r="G76" s="103" t="s">
        <v>59</v>
      </c>
      <c r="H76" s="18" t="str">
        <f t="shared" si="8"/>
        <v/>
      </c>
      <c r="I76" s="16"/>
      <c r="J76" s="35"/>
      <c r="K76" s="50"/>
      <c r="L76" s="35"/>
      <c r="M76" s="61"/>
      <c r="N76" s="1"/>
      <c r="O76" s="19"/>
      <c r="P76" s="1"/>
      <c r="Q76" s="1"/>
      <c r="R76" s="1"/>
      <c r="S76" s="1"/>
      <c r="T76" s="1"/>
      <c r="U76" s="1"/>
      <c r="V76" s="1"/>
      <c r="W76" s="1"/>
      <c r="X76" s="1"/>
    </row>
    <row r="77" spans="1:26" x14ac:dyDescent="0.55000000000000004">
      <c r="A77" s="101" t="s">
        <v>150</v>
      </c>
      <c r="B77" s="106" t="s">
        <v>37</v>
      </c>
      <c r="C77" s="106" t="s">
        <v>14</v>
      </c>
      <c r="D77" s="132"/>
      <c r="E77" s="132"/>
      <c r="F77" s="193">
        <v>0</v>
      </c>
      <c r="G77" s="103" t="s">
        <v>59</v>
      </c>
      <c r="H77" s="18" t="str">
        <f t="shared" si="8"/>
        <v/>
      </c>
      <c r="I77" s="16"/>
      <c r="J77" s="60"/>
      <c r="K77" s="51"/>
      <c r="L77" s="35"/>
      <c r="M77" s="1"/>
      <c r="N77" s="24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6" x14ac:dyDescent="0.55000000000000004">
      <c r="A78" s="101" t="s">
        <v>151</v>
      </c>
      <c r="B78" s="106" t="s">
        <v>38</v>
      </c>
      <c r="C78" s="106" t="s">
        <v>36</v>
      </c>
      <c r="D78" s="132"/>
      <c r="E78" s="132"/>
      <c r="F78" s="193">
        <v>0</v>
      </c>
      <c r="G78" s="103" t="s">
        <v>59</v>
      </c>
      <c r="H78" s="18" t="str">
        <f t="shared" si="8"/>
        <v/>
      </c>
      <c r="I78" s="16"/>
      <c r="J78" s="60"/>
      <c r="K78" s="51"/>
      <c r="L78" s="35"/>
      <c r="M78" s="1"/>
      <c r="N78" s="24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6" x14ac:dyDescent="0.55000000000000004">
      <c r="A79" s="101" t="s">
        <v>152</v>
      </c>
      <c r="B79" s="106" t="s">
        <v>39</v>
      </c>
      <c r="C79" s="106" t="s">
        <v>14</v>
      </c>
      <c r="D79" s="132"/>
      <c r="E79" s="132"/>
      <c r="F79" s="193">
        <v>0</v>
      </c>
      <c r="G79" s="103" t="s">
        <v>59</v>
      </c>
      <c r="H79" s="18" t="str">
        <f t="shared" si="8"/>
        <v/>
      </c>
      <c r="I79" s="16"/>
      <c r="J79" s="35"/>
      <c r="K79" s="62"/>
      <c r="L79" s="35"/>
      <c r="M79" s="1"/>
      <c r="N79" s="24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6" ht="15.6" x14ac:dyDescent="0.55000000000000004">
      <c r="A80" s="101" t="s">
        <v>153</v>
      </c>
      <c r="B80" s="106" t="s">
        <v>37</v>
      </c>
      <c r="C80" s="106" t="s">
        <v>14</v>
      </c>
      <c r="D80" s="132"/>
      <c r="E80" s="132"/>
      <c r="F80" s="193">
        <v>0</v>
      </c>
      <c r="G80" s="103" t="s">
        <v>59</v>
      </c>
      <c r="H80" s="18" t="str">
        <f t="shared" si="8"/>
        <v/>
      </c>
      <c r="I80" s="16"/>
      <c r="J80" s="35"/>
      <c r="K80" s="50"/>
      <c r="L80" s="35"/>
      <c r="M80" s="61"/>
      <c r="N80" s="1"/>
      <c r="O80" s="19"/>
      <c r="P80" s="1"/>
      <c r="Q80" s="1"/>
      <c r="R80" s="1"/>
      <c r="S80" s="1"/>
      <c r="T80" s="1"/>
      <c r="U80" s="1"/>
      <c r="V80" s="1"/>
      <c r="W80" s="1"/>
      <c r="X80" s="1"/>
    </row>
    <row r="81" spans="1:24" ht="15.6" x14ac:dyDescent="0.55000000000000004">
      <c r="A81" s="101" t="s">
        <v>154</v>
      </c>
      <c r="B81" s="106" t="s">
        <v>37</v>
      </c>
      <c r="C81" s="106" t="s">
        <v>14</v>
      </c>
      <c r="D81" s="132"/>
      <c r="E81" s="132"/>
      <c r="F81" s="193">
        <v>0</v>
      </c>
      <c r="G81" s="103" t="s">
        <v>59</v>
      </c>
      <c r="H81" s="18" t="str">
        <f t="shared" si="8"/>
        <v/>
      </c>
      <c r="I81" s="16"/>
      <c r="J81" s="35"/>
      <c r="K81" s="50"/>
      <c r="L81" s="35"/>
      <c r="M81" s="61"/>
      <c r="N81" s="1"/>
      <c r="O81" s="19"/>
      <c r="P81" s="1"/>
      <c r="Q81" s="1"/>
      <c r="R81" s="1"/>
      <c r="S81" s="1"/>
      <c r="T81" s="1"/>
      <c r="U81" s="1"/>
      <c r="V81" s="1"/>
      <c r="W81" s="1"/>
      <c r="X81" s="1"/>
    </row>
    <row r="82" spans="1:24" ht="15.6" x14ac:dyDescent="0.55000000000000004">
      <c r="A82" s="101" t="s">
        <v>155</v>
      </c>
      <c r="B82" s="106" t="s">
        <v>35</v>
      </c>
      <c r="C82" s="106" t="s">
        <v>36</v>
      </c>
      <c r="D82" s="132"/>
      <c r="E82" s="132"/>
      <c r="F82" s="193">
        <v>0</v>
      </c>
      <c r="G82" s="103" t="s">
        <v>59</v>
      </c>
      <c r="H82" s="18" t="str">
        <f t="shared" si="8"/>
        <v/>
      </c>
      <c r="I82" s="16"/>
      <c r="J82" s="35"/>
      <c r="K82" s="50"/>
      <c r="L82" s="35"/>
      <c r="M82" s="61"/>
      <c r="N82" s="1"/>
      <c r="O82" s="19"/>
      <c r="P82" s="1"/>
      <c r="Q82" s="1"/>
      <c r="R82" s="1"/>
      <c r="S82" s="1"/>
      <c r="T82" s="1"/>
      <c r="U82" s="1"/>
      <c r="V82" s="1"/>
      <c r="W82" s="1"/>
      <c r="X82" s="1"/>
    </row>
    <row r="83" spans="1:24" ht="15.6" x14ac:dyDescent="0.55000000000000004">
      <c r="A83" s="101" t="s">
        <v>156</v>
      </c>
      <c r="B83" s="106" t="s">
        <v>38</v>
      </c>
      <c r="C83" s="106" t="s">
        <v>36</v>
      </c>
      <c r="D83" s="132"/>
      <c r="E83" s="132"/>
      <c r="F83" s="193">
        <v>0</v>
      </c>
      <c r="G83" s="103" t="s">
        <v>59</v>
      </c>
      <c r="H83" s="18" t="str">
        <f t="shared" si="8"/>
        <v/>
      </c>
      <c r="I83" s="16"/>
      <c r="J83" s="35"/>
      <c r="K83" s="50"/>
      <c r="L83" s="35"/>
      <c r="M83" s="61"/>
      <c r="N83" s="1"/>
      <c r="O83" s="19"/>
      <c r="P83" s="1"/>
      <c r="Q83" s="1"/>
      <c r="R83" s="1"/>
      <c r="S83" s="1"/>
      <c r="T83" s="1"/>
      <c r="U83" s="1"/>
      <c r="V83" s="1"/>
      <c r="W83" s="1"/>
      <c r="X83" s="1"/>
    </row>
    <row r="84" spans="1:24" x14ac:dyDescent="0.55000000000000004">
      <c r="A84" s="133" t="s">
        <v>157</v>
      </c>
      <c r="B84" s="134" t="s">
        <v>39</v>
      </c>
      <c r="C84" s="134" t="s">
        <v>14</v>
      </c>
      <c r="D84" s="132"/>
      <c r="E84" s="132"/>
      <c r="F84" s="193">
        <v>0</v>
      </c>
      <c r="G84" s="103" t="s">
        <v>59</v>
      </c>
      <c r="H84" s="18" t="str">
        <f t="shared" si="8"/>
        <v/>
      </c>
      <c r="I84" s="16"/>
      <c r="J84" s="35"/>
      <c r="K84" s="63"/>
      <c r="L84" s="1"/>
      <c r="M84" s="1"/>
      <c r="N84" s="24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x14ac:dyDescent="0.55000000000000004">
      <c r="A85" s="101" t="s">
        <v>158</v>
      </c>
      <c r="B85" s="106" t="s">
        <v>37</v>
      </c>
      <c r="C85" s="106" t="s">
        <v>14</v>
      </c>
      <c r="D85" s="137"/>
      <c r="E85" s="137"/>
      <c r="F85" s="193">
        <v>0</v>
      </c>
      <c r="G85" s="103" t="s">
        <v>59</v>
      </c>
      <c r="H85" s="18" t="str">
        <f t="shared" si="8"/>
        <v/>
      </c>
      <c r="I85" s="16"/>
      <c r="J85" s="60"/>
      <c r="K85" s="51"/>
      <c r="L85" s="1"/>
      <c r="M85" s="1"/>
      <c r="N85" s="24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x14ac:dyDescent="0.55000000000000004">
      <c r="A86" s="101" t="s">
        <v>159</v>
      </c>
      <c r="B86" s="106" t="s">
        <v>37</v>
      </c>
      <c r="C86" s="106" t="s">
        <v>14</v>
      </c>
      <c r="D86" s="132"/>
      <c r="E86" s="132"/>
      <c r="F86" s="193">
        <v>0</v>
      </c>
      <c r="G86" s="103" t="s">
        <v>59</v>
      </c>
      <c r="H86" s="18" t="str">
        <f t="shared" si="8"/>
        <v/>
      </c>
      <c r="I86" s="16"/>
      <c r="J86" s="60"/>
      <c r="K86" s="51"/>
      <c r="L86" s="1"/>
      <c r="M86" s="1"/>
      <c r="N86" s="24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x14ac:dyDescent="0.55000000000000004">
      <c r="A87" s="107" t="s">
        <v>160</v>
      </c>
      <c r="B87" s="106" t="s">
        <v>37</v>
      </c>
      <c r="C87" s="106" t="s">
        <v>14</v>
      </c>
      <c r="D87" s="132"/>
      <c r="E87" s="132"/>
      <c r="F87" s="193">
        <v>0</v>
      </c>
      <c r="G87" s="103" t="s">
        <v>59</v>
      </c>
      <c r="H87" s="18" t="str">
        <f t="shared" si="8"/>
        <v/>
      </c>
      <c r="I87" s="16"/>
      <c r="J87" s="1"/>
      <c r="K87" s="54"/>
      <c r="L87" s="19"/>
      <c r="M87" s="24"/>
      <c r="N87" s="1"/>
      <c r="O87" s="24"/>
      <c r="P87" s="24"/>
      <c r="Q87" s="64"/>
      <c r="R87" s="1"/>
      <c r="S87" s="1"/>
      <c r="T87" s="1"/>
      <c r="U87" s="1"/>
      <c r="V87" s="1"/>
      <c r="W87" s="1"/>
      <c r="X87" s="1"/>
    </row>
    <row r="88" spans="1:24" x14ac:dyDescent="0.55000000000000004">
      <c r="A88" s="107" t="s">
        <v>161</v>
      </c>
      <c r="B88" s="106" t="s">
        <v>37</v>
      </c>
      <c r="C88" s="106" t="s">
        <v>14</v>
      </c>
      <c r="D88" s="132"/>
      <c r="E88" s="132"/>
      <c r="F88" s="193">
        <v>0</v>
      </c>
      <c r="G88" s="103" t="s">
        <v>59</v>
      </c>
      <c r="H88" s="18" t="str">
        <f t="shared" si="8"/>
        <v/>
      </c>
      <c r="I88" s="16"/>
      <c r="J88" s="1"/>
      <c r="K88" s="54"/>
      <c r="L88" s="19"/>
      <c r="M88" s="24"/>
      <c r="N88" s="1"/>
      <c r="O88" s="24"/>
      <c r="P88" s="24"/>
      <c r="Q88" s="64"/>
      <c r="R88" s="1"/>
      <c r="S88" s="1"/>
      <c r="T88" s="1"/>
      <c r="U88" s="1"/>
      <c r="V88" s="1"/>
      <c r="W88" s="1"/>
      <c r="X88" s="1"/>
    </row>
    <row r="89" spans="1:24" x14ac:dyDescent="0.55000000000000004">
      <c r="A89" s="107" t="s">
        <v>162</v>
      </c>
      <c r="B89" s="106" t="s">
        <v>37</v>
      </c>
      <c r="C89" s="106" t="s">
        <v>14</v>
      </c>
      <c r="D89" s="132"/>
      <c r="E89" s="132"/>
      <c r="F89" s="193">
        <v>0</v>
      </c>
      <c r="G89" s="103" t="s">
        <v>59</v>
      </c>
      <c r="H89" s="18" t="str">
        <f t="shared" si="8"/>
        <v/>
      </c>
      <c r="I89" s="16"/>
      <c r="J89" s="1"/>
      <c r="K89" s="54"/>
      <c r="L89" s="19"/>
      <c r="M89" s="24"/>
      <c r="N89" s="1"/>
      <c r="O89" s="24"/>
      <c r="P89" s="24"/>
      <c r="Q89" s="64"/>
      <c r="R89" s="1"/>
      <c r="S89" s="1"/>
      <c r="T89" s="1"/>
      <c r="U89" s="1"/>
      <c r="V89" s="1"/>
      <c r="W89" s="1"/>
      <c r="X89" s="1"/>
    </row>
    <row r="90" spans="1:24" x14ac:dyDescent="0.55000000000000004">
      <c r="A90" s="101" t="s">
        <v>163</v>
      </c>
      <c r="B90" s="106" t="s">
        <v>37</v>
      </c>
      <c r="C90" s="106" t="s">
        <v>14</v>
      </c>
      <c r="D90" s="132"/>
      <c r="E90" s="132"/>
      <c r="F90" s="193">
        <v>0</v>
      </c>
      <c r="G90" s="103" t="s">
        <v>59</v>
      </c>
      <c r="H90" s="18" t="str">
        <f t="shared" si="8"/>
        <v/>
      </c>
      <c r="I90" s="16"/>
      <c r="J90" s="25"/>
      <c r="K90" s="51"/>
      <c r="L90" s="19"/>
      <c r="M90" s="1"/>
      <c r="N90" s="24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65" customHeight="1" x14ac:dyDescent="0.55000000000000004">
      <c r="A91" s="101" t="s">
        <v>164</v>
      </c>
      <c r="B91" s="106" t="s">
        <v>37</v>
      </c>
      <c r="C91" s="106" t="s">
        <v>14</v>
      </c>
      <c r="D91" s="132"/>
      <c r="E91" s="132"/>
      <c r="F91" s="193">
        <v>0</v>
      </c>
      <c r="G91" s="103" t="s">
        <v>59</v>
      </c>
      <c r="H91" s="18" t="str">
        <f t="shared" si="8"/>
        <v/>
      </c>
      <c r="I91" s="16"/>
      <c r="J91" s="25"/>
      <c r="K91" s="51"/>
      <c r="L91" s="19"/>
      <c r="M91" s="1"/>
      <c r="N91" s="24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65" customHeight="1" x14ac:dyDescent="0.55000000000000004">
      <c r="A92" s="101" t="s">
        <v>165</v>
      </c>
      <c r="B92" s="106" t="s">
        <v>37</v>
      </c>
      <c r="C92" s="106" t="s">
        <v>14</v>
      </c>
      <c r="D92" s="137"/>
      <c r="E92" s="137"/>
      <c r="F92" s="193">
        <v>0</v>
      </c>
      <c r="G92" s="103" t="s">
        <v>59</v>
      </c>
      <c r="H92" s="18" t="str">
        <f t="shared" si="8"/>
        <v/>
      </c>
      <c r="I92" s="16"/>
      <c r="J92" s="25"/>
      <c r="K92" s="51"/>
      <c r="L92" s="19"/>
      <c r="M92" s="1"/>
      <c r="N92" s="24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5.6" x14ac:dyDescent="0.55000000000000004">
      <c r="A93" s="133" t="s">
        <v>166</v>
      </c>
      <c r="B93" s="134" t="s">
        <v>37</v>
      </c>
      <c r="C93" s="134" t="s">
        <v>14</v>
      </c>
      <c r="D93" s="137"/>
      <c r="E93" s="137"/>
      <c r="F93" s="169">
        <v>0</v>
      </c>
      <c r="G93" s="137" t="s">
        <v>59</v>
      </c>
      <c r="H93" s="18" t="str">
        <f t="shared" si="8"/>
        <v/>
      </c>
      <c r="I93" s="16"/>
      <c r="J93" s="61"/>
      <c r="K93" s="57"/>
      <c r="L93" s="1"/>
      <c r="M93" s="1"/>
      <c r="N93" s="24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5.6" x14ac:dyDescent="0.55000000000000004">
      <c r="A94" s="201" t="s">
        <v>167</v>
      </c>
      <c r="B94" s="202" t="s">
        <v>37</v>
      </c>
      <c r="C94" s="202" t="s">
        <v>14</v>
      </c>
      <c r="D94" s="137"/>
      <c r="E94" s="137"/>
      <c r="F94" s="169">
        <v>0</v>
      </c>
      <c r="G94" s="137" t="s">
        <v>59</v>
      </c>
      <c r="H94" s="18" t="str">
        <f t="shared" si="8"/>
        <v/>
      </c>
      <c r="I94" s="16"/>
      <c r="J94" s="61"/>
      <c r="K94" s="57"/>
      <c r="L94" s="1"/>
      <c r="M94" s="1"/>
      <c r="N94" s="24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5.6" x14ac:dyDescent="0.55000000000000004">
      <c r="A95" s="201" t="s">
        <v>168</v>
      </c>
      <c r="B95" s="202" t="s">
        <v>40</v>
      </c>
      <c r="C95" s="202" t="s">
        <v>36</v>
      </c>
      <c r="D95" s="137"/>
      <c r="E95" s="137"/>
      <c r="F95" s="169">
        <v>0</v>
      </c>
      <c r="G95" s="137" t="s">
        <v>59</v>
      </c>
      <c r="H95" s="18" t="str">
        <f t="shared" si="8"/>
        <v/>
      </c>
      <c r="I95" s="16"/>
      <c r="J95" s="61"/>
      <c r="K95" s="57"/>
      <c r="L95" s="1"/>
      <c r="M95" s="1"/>
      <c r="N95" s="24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65" customHeight="1" x14ac:dyDescent="0.55000000000000004">
      <c r="A96" s="98" t="s">
        <v>169</v>
      </c>
      <c r="B96" s="203" t="s">
        <v>37</v>
      </c>
      <c r="C96" s="203" t="s">
        <v>14</v>
      </c>
      <c r="D96" s="137"/>
      <c r="E96" s="137"/>
      <c r="F96" s="169">
        <v>0</v>
      </c>
      <c r="G96" s="137" t="s">
        <v>59</v>
      </c>
      <c r="H96" s="18" t="str">
        <f t="shared" si="8"/>
        <v/>
      </c>
      <c r="I96" s="16"/>
      <c r="J96" s="25"/>
      <c r="K96" s="51"/>
      <c r="L96" s="19"/>
      <c r="M96" s="1"/>
      <c r="N96" s="24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65" customHeight="1" x14ac:dyDescent="0.55000000000000004">
      <c r="A97" s="101" t="s">
        <v>170</v>
      </c>
      <c r="B97" s="106" t="s">
        <v>37</v>
      </c>
      <c r="C97" s="106" t="s">
        <v>14</v>
      </c>
      <c r="D97" s="137"/>
      <c r="E97" s="137"/>
      <c r="F97" s="169">
        <v>0</v>
      </c>
      <c r="G97" s="137" t="s">
        <v>59</v>
      </c>
      <c r="H97" s="18" t="str">
        <f t="shared" si="8"/>
        <v/>
      </c>
      <c r="I97" s="16"/>
      <c r="J97" s="25"/>
      <c r="K97" s="51"/>
      <c r="L97" s="19"/>
      <c r="M97" s="1"/>
      <c r="N97" s="24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65" customHeight="1" x14ac:dyDescent="0.55000000000000004">
      <c r="A98" s="101" t="s">
        <v>171</v>
      </c>
      <c r="B98" s="106" t="s">
        <v>37</v>
      </c>
      <c r="C98" s="106" t="s">
        <v>14</v>
      </c>
      <c r="D98" s="137"/>
      <c r="E98" s="137"/>
      <c r="F98" s="169">
        <v>0</v>
      </c>
      <c r="G98" s="137" t="s">
        <v>59</v>
      </c>
      <c r="H98" s="18" t="str">
        <f t="shared" si="8"/>
        <v/>
      </c>
      <c r="I98" s="16"/>
      <c r="J98" s="25"/>
      <c r="K98" s="51"/>
      <c r="L98" s="19"/>
      <c r="M98" s="1"/>
      <c r="N98" s="24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65" customHeight="1" x14ac:dyDescent="0.55000000000000004">
      <c r="A99" s="107" t="s">
        <v>172</v>
      </c>
      <c r="B99" s="109" t="s">
        <v>37</v>
      </c>
      <c r="C99" s="109" t="s">
        <v>14</v>
      </c>
      <c r="D99" s="137"/>
      <c r="E99" s="137"/>
      <c r="F99" s="169">
        <v>0</v>
      </c>
      <c r="G99" s="137" t="s">
        <v>59</v>
      </c>
      <c r="H99" s="27" t="str">
        <f t="shared" si="8"/>
        <v/>
      </c>
      <c r="I99" s="16"/>
      <c r="J99" s="25"/>
      <c r="K99" s="51"/>
      <c r="L99" s="19"/>
      <c r="M99" s="1"/>
      <c r="N99" s="24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5.6" x14ac:dyDescent="0.55000000000000004">
      <c r="A100" s="101" t="s">
        <v>173</v>
      </c>
      <c r="B100" s="106" t="s">
        <v>37</v>
      </c>
      <c r="C100" s="106" t="s">
        <v>14</v>
      </c>
      <c r="D100" s="104"/>
      <c r="E100" s="104"/>
      <c r="F100" s="194">
        <v>0</v>
      </c>
      <c r="G100" s="104" t="s">
        <v>59</v>
      </c>
      <c r="H100" s="18" t="str">
        <f t="shared" si="8"/>
        <v/>
      </c>
      <c r="I100" s="16"/>
      <c r="J100" s="65"/>
      <c r="K100" s="66"/>
      <c r="L100" s="67"/>
      <c r="M100" s="29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65" customHeight="1" x14ac:dyDescent="0.55000000000000004">
      <c r="A101" s="101" t="s">
        <v>174</v>
      </c>
      <c r="B101" s="106" t="s">
        <v>37</v>
      </c>
      <c r="C101" s="106" t="s">
        <v>14</v>
      </c>
      <c r="D101" s="103"/>
      <c r="E101" s="103"/>
      <c r="F101" s="193">
        <v>0</v>
      </c>
      <c r="G101" s="103" t="s">
        <v>59</v>
      </c>
      <c r="H101" s="18" t="str">
        <f t="shared" si="8"/>
        <v/>
      </c>
      <c r="I101" s="16"/>
      <c r="J101" s="25"/>
      <c r="K101" s="51"/>
      <c r="L101" s="19"/>
      <c r="M101" s="1"/>
      <c r="N101" s="24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65" customHeight="1" x14ac:dyDescent="0.55000000000000004">
      <c r="A102" s="101" t="s">
        <v>175</v>
      </c>
      <c r="B102" s="106" t="s">
        <v>37</v>
      </c>
      <c r="C102" s="106" t="s">
        <v>14</v>
      </c>
      <c r="D102" s="104"/>
      <c r="E102" s="104"/>
      <c r="F102" s="194">
        <v>0</v>
      </c>
      <c r="G102" s="104" t="s">
        <v>59</v>
      </c>
      <c r="H102" s="18" t="str">
        <f t="shared" si="8"/>
        <v/>
      </c>
      <c r="I102" s="16"/>
      <c r="J102" s="25"/>
      <c r="K102" s="51"/>
      <c r="L102" s="19"/>
      <c r="M102" s="1"/>
      <c r="N102" s="24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65" customHeight="1" x14ac:dyDescent="0.55000000000000004">
      <c r="A103" s="107" t="s">
        <v>176</v>
      </c>
      <c r="B103" s="109" t="s">
        <v>37</v>
      </c>
      <c r="C103" s="109" t="s">
        <v>14</v>
      </c>
      <c r="D103" s="104"/>
      <c r="E103" s="104"/>
      <c r="F103" s="194">
        <v>0</v>
      </c>
      <c r="G103" s="104" t="s">
        <v>59</v>
      </c>
      <c r="H103" s="27" t="str">
        <f t="shared" si="8"/>
        <v/>
      </c>
      <c r="I103" s="16"/>
      <c r="J103" s="25"/>
      <c r="K103" s="51"/>
      <c r="L103" s="19"/>
      <c r="M103" s="1"/>
      <c r="N103" s="24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65" customHeight="1" x14ac:dyDescent="0.55000000000000004">
      <c r="A104" s="107" t="s">
        <v>177</v>
      </c>
      <c r="B104" s="109" t="s">
        <v>37</v>
      </c>
      <c r="C104" s="109" t="s">
        <v>14</v>
      </c>
      <c r="D104" s="104"/>
      <c r="E104" s="104"/>
      <c r="F104" s="194">
        <v>0</v>
      </c>
      <c r="G104" s="104" t="s">
        <v>59</v>
      </c>
      <c r="H104" s="27" t="str">
        <f t="shared" si="8"/>
        <v/>
      </c>
      <c r="I104" s="16"/>
      <c r="J104" s="25"/>
      <c r="K104" s="51"/>
      <c r="L104" s="19"/>
      <c r="M104" s="1"/>
      <c r="N104" s="24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65" customHeight="1" x14ac:dyDescent="0.55000000000000004">
      <c r="A105" s="107" t="s">
        <v>178</v>
      </c>
      <c r="B105" s="109" t="s">
        <v>37</v>
      </c>
      <c r="C105" s="109" t="s">
        <v>14</v>
      </c>
      <c r="D105" s="104"/>
      <c r="E105" s="104"/>
      <c r="F105" s="194">
        <v>0</v>
      </c>
      <c r="G105" s="104" t="s">
        <v>59</v>
      </c>
      <c r="H105" s="27" t="str">
        <f t="shared" si="8"/>
        <v/>
      </c>
      <c r="I105" s="16"/>
      <c r="J105" s="25"/>
      <c r="K105" s="51"/>
      <c r="L105" s="19"/>
      <c r="M105" s="1"/>
      <c r="N105" s="24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65" customHeight="1" x14ac:dyDescent="0.55000000000000004">
      <c r="A106" s="101" t="s">
        <v>179</v>
      </c>
      <c r="B106" s="106" t="s">
        <v>37</v>
      </c>
      <c r="C106" s="106" t="s">
        <v>14</v>
      </c>
      <c r="D106" s="137"/>
      <c r="E106" s="137"/>
      <c r="F106" s="169">
        <v>0</v>
      </c>
      <c r="G106" s="137" t="s">
        <v>59</v>
      </c>
      <c r="H106" s="18" t="str">
        <f t="shared" si="8"/>
        <v/>
      </c>
      <c r="I106" s="16"/>
      <c r="J106" s="25"/>
      <c r="K106" s="51"/>
      <c r="L106" s="19"/>
      <c r="M106" s="1"/>
      <c r="N106" s="24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65" customHeight="1" x14ac:dyDescent="0.55000000000000004">
      <c r="A107" s="101" t="s">
        <v>180</v>
      </c>
      <c r="B107" s="106" t="s">
        <v>37</v>
      </c>
      <c r="C107" s="106" t="s">
        <v>14</v>
      </c>
      <c r="D107" s="137"/>
      <c r="E107" s="137"/>
      <c r="F107" s="169">
        <v>0</v>
      </c>
      <c r="G107" s="137" t="s">
        <v>59</v>
      </c>
      <c r="H107" s="18" t="str">
        <f t="shared" si="8"/>
        <v/>
      </c>
      <c r="I107" s="16"/>
      <c r="J107" s="25"/>
      <c r="K107" s="51"/>
      <c r="L107" s="19"/>
      <c r="M107" s="1"/>
      <c r="N107" s="24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65" customHeight="1" x14ac:dyDescent="0.55000000000000004">
      <c r="A108" s="107" t="s">
        <v>181</v>
      </c>
      <c r="B108" s="109" t="s">
        <v>37</v>
      </c>
      <c r="C108" s="109" t="s">
        <v>14</v>
      </c>
      <c r="D108" s="137"/>
      <c r="E108" s="137"/>
      <c r="F108" s="169">
        <v>0</v>
      </c>
      <c r="G108" s="137" t="s">
        <v>59</v>
      </c>
      <c r="H108" s="27" t="str">
        <f t="shared" si="8"/>
        <v/>
      </c>
      <c r="I108" s="16"/>
      <c r="J108" s="25"/>
      <c r="K108" s="51"/>
      <c r="L108" s="19"/>
      <c r="M108" s="1"/>
      <c r="N108" s="24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65" customHeight="1" x14ac:dyDescent="0.55000000000000004">
      <c r="A109" s="107" t="s">
        <v>182</v>
      </c>
      <c r="B109" s="109" t="s">
        <v>37</v>
      </c>
      <c r="C109" s="109" t="s">
        <v>14</v>
      </c>
      <c r="D109" s="137"/>
      <c r="E109" s="137"/>
      <c r="F109" s="169">
        <v>0</v>
      </c>
      <c r="G109" s="137" t="s">
        <v>59</v>
      </c>
      <c r="H109" s="27" t="str">
        <f t="shared" si="8"/>
        <v/>
      </c>
      <c r="I109" s="16"/>
      <c r="K109" s="51"/>
      <c r="L109" s="19"/>
      <c r="M109" s="1"/>
      <c r="N109" s="24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65" customHeight="1" x14ac:dyDescent="0.55000000000000004">
      <c r="A110" s="107" t="s">
        <v>183</v>
      </c>
      <c r="B110" s="109" t="s">
        <v>37</v>
      </c>
      <c r="C110" s="109" t="s">
        <v>14</v>
      </c>
      <c r="D110" s="137"/>
      <c r="E110" s="137"/>
      <c r="F110" s="169">
        <v>0</v>
      </c>
      <c r="G110" s="137" t="s">
        <v>59</v>
      </c>
      <c r="H110" s="27" t="str">
        <f t="shared" si="8"/>
        <v/>
      </c>
      <c r="I110" s="16"/>
      <c r="J110" s="68"/>
      <c r="K110" s="51"/>
      <c r="L110" s="19"/>
      <c r="M110" s="1"/>
      <c r="N110" s="24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65" customHeight="1" x14ac:dyDescent="0.55000000000000004">
      <c r="A111" s="107" t="s">
        <v>184</v>
      </c>
      <c r="B111" s="109" t="s">
        <v>60</v>
      </c>
      <c r="C111" s="109" t="s">
        <v>14</v>
      </c>
      <c r="D111" s="137"/>
      <c r="E111" s="137"/>
      <c r="F111" s="169">
        <v>0</v>
      </c>
      <c r="G111" s="137" t="s">
        <v>59</v>
      </c>
      <c r="H111" s="27" t="str">
        <f t="shared" si="8"/>
        <v/>
      </c>
      <c r="I111" s="16"/>
      <c r="J111" s="25"/>
      <c r="K111" s="51"/>
      <c r="L111" s="19"/>
      <c r="M111" s="1"/>
      <c r="N111" s="24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65" customHeight="1" x14ac:dyDescent="0.55000000000000004">
      <c r="A112" s="107" t="s">
        <v>185</v>
      </c>
      <c r="B112" s="109" t="s">
        <v>61</v>
      </c>
      <c r="C112" s="109" t="s">
        <v>36</v>
      </c>
      <c r="D112" s="137"/>
      <c r="E112" s="137"/>
      <c r="F112" s="169">
        <v>0</v>
      </c>
      <c r="G112" s="137" t="s">
        <v>59</v>
      </c>
      <c r="H112" s="27" t="str">
        <f t="shared" si="8"/>
        <v/>
      </c>
      <c r="I112" s="16"/>
      <c r="J112" s="25"/>
      <c r="K112" s="51"/>
      <c r="L112" s="19"/>
      <c r="M112" s="1"/>
      <c r="N112" s="24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65" customHeight="1" x14ac:dyDescent="0.55000000000000004">
      <c r="A113" s="107" t="s">
        <v>186</v>
      </c>
      <c r="B113" s="109" t="s">
        <v>37</v>
      </c>
      <c r="C113" s="109" t="s">
        <v>14</v>
      </c>
      <c r="D113" s="137"/>
      <c r="E113" s="137"/>
      <c r="F113" s="169">
        <v>0</v>
      </c>
      <c r="G113" s="137" t="s">
        <v>59</v>
      </c>
      <c r="H113" s="27" t="str">
        <f t="shared" si="8"/>
        <v/>
      </c>
      <c r="I113" s="16"/>
      <c r="J113" s="25"/>
      <c r="K113" s="51"/>
      <c r="L113" s="19"/>
      <c r="M113" s="1"/>
      <c r="N113" s="24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65" customHeight="1" x14ac:dyDescent="0.55000000000000004">
      <c r="A114" s="107" t="s">
        <v>187</v>
      </c>
      <c r="B114" s="109" t="s">
        <v>37</v>
      </c>
      <c r="C114" s="109" t="s">
        <v>14</v>
      </c>
      <c r="D114" s="137"/>
      <c r="E114" s="137"/>
      <c r="F114" s="169">
        <v>0</v>
      </c>
      <c r="G114" s="137" t="s">
        <v>59</v>
      </c>
      <c r="H114" s="27" t="str">
        <f t="shared" si="8"/>
        <v/>
      </c>
      <c r="I114" s="16"/>
      <c r="J114" s="25"/>
      <c r="K114" s="51"/>
      <c r="L114" s="19"/>
      <c r="M114" s="1"/>
      <c r="N114" s="24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65" customHeight="1" x14ac:dyDescent="0.55000000000000004">
      <c r="A115" s="107" t="s">
        <v>59</v>
      </c>
      <c r="B115" s="109" t="s">
        <v>59</v>
      </c>
      <c r="C115" s="109" t="s">
        <v>59</v>
      </c>
      <c r="D115" s="137"/>
      <c r="E115" s="137"/>
      <c r="F115" s="169">
        <v>0</v>
      </c>
      <c r="G115" s="137" t="s">
        <v>59</v>
      </c>
      <c r="H115" s="27" t="str">
        <f t="shared" si="8"/>
        <v/>
      </c>
      <c r="I115" s="16"/>
      <c r="J115" s="25"/>
      <c r="K115" s="51"/>
      <c r="L115" s="19"/>
      <c r="M115" s="1"/>
      <c r="N115" s="24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65" customHeight="1" thickBot="1" x14ac:dyDescent="0.6">
      <c r="A116" s="166" t="s">
        <v>59</v>
      </c>
      <c r="B116" s="167" t="s">
        <v>59</v>
      </c>
      <c r="C116" s="167" t="s">
        <v>59</v>
      </c>
      <c r="D116" s="137"/>
      <c r="E116" s="170"/>
      <c r="F116" s="171">
        <v>0</v>
      </c>
      <c r="G116" s="170" t="s">
        <v>59</v>
      </c>
      <c r="H116" s="27" t="str">
        <f t="shared" si="8"/>
        <v/>
      </c>
      <c r="I116" s="16"/>
      <c r="J116" s="25"/>
      <c r="K116" s="51"/>
      <c r="L116" s="19"/>
      <c r="M116" s="1"/>
      <c r="N116" s="24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9.5" customHeight="1" thickBot="1" x14ac:dyDescent="0.6">
      <c r="A117" s="138" t="s">
        <v>41</v>
      </c>
      <c r="B117" s="139"/>
      <c r="C117" s="127"/>
      <c r="D117" s="139"/>
      <c r="E117" s="140"/>
      <c r="F117" s="172">
        <f>SUM(F73:F116)</f>
        <v>0</v>
      </c>
      <c r="G117" s="114">
        <f t="shared" ref="G117" si="9">SUM(G73:G116)</f>
        <v>0</v>
      </c>
      <c r="H117" s="20" t="str">
        <f t="shared" si="8"/>
        <v/>
      </c>
      <c r="I117" s="16"/>
      <c r="J117" s="25"/>
      <c r="K117" s="51"/>
      <c r="L117" s="19"/>
      <c r="M117" s="1"/>
      <c r="N117" s="24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8.600000000000001" thickBot="1" x14ac:dyDescent="0.6">
      <c r="A118" s="142" t="s">
        <v>42</v>
      </c>
      <c r="B118" s="143"/>
      <c r="C118" s="144"/>
      <c r="D118" s="145"/>
      <c r="E118" s="145"/>
      <c r="F118" s="172">
        <f>SUM(F117,F70,F46)</f>
        <v>0</v>
      </c>
      <c r="G118" s="114">
        <f>SUM(G117,G70,G46)</f>
        <v>0</v>
      </c>
      <c r="H118" s="69" t="str">
        <f t="shared" si="8"/>
        <v/>
      </c>
      <c r="I118" s="16"/>
      <c r="J118" s="54"/>
      <c r="K118" s="70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8.600000000000001" thickBot="1" x14ac:dyDescent="0.6">
      <c r="A119" s="148" t="s">
        <v>43</v>
      </c>
      <c r="B119" s="149" t="s">
        <v>44</v>
      </c>
      <c r="C119" s="111"/>
      <c r="D119" s="112"/>
      <c r="E119" s="112"/>
      <c r="F119" s="172"/>
      <c r="G119" s="114"/>
      <c r="H119" s="20"/>
      <c r="I119" s="16"/>
      <c r="J119" s="54"/>
      <c r="K119" s="70"/>
      <c r="L119" s="67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23.4" thickBot="1" x14ac:dyDescent="0.6">
      <c r="A120" s="151" t="s">
        <v>45</v>
      </c>
      <c r="B120" s="152"/>
      <c r="C120" s="153"/>
      <c r="D120" s="154"/>
      <c r="E120" s="154"/>
      <c r="F120" s="172"/>
      <c r="G120" s="114">
        <f>SUM(G117:G119)</f>
        <v>0</v>
      </c>
      <c r="H120" s="20" t="str">
        <f>IFERROR((G120/F120)*100,"")</f>
        <v/>
      </c>
      <c r="I120" s="16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x14ac:dyDescent="0.55000000000000004">
      <c r="A121" s="78"/>
      <c r="B121" s="78"/>
      <c r="C121" s="78"/>
      <c r="D121" s="157"/>
      <c r="E121" s="29"/>
      <c r="G121" s="29"/>
      <c r="H121" s="1"/>
      <c r="I121" s="16"/>
      <c r="J121" s="7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x14ac:dyDescent="0.55000000000000004">
      <c r="A122" s="78"/>
      <c r="B122" s="78"/>
      <c r="C122" s="78"/>
      <c r="D122" s="157"/>
      <c r="E122" s="29"/>
      <c r="G122" s="29"/>
      <c r="H122" s="1"/>
      <c r="I122" s="16"/>
      <c r="J122" s="67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x14ac:dyDescent="0.55000000000000004">
      <c r="A123" s="78"/>
      <c r="B123" s="78"/>
      <c r="C123" s="78"/>
      <c r="D123" s="157"/>
      <c r="E123" s="29"/>
      <c r="G123" s="29"/>
      <c r="H123" s="1"/>
      <c r="I123" s="16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x14ac:dyDescent="0.55000000000000004">
      <c r="A124" s="78"/>
      <c r="B124" s="78"/>
      <c r="C124" s="78"/>
      <c r="D124" s="157"/>
      <c r="E124" s="29"/>
      <c r="G124" s="29"/>
      <c r="H124" s="1"/>
      <c r="I124" s="16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x14ac:dyDescent="0.55000000000000004">
      <c r="A125" s="78"/>
      <c r="B125" s="78"/>
      <c r="C125" s="78"/>
      <c r="D125" s="157"/>
      <c r="E125" s="29"/>
      <c r="G125" s="29"/>
      <c r="H125" s="1"/>
      <c r="I125" s="16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x14ac:dyDescent="0.55000000000000004">
      <c r="A126" s="78"/>
      <c r="B126" s="78"/>
      <c r="C126" s="78"/>
      <c r="D126" s="157"/>
      <c r="E126" s="29"/>
      <c r="G126" s="29"/>
      <c r="H126" s="1"/>
      <c r="I126" s="16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x14ac:dyDescent="0.55000000000000004">
      <c r="A127" s="78"/>
      <c r="B127" s="78"/>
      <c r="C127" s="78"/>
      <c r="D127" s="157"/>
      <c r="E127" s="29"/>
      <c r="G127" s="29"/>
      <c r="H127" s="1"/>
      <c r="I127" s="16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x14ac:dyDescent="0.55000000000000004">
      <c r="A128" s="78"/>
      <c r="B128" s="78"/>
      <c r="C128" s="78"/>
      <c r="D128" s="157"/>
      <c r="E128" s="29"/>
      <c r="G128" s="29"/>
      <c r="H128" s="1"/>
      <c r="I128" s="16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x14ac:dyDescent="0.55000000000000004">
      <c r="A129" s="78"/>
      <c r="B129" s="78"/>
      <c r="C129" s="78"/>
      <c r="D129" s="157"/>
      <c r="E129" s="29"/>
      <c r="G129" s="29"/>
      <c r="H129" s="1"/>
      <c r="I129" s="16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x14ac:dyDescent="0.55000000000000004">
      <c r="A130" s="78"/>
      <c r="B130" s="78"/>
      <c r="C130" s="78"/>
      <c r="D130" s="157"/>
      <c r="E130" s="157"/>
      <c r="F130" s="174"/>
      <c r="G130" s="29"/>
      <c r="H130" s="1"/>
      <c r="I130" s="16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x14ac:dyDescent="0.55000000000000004">
      <c r="A131" s="78"/>
      <c r="B131" s="78"/>
      <c r="C131" s="78"/>
      <c r="D131" s="157"/>
      <c r="E131" s="29"/>
      <c r="G131" s="29"/>
      <c r="H131" s="1"/>
      <c r="I131" s="16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x14ac:dyDescent="0.55000000000000004">
      <c r="A132" s="78"/>
      <c r="B132" s="78"/>
      <c r="C132" s="78"/>
      <c r="D132" s="29"/>
      <c r="E132" s="29"/>
      <c r="G132" s="29"/>
      <c r="H132" s="1"/>
      <c r="I132" s="16"/>
      <c r="J132" s="1"/>
      <c r="K132" s="1"/>
      <c r="L132" s="1"/>
      <c r="M132" s="24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x14ac:dyDescent="0.55000000000000004">
      <c r="A133" s="78"/>
      <c r="B133" s="78"/>
      <c r="C133" s="78"/>
      <c r="D133" s="29"/>
      <c r="E133" s="29"/>
      <c r="G133" s="29"/>
      <c r="H133" s="1"/>
      <c r="I133" s="16"/>
      <c r="J133" s="1"/>
      <c r="K133" s="1"/>
      <c r="L133" s="1"/>
      <c r="M133" s="24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x14ac:dyDescent="0.55000000000000004">
      <c r="A134" s="78"/>
      <c r="B134" s="78"/>
      <c r="C134" s="78"/>
      <c r="D134" s="29"/>
      <c r="E134" s="29"/>
      <c r="G134" s="29"/>
      <c r="H134" s="1"/>
      <c r="I134" s="16"/>
      <c r="J134" s="1"/>
      <c r="K134" s="1"/>
      <c r="L134" s="1"/>
      <c r="M134" s="24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x14ac:dyDescent="0.55000000000000004">
      <c r="A135" s="78"/>
      <c r="B135" s="78"/>
      <c r="C135" s="78"/>
      <c r="D135" s="29"/>
      <c r="E135" s="29"/>
      <c r="G135" s="29"/>
      <c r="H135" s="1"/>
      <c r="I135" s="16"/>
      <c r="J135" s="1"/>
      <c r="K135" s="1"/>
      <c r="L135" s="1"/>
      <c r="M135" s="24"/>
      <c r="N135" s="1"/>
      <c r="O135" s="29"/>
      <c r="P135" s="29"/>
      <c r="Q135" s="29"/>
      <c r="R135" s="29"/>
      <c r="S135" s="29"/>
      <c r="T135" s="29"/>
      <c r="U135" s="29"/>
      <c r="V135" s="1"/>
      <c r="W135" s="1"/>
      <c r="X135" s="1"/>
    </row>
    <row r="136" spans="1:24" x14ac:dyDescent="0.55000000000000004">
      <c r="A136" s="78"/>
      <c r="B136" s="78"/>
      <c r="C136" s="78"/>
      <c r="D136" s="29"/>
      <c r="E136" s="29"/>
      <c r="G136" s="29"/>
      <c r="H136" s="1"/>
      <c r="I136" s="16"/>
      <c r="J136" s="1"/>
      <c r="K136" s="1"/>
      <c r="L136" s="1"/>
      <c r="M136" s="24"/>
      <c r="N136" s="1"/>
      <c r="O136" s="29"/>
      <c r="P136" s="29"/>
      <c r="Q136" s="29"/>
      <c r="R136" s="29"/>
      <c r="S136" s="29"/>
      <c r="T136" s="29"/>
      <c r="U136" s="29"/>
      <c r="V136" s="29"/>
      <c r="W136" s="29"/>
      <c r="X136" s="29"/>
    </row>
    <row r="137" spans="1:24" x14ac:dyDescent="0.55000000000000004">
      <c r="A137" s="78"/>
      <c r="B137" s="78"/>
      <c r="C137" s="78"/>
      <c r="D137" s="29"/>
      <c r="E137" s="29"/>
      <c r="G137" s="29"/>
      <c r="H137" s="1"/>
      <c r="I137" s="16"/>
      <c r="J137" s="1"/>
      <c r="K137" s="1"/>
      <c r="L137" s="1"/>
      <c r="M137" s="24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</row>
    <row r="138" spans="1:24" x14ac:dyDescent="0.55000000000000004">
      <c r="A138" s="78"/>
      <c r="B138" s="78"/>
      <c r="C138" s="78"/>
      <c r="D138" s="29"/>
      <c r="E138" s="29"/>
      <c r="G138" s="29"/>
      <c r="H138" s="1"/>
      <c r="I138" s="16"/>
      <c r="J138" s="1"/>
      <c r="K138" s="1"/>
      <c r="L138" s="29"/>
      <c r="M138" s="24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</row>
    <row r="139" spans="1:24" x14ac:dyDescent="0.55000000000000004">
      <c r="A139" s="78"/>
      <c r="B139" s="78"/>
      <c r="C139" s="78"/>
      <c r="D139" s="29"/>
      <c r="E139" s="29"/>
      <c r="G139" s="29"/>
      <c r="H139" s="1"/>
      <c r="I139" s="16"/>
      <c r="J139" s="1"/>
      <c r="K139" s="1"/>
      <c r="L139" s="29"/>
      <c r="M139" s="24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</row>
    <row r="140" spans="1:24" x14ac:dyDescent="0.55000000000000004">
      <c r="A140" s="78"/>
      <c r="B140" s="78"/>
      <c r="C140" s="78"/>
      <c r="D140" s="29"/>
      <c r="E140" s="29"/>
      <c r="G140" s="29"/>
      <c r="H140" s="1"/>
      <c r="I140" s="16"/>
      <c r="J140" s="1"/>
      <c r="K140" s="1"/>
      <c r="L140" s="29"/>
      <c r="M140" s="24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</row>
    <row r="141" spans="1:24" x14ac:dyDescent="0.55000000000000004">
      <c r="A141" s="78"/>
      <c r="B141" s="78"/>
      <c r="C141" s="78"/>
      <c r="D141" s="29"/>
      <c r="E141" s="29"/>
      <c r="G141" s="29"/>
      <c r="H141" s="1"/>
      <c r="I141" s="16"/>
      <c r="J141" s="29"/>
      <c r="K141" s="29"/>
      <c r="L141" s="29"/>
      <c r="M141" s="24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</row>
    <row r="142" spans="1:24" x14ac:dyDescent="0.55000000000000004">
      <c r="A142" s="78"/>
      <c r="B142" s="78"/>
      <c r="C142" s="78"/>
      <c r="D142" s="29"/>
      <c r="E142" s="29"/>
      <c r="G142" s="29"/>
      <c r="H142" s="1"/>
      <c r="I142" s="16"/>
      <c r="J142" s="29"/>
      <c r="K142" s="29"/>
      <c r="L142" s="29"/>
      <c r="M142" s="24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</row>
    <row r="143" spans="1:24" x14ac:dyDescent="0.55000000000000004">
      <c r="A143" s="78"/>
      <c r="B143" s="78"/>
      <c r="C143" s="78"/>
      <c r="D143" s="29"/>
      <c r="E143" s="29"/>
      <c r="G143" s="29"/>
      <c r="H143" s="1"/>
      <c r="I143" s="16"/>
      <c r="J143" s="29"/>
      <c r="K143" s="29"/>
      <c r="L143" s="29"/>
      <c r="M143" s="24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</row>
    <row r="144" spans="1:24" x14ac:dyDescent="0.55000000000000004">
      <c r="A144" s="78"/>
      <c r="B144" s="78"/>
      <c r="C144" s="78"/>
      <c r="D144" s="29"/>
      <c r="E144" s="29"/>
      <c r="G144" s="29"/>
      <c r="H144" s="1"/>
      <c r="I144" s="16"/>
      <c r="J144" s="29"/>
      <c r="K144" s="29"/>
      <c r="L144" s="29"/>
      <c r="M144" s="24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</row>
    <row r="145" spans="1:24" x14ac:dyDescent="0.55000000000000004">
      <c r="A145" s="78"/>
      <c r="B145" s="78"/>
      <c r="C145" s="78"/>
      <c r="D145" s="29"/>
      <c r="E145" s="29"/>
      <c r="G145" s="29"/>
      <c r="H145" s="1"/>
      <c r="I145" s="16"/>
      <c r="J145" s="29"/>
      <c r="K145" s="29"/>
      <c r="L145" s="29"/>
      <c r="M145" s="24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</row>
    <row r="146" spans="1:24" x14ac:dyDescent="0.55000000000000004">
      <c r="A146" s="78"/>
      <c r="B146" s="78"/>
      <c r="C146" s="78"/>
      <c r="D146" s="29"/>
      <c r="E146" s="29"/>
      <c r="G146" s="29"/>
      <c r="H146" s="1"/>
      <c r="I146" s="16"/>
      <c r="J146" s="29"/>
      <c r="K146" s="29"/>
      <c r="L146" s="29"/>
      <c r="M146" s="24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</row>
    <row r="147" spans="1:24" x14ac:dyDescent="0.55000000000000004">
      <c r="A147" s="78"/>
      <c r="B147" s="78"/>
      <c r="C147" s="78"/>
      <c r="D147" s="29"/>
      <c r="E147" s="29"/>
      <c r="G147" s="29"/>
      <c r="H147" s="1"/>
      <c r="I147" s="16"/>
      <c r="J147" s="29"/>
      <c r="K147" s="29"/>
      <c r="L147" s="29"/>
      <c r="M147" s="24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</row>
    <row r="148" spans="1:24" x14ac:dyDescent="0.55000000000000004">
      <c r="A148" s="78"/>
      <c r="B148" s="78"/>
      <c r="C148" s="78"/>
      <c r="D148" s="29"/>
      <c r="E148" s="29"/>
      <c r="G148" s="29"/>
      <c r="H148" s="1"/>
      <c r="I148" s="16"/>
      <c r="J148" s="29"/>
      <c r="K148" s="29"/>
      <c r="L148" s="29"/>
      <c r="M148" s="24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</row>
    <row r="149" spans="1:24" x14ac:dyDescent="0.55000000000000004">
      <c r="A149" s="78"/>
      <c r="B149" s="78"/>
      <c r="C149" s="78"/>
      <c r="D149" s="29"/>
      <c r="E149" s="29"/>
      <c r="G149" s="29"/>
      <c r="H149" s="1"/>
      <c r="I149" s="16"/>
      <c r="J149" s="29"/>
      <c r="K149" s="29"/>
      <c r="L149" s="29"/>
      <c r="M149" s="24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</row>
    <row r="150" spans="1:24" x14ac:dyDescent="0.55000000000000004">
      <c r="A150" s="78"/>
      <c r="B150" s="78"/>
      <c r="C150" s="78"/>
      <c r="D150" s="29"/>
      <c r="E150" s="29"/>
      <c r="G150" s="29"/>
      <c r="H150" s="1"/>
      <c r="I150" s="16"/>
      <c r="J150" s="29"/>
      <c r="K150" s="29"/>
      <c r="L150" s="29"/>
      <c r="M150" s="24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</row>
    <row r="151" spans="1:24" x14ac:dyDescent="0.55000000000000004">
      <c r="A151" s="78"/>
      <c r="B151" s="78"/>
      <c r="C151" s="78"/>
      <c r="D151" s="29"/>
      <c r="E151" s="29"/>
      <c r="G151" s="29"/>
      <c r="H151" s="1"/>
      <c r="I151" s="16"/>
      <c r="J151" s="29"/>
      <c r="K151" s="29"/>
      <c r="L151" s="29"/>
      <c r="M151" s="24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</row>
    <row r="152" spans="1:24" x14ac:dyDescent="0.55000000000000004">
      <c r="A152" s="78"/>
      <c r="B152" s="78"/>
      <c r="C152" s="78"/>
      <c r="D152" s="29"/>
      <c r="E152" s="29"/>
      <c r="G152" s="29"/>
      <c r="H152" s="1"/>
      <c r="I152" s="16"/>
      <c r="J152" s="29"/>
      <c r="K152" s="29"/>
      <c r="L152" s="29"/>
      <c r="M152" s="24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</row>
    <row r="153" spans="1:24" x14ac:dyDescent="0.55000000000000004">
      <c r="A153" s="78"/>
      <c r="B153" s="78"/>
      <c r="C153" s="78"/>
      <c r="D153" s="29"/>
      <c r="E153" s="29"/>
      <c r="G153" s="29"/>
      <c r="H153" s="1"/>
      <c r="I153" s="16"/>
      <c r="J153" s="29"/>
      <c r="K153" s="29"/>
      <c r="L153" s="29"/>
      <c r="M153" s="24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</row>
    <row r="154" spans="1:24" x14ac:dyDescent="0.55000000000000004">
      <c r="A154" s="78"/>
      <c r="B154" s="78"/>
      <c r="C154" s="78"/>
      <c r="D154" s="29"/>
      <c r="E154" s="29"/>
      <c r="G154" s="29"/>
      <c r="H154" s="1"/>
      <c r="I154" s="16"/>
      <c r="J154" s="29"/>
      <c r="K154" s="29"/>
      <c r="L154" s="29"/>
      <c r="M154" s="24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</row>
    <row r="155" spans="1:24" x14ac:dyDescent="0.55000000000000004">
      <c r="A155" s="78"/>
      <c r="B155" s="78"/>
      <c r="C155" s="78"/>
      <c r="D155" s="29"/>
      <c r="E155" s="29"/>
      <c r="G155" s="29"/>
      <c r="H155" s="1"/>
      <c r="I155" s="16"/>
      <c r="J155" s="29"/>
      <c r="K155" s="29"/>
      <c r="L155" s="29"/>
      <c r="M155" s="24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</row>
    <row r="156" spans="1:24" x14ac:dyDescent="0.55000000000000004">
      <c r="A156" s="78"/>
      <c r="B156" s="78"/>
      <c r="C156" s="78"/>
      <c r="D156" s="29"/>
      <c r="E156" s="29"/>
      <c r="G156" s="29"/>
      <c r="H156" s="1"/>
      <c r="I156" s="16"/>
      <c r="J156" s="29"/>
      <c r="K156" s="29"/>
      <c r="L156" s="29"/>
      <c r="M156" s="24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</row>
    <row r="157" spans="1:24" x14ac:dyDescent="0.55000000000000004">
      <c r="A157" s="78"/>
      <c r="B157" s="78"/>
      <c r="C157" s="78"/>
      <c r="D157" s="29"/>
      <c r="E157" s="29"/>
      <c r="G157" s="29"/>
      <c r="H157" s="1"/>
      <c r="I157" s="16"/>
      <c r="J157" s="29"/>
      <c r="K157" s="29"/>
      <c r="L157" s="29"/>
      <c r="M157" s="24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</row>
    <row r="158" spans="1:24" x14ac:dyDescent="0.55000000000000004">
      <c r="A158" s="78"/>
      <c r="B158" s="78"/>
      <c r="C158" s="78"/>
      <c r="D158" s="29"/>
      <c r="E158" s="29"/>
      <c r="G158" s="29"/>
      <c r="H158" s="1"/>
      <c r="I158" s="16"/>
      <c r="J158" s="29"/>
      <c r="K158" s="29"/>
      <c r="L158" s="29"/>
      <c r="M158" s="24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</row>
    <row r="159" spans="1:24" x14ac:dyDescent="0.55000000000000004">
      <c r="I159" s="16"/>
      <c r="J159" s="29"/>
      <c r="K159" s="29"/>
      <c r="L159" s="29"/>
      <c r="M159" s="24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</row>
    <row r="160" spans="1:24" x14ac:dyDescent="0.55000000000000004">
      <c r="I160" s="16"/>
    </row>
    <row r="161" spans="9:9" x14ac:dyDescent="0.55000000000000004">
      <c r="I161" s="16"/>
    </row>
    <row r="162" spans="9:9" x14ac:dyDescent="0.55000000000000004">
      <c r="I162" s="16"/>
    </row>
    <row r="163" spans="9:9" x14ac:dyDescent="0.55000000000000004">
      <c r="I163" s="16"/>
    </row>
    <row r="164" spans="9:9" x14ac:dyDescent="0.55000000000000004">
      <c r="I164" s="16"/>
    </row>
    <row r="165" spans="9:9" x14ac:dyDescent="0.55000000000000004">
      <c r="I165" s="16"/>
    </row>
    <row r="166" spans="9:9" x14ac:dyDescent="0.55000000000000004">
      <c r="I166" s="16"/>
    </row>
    <row r="167" spans="9:9" x14ac:dyDescent="0.55000000000000004">
      <c r="I167" s="16"/>
    </row>
    <row r="168" spans="9:9" x14ac:dyDescent="0.55000000000000004">
      <c r="I168" s="16"/>
    </row>
    <row r="169" spans="9:9" x14ac:dyDescent="0.55000000000000004">
      <c r="I169" s="16"/>
    </row>
    <row r="170" spans="9:9" x14ac:dyDescent="0.55000000000000004">
      <c r="I170" s="16"/>
    </row>
    <row r="171" spans="9:9" x14ac:dyDescent="0.55000000000000004">
      <c r="I171" s="16"/>
    </row>
    <row r="172" spans="9:9" x14ac:dyDescent="0.55000000000000004">
      <c r="I172" s="16"/>
    </row>
    <row r="173" spans="9:9" x14ac:dyDescent="0.55000000000000004">
      <c r="I173" s="16"/>
    </row>
    <row r="174" spans="9:9" x14ac:dyDescent="0.55000000000000004">
      <c r="I174" s="16"/>
    </row>
    <row r="175" spans="9:9" x14ac:dyDescent="0.55000000000000004">
      <c r="I175" s="16"/>
    </row>
    <row r="176" spans="9:9" x14ac:dyDescent="0.55000000000000004">
      <c r="I176" s="16"/>
    </row>
    <row r="177" spans="9:9" x14ac:dyDescent="0.55000000000000004">
      <c r="I177" s="16"/>
    </row>
    <row r="178" spans="9:9" x14ac:dyDescent="0.55000000000000004">
      <c r="I178" s="16"/>
    </row>
    <row r="179" spans="9:9" x14ac:dyDescent="0.55000000000000004">
      <c r="I179" s="16"/>
    </row>
    <row r="180" spans="9:9" x14ac:dyDescent="0.55000000000000004">
      <c r="I180" s="16"/>
    </row>
    <row r="181" spans="9:9" x14ac:dyDescent="0.55000000000000004">
      <c r="I181" s="16"/>
    </row>
    <row r="182" spans="9:9" x14ac:dyDescent="0.55000000000000004">
      <c r="I182" s="16"/>
    </row>
    <row r="183" spans="9:9" x14ac:dyDescent="0.55000000000000004">
      <c r="I183" s="16"/>
    </row>
    <row r="184" spans="9:9" x14ac:dyDescent="0.55000000000000004">
      <c r="I184" s="16"/>
    </row>
    <row r="185" spans="9:9" x14ac:dyDescent="0.55000000000000004">
      <c r="I185" s="16"/>
    </row>
    <row r="186" spans="9:9" x14ac:dyDescent="0.55000000000000004">
      <c r="I186" s="16"/>
    </row>
    <row r="187" spans="9:9" x14ac:dyDescent="0.55000000000000004">
      <c r="I187" s="16"/>
    </row>
    <row r="188" spans="9:9" x14ac:dyDescent="0.55000000000000004">
      <c r="I188" s="16"/>
    </row>
    <row r="189" spans="9:9" x14ac:dyDescent="0.55000000000000004">
      <c r="I189" s="16"/>
    </row>
    <row r="190" spans="9:9" x14ac:dyDescent="0.55000000000000004">
      <c r="I190" s="16"/>
    </row>
    <row r="191" spans="9:9" x14ac:dyDescent="0.55000000000000004">
      <c r="I191" s="16"/>
    </row>
    <row r="192" spans="9:9" x14ac:dyDescent="0.55000000000000004">
      <c r="I192" s="16"/>
    </row>
    <row r="193" spans="9:9" x14ac:dyDescent="0.55000000000000004">
      <c r="I193" s="16"/>
    </row>
    <row r="194" spans="9:9" x14ac:dyDescent="0.55000000000000004">
      <c r="I194" s="16"/>
    </row>
    <row r="195" spans="9:9" x14ac:dyDescent="0.55000000000000004">
      <c r="I195" s="16"/>
    </row>
    <row r="196" spans="9:9" x14ac:dyDescent="0.55000000000000004">
      <c r="I196" s="16"/>
    </row>
    <row r="197" spans="9:9" x14ac:dyDescent="0.55000000000000004">
      <c r="I197" s="16"/>
    </row>
    <row r="198" spans="9:9" x14ac:dyDescent="0.55000000000000004">
      <c r="I198" s="16"/>
    </row>
    <row r="199" spans="9:9" x14ac:dyDescent="0.55000000000000004">
      <c r="I199" s="16"/>
    </row>
    <row r="200" spans="9:9" x14ac:dyDescent="0.55000000000000004">
      <c r="I200" s="16"/>
    </row>
    <row r="201" spans="9:9" x14ac:dyDescent="0.55000000000000004">
      <c r="I201" s="16"/>
    </row>
    <row r="202" spans="9:9" x14ac:dyDescent="0.55000000000000004">
      <c r="I202" s="16"/>
    </row>
    <row r="203" spans="9:9" x14ac:dyDescent="0.55000000000000004">
      <c r="I203" s="16"/>
    </row>
    <row r="204" spans="9:9" x14ac:dyDescent="0.55000000000000004">
      <c r="I204" s="16"/>
    </row>
    <row r="205" spans="9:9" x14ac:dyDescent="0.55000000000000004">
      <c r="I205" s="16"/>
    </row>
    <row r="206" spans="9:9" x14ac:dyDescent="0.55000000000000004">
      <c r="I206" s="16"/>
    </row>
    <row r="207" spans="9:9" x14ac:dyDescent="0.55000000000000004">
      <c r="I207" s="16"/>
    </row>
    <row r="208" spans="9:9" x14ac:dyDescent="0.55000000000000004">
      <c r="I208" s="16"/>
    </row>
    <row r="209" spans="9:9" x14ac:dyDescent="0.55000000000000004">
      <c r="I209" s="16"/>
    </row>
    <row r="210" spans="9:9" x14ac:dyDescent="0.55000000000000004">
      <c r="I210" s="16"/>
    </row>
    <row r="211" spans="9:9" x14ac:dyDescent="0.55000000000000004">
      <c r="I211" s="16"/>
    </row>
    <row r="212" spans="9:9" x14ac:dyDescent="0.55000000000000004">
      <c r="I212" s="16"/>
    </row>
    <row r="213" spans="9:9" x14ac:dyDescent="0.55000000000000004">
      <c r="I213" s="16"/>
    </row>
    <row r="214" spans="9:9" x14ac:dyDescent="0.55000000000000004">
      <c r="I214" s="16"/>
    </row>
    <row r="215" spans="9:9" x14ac:dyDescent="0.55000000000000004">
      <c r="I215" s="16"/>
    </row>
    <row r="216" spans="9:9" x14ac:dyDescent="0.55000000000000004">
      <c r="I216" s="16"/>
    </row>
    <row r="217" spans="9:9" x14ac:dyDescent="0.55000000000000004">
      <c r="I217" s="16"/>
    </row>
    <row r="218" spans="9:9" x14ac:dyDescent="0.55000000000000004">
      <c r="I218" s="16"/>
    </row>
    <row r="219" spans="9:9" x14ac:dyDescent="0.55000000000000004">
      <c r="I219" s="16"/>
    </row>
    <row r="220" spans="9:9" x14ac:dyDescent="0.55000000000000004">
      <c r="I220" s="16"/>
    </row>
    <row r="221" spans="9:9" x14ac:dyDescent="0.55000000000000004">
      <c r="I221" s="16"/>
    </row>
    <row r="222" spans="9:9" x14ac:dyDescent="0.55000000000000004">
      <c r="I222" s="16"/>
    </row>
    <row r="223" spans="9:9" x14ac:dyDescent="0.55000000000000004">
      <c r="I223" s="16"/>
    </row>
    <row r="224" spans="9:9" x14ac:dyDescent="0.55000000000000004">
      <c r="I224" s="16"/>
    </row>
    <row r="225" spans="9:9" x14ac:dyDescent="0.55000000000000004">
      <c r="I225" s="16"/>
    </row>
    <row r="226" spans="9:9" x14ac:dyDescent="0.55000000000000004">
      <c r="I226" s="16"/>
    </row>
    <row r="227" spans="9:9" x14ac:dyDescent="0.55000000000000004">
      <c r="I227" s="16"/>
    </row>
    <row r="228" spans="9:9" x14ac:dyDescent="0.55000000000000004">
      <c r="I228" s="16"/>
    </row>
    <row r="229" spans="9:9" x14ac:dyDescent="0.55000000000000004">
      <c r="I229" s="16"/>
    </row>
    <row r="230" spans="9:9" x14ac:dyDescent="0.55000000000000004">
      <c r="I230" s="16"/>
    </row>
    <row r="231" spans="9:9" x14ac:dyDescent="0.55000000000000004">
      <c r="I231" s="16"/>
    </row>
    <row r="232" spans="9:9" x14ac:dyDescent="0.55000000000000004">
      <c r="I232" s="16"/>
    </row>
    <row r="233" spans="9:9" x14ac:dyDescent="0.55000000000000004">
      <c r="I233" s="16"/>
    </row>
    <row r="234" spans="9:9" x14ac:dyDescent="0.55000000000000004">
      <c r="I234" s="16"/>
    </row>
    <row r="235" spans="9:9" x14ac:dyDescent="0.55000000000000004">
      <c r="I235" s="16"/>
    </row>
    <row r="236" spans="9:9" x14ac:dyDescent="0.55000000000000004">
      <c r="I236" s="16"/>
    </row>
    <row r="237" spans="9:9" x14ac:dyDescent="0.55000000000000004">
      <c r="I237" s="16"/>
    </row>
    <row r="238" spans="9:9" x14ac:dyDescent="0.55000000000000004">
      <c r="I238" s="16"/>
    </row>
    <row r="239" spans="9:9" x14ac:dyDescent="0.55000000000000004">
      <c r="I239" s="16"/>
    </row>
    <row r="240" spans="9:9" x14ac:dyDescent="0.55000000000000004">
      <c r="I240" s="16"/>
    </row>
    <row r="241" spans="9:9" x14ac:dyDescent="0.55000000000000004">
      <c r="I241" s="16"/>
    </row>
    <row r="242" spans="9:9" x14ac:dyDescent="0.55000000000000004">
      <c r="I242" s="16"/>
    </row>
    <row r="243" spans="9:9" x14ac:dyDescent="0.55000000000000004">
      <c r="I243" s="16"/>
    </row>
    <row r="244" spans="9:9" x14ac:dyDescent="0.55000000000000004">
      <c r="I244" s="16"/>
    </row>
    <row r="245" spans="9:9" x14ac:dyDescent="0.55000000000000004">
      <c r="I245" s="16"/>
    </row>
    <row r="246" spans="9:9" x14ac:dyDescent="0.55000000000000004">
      <c r="I246" s="16"/>
    </row>
    <row r="247" spans="9:9" x14ac:dyDescent="0.55000000000000004">
      <c r="I247" s="16"/>
    </row>
    <row r="248" spans="9:9" x14ac:dyDescent="0.55000000000000004">
      <c r="I248" s="16"/>
    </row>
    <row r="249" spans="9:9" x14ac:dyDescent="0.55000000000000004">
      <c r="I249" s="16"/>
    </row>
    <row r="250" spans="9:9" x14ac:dyDescent="0.55000000000000004">
      <c r="I250" s="16"/>
    </row>
    <row r="251" spans="9:9" x14ac:dyDescent="0.55000000000000004">
      <c r="I251" s="16"/>
    </row>
    <row r="252" spans="9:9" x14ac:dyDescent="0.55000000000000004">
      <c r="I252" s="16"/>
    </row>
    <row r="253" spans="9:9" x14ac:dyDescent="0.55000000000000004">
      <c r="I253" s="16"/>
    </row>
    <row r="254" spans="9:9" x14ac:dyDescent="0.55000000000000004">
      <c r="I254" s="16"/>
    </row>
    <row r="255" spans="9:9" x14ac:dyDescent="0.55000000000000004">
      <c r="I255" s="16"/>
    </row>
    <row r="256" spans="9:9" x14ac:dyDescent="0.55000000000000004">
      <c r="I256" s="16"/>
    </row>
    <row r="257" spans="9:9" x14ac:dyDescent="0.55000000000000004">
      <c r="I257" s="16"/>
    </row>
    <row r="258" spans="9:9" x14ac:dyDescent="0.55000000000000004">
      <c r="I258" s="16"/>
    </row>
    <row r="259" spans="9:9" x14ac:dyDescent="0.55000000000000004">
      <c r="I259" s="16"/>
    </row>
    <row r="260" spans="9:9" x14ac:dyDescent="0.55000000000000004">
      <c r="I260" s="16"/>
    </row>
    <row r="261" spans="9:9" x14ac:dyDescent="0.55000000000000004">
      <c r="I261" s="16"/>
    </row>
    <row r="262" spans="9:9" x14ac:dyDescent="0.55000000000000004">
      <c r="I262" s="16"/>
    </row>
    <row r="263" spans="9:9" x14ac:dyDescent="0.55000000000000004">
      <c r="I263" s="16"/>
    </row>
    <row r="264" spans="9:9" x14ac:dyDescent="0.55000000000000004">
      <c r="I264" s="16"/>
    </row>
    <row r="265" spans="9:9" x14ac:dyDescent="0.55000000000000004">
      <c r="I265" s="16"/>
    </row>
    <row r="266" spans="9:9" x14ac:dyDescent="0.55000000000000004">
      <c r="I266" s="16"/>
    </row>
    <row r="267" spans="9:9" x14ac:dyDescent="0.55000000000000004">
      <c r="I267" s="16"/>
    </row>
    <row r="268" spans="9:9" x14ac:dyDescent="0.55000000000000004">
      <c r="I268" s="16"/>
    </row>
    <row r="269" spans="9:9" x14ac:dyDescent="0.55000000000000004">
      <c r="I269" s="16"/>
    </row>
    <row r="270" spans="9:9" x14ac:dyDescent="0.55000000000000004">
      <c r="I270" s="16"/>
    </row>
    <row r="271" spans="9:9" x14ac:dyDescent="0.55000000000000004">
      <c r="I271" s="16"/>
    </row>
    <row r="272" spans="9:9" x14ac:dyDescent="0.55000000000000004">
      <c r="I272" s="16"/>
    </row>
    <row r="273" spans="9:9" x14ac:dyDescent="0.55000000000000004">
      <c r="I273" s="16"/>
    </row>
    <row r="274" spans="9:9" x14ac:dyDescent="0.55000000000000004">
      <c r="I274" s="16"/>
    </row>
    <row r="275" spans="9:9" x14ac:dyDescent="0.55000000000000004">
      <c r="I275" s="16"/>
    </row>
    <row r="276" spans="9:9" x14ac:dyDescent="0.55000000000000004">
      <c r="I276" s="16"/>
    </row>
    <row r="277" spans="9:9" x14ac:dyDescent="0.55000000000000004">
      <c r="I277" s="16"/>
    </row>
    <row r="278" spans="9:9" x14ac:dyDescent="0.55000000000000004">
      <c r="I278" s="16"/>
    </row>
    <row r="279" spans="9:9" x14ac:dyDescent="0.55000000000000004">
      <c r="I279" s="16"/>
    </row>
    <row r="280" spans="9:9" x14ac:dyDescent="0.55000000000000004">
      <c r="I280" s="16"/>
    </row>
    <row r="281" spans="9:9" x14ac:dyDescent="0.55000000000000004">
      <c r="I281" s="16"/>
    </row>
    <row r="282" spans="9:9" x14ac:dyDescent="0.55000000000000004">
      <c r="I282" s="16"/>
    </row>
    <row r="283" spans="9:9" x14ac:dyDescent="0.55000000000000004">
      <c r="I283" s="16"/>
    </row>
    <row r="284" spans="9:9" x14ac:dyDescent="0.55000000000000004">
      <c r="I284" s="16"/>
    </row>
    <row r="285" spans="9:9" x14ac:dyDescent="0.55000000000000004">
      <c r="I285" s="16"/>
    </row>
    <row r="286" spans="9:9" x14ac:dyDescent="0.55000000000000004">
      <c r="I286" s="16"/>
    </row>
    <row r="287" spans="9:9" x14ac:dyDescent="0.55000000000000004">
      <c r="I287" s="16"/>
    </row>
    <row r="288" spans="9:9" x14ac:dyDescent="0.55000000000000004">
      <c r="I288" s="16"/>
    </row>
    <row r="289" spans="9:9" x14ac:dyDescent="0.55000000000000004">
      <c r="I289" s="16"/>
    </row>
    <row r="290" spans="9:9" x14ac:dyDescent="0.55000000000000004">
      <c r="I290" s="16"/>
    </row>
  </sheetData>
  <sheetProtection selectLockedCells="1"/>
  <conditionalFormatting sqref="I2:I4 I10:I1048576">
    <cfRule type="expression" dxfId="1" priority="4">
      <formula>OR(LEFT($I2,5)="entré",LEFT($I2,5)="sorti",LEFT($I2,8)="LOCATION",LEFT($I2,8)="SCOLAIRE",LEFT($I2,10)="Réparation")</formula>
    </cfRule>
  </conditionalFormatting>
  <conditionalFormatting sqref="I5:I9">
    <cfRule type="expression" dxfId="0" priority="3">
      <formula>OR(LEFT($I5,5)="ENTRE",LEFT($I5,8)="LOCATION",LEFT($I5,8)="SCOLAIRE",LEFT($I5,10)="Réparation")</formula>
    </cfRule>
  </conditionalFormatting>
  <pageMargins left="0.7" right="0.7" top="0.75" bottom="0.75" header="0.3" footer="0.3"/>
  <pageSetup paperSize="8" scale="4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4" id="{6C85590C-0489-46FB-A969-991E739AA659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H15:H45</xm:sqref>
        </x14:conditionalFormatting>
        <x14:conditionalFormatting xmlns:xm="http://schemas.microsoft.com/office/excel/2006/main">
          <x14:cfRule type="iconSet" priority="2" id="{F53C9168-1B60-42D9-81E1-DCA20647BB3F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H46</xm:sqref>
        </x14:conditionalFormatting>
        <x14:conditionalFormatting xmlns:xm="http://schemas.microsoft.com/office/excel/2006/main">
          <x14:cfRule type="iconSet" priority="9" id="{9BE271C3-D7C8-4EDA-B4D9-13C8286F72D6}">
            <x14:iconSet custom="1">
              <x14:cfvo type="percent">
                <xm:f>0</xm:f>
              </x14:cfvo>
              <x14:cfvo type="num" gte="0">
                <xm:f>11</xm:f>
              </x14:cfvo>
              <x14:cfvo type="num">
                <xm:f>13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H48</xm:sqref>
        </x14:conditionalFormatting>
        <x14:conditionalFormatting xmlns:xm="http://schemas.microsoft.com/office/excel/2006/main">
          <x14:cfRule type="iconSet" priority="127" id="{492104B6-84F9-4ABB-B866-B7AC164141AC}">
            <x14:iconSet custom="1">
              <x14:cfvo type="percent">
                <xm:f>0</xm:f>
              </x14:cfvo>
              <x14:cfvo type="num" gte="0">
                <xm:f>11</xm:f>
              </x14:cfvo>
              <x14:cfvo type="num">
                <xm:f>13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H49:H69</xm:sqref>
        </x14:conditionalFormatting>
        <x14:conditionalFormatting xmlns:xm="http://schemas.microsoft.com/office/excel/2006/main">
          <x14:cfRule type="iconSet" priority="1" id="{042694F4-98E1-42B1-90E3-5243FFDB94CC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H70</xm:sqref>
        </x14:conditionalFormatting>
        <x14:conditionalFormatting xmlns:xm="http://schemas.microsoft.com/office/excel/2006/main">
          <x14:cfRule type="iconSet" priority="7" id="{8047C8BA-0FE9-43C4-80AA-ABFC3F388C99}">
            <x14:iconSet custom="1">
              <x14:cfvo type="percent">
                <xm:f>0</xm:f>
              </x14:cfvo>
              <x14:cfvo type="num" gte="0">
                <xm:f>29</xm:f>
              </x14:cfvo>
              <x14:cfvo type="num">
                <xm:f>31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H73:H74</xm:sqref>
        </x14:conditionalFormatting>
        <x14:conditionalFormatting xmlns:xm="http://schemas.microsoft.com/office/excel/2006/main">
          <x14:cfRule type="iconSet" priority="131" id="{F7C482A9-A70A-4C11-94E3-E5185EB47A05}">
            <x14:iconSet custom="1">
              <x14:cfvo type="percent">
                <xm:f>0</xm:f>
              </x14:cfvo>
              <x14:cfvo type="num" gte="0">
                <xm:f>30</xm:f>
              </x14:cfvo>
              <x14:cfvo type="num">
                <xm:f>32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H75:H116</xm:sqref>
        </x14:conditionalFormatting>
        <x14:conditionalFormatting xmlns:xm="http://schemas.microsoft.com/office/excel/2006/main">
          <x14:cfRule type="iconSet" priority="5" id="{B99D40F5-ECC8-4133-9BD1-05D9D17B7355}">
            <x14:iconSet custom="1">
              <x14:cfvo type="percent">
                <xm:f>0</xm:f>
              </x14:cfvo>
              <x14:cfvo type="num" gte="0">
                <xm:f>34</xm:f>
              </x14:cfvo>
              <x14:cfvo type="num">
                <xm:f>37</xm:f>
              </x14:cfvo>
              <x14:cfIcon iconSet="3TrafficLights1" iconId="2"/>
              <x14:cfIcon iconSet="3TrafficLights1" iconId="1"/>
              <x14:cfIcon iconSet="3TrafficLights1" iconId="0"/>
            </x14:iconSet>
          </x14:cfRule>
          <xm:sqref>H117:H120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janvier</vt:lpstr>
      <vt:lpstr>février</vt:lpstr>
      <vt:lpstr>mars</vt:lpstr>
      <vt:lpstr>avril</vt:lpstr>
      <vt:lpstr>Synthèse</vt:lpstr>
      <vt:lpstr>DonneesSynthese</vt:lpstr>
      <vt:lpstr>NomFeuille</vt:lpstr>
      <vt:lpstr>avril!Zone_d_impression</vt:lpstr>
      <vt:lpstr>février!Zone_d_impression</vt:lpstr>
      <vt:lpstr>janvier!Zone_d_impression</vt:lpstr>
      <vt:lpstr>mars!Zone_d_impression</vt:lpstr>
      <vt:lpstr>Synthèse!Zone_d_impression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Lyesse EL KOUBAA</dc:creator>
  <cp:lastModifiedBy>Lyesse EL KOUBAA</cp:lastModifiedBy>
  <dcterms:created xsi:type="dcterms:W3CDTF">2023-10-22T13:30:05Z</dcterms:created>
  <dcterms:modified xsi:type="dcterms:W3CDTF">2023-10-22T16:49:35Z</dcterms:modified>
</cp:coreProperties>
</file>