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FA\Desktop\"/>
    </mc:Choice>
  </mc:AlternateContent>
  <xr:revisionPtr revIDLastSave="0" documentId="13_ncr:1_{108AF6D8-A9F4-47A3-AF82-081301B77A3B}" xr6:coauthVersionLast="43" xr6:coauthVersionMax="43" xr10:uidLastSave="{00000000-0000-0000-0000-000000000000}"/>
  <bookViews>
    <workbookView xWindow="-120" yWindow="-120" windowWidth="29040" windowHeight="15840" activeTab="4" xr2:uid="{1B8A4CF1-1FEF-44BE-912F-D66BC5E9BA64}"/>
  </bookViews>
  <sheets>
    <sheet name="F1" sheetId="1" r:id="rId1"/>
    <sheet name="F2" sheetId="5" r:id="rId2"/>
    <sheet name="FK 1G1" sheetId="8" r:id="rId3"/>
    <sheet name="FK 1G2" sheetId="17" r:id="rId4"/>
    <sheet name="FEMELLES-SAILLIE" sheetId="14" r:id="rId5"/>
    <sheet name="PLAQUETTE" sheetId="13" r:id="rId6"/>
    <sheet name="MALES" sheetId="7" r:id="rId7"/>
    <sheet name="M1" sheetId="6" r:id="rId8"/>
    <sheet name="Dépenses" sheetId="11" r:id="rId9"/>
  </sheets>
  <definedNames>
    <definedName name="_xlnm.Print_Area" localSheetId="4">'FEMELLES-SAILLIE'!$A$2:$AA$34</definedName>
    <definedName name="_xlnm.Print_Area" localSheetId="6">MALES!#REF!</definedName>
    <definedName name="_xlnm.Print_Area" localSheetId="5">PLAQUETTE!$A$1:$M$60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3" l="1"/>
  <c r="E4" i="13"/>
  <c r="I2" i="17"/>
  <c r="G2" i="17"/>
  <c r="N4" i="8"/>
  <c r="I4" i="8"/>
  <c r="I2" i="8"/>
  <c r="G2" i="8"/>
  <c r="I2" i="1" l="1"/>
  <c r="I2" i="5"/>
  <c r="Z3" i="14"/>
  <c r="F19" i="13" l="1"/>
  <c r="F18" i="13"/>
  <c r="F17" i="13"/>
  <c r="F16" i="13"/>
  <c r="F15" i="13"/>
  <c r="F14" i="13"/>
  <c r="F13" i="13"/>
  <c r="F12" i="13"/>
  <c r="F11" i="13"/>
  <c r="E19" i="13"/>
  <c r="E18" i="13"/>
  <c r="E17" i="13"/>
  <c r="E16" i="13"/>
  <c r="E15" i="13"/>
  <c r="E13" i="13"/>
  <c r="E14" i="13"/>
  <c r="E12" i="13"/>
  <c r="E11" i="13"/>
  <c r="E10" i="13"/>
  <c r="D19" i="13"/>
  <c r="D18" i="13"/>
  <c r="D17" i="13"/>
  <c r="D16" i="13"/>
  <c r="D15" i="13"/>
  <c r="D14" i="13"/>
  <c r="D13" i="13"/>
  <c r="D12" i="13"/>
  <c r="D10" i="13"/>
  <c r="C19" i="13"/>
  <c r="C18" i="13"/>
  <c r="C17" i="13"/>
  <c r="C16" i="13"/>
  <c r="C15" i="13"/>
  <c r="C14" i="13"/>
  <c r="D18" i="14" l="1"/>
  <c r="E18" i="14" s="1"/>
  <c r="D34" i="14" l="1"/>
  <c r="E34" i="14" s="1"/>
  <c r="D33" i="14"/>
  <c r="E33" i="14" s="1"/>
  <c r="D32" i="14"/>
  <c r="E32" i="14" s="1"/>
  <c r="D31" i="14"/>
  <c r="E31" i="14" s="1"/>
  <c r="D30" i="14"/>
  <c r="E30" i="14" s="1"/>
  <c r="D29" i="14"/>
  <c r="E29" i="14" s="1"/>
  <c r="D28" i="14"/>
  <c r="E28" i="14" s="1"/>
  <c r="D27" i="14"/>
  <c r="E27" i="14" s="1"/>
  <c r="D26" i="14"/>
  <c r="E26" i="14" s="1"/>
  <c r="D25" i="14"/>
  <c r="E25" i="14" s="1"/>
  <c r="D24" i="14"/>
  <c r="E24" i="14" s="1"/>
  <c r="D23" i="14"/>
  <c r="E23" i="14" s="1"/>
  <c r="D22" i="14"/>
  <c r="E22" i="14" s="1"/>
  <c r="D21" i="14"/>
  <c r="E21" i="14" s="1"/>
  <c r="D20" i="14"/>
  <c r="E20" i="14" s="1"/>
  <c r="D19" i="14"/>
  <c r="E19" i="14" s="1"/>
  <c r="D17" i="14"/>
  <c r="D16" i="14"/>
  <c r="E16" i="14" s="1"/>
  <c r="D15" i="14"/>
  <c r="E15" i="14" s="1"/>
  <c r="D14" i="14"/>
  <c r="E14" i="14" s="1"/>
  <c r="D13" i="14"/>
  <c r="E13" i="14" s="1"/>
  <c r="D12" i="14"/>
  <c r="E12" i="14" s="1"/>
  <c r="D11" i="14"/>
  <c r="E11" i="14" s="1"/>
  <c r="D10" i="14"/>
  <c r="E10" i="14" s="1"/>
  <c r="D9" i="14"/>
  <c r="E9" i="14" s="1"/>
  <c r="D8" i="14"/>
  <c r="E8" i="14" s="1"/>
  <c r="D7" i="14"/>
  <c r="E7" i="14" s="1"/>
  <c r="D6" i="14"/>
  <c r="E6" i="14" s="1"/>
  <c r="D5" i="14"/>
  <c r="E5" i="14" s="1"/>
  <c r="D4" i="14"/>
  <c r="E4" i="14" s="1"/>
  <c r="D3" i="14"/>
  <c r="E3" i="14" s="1"/>
  <c r="E17" i="14" l="1"/>
  <c r="C6" i="13"/>
  <c r="F4" i="13"/>
  <c r="C13" i="13" l="1"/>
  <c r="C12" i="13"/>
  <c r="D11" i="13"/>
  <c r="C11" i="13"/>
  <c r="C10" i="13"/>
  <c r="D6" i="13"/>
  <c r="C2" i="13" l="1"/>
  <c r="AA15" i="14" l="1"/>
  <c r="D8" i="13" l="1"/>
  <c r="D4" i="13"/>
  <c r="C4" i="13"/>
  <c r="S14" i="14"/>
  <c r="Z12" i="14"/>
  <c r="Z4" i="14"/>
  <c r="Z5" i="14"/>
  <c r="Z6" i="14"/>
  <c r="Z7" i="14"/>
  <c r="Z8" i="14"/>
  <c r="Z9" i="14"/>
  <c r="Z13" i="14"/>
  <c r="Z14" i="14"/>
  <c r="Z15" i="14"/>
  <c r="Z16" i="14"/>
  <c r="Z17" i="14"/>
  <c r="Z18" i="14"/>
  <c r="Z19" i="14"/>
  <c r="Z20" i="14"/>
  <c r="Z21" i="14"/>
  <c r="Z22" i="14"/>
  <c r="Z24" i="14"/>
  <c r="Z25" i="14"/>
  <c r="Z26" i="14"/>
  <c r="Z27" i="14"/>
  <c r="Z28" i="14"/>
  <c r="Z29" i="14"/>
  <c r="Z30" i="14"/>
  <c r="Z31" i="14"/>
  <c r="Z32" i="14"/>
  <c r="Z33" i="14"/>
  <c r="Z34" i="14"/>
  <c r="S10" i="14"/>
  <c r="S9" i="14"/>
  <c r="S8" i="14"/>
  <c r="S7" i="14"/>
  <c r="S6" i="14"/>
  <c r="S4" i="14"/>
  <c r="S3" i="14"/>
  <c r="D7" i="13"/>
  <c r="F6" i="13"/>
  <c r="C1" i="13"/>
  <c r="S31" i="14"/>
  <c r="S30" i="14"/>
  <c r="S29" i="14"/>
  <c r="S28" i="14"/>
  <c r="S27" i="14"/>
  <c r="S26" i="14"/>
  <c r="AA25" i="14"/>
  <c r="S25" i="14"/>
  <c r="S24" i="14"/>
  <c r="S23" i="14"/>
  <c r="AA22" i="14"/>
  <c r="S22" i="14"/>
  <c r="AA21" i="14"/>
  <c r="S21" i="14"/>
  <c r="S20" i="14"/>
  <c r="AA19" i="14"/>
  <c r="S19" i="14"/>
  <c r="S18" i="14"/>
  <c r="S17" i="14"/>
  <c r="S16" i="14"/>
  <c r="S15" i="14"/>
  <c r="S13" i="14"/>
  <c r="AA12" i="14"/>
  <c r="S11" i="14"/>
  <c r="F10" i="13" l="1"/>
  <c r="E2" i="11" l="1"/>
</calcChain>
</file>

<file path=xl/sharedStrings.xml><?xml version="1.0" encoding="utf-8"?>
<sst xmlns="http://schemas.openxmlformats.org/spreadsheetml/2006/main" count="696" uniqueCount="266">
  <si>
    <t>Nom Femelle</t>
  </si>
  <si>
    <t>Père :</t>
  </si>
  <si>
    <t>Race :</t>
  </si>
  <si>
    <t>Mère :</t>
  </si>
  <si>
    <t>Origine :</t>
  </si>
  <si>
    <t>Date entrée :</t>
  </si>
  <si>
    <t>Date sortie :</t>
  </si>
  <si>
    <t>Cause :</t>
  </si>
  <si>
    <t>Identification :</t>
  </si>
  <si>
    <t>N°</t>
  </si>
  <si>
    <t>ID male</t>
  </si>
  <si>
    <t>Date saillie</t>
  </si>
  <si>
    <t>Date MB</t>
  </si>
  <si>
    <t>Date sevrage</t>
  </si>
  <si>
    <t>Males</t>
  </si>
  <si>
    <t>F1</t>
  </si>
  <si>
    <t>Local</t>
  </si>
  <si>
    <t>Pasteur de Baurex</t>
  </si>
  <si>
    <t>En Février 2018</t>
  </si>
  <si>
    <t>Blanc-Noir</t>
  </si>
  <si>
    <t>Lamakara</t>
  </si>
  <si>
    <t xml:space="preserve">Vigoureuse. Fait bcp de portés initialement. Premières portées 10. </t>
  </si>
  <si>
    <t>F2</t>
  </si>
  <si>
    <t>M1</t>
  </si>
  <si>
    <t>Roux</t>
  </si>
  <si>
    <t>Malformation aux pieds</t>
  </si>
  <si>
    <t>Ne sera plus accouplée avec M1 car trop de Nés morts. De plus, elle vient de la même ferme que le mâle.</t>
  </si>
  <si>
    <t xml:space="preserve">Male </t>
  </si>
  <si>
    <t>M2</t>
  </si>
  <si>
    <t>Hila blanc</t>
  </si>
  <si>
    <t>Calavi</t>
  </si>
  <si>
    <t>M3</t>
  </si>
  <si>
    <t>M4</t>
  </si>
  <si>
    <t>Mm1</t>
  </si>
  <si>
    <t>Mm2</t>
  </si>
  <si>
    <t>Blanc</t>
  </si>
  <si>
    <t>Noir</t>
  </si>
  <si>
    <t>M5</t>
  </si>
  <si>
    <t>Pasteur</t>
  </si>
  <si>
    <t>Songhaï Parakou</t>
  </si>
  <si>
    <t>Vétérinaire Parakou</t>
  </si>
  <si>
    <t>Pelage</t>
  </si>
  <si>
    <t>Provenance</t>
  </si>
  <si>
    <t>Détail</t>
  </si>
  <si>
    <t>Ferme A</t>
  </si>
  <si>
    <t>Ferme B</t>
  </si>
  <si>
    <t>Eugène Porto-Novo</t>
  </si>
  <si>
    <t xml:space="preserve">Chamois de Thuringe Noir </t>
  </si>
  <si>
    <t>FV1</t>
  </si>
  <si>
    <t>FV2</t>
  </si>
  <si>
    <t>FU1</t>
  </si>
  <si>
    <t>FU2</t>
  </si>
  <si>
    <t>Jeune</t>
  </si>
  <si>
    <t>Date</t>
  </si>
  <si>
    <t>FSG1</t>
  </si>
  <si>
    <t>FSG2</t>
  </si>
  <si>
    <t>FSG3</t>
  </si>
  <si>
    <t>Maison JAK</t>
  </si>
  <si>
    <t>Adopté</t>
  </si>
  <si>
    <t>Retiré</t>
  </si>
  <si>
    <t>SAILLIE</t>
  </si>
  <si>
    <t>MISE-BAS</t>
  </si>
  <si>
    <t>SEVRAGE</t>
  </si>
  <si>
    <t>REMARQUES</t>
  </si>
  <si>
    <t>FICHE D'ELEVAGE FEMELLE</t>
  </si>
  <si>
    <t>Nés vivants</t>
  </si>
  <si>
    <t>Nés morts</t>
  </si>
  <si>
    <t>Supprimé</t>
  </si>
  <si>
    <t>Sevré vivant</t>
  </si>
  <si>
    <t>PALPATION</t>
  </si>
  <si>
    <t>Femelles</t>
  </si>
  <si>
    <t>FICHE D'ELEVAGE MALE</t>
  </si>
  <si>
    <t>Nom Male</t>
  </si>
  <si>
    <t>Cage N°:</t>
  </si>
  <si>
    <t>ID Femelle</t>
  </si>
  <si>
    <t>MISE-BAS CORRESPONDANTE</t>
  </si>
  <si>
    <t>Nés vivants totaux</t>
  </si>
  <si>
    <t>CERF</t>
  </si>
  <si>
    <t>VIF</t>
  </si>
  <si>
    <t>LION</t>
  </si>
  <si>
    <t>ELAN</t>
  </si>
  <si>
    <t xml:space="preserve">Pasteur Hounsou  </t>
  </si>
  <si>
    <t>THURINGE</t>
  </si>
  <si>
    <t>PREUX</t>
  </si>
  <si>
    <t>CAMPECHER</t>
  </si>
  <si>
    <t>CANARIES</t>
  </si>
  <si>
    <t>CAPUCINE</t>
  </si>
  <si>
    <t>CASSIS</t>
  </si>
  <si>
    <t>CEDRE</t>
  </si>
  <si>
    <t>CERISIER</t>
  </si>
  <si>
    <t>JACINTHE</t>
  </si>
  <si>
    <t>JASMIN</t>
  </si>
  <si>
    <t>Réf.</t>
  </si>
  <si>
    <t>Nom</t>
  </si>
  <si>
    <t>MANDARINE</t>
  </si>
  <si>
    <t>MERISIER</t>
  </si>
  <si>
    <t>MIMOSA</t>
  </si>
  <si>
    <t>MUGUET</t>
  </si>
  <si>
    <t>Eugène Maison P-Novo</t>
  </si>
  <si>
    <t>Promoteur Urbain Pkou</t>
  </si>
  <si>
    <t>Age</t>
  </si>
  <si>
    <t>Nom male</t>
  </si>
  <si>
    <t>FE1</t>
  </si>
  <si>
    <t>FE2</t>
  </si>
  <si>
    <t>FE3</t>
  </si>
  <si>
    <t>FE4</t>
  </si>
  <si>
    <t>FE5</t>
  </si>
  <si>
    <t>FE6</t>
  </si>
  <si>
    <t>Roux, ventre un peu blan</t>
  </si>
  <si>
    <t>Roux, un peu blanc. Fauve de Bourgogne</t>
  </si>
  <si>
    <t>Roux, un peu blanc. Problème de motricité</t>
  </si>
  <si>
    <t>Noir avec coloris gris. Petite tête</t>
  </si>
  <si>
    <t>Papillon Anglais. Blanc-noir</t>
  </si>
  <si>
    <t>Beau Gris (noir-blanc)</t>
  </si>
  <si>
    <t>Blanc. Oreille et partie dos marron</t>
  </si>
  <si>
    <t>Gris foncé avec un peu de marron</t>
  </si>
  <si>
    <t xml:space="preserve"> Roux, ventre blanc</t>
  </si>
  <si>
    <t>Fauve de Bourgogne clair. Roux-blanc-noir</t>
  </si>
  <si>
    <t>Hollandais Roux, cou blanc</t>
  </si>
  <si>
    <t>Mélange Marron-gris-noir</t>
  </si>
  <si>
    <t>ROBUSTA</t>
  </si>
  <si>
    <t>M6</t>
  </si>
  <si>
    <t>FLE1</t>
  </si>
  <si>
    <t>FLE2</t>
  </si>
  <si>
    <t>FLE3</t>
  </si>
  <si>
    <t>Papa Lerich Hêvié, 20/04/2019</t>
  </si>
  <si>
    <t>FLE4</t>
  </si>
  <si>
    <t>FLE5</t>
  </si>
  <si>
    <t>FLE6</t>
  </si>
  <si>
    <t>M7</t>
  </si>
  <si>
    <t>Gris sombre</t>
  </si>
  <si>
    <t>???</t>
  </si>
  <si>
    <t>LAURIER</t>
  </si>
  <si>
    <t>LAVANDE</t>
  </si>
  <si>
    <t>LIME</t>
  </si>
  <si>
    <t>LISERON</t>
  </si>
  <si>
    <t>LOTUS</t>
  </si>
  <si>
    <t>GENTIANE</t>
  </si>
  <si>
    <t>ROCHE</t>
  </si>
  <si>
    <t>Visite de VETS (Edmond)</t>
  </si>
  <si>
    <t>Médicament</t>
  </si>
  <si>
    <t>Déplacement (2000)</t>
  </si>
  <si>
    <t>VETS</t>
  </si>
  <si>
    <t>Lap Eng - 50 Kg</t>
  </si>
  <si>
    <t>Lap M+L - 50 Kg</t>
  </si>
  <si>
    <t>MONTANT</t>
  </si>
  <si>
    <t>TOTAL JOUR</t>
  </si>
  <si>
    <t>OURAGAN</t>
  </si>
  <si>
    <t>Kara 1ère Gén.</t>
  </si>
  <si>
    <t>Papa Lerich Hêvié</t>
  </si>
  <si>
    <t>BASILIC</t>
  </si>
  <si>
    <t>Retiré le 23/04/2019</t>
  </si>
  <si>
    <t>Hollandais roux clair, cou blanc</t>
  </si>
  <si>
    <t>Hollandais roux, cou blanc</t>
  </si>
  <si>
    <t>Origine</t>
  </si>
  <si>
    <t>Marron, avec un peu de noir parsemé</t>
  </si>
  <si>
    <t>1-</t>
  </si>
  <si>
    <t>Imitation Hollandais roux, cou blanc</t>
  </si>
  <si>
    <t>Eugène PN découvert tard</t>
  </si>
  <si>
    <t>Pelage et Détails</t>
  </si>
  <si>
    <t xml:space="preserve">Chamois de Thuringe roux foncé </t>
  </si>
  <si>
    <t>Blanc - tête légèrement penchée</t>
  </si>
  <si>
    <t>Blanc - patte légèrement blessée</t>
  </si>
  <si>
    <t>Roux clair - gris</t>
  </si>
  <si>
    <t>Cage</t>
  </si>
  <si>
    <t>Plaie à soigner</t>
  </si>
  <si>
    <t>On la laisse au repos quelques jours</t>
  </si>
  <si>
    <t xml:space="preserve">Marron, cou blanc, avec un peu de noir parsemé </t>
  </si>
  <si>
    <t>FK 1G1</t>
  </si>
  <si>
    <t>FK 1G2</t>
  </si>
  <si>
    <t>FK 1G3</t>
  </si>
  <si>
    <t>FK 1G4</t>
  </si>
  <si>
    <t>FK 1G5</t>
  </si>
  <si>
    <t>FK 1G6</t>
  </si>
  <si>
    <t>FK 1G7</t>
  </si>
  <si>
    <t>PREUX 3ème Gén.</t>
  </si>
  <si>
    <t>2ème Gén. PREUX</t>
  </si>
  <si>
    <t>xx</t>
  </si>
  <si>
    <t>BROCOLIS</t>
  </si>
  <si>
    <t>Père</t>
  </si>
  <si>
    <t>Mère</t>
  </si>
  <si>
    <t>Kara</t>
  </si>
  <si>
    <t>nc</t>
  </si>
  <si>
    <t>Aneth</t>
  </si>
  <si>
    <t>Aloès</t>
  </si>
  <si>
    <t>Preux</t>
  </si>
  <si>
    <t>CYPRES</t>
  </si>
  <si>
    <t>Père A</t>
  </si>
  <si>
    <t>REF</t>
  </si>
  <si>
    <t>CAGE N°</t>
  </si>
  <si>
    <t>AGE</t>
  </si>
  <si>
    <t>PÈRE</t>
  </si>
  <si>
    <t>MÈRE</t>
  </si>
  <si>
    <t>ORIGINE</t>
  </si>
  <si>
    <t>PELAGE :</t>
  </si>
  <si>
    <t>MÂLE</t>
  </si>
  <si>
    <t>MISE BAS</t>
  </si>
  <si>
    <t>FPx 2G 1</t>
  </si>
  <si>
    <t>FPx 2G 2</t>
  </si>
  <si>
    <t>FPx 3G 1</t>
  </si>
  <si>
    <t>FPx 3G 2</t>
  </si>
  <si>
    <t>Gris - marron</t>
  </si>
  <si>
    <t>Blanc-noir. Papillon Anglais + Hila. Blanc</t>
  </si>
  <si>
    <t>ANETH</t>
  </si>
  <si>
    <t>ALOES</t>
  </si>
  <si>
    <t>MURIER</t>
  </si>
  <si>
    <t>MELON</t>
  </si>
  <si>
    <t>SAFRAN</t>
  </si>
  <si>
    <t>SAPIN</t>
  </si>
  <si>
    <t>SAUGE</t>
  </si>
  <si>
    <t>VERVEINE</t>
  </si>
  <si>
    <t>VIGNE</t>
  </si>
  <si>
    <t>GERANIUM</t>
  </si>
  <si>
    <t>LILAS</t>
  </si>
  <si>
    <t>Roux, ventre un peu blanc</t>
  </si>
  <si>
    <t>n°</t>
  </si>
  <si>
    <t>Age actuel</t>
  </si>
  <si>
    <t>MALE réf</t>
  </si>
  <si>
    <t>MALE nom</t>
  </si>
  <si>
    <t>PALPATION date</t>
  </si>
  <si>
    <t>MISE BAS date</t>
  </si>
  <si>
    <t>SAILLIES nbre</t>
  </si>
  <si>
    <t>SAILLIES date</t>
  </si>
  <si>
    <t>Aujoud'hui</t>
  </si>
  <si>
    <t>Naissance</t>
  </si>
  <si>
    <t>Hollandais Noir cou blanc</t>
  </si>
  <si>
    <t>Observation</t>
  </si>
  <si>
    <t>OBSERVATION :</t>
  </si>
  <si>
    <t>B</t>
  </si>
  <si>
    <t>C</t>
  </si>
  <si>
    <t>D</t>
  </si>
  <si>
    <t>E</t>
  </si>
  <si>
    <t>F</t>
  </si>
  <si>
    <t>G</t>
  </si>
  <si>
    <t>H</t>
  </si>
  <si>
    <t>I</t>
  </si>
  <si>
    <t>J</t>
  </si>
  <si>
    <t>Nbre saillies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</si>
  <si>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</si>
  <si>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</si>
  <si>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</si>
  <si>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</si>
  <si>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</si>
  <si>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</si>
  <si>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</si>
  <si>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</si>
  <si>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</si>
  <si>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AAA</t>
  </si>
  <si>
    <t>CCC</t>
  </si>
  <si>
    <t>DDD</t>
  </si>
  <si>
    <t>EEE</t>
  </si>
  <si>
    <t>FFF</t>
  </si>
  <si>
    <t>GGG</t>
  </si>
  <si>
    <t>HHH</t>
  </si>
  <si>
    <t>III</t>
  </si>
  <si>
    <t>JJJ</t>
  </si>
  <si>
    <t>Pelage et Détails :</t>
  </si>
  <si>
    <t>1 mort-né le 15/04/19</t>
  </si>
  <si>
    <t>Observ</t>
  </si>
  <si>
    <t>3 Enfants: 2 Noirs et 1 Marron-gris</t>
  </si>
  <si>
    <t>Sous traitement pdt 3jrs. À saillir le 06/05</t>
  </si>
  <si>
    <t>Fausse Gestation le 02/05</t>
  </si>
  <si>
    <t>Autr info 1</t>
  </si>
  <si>
    <t>Autr info 2</t>
  </si>
  <si>
    <t>AUTRE INFO 1</t>
  </si>
  <si>
    <t>AUTRE INFO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</si>
</sst>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;@"/>
  </numFmts>
  <fonts count="31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theme="9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Verdana"/>
      <family val="2"/>
    </font>
    <font>
      <b/>
      <sz val="36"/>
      <color theme="1"/>
      <name val="20th Century Font"/>
    </font>
    <font>
      <sz val="9"/>
      <color theme="1"/>
      <name val="Verdana"/>
      <family val="2"/>
    </font>
    <font>
      <b/>
      <u/>
      <sz val="10"/>
      <color theme="1"/>
      <name val="Verdana"/>
      <family val="2"/>
    </font>
    <font>
      <sz val="5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8"/>
      <color theme="1"/>
      <name val="Verdana"/>
      <family val="2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2" xfId="0" applyFont="1" applyBorder="1"/>
    <xf numFmtId="0" fontId="0" fillId="0" borderId="2" xfId="0" applyBorder="1"/>
    <xf numFmtId="0" fontId="0" fillId="0" borderId="3" xfId="0" applyBorder="1" applyAlignment="1">
      <alignment horizontal="right"/>
    </xf>
    <xf numFmtId="0" fontId="0" fillId="0" borderId="3" xfId="0" applyBorder="1"/>
    <xf numFmtId="0" fontId="1" fillId="0" borderId="4" xfId="0" applyFont="1" applyBorder="1"/>
    <xf numFmtId="0" fontId="0" fillId="0" borderId="5" xfId="0" applyBorder="1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3" fontId="0" fillId="0" borderId="0" xfId="0" applyNumberFormat="1"/>
    <xf numFmtId="3" fontId="0" fillId="0" borderId="12" xfId="0" applyNumberFormat="1" applyBorder="1"/>
    <xf numFmtId="17" fontId="0" fillId="0" borderId="9" xfId="0" applyNumberFormat="1" applyBorder="1"/>
    <xf numFmtId="14" fontId="0" fillId="0" borderId="9" xfId="0" applyNumberFormat="1" applyBorder="1"/>
    <xf numFmtId="14" fontId="0" fillId="0" borderId="10" xfId="0" applyNumberFormat="1" applyBorder="1"/>
    <xf numFmtId="0" fontId="5" fillId="0" borderId="15" xfId="0" applyFont="1" applyBorder="1"/>
    <xf numFmtId="0" fontId="5" fillId="0" borderId="16" xfId="0" applyFont="1" applyBorder="1"/>
    <xf numFmtId="0" fontId="5" fillId="0" borderId="15" xfId="0" applyFont="1" applyBorder="1" applyAlignment="1">
      <alignment wrapText="1"/>
    </xf>
    <xf numFmtId="14" fontId="0" fillId="0" borderId="13" xfId="0" applyNumberFormat="1" applyBorder="1"/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0" fillId="0" borderId="7" xfId="0" applyBorder="1" applyAlignment="1">
      <alignment horizontal="center"/>
    </xf>
    <xf numFmtId="0" fontId="0" fillId="0" borderId="16" xfId="0" applyBorder="1"/>
    <xf numFmtId="14" fontId="0" fillId="0" borderId="0" xfId="0" applyNumberFormat="1"/>
    <xf numFmtId="14" fontId="0" fillId="0" borderId="12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11" xfId="0" applyNumberFormat="1" applyBorder="1"/>
    <xf numFmtId="0" fontId="3" fillId="0" borderId="1" xfId="0" applyFont="1" applyBorder="1"/>
    <xf numFmtId="0" fontId="1" fillId="0" borderId="1" xfId="0" applyFont="1" applyBorder="1"/>
    <xf numFmtId="0" fontId="0" fillId="0" borderId="6" xfId="0" applyBorder="1"/>
    <xf numFmtId="0" fontId="11" fillId="0" borderId="0" xfId="0" applyFont="1"/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5" fillId="0" borderId="0" xfId="0" applyFont="1"/>
    <xf numFmtId="0" fontId="4" fillId="0" borderId="0" xfId="0" applyFont="1" applyAlignment="1">
      <alignment horizontal="center" vertical="center"/>
    </xf>
    <xf numFmtId="0" fontId="7" fillId="0" borderId="19" xfId="0" applyFont="1" applyBorder="1"/>
    <xf numFmtId="0" fontId="7" fillId="0" borderId="0" xfId="0" applyFont="1" applyAlignment="1">
      <alignment vertical="center"/>
    </xf>
    <xf numFmtId="0" fontId="7" fillId="2" borderId="19" xfId="0" applyFont="1" applyFill="1" applyBorder="1"/>
    <xf numFmtId="0" fontId="7" fillId="2" borderId="0" xfId="0" applyFont="1" applyFill="1"/>
    <xf numFmtId="0" fontId="4" fillId="2" borderId="0" xfId="0" applyFont="1" applyFill="1" applyAlignment="1">
      <alignment wrapText="1"/>
    </xf>
    <xf numFmtId="0" fontId="4" fillId="2" borderId="0" xfId="0" applyFont="1" applyFill="1"/>
    <xf numFmtId="0" fontId="7" fillId="2" borderId="20" xfId="0" applyFont="1" applyFill="1" applyBorder="1"/>
    <xf numFmtId="0" fontId="7" fillId="2" borderId="21" xfId="0" applyFont="1" applyFill="1" applyBorder="1"/>
    <xf numFmtId="0" fontId="18" fillId="0" borderId="0" xfId="0" applyFont="1"/>
    <xf numFmtId="3" fontId="18" fillId="0" borderId="0" xfId="0" applyNumberFormat="1" applyFont="1"/>
    <xf numFmtId="14" fontId="19" fillId="0" borderId="0" xfId="0" applyNumberFormat="1" applyFont="1"/>
    <xf numFmtId="0" fontId="12" fillId="0" borderId="18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20" fillId="0" borderId="0" xfId="0" applyFont="1" applyAlignment="1">
      <alignment wrapText="1"/>
    </xf>
    <xf numFmtId="0" fontId="5" fillId="0" borderId="0" xfId="0" applyFont="1"/>
    <xf numFmtId="0" fontId="21" fillId="0" borderId="0" xfId="0" applyFont="1"/>
    <xf numFmtId="0" fontId="21" fillId="0" borderId="0" xfId="0" applyFont="1" applyAlignment="1">
      <alignment vertical="center"/>
    </xf>
    <xf numFmtId="0" fontId="11" fillId="2" borderId="0" xfId="0" applyFont="1" applyFill="1"/>
    <xf numFmtId="0" fontId="0" fillId="0" borderId="0" xfId="0" applyAlignment="1">
      <alignment horizontal="center"/>
    </xf>
    <xf numFmtId="0" fontId="11" fillId="0" borderId="0" xfId="0" applyFont="1" applyAlignment="1">
      <alignment wrapText="1"/>
    </xf>
    <xf numFmtId="0" fontId="0" fillId="0" borderId="0" xfId="0" applyFont="1"/>
    <xf numFmtId="0" fontId="22" fillId="0" borderId="0" xfId="0" applyFont="1" applyAlignment="1">
      <alignment horizontal="right"/>
    </xf>
    <xf numFmtId="49" fontId="9" fillId="0" borderId="0" xfId="0" applyNumberFormat="1" applyFont="1"/>
    <xf numFmtId="49" fontId="8" fillId="0" borderId="0" xfId="0" applyNumberFormat="1" applyFont="1"/>
    <xf numFmtId="49" fontId="0" fillId="0" borderId="0" xfId="0" applyNumberFormat="1"/>
    <xf numFmtId="0" fontId="0" fillId="0" borderId="0" xfId="0" applyAlignment="1">
      <alignment horizontal="center" vertical="center"/>
    </xf>
    <xf numFmtId="1" fontId="0" fillId="0" borderId="23" xfId="0" applyNumberFormat="1" applyFont="1" applyBorder="1" applyAlignment="1">
      <alignment horizontal="center" vertical="center"/>
    </xf>
    <xf numFmtId="14" fontId="0" fillId="0" borderId="23" xfId="0" applyNumberFormat="1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14" fontId="25" fillId="0" borderId="23" xfId="0" applyNumberFormat="1" applyFont="1" applyBorder="1" applyAlignment="1">
      <alignment horizontal="center"/>
    </xf>
    <xf numFmtId="0" fontId="25" fillId="0" borderId="23" xfId="0" applyFont="1" applyBorder="1" applyAlignment="1">
      <alignment horizontal="center"/>
    </xf>
    <xf numFmtId="1" fontId="0" fillId="0" borderId="23" xfId="0" applyNumberForma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26" fillId="0" borderId="22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5" fillId="0" borderId="0" xfId="0" applyNumberFormat="1" applyFont="1" applyBorder="1"/>
    <xf numFmtId="0" fontId="5" fillId="0" borderId="0" xfId="0" applyFont="1" applyBorder="1"/>
    <xf numFmtId="0" fontId="17" fillId="0" borderId="0" xfId="0" applyFont="1" applyBorder="1"/>
    <xf numFmtId="0" fontId="0" fillId="0" borderId="0" xfId="0" applyBorder="1"/>
    <xf numFmtId="165" fontId="5" fillId="0" borderId="27" xfId="0" applyNumberFormat="1" applyFont="1" applyBorder="1"/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165" fontId="5" fillId="0" borderId="17" xfId="0" applyNumberFormat="1" applyFont="1" applyBorder="1"/>
    <xf numFmtId="165" fontId="0" fillId="0" borderId="17" xfId="0" applyNumberFormat="1" applyBorder="1"/>
    <xf numFmtId="165" fontId="0" fillId="0" borderId="27" xfId="0" applyNumberFormat="1" applyBorder="1"/>
    <xf numFmtId="165" fontId="5" fillId="0" borderId="0" xfId="0" applyNumberFormat="1" applyFont="1" applyBorder="1"/>
    <xf numFmtId="165" fontId="0" fillId="0" borderId="0" xfId="0" applyNumberFormat="1" applyBorder="1"/>
    <xf numFmtId="0" fontId="9" fillId="0" borderId="0" xfId="0" applyFont="1" applyBorder="1" applyAlignment="1">
      <alignment vertical="center" wrapText="1"/>
    </xf>
    <xf numFmtId="165" fontId="15" fillId="0" borderId="17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5" fillId="0" borderId="0" xfId="0" applyFont="1" applyBorder="1" applyAlignment="1">
      <alignment vertical="center" wrapText="1"/>
    </xf>
    <xf numFmtId="165" fontId="0" fillId="0" borderId="27" xfId="0" applyNumberFormat="1" applyBorder="1" applyAlignment="1">
      <alignment horizontal="center"/>
    </xf>
    <xf numFmtId="0" fontId="27" fillId="0" borderId="0" xfId="0" applyFont="1" applyBorder="1" applyAlignment="1">
      <alignment vertical="center" wrapText="1"/>
    </xf>
    <xf numFmtId="165" fontId="5" fillId="0" borderId="0" xfId="0" applyNumberFormat="1" applyFont="1" applyAlignment="1">
      <alignment wrapText="1"/>
    </xf>
    <xf numFmtId="0" fontId="28" fillId="0" borderId="0" xfId="0" applyFont="1" applyAlignment="1">
      <alignment vertical="center"/>
    </xf>
    <xf numFmtId="49" fontId="6" fillId="0" borderId="0" xfId="0" applyNumberFormat="1" applyFont="1" applyAlignment="1">
      <alignment vertical="center"/>
    </xf>
    <xf numFmtId="0" fontId="14" fillId="0" borderId="24" xfId="0" applyFont="1" applyBorder="1" applyAlignment="1">
      <alignment horizontal="center" vertical="center"/>
    </xf>
    <xf numFmtId="0" fontId="29" fillId="0" borderId="26" xfId="0" applyFont="1" applyBorder="1" applyAlignment="1">
      <alignment horizontal="center" vertical="center"/>
    </xf>
    <xf numFmtId="49" fontId="8" fillId="0" borderId="0" xfId="0" applyNumberFormat="1" applyFont="1" applyFill="1" applyBorder="1"/>
    <xf numFmtId="49" fontId="25" fillId="0" borderId="23" xfId="0" applyNumberFormat="1" applyFont="1" applyBorder="1" applyAlignment="1">
      <alignment horizontal="center"/>
    </xf>
    <xf numFmtId="0" fontId="6" fillId="0" borderId="4" xfId="0" applyFont="1" applyBorder="1"/>
    <xf numFmtId="0" fontId="6" fillId="0" borderId="2" xfId="0" applyFont="1" applyBorder="1"/>
    <xf numFmtId="0" fontId="0" fillId="0" borderId="7" xfId="0" applyBorder="1" applyAlignment="1">
      <alignment horizontal="center"/>
    </xf>
    <xf numFmtId="0" fontId="17" fillId="0" borderId="0" xfId="0" applyFont="1" applyAlignment="1">
      <alignment wrapText="1"/>
    </xf>
    <xf numFmtId="1" fontId="30" fillId="0" borderId="17" xfId="0" applyNumberFormat="1" applyFont="1" applyBorder="1" applyAlignment="1">
      <alignment horizontal="center"/>
    </xf>
    <xf numFmtId="0" fontId="4" fillId="0" borderId="7" xfId="0" applyFont="1" applyBorder="1"/>
    <xf numFmtId="14" fontId="0" fillId="0" borderId="0" xfId="0" applyNumberFormat="1" applyBorder="1"/>
    <xf numFmtId="17" fontId="0" fillId="0" borderId="0" xfId="0" applyNumberFormat="1" applyBorder="1"/>
    <xf numFmtId="14" fontId="0" fillId="0" borderId="14" xfId="0" applyNumberFormat="1" applyBorder="1"/>
    <xf numFmtId="14" fontId="0" fillId="0" borderId="15" xfId="0" applyNumberFormat="1" applyBorder="1"/>
    <xf numFmtId="14" fontId="0" fillId="0" borderId="16" xfId="0" applyNumberFormat="1" applyBorder="1"/>
    <xf numFmtId="165" fontId="0" fillId="0" borderId="0" xfId="0" applyNumberFormat="1" applyBorder="1" applyAlignment="1">
      <alignment horizontal="center"/>
    </xf>
    <xf numFmtId="165" fontId="15" fillId="0" borderId="0" xfId="0" applyNumberFormat="1" applyFont="1" applyBorder="1" applyAlignment="1">
      <alignment vertical="center" wrapText="1"/>
    </xf>
    <xf numFmtId="0" fontId="0" fillId="0" borderId="27" xfId="0" applyBorder="1"/>
    <xf numFmtId="0" fontId="15" fillId="0" borderId="2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49" fontId="25" fillId="0" borderId="0" xfId="0" applyNumberFormat="1" applyFont="1" applyBorder="1" applyAlignment="1">
      <alignment horizontal="center"/>
    </xf>
    <xf numFmtId="0" fontId="22" fillId="0" borderId="0" xfId="0" applyFont="1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0" fillId="0" borderId="0" xfId="0" applyFont="1" applyAlignment="1">
      <alignment horizontal="center"/>
    </xf>
    <xf numFmtId="49" fontId="6" fillId="0" borderId="4" xfId="0" applyNumberFormat="1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0" fillId="0" borderId="17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3" fillId="0" borderId="1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3" fillId="0" borderId="0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49" fontId="11" fillId="0" borderId="0" xfId="0" applyNumberFormat="1" applyFont="1" applyBorder="1" applyAlignment="1">
      <alignment horizontal="center" wrapText="1"/>
    </xf>
    <xf numFmtId="0" fontId="24" fillId="0" borderId="0" xfId="0" applyFont="1" applyAlignment="1">
      <alignment horizontal="left"/>
    </xf>
    <xf numFmtId="49" fontId="11" fillId="0" borderId="1" xfId="0" applyNumberFormat="1" applyFont="1" applyBorder="1" applyAlignment="1">
      <alignment horizontal="center" wrapText="1"/>
    </xf>
    <xf numFmtId="49" fontId="11" fillId="0" borderId="25" xfId="0" applyNumberFormat="1" applyFont="1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14" fontId="0" fillId="0" borderId="25" xfId="0" applyNumberFormat="1" applyBorder="1" applyAlignment="1">
      <alignment horizontal="center"/>
    </xf>
    <xf numFmtId="0" fontId="23" fillId="0" borderId="0" xfId="0" applyFont="1" applyAlignment="1">
      <alignment horizontal="center" vertical="center"/>
    </xf>
    <xf numFmtId="3" fontId="18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3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EBEAF-EC1C-432B-BCD7-4AAC56B09366}">
  <dimension ref="A1:P31"/>
  <sheetViews>
    <sheetView zoomScaleNormal="100" workbookViewId="0">
      <selection activeCell="G24" sqref="G24"/>
    </sheetView>
  </sheetViews>
  <sheetFormatPr defaultRowHeight="15" x14ac:dyDescent="0.25"/>
  <cols>
    <col min="1" max="2" width="7.28515625" customWidth="1"/>
    <col min="3" max="3" width="9.7109375" customWidth="1"/>
    <col min="4" max="4" width="11.28515625" style="31" bestFit="1" customWidth="1"/>
    <col min="5" max="5" width="11.28515625" customWidth="1"/>
    <col min="6" max="6" width="12.5703125" style="31" bestFit="1" customWidth="1"/>
    <col min="7" max="7" width="10.28515625" customWidth="1"/>
    <col min="8" max="8" width="11.7109375" customWidth="1"/>
    <col min="12" max="12" width="12.42578125" style="31" bestFit="1" customWidth="1"/>
    <col min="13" max="13" width="12.7109375" bestFit="1" customWidth="1"/>
    <col min="14" max="14" width="8.5703125" customWidth="1"/>
    <col min="15" max="15" width="8.140625" customWidth="1"/>
    <col min="16" max="16" width="31.85546875" customWidth="1"/>
  </cols>
  <sheetData>
    <row r="1" spans="1:16" ht="19.5" thickBot="1" x14ac:dyDescent="0.35">
      <c r="A1" s="145" t="s">
        <v>64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</row>
    <row r="2" spans="1:16" ht="21.75" thickBot="1" x14ac:dyDescent="0.4">
      <c r="A2" s="144" t="s">
        <v>0</v>
      </c>
      <c r="B2" s="144"/>
      <c r="C2" s="144"/>
      <c r="D2" s="144"/>
      <c r="E2" s="144"/>
      <c r="F2" s="144"/>
      <c r="G2" s="152" t="s">
        <v>15</v>
      </c>
      <c r="H2" s="152"/>
      <c r="I2" s="152" t="str">
        <f>'FEMELLES-SAILLIE'!I3</f>
        <v>ANETH</v>
      </c>
      <c r="J2" s="152"/>
      <c r="K2" s="152"/>
      <c r="L2" s="152"/>
      <c r="M2" s="152"/>
      <c r="N2" s="152"/>
      <c r="O2" s="152"/>
      <c r="P2" s="152"/>
    </row>
    <row r="3" spans="1:16" x14ac:dyDescent="0.25">
      <c r="A3" s="113" t="s">
        <v>1</v>
      </c>
      <c r="B3" s="1"/>
      <c r="C3" s="2"/>
      <c r="D3" s="33"/>
      <c r="E3" s="2"/>
      <c r="F3" s="33"/>
      <c r="G3" s="2"/>
      <c r="H3" s="112" t="s">
        <v>5</v>
      </c>
      <c r="I3" s="2" t="s">
        <v>18</v>
      </c>
      <c r="J3" s="2"/>
      <c r="K3" s="2"/>
      <c r="L3" s="33"/>
      <c r="M3" s="2"/>
      <c r="N3" s="146" t="s">
        <v>256</v>
      </c>
      <c r="O3" s="147"/>
      <c r="P3" s="2" t="s">
        <v>19</v>
      </c>
    </row>
    <row r="4" spans="1:16" ht="15.75" customHeight="1" thickBot="1" x14ac:dyDescent="0.3">
      <c r="A4" s="3" t="s">
        <v>2</v>
      </c>
      <c r="B4" s="3"/>
      <c r="C4" s="4" t="s">
        <v>16</v>
      </c>
      <c r="D4" s="34"/>
      <c r="E4" s="4"/>
      <c r="F4" s="34"/>
      <c r="G4" s="4"/>
      <c r="H4" s="6" t="s">
        <v>4</v>
      </c>
      <c r="I4" s="4" t="s">
        <v>17</v>
      </c>
      <c r="J4" s="4"/>
      <c r="K4" s="4"/>
      <c r="L4" s="34"/>
      <c r="M4" s="4"/>
      <c r="N4" s="148" t="s">
        <v>21</v>
      </c>
      <c r="O4" s="149"/>
      <c r="P4" s="149"/>
    </row>
    <row r="5" spans="1:16" x14ac:dyDescent="0.25">
      <c r="A5" s="113" t="s">
        <v>3</v>
      </c>
      <c r="B5" s="1"/>
      <c r="C5" s="2"/>
      <c r="D5" s="33"/>
      <c r="E5" s="2"/>
      <c r="F5" s="33"/>
      <c r="G5" s="2"/>
      <c r="H5" s="112" t="s">
        <v>6</v>
      </c>
      <c r="I5" s="2"/>
      <c r="J5" s="2"/>
      <c r="K5" s="2"/>
      <c r="L5" s="33"/>
      <c r="M5" s="2"/>
      <c r="N5" s="148"/>
      <c r="O5" s="149"/>
      <c r="P5" s="149"/>
    </row>
    <row r="6" spans="1:16" ht="15.75" thickBot="1" x14ac:dyDescent="0.3">
      <c r="A6" s="3" t="s">
        <v>2</v>
      </c>
      <c r="B6" s="3"/>
      <c r="C6" s="4"/>
      <c r="D6" s="34"/>
      <c r="E6" s="4"/>
      <c r="F6" s="34"/>
      <c r="G6" s="4"/>
      <c r="H6" s="6" t="s">
        <v>7</v>
      </c>
      <c r="I6" s="4"/>
      <c r="J6" s="4"/>
      <c r="K6" s="4"/>
      <c r="L6" s="34"/>
      <c r="M6" s="4"/>
      <c r="N6" s="150"/>
      <c r="O6" s="151"/>
      <c r="P6" s="151"/>
    </row>
    <row r="7" spans="1:16" ht="15.75" thickBot="1" x14ac:dyDescent="0.3"/>
    <row r="8" spans="1:16" ht="15.75" thickTop="1" x14ac:dyDescent="0.25">
      <c r="A8" s="141" t="s">
        <v>60</v>
      </c>
      <c r="B8" s="142"/>
      <c r="C8" s="142"/>
      <c r="D8" s="143"/>
      <c r="E8" s="29" t="s">
        <v>69</v>
      </c>
      <c r="F8" s="141" t="s">
        <v>61</v>
      </c>
      <c r="G8" s="142"/>
      <c r="H8" s="142"/>
      <c r="I8" s="142"/>
      <c r="J8" s="142"/>
      <c r="K8" s="143"/>
      <c r="L8" s="141" t="s">
        <v>62</v>
      </c>
      <c r="M8" s="142"/>
      <c r="N8" s="142"/>
      <c r="O8" s="142"/>
      <c r="P8" s="14" t="s">
        <v>63</v>
      </c>
    </row>
    <row r="9" spans="1:16" ht="15.75" thickBot="1" x14ac:dyDescent="0.3">
      <c r="A9" s="11" t="s">
        <v>9</v>
      </c>
      <c r="B9" s="12" t="s">
        <v>10</v>
      </c>
      <c r="C9" s="12" t="s">
        <v>101</v>
      </c>
      <c r="D9" s="23" t="s">
        <v>11</v>
      </c>
      <c r="E9" s="12" t="s">
        <v>53</v>
      </c>
      <c r="F9" s="35" t="s">
        <v>12</v>
      </c>
      <c r="G9" s="12" t="s">
        <v>65</v>
      </c>
      <c r="H9" s="12" t="s">
        <v>66</v>
      </c>
      <c r="I9" s="12" t="s">
        <v>67</v>
      </c>
      <c r="J9" s="12" t="s">
        <v>58</v>
      </c>
      <c r="K9" s="13" t="s">
        <v>59</v>
      </c>
      <c r="L9" s="35" t="s">
        <v>13</v>
      </c>
      <c r="M9" s="12" t="s">
        <v>68</v>
      </c>
      <c r="N9" s="12" t="s">
        <v>14</v>
      </c>
      <c r="O9" s="12" t="s">
        <v>70</v>
      </c>
      <c r="P9" s="30"/>
    </row>
    <row r="10" spans="1:16" ht="15.75" thickTop="1" x14ac:dyDescent="0.25">
      <c r="A10" s="9">
        <v>1</v>
      </c>
      <c r="D10" s="19"/>
      <c r="E10" s="120"/>
      <c r="F10" s="118"/>
      <c r="G10" s="15">
        <v>1</v>
      </c>
      <c r="H10" s="15">
        <v>0</v>
      </c>
      <c r="K10" s="10"/>
      <c r="L10" s="18"/>
      <c r="P10" s="20"/>
    </row>
    <row r="11" spans="1:16" x14ac:dyDescent="0.25">
      <c r="A11" s="9">
        <v>2</v>
      </c>
      <c r="C11" t="s">
        <v>20</v>
      </c>
      <c r="D11" s="19">
        <v>43296</v>
      </c>
      <c r="E11" s="121"/>
      <c r="F11" s="118">
        <v>43326</v>
      </c>
      <c r="G11" s="15">
        <v>9</v>
      </c>
      <c r="H11" s="15">
        <v>0</v>
      </c>
      <c r="K11" s="10"/>
      <c r="L11" s="18"/>
      <c r="P11" s="20"/>
    </row>
    <row r="12" spans="1:16" x14ac:dyDescent="0.25">
      <c r="A12" s="9">
        <v>3</v>
      </c>
      <c r="D12" s="19"/>
      <c r="E12" s="121"/>
      <c r="F12" s="118"/>
      <c r="G12" s="15">
        <v>2</v>
      </c>
      <c r="H12" s="15"/>
      <c r="K12" s="10"/>
      <c r="L12" s="18"/>
      <c r="P12" s="20"/>
    </row>
    <row r="13" spans="1:16" x14ac:dyDescent="0.25">
      <c r="A13" s="9">
        <v>4</v>
      </c>
      <c r="D13" s="19"/>
      <c r="E13" s="121"/>
      <c r="F13" s="118">
        <v>43435</v>
      </c>
      <c r="G13" s="15">
        <v>4</v>
      </c>
      <c r="H13" s="15">
        <v>1</v>
      </c>
      <c r="K13" s="10"/>
      <c r="L13" s="18"/>
      <c r="P13" s="20"/>
    </row>
    <row r="14" spans="1:16" ht="36.75" x14ac:dyDescent="0.25">
      <c r="A14" s="9">
        <v>5</v>
      </c>
      <c r="C14" t="s">
        <v>23</v>
      </c>
      <c r="D14" s="19">
        <v>43490</v>
      </c>
      <c r="E14" s="121"/>
      <c r="F14" s="118">
        <v>43521</v>
      </c>
      <c r="G14" s="15">
        <v>4</v>
      </c>
      <c r="H14" s="15"/>
      <c r="K14" s="10"/>
      <c r="L14" s="18">
        <v>43539</v>
      </c>
      <c r="M14">
        <v>4</v>
      </c>
      <c r="P14" s="22" t="s">
        <v>26</v>
      </c>
    </row>
    <row r="15" spans="1:16" x14ac:dyDescent="0.25">
      <c r="A15" s="9">
        <v>6</v>
      </c>
      <c r="D15" s="19"/>
      <c r="E15" s="121"/>
      <c r="F15" s="118"/>
      <c r="G15" s="15"/>
      <c r="H15" s="15"/>
      <c r="K15" s="10"/>
      <c r="L15" s="18"/>
      <c r="P15" s="20"/>
    </row>
    <row r="16" spans="1:16" x14ac:dyDescent="0.25">
      <c r="A16" s="9">
        <v>7</v>
      </c>
      <c r="D16" s="19"/>
      <c r="E16" s="121"/>
      <c r="F16" s="118"/>
      <c r="G16" s="15"/>
      <c r="H16" s="15"/>
      <c r="K16" s="10"/>
      <c r="L16" s="18"/>
      <c r="P16" s="20"/>
    </row>
    <row r="17" spans="1:16" x14ac:dyDescent="0.25">
      <c r="A17" s="9">
        <v>8</v>
      </c>
      <c r="D17" s="19"/>
      <c r="E17" s="121"/>
      <c r="F17" s="118"/>
      <c r="G17" s="15"/>
      <c r="H17" s="15"/>
      <c r="K17" s="10"/>
      <c r="L17" s="18"/>
      <c r="P17" s="20"/>
    </row>
    <row r="18" spans="1:16" x14ac:dyDescent="0.25">
      <c r="A18" s="9">
        <v>9</v>
      </c>
      <c r="D18" s="19"/>
      <c r="E18" s="121"/>
      <c r="F18" s="118"/>
      <c r="G18" s="15"/>
      <c r="H18" s="15"/>
      <c r="K18" s="10"/>
      <c r="L18" s="18"/>
      <c r="P18" s="20"/>
    </row>
    <row r="19" spans="1:16" x14ac:dyDescent="0.25">
      <c r="A19" s="9">
        <v>10</v>
      </c>
      <c r="D19" s="19"/>
      <c r="E19" s="121"/>
      <c r="F19" s="118"/>
      <c r="G19" s="15"/>
      <c r="H19" s="15"/>
      <c r="K19" s="10"/>
      <c r="L19" s="18"/>
      <c r="P19" s="20"/>
    </row>
    <row r="20" spans="1:16" x14ac:dyDescent="0.25">
      <c r="A20" s="9">
        <v>11</v>
      </c>
      <c r="D20" s="19"/>
      <c r="E20" s="121"/>
      <c r="F20" s="118"/>
      <c r="G20" s="15"/>
      <c r="H20" s="15"/>
      <c r="K20" s="10"/>
      <c r="L20" s="18"/>
      <c r="P20" s="20"/>
    </row>
    <row r="21" spans="1:16" x14ac:dyDescent="0.25">
      <c r="A21" s="9">
        <v>12</v>
      </c>
      <c r="D21" s="19"/>
      <c r="E21" s="121"/>
      <c r="F21" s="118"/>
      <c r="G21" s="15"/>
      <c r="H21" s="15"/>
      <c r="K21" s="10"/>
      <c r="L21" s="18"/>
      <c r="P21" s="20"/>
    </row>
    <row r="22" spans="1:16" x14ac:dyDescent="0.25">
      <c r="A22" s="9">
        <v>13</v>
      </c>
      <c r="D22" s="19"/>
      <c r="E22" s="121"/>
      <c r="F22" s="118"/>
      <c r="G22" s="15"/>
      <c r="H22" s="15"/>
      <c r="K22" s="10"/>
      <c r="L22" s="18"/>
      <c r="P22" s="20"/>
    </row>
    <row r="23" spans="1:16" x14ac:dyDescent="0.25">
      <c r="A23" s="9">
        <v>14</v>
      </c>
      <c r="D23" s="19"/>
      <c r="E23" s="121"/>
      <c r="F23" s="118"/>
      <c r="G23" s="15"/>
      <c r="H23" s="15"/>
      <c r="K23" s="10"/>
      <c r="L23" s="18"/>
      <c r="P23" s="20"/>
    </row>
    <row r="24" spans="1:16" x14ac:dyDescent="0.25">
      <c r="A24" s="9">
        <v>15</v>
      </c>
      <c r="D24" s="19"/>
      <c r="E24" s="121"/>
      <c r="F24" s="118"/>
      <c r="G24" s="15"/>
      <c r="H24" s="15"/>
      <c r="K24" s="10"/>
      <c r="L24" s="18"/>
      <c r="P24" s="20"/>
    </row>
    <row r="25" spans="1:16" x14ac:dyDescent="0.25">
      <c r="A25" s="9">
        <v>16</v>
      </c>
      <c r="D25" s="19"/>
      <c r="E25" s="121"/>
      <c r="F25" s="118"/>
      <c r="G25" s="15"/>
      <c r="H25" s="15"/>
      <c r="K25" s="10"/>
      <c r="L25" s="18"/>
      <c r="P25" s="20"/>
    </row>
    <row r="26" spans="1:16" x14ac:dyDescent="0.25">
      <c r="A26" s="9">
        <v>17</v>
      </c>
      <c r="D26" s="19"/>
      <c r="E26" s="121"/>
      <c r="F26" s="118"/>
      <c r="G26" s="15"/>
      <c r="H26" s="15"/>
      <c r="K26" s="10"/>
      <c r="L26" s="18"/>
      <c r="P26" s="20"/>
    </row>
    <row r="27" spans="1:16" x14ac:dyDescent="0.25">
      <c r="A27" s="9">
        <v>18</v>
      </c>
      <c r="D27" s="19"/>
      <c r="E27" s="121"/>
      <c r="F27" s="118"/>
      <c r="G27" s="15"/>
      <c r="H27" s="15"/>
      <c r="K27" s="10"/>
      <c r="L27" s="18"/>
      <c r="P27" s="20"/>
    </row>
    <row r="28" spans="1:16" x14ac:dyDescent="0.25">
      <c r="A28" s="9">
        <v>19</v>
      </c>
      <c r="D28" s="19"/>
      <c r="E28" s="121"/>
      <c r="F28" s="118"/>
      <c r="G28" s="15"/>
      <c r="H28" s="15"/>
      <c r="K28" s="10"/>
      <c r="L28" s="18"/>
      <c r="P28" s="20"/>
    </row>
    <row r="29" spans="1:16" x14ac:dyDescent="0.25">
      <c r="A29" s="9">
        <v>20</v>
      </c>
      <c r="D29" s="19"/>
      <c r="E29" s="121"/>
      <c r="F29" s="118"/>
      <c r="G29" s="15"/>
      <c r="H29" s="15"/>
      <c r="K29" s="10"/>
      <c r="L29" s="18"/>
      <c r="P29" s="20"/>
    </row>
    <row r="30" spans="1:16" ht="15.75" thickBot="1" x14ac:dyDescent="0.3">
      <c r="A30" s="11">
        <v>21</v>
      </c>
      <c r="B30" s="12"/>
      <c r="C30" s="12"/>
      <c r="D30" s="23"/>
      <c r="E30" s="122"/>
      <c r="F30" s="32"/>
      <c r="G30" s="16"/>
      <c r="H30" s="16"/>
      <c r="I30" s="12"/>
      <c r="J30" s="12"/>
      <c r="K30" s="13"/>
      <c r="L30" s="35"/>
      <c r="M30" s="12"/>
      <c r="N30" s="12"/>
      <c r="O30" s="12"/>
      <c r="P30" s="21"/>
    </row>
    <row r="31" spans="1:16" ht="15.75" thickTop="1" x14ac:dyDescent="0.25"/>
  </sheetData>
  <mergeCells count="9">
    <mergeCell ref="A8:D8"/>
    <mergeCell ref="F8:K8"/>
    <mergeCell ref="L8:O8"/>
    <mergeCell ref="A2:F2"/>
    <mergeCell ref="A1:P1"/>
    <mergeCell ref="N3:O3"/>
    <mergeCell ref="N4:P6"/>
    <mergeCell ref="G2:H2"/>
    <mergeCell ref="I2:P2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76EA0-6DDF-4102-BC6F-E67E74FFD7DF}">
  <dimension ref="A1:P31"/>
  <sheetViews>
    <sheetView zoomScaleNormal="100" workbookViewId="0">
      <selection activeCell="E10" sqref="E10:E30"/>
    </sheetView>
  </sheetViews>
  <sheetFormatPr defaultRowHeight="15" x14ac:dyDescent="0.25"/>
  <cols>
    <col min="1" max="2" width="7.28515625" customWidth="1"/>
    <col min="3" max="3" width="9.7109375" customWidth="1"/>
    <col min="4" max="4" width="11.28515625" style="31" bestFit="1" customWidth="1"/>
    <col min="5" max="5" width="11.28515625" customWidth="1"/>
    <col min="6" max="6" width="12.5703125" style="31" bestFit="1" customWidth="1"/>
    <col min="7" max="7" width="10.28515625" customWidth="1"/>
    <col min="8" max="8" width="11.7109375" customWidth="1"/>
    <col min="12" max="12" width="12.42578125" style="31" bestFit="1" customWidth="1"/>
    <col min="13" max="13" width="12.7109375" bestFit="1" customWidth="1"/>
    <col min="14" max="14" width="8.5703125" customWidth="1"/>
    <col min="15" max="15" width="8.140625" customWidth="1"/>
    <col min="16" max="16" width="31.85546875" customWidth="1"/>
  </cols>
  <sheetData>
    <row r="1" spans="1:16" ht="19.5" thickBot="1" x14ac:dyDescent="0.35">
      <c r="A1" s="145" t="s">
        <v>64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</row>
    <row r="2" spans="1:16" ht="21.75" thickBot="1" x14ac:dyDescent="0.4">
      <c r="A2" s="144" t="s">
        <v>0</v>
      </c>
      <c r="B2" s="144"/>
      <c r="C2" s="144"/>
      <c r="D2" s="144"/>
      <c r="E2" s="144"/>
      <c r="F2" s="144"/>
      <c r="G2" s="152" t="s">
        <v>22</v>
      </c>
      <c r="H2" s="152"/>
      <c r="I2" s="152" t="str">
        <f>'FEMELLES-SAILLIE'!I4</f>
        <v>ALOES</v>
      </c>
      <c r="J2" s="152"/>
      <c r="K2" s="152"/>
      <c r="L2" s="152"/>
      <c r="M2" s="152"/>
      <c r="N2" s="152"/>
      <c r="O2" s="152"/>
      <c r="P2" s="152"/>
    </row>
    <row r="3" spans="1:16" x14ac:dyDescent="0.25">
      <c r="A3" s="113" t="s">
        <v>1</v>
      </c>
      <c r="B3" s="1"/>
      <c r="C3" s="2"/>
      <c r="D3" s="33"/>
      <c r="E3" s="2"/>
      <c r="F3" s="33"/>
      <c r="G3" s="2"/>
      <c r="H3" s="112" t="s">
        <v>5</v>
      </c>
      <c r="I3" s="2"/>
      <c r="J3" s="2"/>
      <c r="K3" s="2"/>
      <c r="L3" s="33"/>
      <c r="M3" s="2"/>
      <c r="N3" s="146" t="s">
        <v>256</v>
      </c>
      <c r="O3" s="147"/>
      <c r="P3" s="2" t="s">
        <v>24</v>
      </c>
    </row>
    <row r="4" spans="1:16" ht="15.75" customHeight="1" thickBot="1" x14ac:dyDescent="0.3">
      <c r="A4" s="3" t="s">
        <v>2</v>
      </c>
      <c r="B4" s="3"/>
      <c r="C4" s="4" t="s">
        <v>16</v>
      </c>
      <c r="D4" s="34"/>
      <c r="E4" s="4"/>
      <c r="F4" s="34"/>
      <c r="G4" s="4"/>
      <c r="H4" s="6" t="s">
        <v>4</v>
      </c>
      <c r="I4" s="4" t="s">
        <v>17</v>
      </c>
      <c r="J4" s="4"/>
      <c r="K4" s="4"/>
      <c r="L4" s="34"/>
      <c r="M4" s="4"/>
      <c r="N4" s="148" t="s">
        <v>25</v>
      </c>
      <c r="O4" s="149"/>
      <c r="P4" s="149"/>
    </row>
    <row r="5" spans="1:16" x14ac:dyDescent="0.25">
      <c r="A5" s="113" t="s">
        <v>3</v>
      </c>
      <c r="B5" s="1"/>
      <c r="C5" s="2"/>
      <c r="D5" s="33"/>
      <c r="E5" s="2"/>
      <c r="F5" s="33"/>
      <c r="G5" s="2"/>
      <c r="H5" s="112" t="s">
        <v>6</v>
      </c>
      <c r="I5" s="2"/>
      <c r="J5" s="2"/>
      <c r="K5" s="2"/>
      <c r="L5" s="33"/>
      <c r="M5" s="2"/>
      <c r="N5" s="148"/>
      <c r="O5" s="149"/>
      <c r="P5" s="149"/>
    </row>
    <row r="6" spans="1:16" ht="15.75" thickBot="1" x14ac:dyDescent="0.3">
      <c r="A6" s="3" t="s">
        <v>2</v>
      </c>
      <c r="B6" s="3"/>
      <c r="C6" s="4"/>
      <c r="D6" s="34"/>
      <c r="E6" s="4"/>
      <c r="F6" s="34"/>
      <c r="G6" s="4"/>
      <c r="H6" s="6" t="s">
        <v>7</v>
      </c>
      <c r="I6" s="4"/>
      <c r="J6" s="4"/>
      <c r="K6" s="4"/>
      <c r="L6" s="34"/>
      <c r="M6" s="4"/>
      <c r="N6" s="150"/>
      <c r="O6" s="151"/>
      <c r="P6" s="151"/>
    </row>
    <row r="7" spans="1:16" ht="15.75" thickBot="1" x14ac:dyDescent="0.3"/>
    <row r="8" spans="1:16" ht="15.75" thickTop="1" x14ac:dyDescent="0.25">
      <c r="A8" s="141" t="s">
        <v>60</v>
      </c>
      <c r="B8" s="142"/>
      <c r="C8" s="142"/>
      <c r="D8" s="143"/>
      <c r="E8" s="29" t="s">
        <v>69</v>
      </c>
      <c r="F8" s="141" t="s">
        <v>61</v>
      </c>
      <c r="G8" s="142"/>
      <c r="H8" s="142"/>
      <c r="I8" s="142"/>
      <c r="J8" s="142"/>
      <c r="K8" s="143"/>
      <c r="L8" s="141" t="s">
        <v>62</v>
      </c>
      <c r="M8" s="142"/>
      <c r="N8" s="142"/>
      <c r="O8" s="142"/>
      <c r="P8" s="14" t="s">
        <v>63</v>
      </c>
    </row>
    <row r="9" spans="1:16" ht="15.75" thickBot="1" x14ac:dyDescent="0.3">
      <c r="A9" s="11" t="s">
        <v>9</v>
      </c>
      <c r="B9" s="12" t="s">
        <v>10</v>
      </c>
      <c r="C9" s="12" t="s">
        <v>101</v>
      </c>
      <c r="D9" s="23" t="s">
        <v>11</v>
      </c>
      <c r="E9" s="12" t="s">
        <v>53</v>
      </c>
      <c r="F9" s="35" t="s">
        <v>12</v>
      </c>
      <c r="G9" s="12" t="s">
        <v>65</v>
      </c>
      <c r="H9" s="12" t="s">
        <v>66</v>
      </c>
      <c r="I9" s="12" t="s">
        <v>67</v>
      </c>
      <c r="J9" s="12" t="s">
        <v>58</v>
      </c>
      <c r="K9" s="13" t="s">
        <v>59</v>
      </c>
      <c r="L9" s="35" t="s">
        <v>13</v>
      </c>
      <c r="M9" s="12" t="s">
        <v>68</v>
      </c>
      <c r="N9" s="12" t="s">
        <v>14</v>
      </c>
      <c r="O9" s="12" t="s">
        <v>70</v>
      </c>
      <c r="P9" s="30"/>
    </row>
    <row r="10" spans="1:16" ht="15.75" thickTop="1" x14ac:dyDescent="0.25">
      <c r="A10" s="9">
        <v>1</v>
      </c>
      <c r="C10" s="7" t="s">
        <v>10</v>
      </c>
      <c r="D10" s="8" t="s">
        <v>11</v>
      </c>
      <c r="E10" s="120"/>
      <c r="F10" s="118">
        <v>43338</v>
      </c>
      <c r="G10" s="15">
        <v>7</v>
      </c>
      <c r="H10" s="15"/>
      <c r="K10" s="10"/>
      <c r="L10" s="18"/>
      <c r="P10" s="20"/>
    </row>
    <row r="11" spans="1:16" x14ac:dyDescent="0.25">
      <c r="A11" s="9">
        <v>2</v>
      </c>
      <c r="C11" t="s">
        <v>20</v>
      </c>
      <c r="D11" s="19">
        <v>43305</v>
      </c>
      <c r="E11" s="121"/>
      <c r="F11" s="118">
        <v>43339</v>
      </c>
      <c r="G11" s="15">
        <v>7</v>
      </c>
      <c r="H11" s="15">
        <v>3</v>
      </c>
      <c r="K11" s="10"/>
      <c r="L11" s="18"/>
      <c r="P11" s="20"/>
    </row>
    <row r="12" spans="1:16" x14ac:dyDescent="0.25">
      <c r="A12" s="9">
        <v>3</v>
      </c>
      <c r="D12" s="19"/>
      <c r="E12" s="121"/>
      <c r="F12" s="118"/>
      <c r="G12" s="15"/>
      <c r="H12" s="15"/>
      <c r="K12" s="10"/>
      <c r="L12" s="18"/>
      <c r="P12" s="20"/>
    </row>
    <row r="13" spans="1:16" x14ac:dyDescent="0.25">
      <c r="A13" s="9">
        <v>4</v>
      </c>
      <c r="D13" s="19"/>
      <c r="E13" s="121"/>
      <c r="F13" s="118"/>
      <c r="G13" s="15"/>
      <c r="H13" s="15"/>
      <c r="K13" s="10"/>
      <c r="L13" s="18"/>
      <c r="P13" s="20"/>
    </row>
    <row r="14" spans="1:16" x14ac:dyDescent="0.25">
      <c r="A14" s="9">
        <v>5</v>
      </c>
      <c r="D14" s="19"/>
      <c r="E14" s="121"/>
      <c r="F14" s="118"/>
      <c r="G14" s="15"/>
      <c r="H14" s="15"/>
      <c r="K14" s="10"/>
      <c r="L14" s="18"/>
      <c r="P14" s="22"/>
    </row>
    <row r="15" spans="1:16" x14ac:dyDescent="0.25">
      <c r="A15" s="9">
        <v>6</v>
      </c>
      <c r="D15" s="19"/>
      <c r="E15" s="121"/>
      <c r="F15" s="118"/>
      <c r="G15" s="15"/>
      <c r="H15" s="15"/>
      <c r="K15" s="10"/>
      <c r="L15" s="18"/>
      <c r="P15" s="20"/>
    </row>
    <row r="16" spans="1:16" x14ac:dyDescent="0.25">
      <c r="A16" s="9">
        <v>7</v>
      </c>
      <c r="D16" s="19"/>
      <c r="E16" s="121"/>
      <c r="F16" s="118"/>
      <c r="G16" s="15"/>
      <c r="H16" s="15"/>
      <c r="K16" s="10"/>
      <c r="L16" s="18"/>
      <c r="P16" s="20"/>
    </row>
    <row r="17" spans="1:16" x14ac:dyDescent="0.25">
      <c r="A17" s="9">
        <v>8</v>
      </c>
      <c r="D17" s="19"/>
      <c r="E17" s="121"/>
      <c r="F17" s="118"/>
      <c r="G17" s="15"/>
      <c r="H17" s="15"/>
      <c r="K17" s="10"/>
      <c r="L17" s="18"/>
      <c r="P17" s="20"/>
    </row>
    <row r="18" spans="1:16" x14ac:dyDescent="0.25">
      <c r="A18" s="9">
        <v>9</v>
      </c>
      <c r="D18" s="19"/>
      <c r="E18" s="121"/>
      <c r="F18" s="118"/>
      <c r="G18" s="15"/>
      <c r="H18" s="15"/>
      <c r="K18" s="10"/>
      <c r="L18" s="18"/>
      <c r="P18" s="20"/>
    </row>
    <row r="19" spans="1:16" x14ac:dyDescent="0.25">
      <c r="A19" s="9">
        <v>10</v>
      </c>
      <c r="D19" s="19"/>
      <c r="E19" s="121"/>
      <c r="F19" s="118"/>
      <c r="G19" s="15"/>
      <c r="H19" s="15"/>
      <c r="K19" s="10"/>
      <c r="L19" s="18"/>
      <c r="P19" s="20"/>
    </row>
    <row r="20" spans="1:16" x14ac:dyDescent="0.25">
      <c r="A20" s="9">
        <v>11</v>
      </c>
      <c r="D20" s="19"/>
      <c r="E20" s="121"/>
      <c r="F20" s="118"/>
      <c r="G20" s="15"/>
      <c r="H20" s="15"/>
      <c r="K20" s="10"/>
      <c r="L20" s="18"/>
      <c r="P20" s="20"/>
    </row>
    <row r="21" spans="1:16" x14ac:dyDescent="0.25">
      <c r="A21" s="9">
        <v>12</v>
      </c>
      <c r="D21" s="19"/>
      <c r="E21" s="121"/>
      <c r="F21" s="118"/>
      <c r="G21" s="15"/>
      <c r="H21" s="15"/>
      <c r="K21" s="10"/>
      <c r="L21" s="18"/>
      <c r="P21" s="20"/>
    </row>
    <row r="22" spans="1:16" x14ac:dyDescent="0.25">
      <c r="A22" s="9">
        <v>13</v>
      </c>
      <c r="D22" s="19"/>
      <c r="E22" s="121"/>
      <c r="F22" s="118"/>
      <c r="G22" s="15"/>
      <c r="H22" s="15"/>
      <c r="K22" s="10"/>
      <c r="L22" s="18"/>
      <c r="P22" s="20"/>
    </row>
    <row r="23" spans="1:16" x14ac:dyDescent="0.25">
      <c r="A23" s="9">
        <v>14</v>
      </c>
      <c r="D23" s="19"/>
      <c r="E23" s="121"/>
      <c r="F23" s="118"/>
      <c r="G23" s="15"/>
      <c r="H23" s="15"/>
      <c r="K23" s="10"/>
      <c r="L23" s="18"/>
      <c r="P23" s="20"/>
    </row>
    <row r="24" spans="1:16" x14ac:dyDescent="0.25">
      <c r="A24" s="9">
        <v>15</v>
      </c>
      <c r="D24" s="19"/>
      <c r="E24" s="121"/>
      <c r="F24" s="118"/>
      <c r="G24" s="15"/>
      <c r="H24" s="15"/>
      <c r="K24" s="10"/>
      <c r="L24" s="18"/>
      <c r="P24" s="20"/>
    </row>
    <row r="25" spans="1:16" x14ac:dyDescent="0.25">
      <c r="A25" s="9">
        <v>16</v>
      </c>
      <c r="D25" s="19"/>
      <c r="E25" s="121"/>
      <c r="F25" s="118"/>
      <c r="G25" s="15"/>
      <c r="H25" s="15"/>
      <c r="K25" s="10"/>
      <c r="L25" s="18"/>
      <c r="P25" s="20"/>
    </row>
    <row r="26" spans="1:16" x14ac:dyDescent="0.25">
      <c r="A26" s="9">
        <v>17</v>
      </c>
      <c r="D26" s="19"/>
      <c r="E26" s="121"/>
      <c r="F26" s="118"/>
      <c r="G26" s="15"/>
      <c r="H26" s="15"/>
      <c r="K26" s="10"/>
      <c r="L26" s="18"/>
      <c r="P26" s="20"/>
    </row>
    <row r="27" spans="1:16" x14ac:dyDescent="0.25">
      <c r="A27" s="9">
        <v>18</v>
      </c>
      <c r="D27" s="19"/>
      <c r="E27" s="121"/>
      <c r="F27" s="118"/>
      <c r="G27" s="15"/>
      <c r="H27" s="15"/>
      <c r="K27" s="10"/>
      <c r="L27" s="18"/>
      <c r="P27" s="20"/>
    </row>
    <row r="28" spans="1:16" x14ac:dyDescent="0.25">
      <c r="A28" s="9">
        <v>19</v>
      </c>
      <c r="D28" s="19"/>
      <c r="E28" s="121"/>
      <c r="F28" s="118"/>
      <c r="G28" s="15"/>
      <c r="H28" s="15"/>
      <c r="K28" s="10"/>
      <c r="L28" s="18"/>
      <c r="P28" s="20"/>
    </row>
    <row r="29" spans="1:16" x14ac:dyDescent="0.25">
      <c r="A29" s="9">
        <v>20</v>
      </c>
      <c r="D29" s="19"/>
      <c r="E29" s="121"/>
      <c r="F29" s="118"/>
      <c r="G29" s="15"/>
      <c r="H29" s="15"/>
      <c r="K29" s="10"/>
      <c r="L29" s="18"/>
      <c r="P29" s="20"/>
    </row>
    <row r="30" spans="1:16" ht="15.75" thickBot="1" x14ac:dyDescent="0.3">
      <c r="A30" s="11">
        <v>21</v>
      </c>
      <c r="B30" s="12"/>
      <c r="C30" s="12"/>
      <c r="D30" s="23"/>
      <c r="E30" s="122"/>
      <c r="F30" s="32"/>
      <c r="G30" s="16"/>
      <c r="H30" s="16"/>
      <c r="I30" s="12"/>
      <c r="J30" s="12"/>
      <c r="K30" s="13"/>
      <c r="L30" s="35"/>
      <c r="M30" s="12"/>
      <c r="N30" s="12"/>
      <c r="O30" s="12"/>
      <c r="P30" s="21"/>
    </row>
    <row r="31" spans="1:16" ht="15.75" thickTop="1" x14ac:dyDescent="0.25"/>
  </sheetData>
  <mergeCells count="9">
    <mergeCell ref="A8:D8"/>
    <mergeCell ref="F8:K8"/>
    <mergeCell ref="L8:O8"/>
    <mergeCell ref="A1:P1"/>
    <mergeCell ref="A2:F2"/>
    <mergeCell ref="N3:O3"/>
    <mergeCell ref="N4:P6"/>
    <mergeCell ref="G2:H2"/>
    <mergeCell ref="I2:P2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A344B-4DCB-4690-887C-25B89C63CE17}">
  <dimension ref="A1:P31"/>
  <sheetViews>
    <sheetView zoomScaleNormal="100" workbookViewId="0">
      <selection activeCell="C32" sqref="C32"/>
    </sheetView>
  </sheetViews>
  <sheetFormatPr defaultRowHeight="15" x14ac:dyDescent="0.25"/>
  <cols>
    <col min="1" max="2" width="7.28515625" customWidth="1"/>
    <col min="3" max="3" width="9.7109375" customWidth="1"/>
    <col min="4" max="4" width="11.28515625" style="31" bestFit="1" customWidth="1"/>
    <col min="5" max="5" width="11.28515625" customWidth="1"/>
    <col min="6" max="6" width="12.5703125" style="31" bestFit="1" customWidth="1"/>
    <col min="7" max="7" width="10.28515625" customWidth="1"/>
    <col min="8" max="8" width="11.7109375" customWidth="1"/>
    <col min="12" max="12" width="12.42578125" style="31" bestFit="1" customWidth="1"/>
    <col min="13" max="13" width="12.7109375" bestFit="1" customWidth="1"/>
    <col min="14" max="14" width="8.5703125" customWidth="1"/>
    <col min="15" max="15" width="8.140625" customWidth="1"/>
    <col min="16" max="16" width="31.85546875" customWidth="1"/>
  </cols>
  <sheetData>
    <row r="1" spans="1:16" ht="19.5" thickBot="1" x14ac:dyDescent="0.35">
      <c r="A1" s="145" t="s">
        <v>64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</row>
    <row r="2" spans="1:16" ht="21.75" thickBot="1" x14ac:dyDescent="0.4">
      <c r="A2" s="144" t="s">
        <v>0</v>
      </c>
      <c r="B2" s="144"/>
      <c r="C2" s="144"/>
      <c r="D2" s="144"/>
      <c r="E2" s="144"/>
      <c r="F2" s="144"/>
      <c r="G2" s="152" t="str">
        <f>'FEMELLES-SAILLIE'!B5</f>
        <v>FK 1G1</v>
      </c>
      <c r="H2" s="152"/>
      <c r="I2" s="152" t="str">
        <f>'FEMELLES-SAILLIE'!I5</f>
        <v>CYPRES</v>
      </c>
      <c r="J2" s="152"/>
      <c r="K2" s="152"/>
      <c r="L2" s="152"/>
      <c r="M2" s="152"/>
      <c r="N2" s="152"/>
      <c r="O2" s="152"/>
      <c r="P2" s="152"/>
    </row>
    <row r="3" spans="1:16" x14ac:dyDescent="0.25">
      <c r="A3" s="113" t="s">
        <v>1</v>
      </c>
      <c r="B3" s="1"/>
      <c r="C3" s="2"/>
      <c r="D3" s="33"/>
      <c r="E3" s="2"/>
      <c r="F3" s="33"/>
      <c r="G3" s="2"/>
      <c r="H3" s="112" t="s">
        <v>5</v>
      </c>
      <c r="I3" s="2"/>
      <c r="J3" s="2"/>
      <c r="K3" s="2"/>
      <c r="L3" s="33"/>
      <c r="M3" s="2"/>
      <c r="N3" s="146" t="s">
        <v>256</v>
      </c>
      <c r="O3" s="147"/>
      <c r="P3" s="2"/>
    </row>
    <row r="4" spans="1:16" ht="15.75" customHeight="1" thickBot="1" x14ac:dyDescent="0.3">
      <c r="A4" s="3" t="s">
        <v>2</v>
      </c>
      <c r="B4" s="3"/>
      <c r="C4" s="4" t="s">
        <v>16</v>
      </c>
      <c r="D4" s="34"/>
      <c r="E4" s="4"/>
      <c r="F4" s="34"/>
      <c r="G4" s="4"/>
      <c r="H4" s="6" t="s">
        <v>4</v>
      </c>
      <c r="I4" s="4" t="str">
        <f>'FEMELLES-SAILLIE'!J5</f>
        <v>Kara 1ère Gén.</v>
      </c>
      <c r="J4" s="4"/>
      <c r="K4" s="4"/>
      <c r="L4" s="34"/>
      <c r="M4" s="4"/>
      <c r="N4" s="148" t="str">
        <f>'FEMELLES-SAILLIE'!G5</f>
        <v>Noir</v>
      </c>
      <c r="O4" s="149"/>
      <c r="P4" s="149"/>
    </row>
    <row r="5" spans="1:16" x14ac:dyDescent="0.25">
      <c r="A5" s="113" t="s">
        <v>3</v>
      </c>
      <c r="B5" s="1"/>
      <c r="C5" s="2"/>
      <c r="D5" s="33"/>
      <c r="E5" s="2"/>
      <c r="F5" s="33"/>
      <c r="G5" s="2"/>
      <c r="H5" s="112" t="s">
        <v>6</v>
      </c>
      <c r="I5" s="2"/>
      <c r="J5" s="2"/>
      <c r="K5" s="2"/>
      <c r="L5" s="33"/>
      <c r="M5" s="2"/>
      <c r="N5" s="148"/>
      <c r="O5" s="149"/>
      <c r="P5" s="149"/>
    </row>
    <row r="6" spans="1:16" ht="15.75" thickBot="1" x14ac:dyDescent="0.3">
      <c r="A6" s="3" t="s">
        <v>2</v>
      </c>
      <c r="B6" s="3"/>
      <c r="C6" s="4"/>
      <c r="D6" s="34"/>
      <c r="E6" s="4"/>
      <c r="F6" s="34"/>
      <c r="G6" s="4"/>
      <c r="H6" s="6" t="s">
        <v>7</v>
      </c>
      <c r="I6" s="4"/>
      <c r="J6" s="4"/>
      <c r="K6" s="4"/>
      <c r="L6" s="34"/>
      <c r="M6" s="4"/>
      <c r="N6" s="150"/>
      <c r="O6" s="151"/>
      <c r="P6" s="151"/>
    </row>
    <row r="7" spans="1:16" ht="15.75" thickBot="1" x14ac:dyDescent="0.3"/>
    <row r="8" spans="1:16" ht="15.75" thickTop="1" x14ac:dyDescent="0.25">
      <c r="A8" s="141" t="s">
        <v>60</v>
      </c>
      <c r="B8" s="142"/>
      <c r="C8" s="142"/>
      <c r="D8" s="143"/>
      <c r="E8" s="29" t="s">
        <v>69</v>
      </c>
      <c r="F8" s="141" t="s">
        <v>61</v>
      </c>
      <c r="G8" s="142"/>
      <c r="H8" s="142"/>
      <c r="I8" s="142"/>
      <c r="J8" s="142"/>
      <c r="K8" s="143"/>
      <c r="L8" s="141" t="s">
        <v>62</v>
      </c>
      <c r="M8" s="142"/>
      <c r="N8" s="142"/>
      <c r="O8" s="142"/>
      <c r="P8" s="14" t="s">
        <v>63</v>
      </c>
    </row>
    <row r="9" spans="1:16" ht="15.75" thickBot="1" x14ac:dyDescent="0.3">
      <c r="A9" s="11" t="s">
        <v>9</v>
      </c>
      <c r="B9" s="12" t="s">
        <v>10</v>
      </c>
      <c r="C9" s="12" t="s">
        <v>101</v>
      </c>
      <c r="D9" s="23" t="s">
        <v>11</v>
      </c>
      <c r="E9" s="12" t="s">
        <v>53</v>
      </c>
      <c r="F9" s="35" t="s">
        <v>12</v>
      </c>
      <c r="G9" s="12" t="s">
        <v>65</v>
      </c>
      <c r="H9" s="12" t="s">
        <v>66</v>
      </c>
      <c r="I9" s="12" t="s">
        <v>67</v>
      </c>
      <c r="J9" s="12" t="s">
        <v>58</v>
      </c>
      <c r="K9" s="13" t="s">
        <v>59</v>
      </c>
      <c r="L9" s="35" t="s">
        <v>13</v>
      </c>
      <c r="M9" s="12" t="s">
        <v>68</v>
      </c>
      <c r="N9" s="12" t="s">
        <v>14</v>
      </c>
      <c r="O9" s="12" t="s">
        <v>70</v>
      </c>
      <c r="P9" s="30"/>
    </row>
    <row r="10" spans="1:16" ht="15.75" thickTop="1" x14ac:dyDescent="0.25">
      <c r="A10" s="9">
        <v>1</v>
      </c>
      <c r="C10" s="28"/>
      <c r="D10" s="8"/>
      <c r="E10" s="120"/>
      <c r="F10" s="118"/>
      <c r="G10" s="15"/>
      <c r="H10" s="15"/>
      <c r="K10" s="10"/>
      <c r="L10" s="18"/>
      <c r="P10" s="20"/>
    </row>
    <row r="11" spans="1:16" x14ac:dyDescent="0.25">
      <c r="A11" s="9">
        <v>2</v>
      </c>
      <c r="D11" s="19"/>
      <c r="E11" s="121"/>
      <c r="F11" s="119"/>
      <c r="G11" s="15"/>
      <c r="H11" s="15"/>
      <c r="K11" s="10"/>
      <c r="L11" s="18"/>
      <c r="P11" s="20"/>
    </row>
    <row r="12" spans="1:16" x14ac:dyDescent="0.25">
      <c r="A12" s="9">
        <v>3</v>
      </c>
      <c r="D12" s="19"/>
      <c r="E12" s="121"/>
      <c r="F12" s="118"/>
      <c r="G12" s="15"/>
      <c r="H12" s="15"/>
      <c r="K12" s="10"/>
      <c r="L12" s="18"/>
      <c r="P12" s="20"/>
    </row>
    <row r="13" spans="1:16" x14ac:dyDescent="0.25">
      <c r="A13" s="9">
        <v>4</v>
      </c>
      <c r="D13" s="19"/>
      <c r="E13" s="121"/>
      <c r="F13" s="118"/>
      <c r="G13" s="15"/>
      <c r="H13" s="15"/>
      <c r="K13" s="10"/>
      <c r="L13" s="18"/>
      <c r="P13" s="20"/>
    </row>
    <row r="14" spans="1:16" x14ac:dyDescent="0.25">
      <c r="A14" s="9">
        <v>5</v>
      </c>
      <c r="D14" s="19"/>
      <c r="E14" s="121"/>
      <c r="F14" s="118"/>
      <c r="G14" s="15"/>
      <c r="H14" s="15"/>
      <c r="K14" s="10"/>
      <c r="L14" s="18"/>
      <c r="P14" s="22"/>
    </row>
    <row r="15" spans="1:16" x14ac:dyDescent="0.25">
      <c r="A15" s="9">
        <v>6</v>
      </c>
      <c r="D15" s="19"/>
      <c r="E15" s="121"/>
      <c r="F15" s="118"/>
      <c r="G15" s="15"/>
      <c r="H15" s="15"/>
      <c r="K15" s="10"/>
      <c r="L15" s="18"/>
      <c r="P15" s="20"/>
    </row>
    <row r="16" spans="1:16" x14ac:dyDescent="0.25">
      <c r="A16" s="9">
        <v>7</v>
      </c>
      <c r="D16" s="19"/>
      <c r="E16" s="121"/>
      <c r="F16" s="118"/>
      <c r="G16" s="15"/>
      <c r="H16" s="15"/>
      <c r="K16" s="10"/>
      <c r="L16" s="18"/>
      <c r="P16" s="20"/>
    </row>
    <row r="17" spans="1:16" x14ac:dyDescent="0.25">
      <c r="A17" s="9">
        <v>8</v>
      </c>
      <c r="D17" s="19"/>
      <c r="E17" s="121"/>
      <c r="F17" s="118"/>
      <c r="G17" s="15"/>
      <c r="H17" s="15"/>
      <c r="K17" s="10"/>
      <c r="L17" s="18"/>
      <c r="P17" s="20"/>
    </row>
    <row r="18" spans="1:16" x14ac:dyDescent="0.25">
      <c r="A18" s="9">
        <v>9</v>
      </c>
      <c r="D18" s="19"/>
      <c r="E18" s="121"/>
      <c r="F18" s="118"/>
      <c r="G18" s="15"/>
      <c r="H18" s="15"/>
      <c r="K18" s="10"/>
      <c r="L18" s="18"/>
      <c r="P18" s="20"/>
    </row>
    <row r="19" spans="1:16" x14ac:dyDescent="0.25">
      <c r="A19" s="9">
        <v>10</v>
      </c>
      <c r="D19" s="19"/>
      <c r="E19" s="121"/>
      <c r="F19" s="118"/>
      <c r="G19" s="15"/>
      <c r="H19" s="15"/>
      <c r="K19" s="10"/>
      <c r="L19" s="18"/>
      <c r="P19" s="20"/>
    </row>
    <row r="20" spans="1:16" x14ac:dyDescent="0.25">
      <c r="A20" s="9">
        <v>11</v>
      </c>
      <c r="D20" s="19"/>
      <c r="E20" s="121"/>
      <c r="F20" s="118"/>
      <c r="G20" s="15"/>
      <c r="H20" s="15"/>
      <c r="K20" s="10"/>
      <c r="L20" s="18"/>
      <c r="P20" s="20"/>
    </row>
    <row r="21" spans="1:16" x14ac:dyDescent="0.25">
      <c r="A21" s="9">
        <v>12</v>
      </c>
      <c r="D21" s="19"/>
      <c r="E21" s="121"/>
      <c r="F21" s="118"/>
      <c r="G21" s="15"/>
      <c r="H21" s="15"/>
      <c r="K21" s="10"/>
      <c r="L21" s="18"/>
      <c r="P21" s="20"/>
    </row>
    <row r="22" spans="1:16" x14ac:dyDescent="0.25">
      <c r="A22" s="9">
        <v>13</v>
      </c>
      <c r="D22" s="19"/>
      <c r="E22" s="121"/>
      <c r="F22" s="118"/>
      <c r="G22" s="15"/>
      <c r="H22" s="15"/>
      <c r="K22" s="10"/>
      <c r="L22" s="18"/>
      <c r="P22" s="20"/>
    </row>
    <row r="23" spans="1:16" x14ac:dyDescent="0.25">
      <c r="A23" s="9">
        <v>14</v>
      </c>
      <c r="D23" s="19"/>
      <c r="E23" s="121"/>
      <c r="F23" s="118"/>
      <c r="G23" s="15"/>
      <c r="H23" s="15"/>
      <c r="K23" s="10"/>
      <c r="L23" s="18"/>
      <c r="P23" s="20"/>
    </row>
    <row r="24" spans="1:16" x14ac:dyDescent="0.25">
      <c r="A24" s="9">
        <v>15</v>
      </c>
      <c r="D24" s="19"/>
      <c r="E24" s="121"/>
      <c r="F24" s="118"/>
      <c r="G24" s="15"/>
      <c r="H24" s="15"/>
      <c r="K24" s="10"/>
      <c r="L24" s="18"/>
      <c r="P24" s="20"/>
    </row>
    <row r="25" spans="1:16" x14ac:dyDescent="0.25">
      <c r="A25" s="9">
        <v>16</v>
      </c>
      <c r="D25" s="19"/>
      <c r="E25" s="121"/>
      <c r="F25" s="118"/>
      <c r="G25" s="15"/>
      <c r="H25" s="15"/>
      <c r="K25" s="10"/>
      <c r="L25" s="18"/>
      <c r="P25" s="20"/>
    </row>
    <row r="26" spans="1:16" x14ac:dyDescent="0.25">
      <c r="A26" s="9">
        <v>17</v>
      </c>
      <c r="D26" s="19"/>
      <c r="E26" s="121"/>
      <c r="F26" s="118"/>
      <c r="G26" s="15"/>
      <c r="H26" s="15"/>
      <c r="K26" s="10"/>
      <c r="L26" s="18"/>
      <c r="P26" s="20"/>
    </row>
    <row r="27" spans="1:16" x14ac:dyDescent="0.25">
      <c r="A27" s="9">
        <v>18</v>
      </c>
      <c r="D27" s="19"/>
      <c r="E27" s="121"/>
      <c r="F27" s="118"/>
      <c r="G27" s="15"/>
      <c r="H27" s="15"/>
      <c r="K27" s="10"/>
      <c r="L27" s="18"/>
      <c r="P27" s="20"/>
    </row>
    <row r="28" spans="1:16" x14ac:dyDescent="0.25">
      <c r="A28" s="9">
        <v>19</v>
      </c>
      <c r="D28" s="19"/>
      <c r="E28" s="121"/>
      <c r="F28" s="118"/>
      <c r="G28" s="15"/>
      <c r="H28" s="15"/>
      <c r="K28" s="10"/>
      <c r="L28" s="18"/>
      <c r="P28" s="20"/>
    </row>
    <row r="29" spans="1:16" x14ac:dyDescent="0.25">
      <c r="A29" s="9">
        <v>20</v>
      </c>
      <c r="D29" s="19"/>
      <c r="E29" s="121"/>
      <c r="F29" s="118"/>
      <c r="G29" s="15"/>
      <c r="H29" s="15"/>
      <c r="K29" s="10"/>
      <c r="L29" s="18"/>
      <c r="P29" s="20"/>
    </row>
    <row r="30" spans="1:16" ht="15.75" thickBot="1" x14ac:dyDescent="0.3">
      <c r="A30" s="11">
        <v>21</v>
      </c>
      <c r="B30" s="12"/>
      <c r="C30" s="12"/>
      <c r="D30" s="23"/>
      <c r="E30" s="122"/>
      <c r="F30" s="32"/>
      <c r="G30" s="16"/>
      <c r="H30" s="16"/>
      <c r="I30" s="12"/>
      <c r="J30" s="12"/>
      <c r="K30" s="13"/>
      <c r="L30" s="35"/>
      <c r="M30" s="12"/>
      <c r="N30" s="12"/>
      <c r="O30" s="12"/>
      <c r="P30" s="21"/>
    </row>
    <row r="31" spans="1:16" ht="15.75" thickTop="1" x14ac:dyDescent="0.25">
      <c r="E31" s="31"/>
    </row>
  </sheetData>
  <mergeCells count="9">
    <mergeCell ref="A1:P1"/>
    <mergeCell ref="A2:F2"/>
    <mergeCell ref="N3:O3"/>
    <mergeCell ref="N4:P6"/>
    <mergeCell ref="A8:D8"/>
    <mergeCell ref="F8:K8"/>
    <mergeCell ref="L8:O8"/>
    <mergeCell ref="G2:H2"/>
    <mergeCell ref="I2:P2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F79B2-1866-41F9-BF5F-DB881748F19B}">
  <dimension ref="A1:P31"/>
  <sheetViews>
    <sheetView zoomScaleNormal="100" workbookViewId="0">
      <selection activeCell="F23" sqref="F23"/>
    </sheetView>
  </sheetViews>
  <sheetFormatPr defaultRowHeight="15" x14ac:dyDescent="0.25"/>
  <cols>
    <col min="1" max="2" width="7.28515625" customWidth="1"/>
    <col min="3" max="3" width="9.7109375" customWidth="1"/>
    <col min="4" max="4" width="11.28515625" style="31" bestFit="1" customWidth="1"/>
    <col min="5" max="5" width="11.28515625" customWidth="1"/>
    <col min="6" max="6" width="12.5703125" style="31" bestFit="1" customWidth="1"/>
    <col min="7" max="7" width="10.28515625" customWidth="1"/>
    <col min="8" max="8" width="11.7109375" customWidth="1"/>
    <col min="12" max="12" width="12.42578125" style="31" bestFit="1" customWidth="1"/>
    <col min="13" max="13" width="12.7109375" bestFit="1" customWidth="1"/>
    <col min="14" max="14" width="8.5703125" customWidth="1"/>
    <col min="15" max="15" width="8.140625" customWidth="1"/>
    <col min="16" max="16" width="31.85546875" customWidth="1"/>
  </cols>
  <sheetData>
    <row r="1" spans="1:16" ht="19.5" thickBot="1" x14ac:dyDescent="0.35">
      <c r="A1" s="145" t="s">
        <v>64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</row>
    <row r="2" spans="1:16" ht="21.75" thickBot="1" x14ac:dyDescent="0.4">
      <c r="A2" s="144" t="s">
        <v>0</v>
      </c>
      <c r="B2" s="144"/>
      <c r="C2" s="144"/>
      <c r="D2" s="144"/>
      <c r="E2" s="144"/>
      <c r="F2" s="144"/>
      <c r="G2" s="152" t="str">
        <f>'FEMELLES-SAILLIE'!B6</f>
        <v>FK 1G2</v>
      </c>
      <c r="H2" s="152"/>
      <c r="I2" s="152" t="str">
        <f>'FEMELLES-SAILLIE'!I6</f>
        <v>CAMPECHER</v>
      </c>
      <c r="J2" s="152"/>
      <c r="K2" s="152"/>
      <c r="L2" s="152"/>
      <c r="M2" s="152"/>
      <c r="N2" s="152"/>
      <c r="O2" s="152"/>
      <c r="P2" s="152"/>
    </row>
    <row r="3" spans="1:16" x14ac:dyDescent="0.25">
      <c r="A3" s="113" t="s">
        <v>1</v>
      </c>
      <c r="B3" s="1"/>
      <c r="C3" s="2"/>
      <c r="D3" s="33"/>
      <c r="E3" s="2"/>
      <c r="F3" s="33"/>
      <c r="G3" s="2"/>
      <c r="H3" s="112" t="s">
        <v>5</v>
      </c>
      <c r="I3" s="2"/>
      <c r="J3" s="2"/>
      <c r="K3" s="2"/>
      <c r="L3" s="33"/>
      <c r="M3" s="2"/>
      <c r="N3" s="146" t="s">
        <v>256</v>
      </c>
      <c r="O3" s="147"/>
      <c r="P3" s="2"/>
    </row>
    <row r="4" spans="1:16" ht="15.75" customHeight="1" thickBot="1" x14ac:dyDescent="0.3">
      <c r="A4" s="3" t="s">
        <v>2</v>
      </c>
      <c r="B4" s="3"/>
      <c r="C4" s="4" t="s">
        <v>16</v>
      </c>
      <c r="D4" s="34"/>
      <c r="E4" s="4"/>
      <c r="F4" s="34"/>
      <c r="G4" s="4"/>
      <c r="H4" s="6" t="s">
        <v>4</v>
      </c>
      <c r="I4" s="4" t="s">
        <v>17</v>
      </c>
      <c r="J4" s="4"/>
      <c r="K4" s="4"/>
      <c r="L4" s="34"/>
      <c r="M4" s="4"/>
      <c r="N4" s="148"/>
      <c r="O4" s="149"/>
      <c r="P4" s="149"/>
    </row>
    <row r="5" spans="1:16" x14ac:dyDescent="0.25">
      <c r="A5" s="113" t="s">
        <v>3</v>
      </c>
      <c r="B5" s="1"/>
      <c r="C5" s="2"/>
      <c r="D5" s="33"/>
      <c r="E5" s="2"/>
      <c r="F5" s="33"/>
      <c r="G5" s="2"/>
      <c r="H5" s="112" t="s">
        <v>6</v>
      </c>
      <c r="I5" s="2"/>
      <c r="J5" s="2"/>
      <c r="K5" s="2"/>
      <c r="L5" s="33"/>
      <c r="M5" s="2"/>
      <c r="N5" s="148"/>
      <c r="O5" s="149"/>
      <c r="P5" s="149"/>
    </row>
    <row r="6" spans="1:16" ht="15.75" thickBot="1" x14ac:dyDescent="0.3">
      <c r="A6" s="3" t="s">
        <v>2</v>
      </c>
      <c r="B6" s="3"/>
      <c r="C6" s="4"/>
      <c r="D6" s="34"/>
      <c r="E6" s="4"/>
      <c r="F6" s="34"/>
      <c r="G6" s="4"/>
      <c r="H6" s="6" t="s">
        <v>7</v>
      </c>
      <c r="I6" s="4"/>
      <c r="J6" s="4"/>
      <c r="K6" s="4"/>
      <c r="L6" s="34"/>
      <c r="M6" s="4"/>
      <c r="N6" s="150"/>
      <c r="O6" s="151"/>
      <c r="P6" s="151"/>
    </row>
    <row r="7" spans="1:16" ht="15.75" thickBot="1" x14ac:dyDescent="0.3"/>
    <row r="8" spans="1:16" ht="15.75" thickTop="1" x14ac:dyDescent="0.25">
      <c r="A8" s="141" t="s">
        <v>60</v>
      </c>
      <c r="B8" s="142"/>
      <c r="C8" s="142"/>
      <c r="D8" s="143"/>
      <c r="E8" s="114" t="s">
        <v>69</v>
      </c>
      <c r="F8" s="141" t="s">
        <v>61</v>
      </c>
      <c r="G8" s="142"/>
      <c r="H8" s="142"/>
      <c r="I8" s="142"/>
      <c r="J8" s="142"/>
      <c r="K8" s="143"/>
      <c r="L8" s="141" t="s">
        <v>62</v>
      </c>
      <c r="M8" s="142"/>
      <c r="N8" s="142"/>
      <c r="O8" s="142"/>
      <c r="P8" s="14" t="s">
        <v>63</v>
      </c>
    </row>
    <row r="9" spans="1:16" ht="15.75" thickBot="1" x14ac:dyDescent="0.3">
      <c r="A9" s="11" t="s">
        <v>9</v>
      </c>
      <c r="B9" s="12" t="s">
        <v>10</v>
      </c>
      <c r="C9" s="12" t="s">
        <v>101</v>
      </c>
      <c r="D9" s="23" t="s">
        <v>11</v>
      </c>
      <c r="E9" s="12" t="s">
        <v>53</v>
      </c>
      <c r="F9" s="35" t="s">
        <v>12</v>
      </c>
      <c r="G9" s="12" t="s">
        <v>65</v>
      </c>
      <c r="H9" s="12" t="s">
        <v>66</v>
      </c>
      <c r="I9" s="12" t="s">
        <v>67</v>
      </c>
      <c r="J9" s="12" t="s">
        <v>58</v>
      </c>
      <c r="K9" s="13" t="s">
        <v>59</v>
      </c>
      <c r="L9" s="35" t="s">
        <v>13</v>
      </c>
      <c r="M9" s="12" t="s">
        <v>68</v>
      </c>
      <c r="N9" s="12" t="s">
        <v>14</v>
      </c>
      <c r="O9" s="12" t="s">
        <v>70</v>
      </c>
      <c r="P9" s="30"/>
    </row>
    <row r="10" spans="1:16" ht="15.75" thickTop="1" x14ac:dyDescent="0.25">
      <c r="A10" s="38">
        <v>1</v>
      </c>
      <c r="B10" s="7"/>
      <c r="C10" s="117"/>
      <c r="D10" s="8"/>
      <c r="E10" s="120"/>
      <c r="F10" s="118"/>
      <c r="G10" s="15"/>
      <c r="H10" s="15"/>
      <c r="K10" s="10"/>
      <c r="L10" s="18"/>
      <c r="P10" s="20"/>
    </row>
    <row r="11" spans="1:16" x14ac:dyDescent="0.25">
      <c r="A11" s="9">
        <v>2</v>
      </c>
      <c r="B11" s="88"/>
      <c r="C11" s="88"/>
      <c r="D11" s="19"/>
      <c r="E11" s="121"/>
      <c r="F11" s="119"/>
      <c r="G11" s="15"/>
      <c r="H11" s="15"/>
      <c r="K11" s="10"/>
      <c r="L11" s="18"/>
      <c r="P11" s="20"/>
    </row>
    <row r="12" spans="1:16" x14ac:dyDescent="0.25">
      <c r="A12" s="9">
        <v>3</v>
      </c>
      <c r="B12" s="88"/>
      <c r="C12" s="88"/>
      <c r="D12" s="19"/>
      <c r="E12" s="121"/>
      <c r="F12" s="118"/>
      <c r="G12" s="15"/>
      <c r="H12" s="15"/>
      <c r="K12" s="10"/>
      <c r="L12" s="18"/>
      <c r="P12" s="20"/>
    </row>
    <row r="13" spans="1:16" x14ac:dyDescent="0.25">
      <c r="A13" s="9">
        <v>4</v>
      </c>
      <c r="B13" s="88"/>
      <c r="C13" s="88"/>
      <c r="D13" s="19"/>
      <c r="E13" s="121"/>
      <c r="F13" s="118"/>
      <c r="G13" s="15"/>
      <c r="H13" s="15"/>
      <c r="K13" s="10"/>
      <c r="L13" s="18"/>
      <c r="P13" s="20"/>
    </row>
    <row r="14" spans="1:16" x14ac:dyDescent="0.25">
      <c r="A14" s="9">
        <v>5</v>
      </c>
      <c r="B14" s="88"/>
      <c r="C14" s="88"/>
      <c r="D14" s="19"/>
      <c r="E14" s="121"/>
      <c r="F14" s="118"/>
      <c r="G14" s="15"/>
      <c r="H14" s="15"/>
      <c r="K14" s="10"/>
      <c r="L14" s="18"/>
      <c r="P14" s="22"/>
    </row>
    <row r="15" spans="1:16" x14ac:dyDescent="0.25">
      <c r="A15" s="9">
        <v>6</v>
      </c>
      <c r="B15" s="88"/>
      <c r="C15" s="88"/>
      <c r="D15" s="19"/>
      <c r="E15" s="121"/>
      <c r="F15" s="118"/>
      <c r="G15" s="15"/>
      <c r="H15" s="15"/>
      <c r="K15" s="10"/>
      <c r="L15" s="18"/>
      <c r="P15" s="20"/>
    </row>
    <row r="16" spans="1:16" x14ac:dyDescent="0.25">
      <c r="A16" s="9">
        <v>7</v>
      </c>
      <c r="B16" s="88"/>
      <c r="C16" s="88"/>
      <c r="D16" s="19"/>
      <c r="E16" s="121"/>
      <c r="F16" s="118"/>
      <c r="G16" s="15"/>
      <c r="H16" s="15"/>
      <c r="K16" s="10"/>
      <c r="L16" s="18"/>
      <c r="P16" s="20"/>
    </row>
    <row r="17" spans="1:16" x14ac:dyDescent="0.25">
      <c r="A17" s="9">
        <v>8</v>
      </c>
      <c r="B17" s="88"/>
      <c r="C17" s="88"/>
      <c r="D17" s="19"/>
      <c r="E17" s="121"/>
      <c r="F17" s="118"/>
      <c r="G17" s="15"/>
      <c r="H17" s="15"/>
      <c r="K17" s="10"/>
      <c r="L17" s="18"/>
      <c r="P17" s="20"/>
    </row>
    <row r="18" spans="1:16" x14ac:dyDescent="0.25">
      <c r="A18" s="9">
        <v>9</v>
      </c>
      <c r="B18" s="88"/>
      <c r="C18" s="88"/>
      <c r="D18" s="19"/>
      <c r="E18" s="121"/>
      <c r="F18" s="118"/>
      <c r="G18" s="15"/>
      <c r="H18" s="15"/>
      <c r="K18" s="10"/>
      <c r="L18" s="18"/>
      <c r="P18" s="20"/>
    </row>
    <row r="19" spans="1:16" x14ac:dyDescent="0.25">
      <c r="A19" s="9">
        <v>10</v>
      </c>
      <c r="B19" s="88"/>
      <c r="C19" s="88"/>
      <c r="D19" s="19"/>
      <c r="E19" s="121"/>
      <c r="F19" s="118"/>
      <c r="G19" s="15"/>
      <c r="H19" s="15"/>
      <c r="K19" s="10"/>
      <c r="L19" s="18"/>
      <c r="P19" s="20"/>
    </row>
    <row r="20" spans="1:16" x14ac:dyDescent="0.25">
      <c r="A20" s="9">
        <v>11</v>
      </c>
      <c r="B20" s="88"/>
      <c r="C20" s="88"/>
      <c r="D20" s="19"/>
      <c r="E20" s="121"/>
      <c r="F20" s="118"/>
      <c r="G20" s="15"/>
      <c r="H20" s="15"/>
      <c r="K20" s="10"/>
      <c r="L20" s="18"/>
      <c r="P20" s="20"/>
    </row>
    <row r="21" spans="1:16" x14ac:dyDescent="0.25">
      <c r="A21" s="9">
        <v>12</v>
      </c>
      <c r="B21" s="88"/>
      <c r="C21" s="88"/>
      <c r="D21" s="19"/>
      <c r="E21" s="121"/>
      <c r="F21" s="118"/>
      <c r="G21" s="15"/>
      <c r="H21" s="15"/>
      <c r="K21" s="10"/>
      <c r="L21" s="18"/>
      <c r="P21" s="20"/>
    </row>
    <row r="22" spans="1:16" x14ac:dyDescent="0.25">
      <c r="A22" s="9">
        <v>13</v>
      </c>
      <c r="B22" s="88"/>
      <c r="C22" s="88"/>
      <c r="D22" s="19"/>
      <c r="E22" s="121"/>
      <c r="F22" s="118"/>
      <c r="G22" s="15"/>
      <c r="H22" s="15"/>
      <c r="K22" s="10"/>
      <c r="L22" s="18"/>
      <c r="P22" s="20"/>
    </row>
    <row r="23" spans="1:16" x14ac:dyDescent="0.25">
      <c r="A23" s="9">
        <v>14</v>
      </c>
      <c r="B23" s="88"/>
      <c r="C23" s="88"/>
      <c r="D23" s="19"/>
      <c r="E23" s="121"/>
      <c r="F23" s="118"/>
      <c r="G23" s="15"/>
      <c r="H23" s="15"/>
      <c r="K23" s="10"/>
      <c r="L23" s="18"/>
      <c r="P23" s="20"/>
    </row>
    <row r="24" spans="1:16" x14ac:dyDescent="0.25">
      <c r="A24" s="9">
        <v>15</v>
      </c>
      <c r="B24" s="88"/>
      <c r="C24" s="88"/>
      <c r="D24" s="19"/>
      <c r="E24" s="121"/>
      <c r="F24" s="118"/>
      <c r="G24" s="15"/>
      <c r="H24" s="15"/>
      <c r="K24" s="10"/>
      <c r="L24" s="18"/>
      <c r="P24" s="20"/>
    </row>
    <row r="25" spans="1:16" x14ac:dyDescent="0.25">
      <c r="A25" s="9">
        <v>16</v>
      </c>
      <c r="B25" s="88"/>
      <c r="C25" s="88"/>
      <c r="D25" s="19"/>
      <c r="E25" s="121"/>
      <c r="F25" s="118"/>
      <c r="G25" s="15"/>
      <c r="H25" s="15"/>
      <c r="K25" s="10"/>
      <c r="L25" s="18"/>
      <c r="P25" s="20"/>
    </row>
    <row r="26" spans="1:16" x14ac:dyDescent="0.25">
      <c r="A26" s="9">
        <v>17</v>
      </c>
      <c r="B26" s="88"/>
      <c r="C26" s="88"/>
      <c r="D26" s="19"/>
      <c r="E26" s="121"/>
      <c r="F26" s="118"/>
      <c r="G26" s="15"/>
      <c r="H26" s="15"/>
      <c r="K26" s="10"/>
      <c r="L26" s="18"/>
      <c r="P26" s="20"/>
    </row>
    <row r="27" spans="1:16" x14ac:dyDescent="0.25">
      <c r="A27" s="9">
        <v>18</v>
      </c>
      <c r="B27" s="88"/>
      <c r="C27" s="88"/>
      <c r="D27" s="19"/>
      <c r="E27" s="121"/>
      <c r="F27" s="118"/>
      <c r="G27" s="15"/>
      <c r="H27" s="15"/>
      <c r="K27" s="10"/>
      <c r="L27" s="18"/>
      <c r="P27" s="20"/>
    </row>
    <row r="28" spans="1:16" x14ac:dyDescent="0.25">
      <c r="A28" s="9">
        <v>19</v>
      </c>
      <c r="B28" s="88"/>
      <c r="C28" s="88"/>
      <c r="D28" s="19"/>
      <c r="E28" s="121"/>
      <c r="F28" s="118"/>
      <c r="G28" s="15"/>
      <c r="H28" s="15"/>
      <c r="K28" s="10"/>
      <c r="L28" s="18"/>
      <c r="P28" s="20"/>
    </row>
    <row r="29" spans="1:16" x14ac:dyDescent="0.25">
      <c r="A29" s="9">
        <v>20</v>
      </c>
      <c r="B29" s="88"/>
      <c r="C29" s="88"/>
      <c r="D29" s="19"/>
      <c r="E29" s="121"/>
      <c r="F29" s="118"/>
      <c r="G29" s="15"/>
      <c r="H29" s="15"/>
      <c r="K29" s="10"/>
      <c r="L29" s="18"/>
      <c r="P29" s="20"/>
    </row>
    <row r="30" spans="1:16" ht="15.75" thickBot="1" x14ac:dyDescent="0.3">
      <c r="A30" s="11">
        <v>21</v>
      </c>
      <c r="B30" s="12"/>
      <c r="C30" s="12"/>
      <c r="D30" s="23"/>
      <c r="E30" s="122"/>
      <c r="F30" s="32"/>
      <c r="G30" s="16"/>
      <c r="H30" s="16"/>
      <c r="I30" s="12"/>
      <c r="J30" s="12"/>
      <c r="K30" s="13"/>
      <c r="L30" s="35"/>
      <c r="M30" s="12"/>
      <c r="N30" s="12"/>
      <c r="O30" s="12"/>
      <c r="P30" s="21"/>
    </row>
    <row r="31" spans="1:16" ht="15.75" thickTop="1" x14ac:dyDescent="0.25"/>
  </sheetData>
  <mergeCells count="9">
    <mergeCell ref="A8:D8"/>
    <mergeCell ref="F8:K8"/>
    <mergeCell ref="L8:O8"/>
    <mergeCell ref="A1:P1"/>
    <mergeCell ref="A2:F2"/>
    <mergeCell ref="G2:H2"/>
    <mergeCell ref="I2:P2"/>
    <mergeCell ref="N3:O3"/>
    <mergeCell ref="N4:P6"/>
  </mergeCell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61666-EC50-4211-A012-14E60F4EB393}">
  <dimension ref="A1:CO35"/>
  <sheetViews>
    <sheetView tabSelected="1" zoomScale="130" zoomScaleNormal="130" workbookViewId="0">
      <selection activeCell="D2" sqref="D2"/>
    </sheetView>
  </sheetViews>
  <sheetFormatPr defaultRowHeight="15" x14ac:dyDescent="0.25"/>
  <cols>
    <col min="1" max="1" width="3.140625" bestFit="1" customWidth="1"/>
    <col min="2" max="2" width="9.42578125" bestFit="1" customWidth="1"/>
    <col min="3" max="3" width="8.42578125" style="105" customWidth="1"/>
    <col min="4" max="4" width="9.42578125" customWidth="1"/>
    <col min="5" max="5" width="18.140625" style="67" customWidth="1"/>
    <col min="6" max="6" width="5.28515625" style="73" bestFit="1" customWidth="1"/>
    <col min="7" max="7" width="21.7109375" customWidth="1"/>
    <col min="8" max="8" width="13" style="67" customWidth="1"/>
    <col min="9" max="9" width="14.28515625" bestFit="1" customWidth="1"/>
    <col min="10" max="10" width="13.140625" customWidth="1"/>
    <col min="11" max="11" width="6.140625" style="72" customWidth="1"/>
    <col min="12" max="12" width="6" style="71" customWidth="1"/>
    <col min="13" max="13" width="7.140625" style="71" customWidth="1"/>
    <col min="14" max="14" width="8.85546875" style="95" customWidth="1"/>
    <col min="15" max="15" width="5" style="88" customWidth="1"/>
    <col min="16" max="16" width="4.42578125" style="88" bestFit="1" customWidth="1"/>
    <col min="17" max="17" width="6.140625" style="88" customWidth="1"/>
    <col min="18" max="18" width="3.5703125" style="98" customWidth="1"/>
    <col min="19" max="20" width="8.42578125" style="98" customWidth="1"/>
    <col min="21" max="21" width="8.42578125" style="96" customWidth="1"/>
    <col min="22" max="22" width="8.85546875" style="95" customWidth="1"/>
    <col min="23" max="23" width="5" style="88" customWidth="1"/>
    <col min="24" max="24" width="4.42578125" style="88" bestFit="1" customWidth="1"/>
    <col min="25" max="25" width="6.140625" style="88" customWidth="1"/>
    <col min="26" max="26" width="3.42578125" style="98" customWidth="1"/>
    <col min="27" max="28" width="8.5703125" style="98" customWidth="1"/>
    <col min="29" max="29" width="8.5703125" style="96" customWidth="1"/>
    <col min="30" max="30" width="8.85546875" style="95" customWidth="1"/>
    <col min="31" max="31" width="5" style="88" customWidth="1"/>
    <col min="32" max="32" width="4.42578125" style="88" bestFit="1" customWidth="1"/>
    <col min="33" max="33" width="6.140625" style="88" customWidth="1"/>
    <col min="34" max="34" width="7.28515625" style="98" customWidth="1"/>
    <col min="35" max="36" width="8.5703125" style="98" customWidth="1"/>
    <col min="37" max="37" width="8.5703125" style="96" customWidth="1"/>
    <col min="38" max="38" width="8.85546875" style="95" customWidth="1"/>
    <col min="39" max="39" width="5" style="88" customWidth="1"/>
    <col min="40" max="40" width="4.42578125" style="88" bestFit="1" customWidth="1"/>
    <col min="41" max="41" width="6.140625" style="88" customWidth="1"/>
    <col min="42" max="42" width="7.28515625" style="98" customWidth="1"/>
    <col min="43" max="44" width="8.5703125" style="98" customWidth="1"/>
    <col min="45" max="45" width="8.5703125" style="96" customWidth="1"/>
    <col min="46" max="46" width="8.85546875" style="95" customWidth="1"/>
    <col min="47" max="47" width="5" style="88" customWidth="1"/>
    <col min="48" max="48" width="4.42578125" style="88" bestFit="1" customWidth="1"/>
    <col min="49" max="49" width="6.140625" style="88" customWidth="1"/>
    <col min="50" max="50" width="7.28515625" style="98" customWidth="1"/>
    <col min="51" max="52" width="8.5703125" style="98" customWidth="1"/>
    <col min="53" max="53" width="8.5703125" style="96" customWidth="1"/>
    <col min="54" max="54" width="8.85546875" style="95" customWidth="1"/>
    <col min="55" max="55" width="5" style="88" customWidth="1"/>
    <col min="56" max="56" width="4.42578125" style="88" bestFit="1" customWidth="1"/>
    <col min="57" max="57" width="6.140625" style="88" customWidth="1"/>
    <col min="58" max="58" width="7.28515625" style="98" customWidth="1"/>
    <col min="59" max="60" width="8.5703125" style="98" customWidth="1"/>
    <col min="61" max="61" width="8.5703125" style="96" customWidth="1"/>
    <col min="62" max="62" width="8.85546875" style="95" customWidth="1"/>
    <col min="63" max="63" width="5" style="88" customWidth="1"/>
    <col min="64" max="64" width="4.42578125" style="88" bestFit="1" customWidth="1"/>
    <col min="65" max="65" width="6.140625" style="88" customWidth="1"/>
    <col min="66" max="66" width="7.28515625" style="98" customWidth="1"/>
    <col min="67" max="68" width="8.5703125" style="98" customWidth="1"/>
    <col min="69" max="69" width="8.5703125" style="96" customWidth="1"/>
    <col min="70" max="70" width="8.85546875" style="95" customWidth="1"/>
    <col min="71" max="71" width="5" style="88" customWidth="1"/>
    <col min="72" max="72" width="4.42578125" style="88" bestFit="1" customWidth="1"/>
    <col min="73" max="73" width="6.140625" style="88" customWidth="1"/>
    <col min="74" max="74" width="7.28515625" style="98" customWidth="1"/>
    <col min="75" max="76" width="8.5703125" style="98" customWidth="1"/>
    <col min="77" max="77" width="8.5703125" style="96" customWidth="1"/>
    <col min="78" max="78" width="8.85546875" style="95" customWidth="1"/>
    <col min="79" max="79" width="5" style="88" customWidth="1"/>
    <col min="80" max="80" width="4.42578125" style="88" bestFit="1" customWidth="1"/>
    <col min="81" max="81" width="6.140625" style="88" customWidth="1"/>
    <col min="82" max="82" width="7.28515625" style="98" customWidth="1"/>
    <col min="83" max="84" width="8.5703125" style="98" customWidth="1"/>
    <col min="85" max="85" width="8.5703125" style="96" customWidth="1"/>
    <col min="86" max="86" width="8.85546875" style="95" customWidth="1"/>
    <col min="87" max="87" width="5" style="88" customWidth="1"/>
    <col min="88" max="88" width="4.42578125" style="88" bestFit="1" customWidth="1"/>
    <col min="89" max="89" width="6.140625" style="88" customWidth="1"/>
    <col min="90" max="90" width="7.28515625" style="98" customWidth="1"/>
    <col min="91" max="91" width="8.5703125" style="98" customWidth="1"/>
    <col min="92" max="92" width="9.140625" style="88"/>
    <col min="93" max="93" width="9.140625" style="125"/>
  </cols>
  <sheetData>
    <row r="1" spans="1:93" x14ac:dyDescent="0.25">
      <c r="N1" s="116">
        <v>1</v>
      </c>
      <c r="S1" s="123"/>
      <c r="T1" s="123"/>
      <c r="U1" s="103"/>
      <c r="V1" s="116">
        <v>2</v>
      </c>
      <c r="AA1" s="123"/>
      <c r="AB1" s="123"/>
      <c r="AC1" s="103"/>
      <c r="AD1" s="116">
        <v>3</v>
      </c>
      <c r="AI1" s="123"/>
      <c r="AJ1" s="123"/>
      <c r="AK1" s="103"/>
      <c r="AL1" s="116">
        <v>4</v>
      </c>
      <c r="AQ1" s="123"/>
      <c r="AR1" s="123"/>
      <c r="AS1" s="103"/>
      <c r="AT1" s="116">
        <v>5</v>
      </c>
      <c r="AY1" s="123"/>
      <c r="AZ1" s="123"/>
      <c r="BA1" s="103"/>
      <c r="BB1" s="116">
        <v>6</v>
      </c>
      <c r="BG1" s="123"/>
      <c r="BH1" s="123"/>
      <c r="BI1" s="103"/>
      <c r="BJ1" s="116">
        <v>7</v>
      </c>
      <c r="BO1" s="123"/>
      <c r="BP1" s="123"/>
      <c r="BQ1" s="103"/>
      <c r="BR1" s="116">
        <v>8</v>
      </c>
      <c r="BW1" s="123"/>
      <c r="BX1" s="123"/>
      <c r="BY1" s="103"/>
      <c r="BZ1" s="116">
        <v>9</v>
      </c>
      <c r="CE1" s="123"/>
      <c r="CF1" s="123"/>
      <c r="CG1" s="103"/>
      <c r="CH1" s="116">
        <v>10</v>
      </c>
      <c r="CM1" s="123"/>
    </row>
    <row r="2" spans="1:93" s="40" customFormat="1" ht="22.5" customHeight="1" x14ac:dyDescent="0.25">
      <c r="A2" s="40" t="s">
        <v>215</v>
      </c>
      <c r="B2" s="42" t="s">
        <v>92</v>
      </c>
      <c r="C2" s="106" t="s">
        <v>224</v>
      </c>
      <c r="D2" s="106" t="s">
        <v>223</v>
      </c>
      <c r="E2" s="42" t="s">
        <v>216</v>
      </c>
      <c r="F2" s="42" t="s">
        <v>164</v>
      </c>
      <c r="G2" s="43" t="s">
        <v>159</v>
      </c>
      <c r="H2" s="42" t="s">
        <v>258</v>
      </c>
      <c r="I2" s="42" t="s">
        <v>93</v>
      </c>
      <c r="J2" s="42" t="s">
        <v>154</v>
      </c>
      <c r="K2" s="107" t="s">
        <v>226</v>
      </c>
      <c r="L2" s="107" t="s">
        <v>179</v>
      </c>
      <c r="M2" s="107" t="s">
        <v>180</v>
      </c>
      <c r="N2" s="100" t="s">
        <v>222</v>
      </c>
      <c r="O2" s="104" t="s">
        <v>221</v>
      </c>
      <c r="P2" s="101" t="s">
        <v>217</v>
      </c>
      <c r="Q2" s="102" t="s">
        <v>218</v>
      </c>
      <c r="R2" s="99" t="s">
        <v>219</v>
      </c>
      <c r="S2" s="124" t="s">
        <v>220</v>
      </c>
      <c r="T2" s="124" t="s">
        <v>262</v>
      </c>
      <c r="U2" s="124" t="s">
        <v>263</v>
      </c>
      <c r="V2" s="100" t="s">
        <v>222</v>
      </c>
      <c r="W2" s="104" t="s">
        <v>221</v>
      </c>
      <c r="X2" s="101" t="s">
        <v>217</v>
      </c>
      <c r="Y2" s="102" t="s">
        <v>218</v>
      </c>
      <c r="Z2" s="99" t="s">
        <v>219</v>
      </c>
      <c r="AA2" s="124" t="s">
        <v>220</v>
      </c>
      <c r="AB2" s="124" t="s">
        <v>262</v>
      </c>
      <c r="AC2" s="124" t="s">
        <v>263</v>
      </c>
      <c r="AD2" s="100" t="s">
        <v>222</v>
      </c>
      <c r="AE2" s="104" t="s">
        <v>221</v>
      </c>
      <c r="AF2" s="101" t="s">
        <v>217</v>
      </c>
      <c r="AG2" s="102" t="s">
        <v>218</v>
      </c>
      <c r="AH2" s="99" t="s">
        <v>219</v>
      </c>
      <c r="AI2" s="124" t="s">
        <v>220</v>
      </c>
      <c r="AJ2" s="124" t="s">
        <v>262</v>
      </c>
      <c r="AK2" s="124" t="s">
        <v>263</v>
      </c>
      <c r="AL2" s="100" t="s">
        <v>222</v>
      </c>
      <c r="AM2" s="104" t="s">
        <v>221</v>
      </c>
      <c r="AN2" s="101" t="s">
        <v>217</v>
      </c>
      <c r="AO2" s="102" t="s">
        <v>218</v>
      </c>
      <c r="AP2" s="99" t="s">
        <v>219</v>
      </c>
      <c r="AQ2" s="124" t="s">
        <v>220</v>
      </c>
      <c r="AR2" s="124" t="s">
        <v>262</v>
      </c>
      <c r="AS2" s="124" t="s">
        <v>263</v>
      </c>
      <c r="AT2" s="100" t="s">
        <v>222</v>
      </c>
      <c r="AU2" s="104" t="s">
        <v>221</v>
      </c>
      <c r="AV2" s="101" t="s">
        <v>217</v>
      </c>
      <c r="AW2" s="102" t="s">
        <v>218</v>
      </c>
      <c r="AX2" s="99" t="s">
        <v>219</v>
      </c>
      <c r="AY2" s="124" t="s">
        <v>220</v>
      </c>
      <c r="AZ2" s="124" t="s">
        <v>262</v>
      </c>
      <c r="BA2" s="124" t="s">
        <v>263</v>
      </c>
      <c r="BB2" s="100" t="s">
        <v>222</v>
      </c>
      <c r="BC2" s="104" t="s">
        <v>221</v>
      </c>
      <c r="BD2" s="101" t="s">
        <v>217</v>
      </c>
      <c r="BE2" s="102" t="s">
        <v>218</v>
      </c>
      <c r="BF2" s="99" t="s">
        <v>219</v>
      </c>
      <c r="BG2" s="124" t="s">
        <v>220</v>
      </c>
      <c r="BH2" s="124" t="s">
        <v>262</v>
      </c>
      <c r="BI2" s="124" t="s">
        <v>263</v>
      </c>
      <c r="BJ2" s="100" t="s">
        <v>222</v>
      </c>
      <c r="BK2" s="104" t="s">
        <v>221</v>
      </c>
      <c r="BL2" s="101" t="s">
        <v>217</v>
      </c>
      <c r="BM2" s="102" t="s">
        <v>218</v>
      </c>
      <c r="BN2" s="99" t="s">
        <v>219</v>
      </c>
      <c r="BO2" s="124" t="s">
        <v>220</v>
      </c>
      <c r="BP2" s="124" t="s">
        <v>262</v>
      </c>
      <c r="BQ2" s="124" t="s">
        <v>263</v>
      </c>
      <c r="BR2" s="100" t="s">
        <v>222</v>
      </c>
      <c r="BS2" s="104" t="s">
        <v>221</v>
      </c>
      <c r="BT2" s="101" t="s">
        <v>217</v>
      </c>
      <c r="BU2" s="102" t="s">
        <v>218</v>
      </c>
      <c r="BV2" s="99" t="s">
        <v>219</v>
      </c>
      <c r="BW2" s="124" t="s">
        <v>220</v>
      </c>
      <c r="BX2" s="124" t="s">
        <v>262</v>
      </c>
      <c r="BY2" s="124" t="s">
        <v>263</v>
      </c>
      <c r="BZ2" s="100" t="s">
        <v>222</v>
      </c>
      <c r="CA2" s="104" t="s">
        <v>221</v>
      </c>
      <c r="CB2" s="101" t="s">
        <v>217</v>
      </c>
      <c r="CC2" s="102" t="s">
        <v>218</v>
      </c>
      <c r="CD2" s="99" t="s">
        <v>219</v>
      </c>
      <c r="CE2" s="124" t="s">
        <v>220</v>
      </c>
      <c r="CF2" s="124" t="s">
        <v>262</v>
      </c>
      <c r="CG2" s="124" t="s">
        <v>263</v>
      </c>
      <c r="CH2" s="100" t="s">
        <v>222</v>
      </c>
      <c r="CI2" s="104" t="s">
        <v>221</v>
      </c>
      <c r="CJ2" s="101" t="s">
        <v>217</v>
      </c>
      <c r="CK2" s="102" t="s">
        <v>218</v>
      </c>
      <c r="CL2" s="99" t="s">
        <v>219</v>
      </c>
      <c r="CM2" s="124" t="s">
        <v>220</v>
      </c>
      <c r="CN2" s="124" t="s">
        <v>262</v>
      </c>
      <c r="CO2" s="124" t="s">
        <v>263</v>
      </c>
    </row>
    <row r="3" spans="1:93" x14ac:dyDescent="0.25">
      <c r="A3">
        <v>1</v>
      </c>
      <c r="B3" s="49" t="s">
        <v>15</v>
      </c>
      <c r="C3" s="105">
        <v>43054</v>
      </c>
      <c r="D3" s="105">
        <f ca="1">TODAY()</f>
        <v>43590</v>
      </c>
      <c r="E3" s="67" t="str">
        <f t="shared" ref="E3:E16" ca="1" si="0">DATEDIF(C3,D3,"y")&amp;" years, "
&amp;DATEDIF(C3,D3,"ym")&amp;" months, "
&amp;D3-DATE(YEAR(D3),MONTH(D3),1)&amp;" days"</f>
        <v>1 years, 5 months, 4 days</v>
      </c>
      <c r="F3" s="90">
        <v>36</v>
      </c>
      <c r="G3" s="45" t="s">
        <v>225</v>
      </c>
      <c r="I3" s="41" t="s">
        <v>203</v>
      </c>
      <c r="J3" s="28" t="s">
        <v>81</v>
      </c>
      <c r="K3" s="71"/>
      <c r="L3" s="71" t="s">
        <v>182</v>
      </c>
      <c r="M3" s="71" t="s">
        <v>182</v>
      </c>
      <c r="N3" s="94">
        <v>43576</v>
      </c>
      <c r="O3" s="110" t="s">
        <v>247</v>
      </c>
      <c r="P3" s="85" t="s">
        <v>32</v>
      </c>
      <c r="Q3" s="85" t="s">
        <v>80</v>
      </c>
      <c r="R3" s="97"/>
      <c r="S3" s="97">
        <f>N3+31</f>
        <v>43607</v>
      </c>
      <c r="T3" s="97"/>
      <c r="U3" s="89"/>
      <c r="V3" s="94" t="s">
        <v>228</v>
      </c>
      <c r="W3" s="88">
        <v>2</v>
      </c>
      <c r="X3" s="85"/>
      <c r="Y3" s="85" t="s">
        <v>238</v>
      </c>
      <c r="Z3" s="97">
        <f t="shared" ref="Z3:Z9" si="1">N3+11</f>
        <v>43587</v>
      </c>
      <c r="AA3" s="97"/>
      <c r="AB3" s="97"/>
      <c r="AC3" s="89"/>
      <c r="AD3" s="94" t="s">
        <v>229</v>
      </c>
      <c r="AE3" s="88" t="s">
        <v>248</v>
      </c>
      <c r="AF3" s="85"/>
      <c r="AG3" s="85" t="s">
        <v>239</v>
      </c>
      <c r="AH3" s="97"/>
      <c r="AI3" s="97"/>
      <c r="AJ3" s="97"/>
      <c r="AK3" s="89"/>
      <c r="AL3" s="94" t="s">
        <v>230</v>
      </c>
      <c r="AM3" s="88" t="s">
        <v>249</v>
      </c>
      <c r="AN3" s="85"/>
      <c r="AO3" s="85" t="s">
        <v>240</v>
      </c>
      <c r="AP3" s="97"/>
      <c r="AQ3" s="97"/>
      <c r="AR3" s="97"/>
      <c r="AS3" s="89"/>
      <c r="AT3" s="94" t="s">
        <v>231</v>
      </c>
      <c r="AU3" s="88" t="s">
        <v>250</v>
      </c>
      <c r="AV3" s="85"/>
      <c r="AW3" s="85" t="s">
        <v>241</v>
      </c>
      <c r="AX3" s="97"/>
      <c r="AY3" s="97"/>
      <c r="AZ3" s="97"/>
      <c r="BA3" s="89"/>
      <c r="BB3" s="94" t="s">
        <v>232</v>
      </c>
      <c r="BC3" s="88" t="s">
        <v>251</v>
      </c>
      <c r="BD3" s="85"/>
      <c r="BE3" s="85" t="s">
        <v>242</v>
      </c>
      <c r="BF3" s="97"/>
      <c r="BG3" s="97"/>
      <c r="BH3" s="97"/>
      <c r="BI3" s="89"/>
      <c r="BJ3" s="94" t="s">
        <v>233</v>
      </c>
      <c r="BK3" s="88" t="s">
        <v>252</v>
      </c>
      <c r="BL3" s="85"/>
      <c r="BM3" s="85" t="s">
        <v>243</v>
      </c>
      <c r="BN3" s="97"/>
      <c r="BO3" s="97"/>
      <c r="BP3" s="97"/>
      <c r="BQ3" s="89"/>
      <c r="BR3" s="94" t="s">
        <v>234</v>
      </c>
      <c r="BS3" s="88" t="s">
        <v>253</v>
      </c>
      <c r="BT3" s="85"/>
      <c r="BU3" s="85" t="s">
        <v>244</v>
      </c>
      <c r="BV3" s="97"/>
      <c r="BW3" s="97"/>
      <c r="BX3" s="97"/>
      <c r="BY3" s="89"/>
      <c r="BZ3" s="94" t="s">
        <v>235</v>
      </c>
      <c r="CA3" s="88" t="s">
        <v>254</v>
      </c>
      <c r="CB3" s="85"/>
      <c r="CC3" s="85" t="s">
        <v>245</v>
      </c>
      <c r="CD3" s="97"/>
      <c r="CE3" s="97"/>
      <c r="CF3" s="97"/>
      <c r="CG3" s="89"/>
      <c r="CH3" s="94" t="s">
        <v>236</v>
      </c>
      <c r="CI3" s="88" t="s">
        <v>255</v>
      </c>
      <c r="CJ3" s="85"/>
      <c r="CK3" s="85" t="s">
        <v>246</v>
      </c>
      <c r="CL3" s="97"/>
      <c r="CM3" s="97"/>
    </row>
    <row r="4" spans="1:93" ht="24.75" x14ac:dyDescent="0.25">
      <c r="A4">
        <v>2</v>
      </c>
      <c r="B4" s="64" t="s">
        <v>22</v>
      </c>
      <c r="C4" s="105">
        <v>43054</v>
      </c>
      <c r="D4" s="105">
        <f t="shared" ref="D4:D34" ca="1" si="2">TODAY()</f>
        <v>43590</v>
      </c>
      <c r="E4" s="67" t="str">
        <f t="shared" ca="1" si="0"/>
        <v>1 years, 5 months, 4 days</v>
      </c>
      <c r="F4" s="90">
        <v>29</v>
      </c>
      <c r="G4" s="45" t="s">
        <v>110</v>
      </c>
      <c r="I4" s="41" t="s">
        <v>204</v>
      </c>
      <c r="J4" s="28" t="s">
        <v>81</v>
      </c>
      <c r="K4" s="70" t="s">
        <v>165</v>
      </c>
      <c r="L4" s="71" t="s">
        <v>182</v>
      </c>
      <c r="M4" s="71" t="s">
        <v>182</v>
      </c>
      <c r="N4" s="94">
        <v>43580</v>
      </c>
      <c r="P4" s="85" t="s">
        <v>32</v>
      </c>
      <c r="Q4" s="85" t="s">
        <v>80</v>
      </c>
      <c r="R4" s="97"/>
      <c r="S4" s="97">
        <f>N4+31</f>
        <v>43611</v>
      </c>
      <c r="T4" s="97"/>
      <c r="U4" s="89"/>
      <c r="V4" s="94"/>
      <c r="W4" s="88">
        <v>2</v>
      </c>
      <c r="X4" s="85"/>
      <c r="Y4" s="85"/>
      <c r="Z4" s="97">
        <f t="shared" si="1"/>
        <v>43591</v>
      </c>
      <c r="AA4" s="97"/>
      <c r="AB4" s="97"/>
      <c r="AC4" s="89"/>
      <c r="AD4" s="94"/>
      <c r="AF4" s="85"/>
      <c r="AG4" s="85"/>
      <c r="AH4" s="97"/>
      <c r="AI4" s="97"/>
      <c r="AJ4" s="97"/>
      <c r="AK4" s="89"/>
      <c r="AL4" s="94"/>
      <c r="AN4" s="85"/>
      <c r="AO4" s="85"/>
      <c r="AP4" s="97"/>
      <c r="AQ4" s="97"/>
      <c r="AR4" s="97"/>
      <c r="AS4" s="89"/>
      <c r="AT4" s="94"/>
      <c r="AV4" s="85"/>
      <c r="AW4" s="85"/>
      <c r="AX4" s="97"/>
      <c r="AY4" s="97"/>
      <c r="AZ4" s="97"/>
      <c r="BA4" s="89"/>
      <c r="BB4" s="94"/>
      <c r="BD4" s="85"/>
      <c r="BE4" s="85"/>
      <c r="BF4" s="97"/>
      <c r="BG4" s="97"/>
      <c r="BH4" s="97"/>
      <c r="BI4" s="89"/>
      <c r="BJ4" s="94"/>
      <c r="BL4" s="85"/>
      <c r="BM4" s="85"/>
      <c r="BN4" s="97"/>
      <c r="BO4" s="97"/>
      <c r="BP4" s="97"/>
      <c r="BQ4" s="89"/>
      <c r="BR4" s="94"/>
      <c r="BT4" s="85"/>
      <c r="BU4" s="85"/>
      <c r="BV4" s="97"/>
      <c r="BW4" s="97"/>
      <c r="BX4" s="97"/>
      <c r="BY4" s="89"/>
      <c r="BZ4" s="94"/>
      <c r="CB4" s="85"/>
      <c r="CC4" s="85"/>
      <c r="CD4" s="97"/>
      <c r="CE4" s="97"/>
      <c r="CF4" s="97"/>
      <c r="CG4" s="89"/>
      <c r="CH4" s="94"/>
      <c r="CJ4" s="85"/>
      <c r="CK4" s="85"/>
      <c r="CL4" s="97"/>
      <c r="CM4" s="97"/>
    </row>
    <row r="5" spans="1:93" x14ac:dyDescent="0.25">
      <c r="A5">
        <v>3</v>
      </c>
      <c r="B5" s="49" t="s">
        <v>168</v>
      </c>
      <c r="C5" s="105">
        <v>43338</v>
      </c>
      <c r="D5" s="105">
        <f t="shared" ca="1" si="2"/>
        <v>43590</v>
      </c>
      <c r="E5" s="67" t="str">
        <f t="shared" ca="1" si="0"/>
        <v>0 years, 8 months, 4 days</v>
      </c>
      <c r="F5" s="90">
        <v>18</v>
      </c>
      <c r="G5" s="45" t="s">
        <v>36</v>
      </c>
      <c r="I5" s="41" t="s">
        <v>186</v>
      </c>
      <c r="J5" s="28" t="s">
        <v>148</v>
      </c>
      <c r="K5" s="70" t="s">
        <v>166</v>
      </c>
      <c r="L5" s="71" t="s">
        <v>181</v>
      </c>
      <c r="M5" s="71" t="s">
        <v>183</v>
      </c>
      <c r="N5" s="94"/>
      <c r="P5" s="86"/>
      <c r="Q5" s="86"/>
      <c r="R5" s="97"/>
      <c r="S5" s="97"/>
      <c r="T5" s="97"/>
      <c r="U5" s="89"/>
      <c r="V5" s="94"/>
      <c r="X5" s="86"/>
      <c r="Y5" s="86"/>
      <c r="Z5" s="97">
        <f t="shared" si="1"/>
        <v>11</v>
      </c>
      <c r="AA5" s="97"/>
      <c r="AB5" s="97"/>
      <c r="AC5" s="89"/>
      <c r="AD5" s="94"/>
      <c r="AF5" s="86"/>
      <c r="AG5" s="86"/>
      <c r="AH5" s="97"/>
      <c r="AI5" s="97"/>
      <c r="AJ5" s="97"/>
      <c r="AK5" s="89"/>
      <c r="AL5" s="94"/>
      <c r="AN5" s="86"/>
      <c r="AO5" s="86"/>
      <c r="AP5" s="97"/>
      <c r="AQ5" s="97"/>
      <c r="AR5" s="97"/>
      <c r="AS5" s="89"/>
      <c r="AT5" s="94"/>
      <c r="AV5" s="86"/>
      <c r="AW5" s="86"/>
      <c r="AX5" s="97"/>
      <c r="AY5" s="97"/>
      <c r="AZ5" s="97"/>
      <c r="BA5" s="89"/>
      <c r="BB5" s="94"/>
      <c r="BD5" s="86"/>
      <c r="BE5" s="86"/>
      <c r="BF5" s="97"/>
      <c r="BG5" s="97"/>
      <c r="BH5" s="97"/>
      <c r="BI5" s="89"/>
      <c r="BJ5" s="94"/>
      <c r="BL5" s="86"/>
      <c r="BM5" s="86"/>
      <c r="BN5" s="97"/>
      <c r="BO5" s="97"/>
      <c r="BP5" s="97"/>
      <c r="BQ5" s="89"/>
      <c r="BR5" s="94"/>
      <c r="BT5" s="86"/>
      <c r="BU5" s="86"/>
      <c r="BV5" s="97"/>
      <c r="BW5" s="97"/>
      <c r="BX5" s="97"/>
      <c r="BY5" s="89"/>
      <c r="BZ5" s="94"/>
      <c r="CB5" s="86"/>
      <c r="CC5" s="86"/>
      <c r="CD5" s="97"/>
      <c r="CE5" s="97"/>
      <c r="CF5" s="97"/>
      <c r="CG5" s="89"/>
      <c r="CH5" s="94"/>
      <c r="CJ5" s="86"/>
      <c r="CK5" s="86"/>
      <c r="CL5" s="97"/>
      <c r="CM5" s="97"/>
    </row>
    <row r="6" spans="1:93" x14ac:dyDescent="0.25">
      <c r="A6">
        <v>4</v>
      </c>
      <c r="B6" s="49" t="s">
        <v>169</v>
      </c>
      <c r="C6" s="105">
        <v>43338</v>
      </c>
      <c r="D6" s="105">
        <f t="shared" ca="1" si="2"/>
        <v>43590</v>
      </c>
      <c r="E6" s="67" t="str">
        <f t="shared" ca="1" si="0"/>
        <v>0 years, 8 months, 4 days</v>
      </c>
      <c r="F6" s="90">
        <v>38</v>
      </c>
      <c r="G6" s="45" t="s">
        <v>36</v>
      </c>
      <c r="I6" s="41" t="s">
        <v>84</v>
      </c>
      <c r="J6" s="28" t="s">
        <v>148</v>
      </c>
      <c r="K6" s="70"/>
      <c r="L6" s="71" t="s">
        <v>181</v>
      </c>
      <c r="M6" s="71" t="s">
        <v>184</v>
      </c>
      <c r="N6" s="94">
        <v>43573</v>
      </c>
      <c r="P6" s="85" t="s">
        <v>32</v>
      </c>
      <c r="Q6" s="85" t="s">
        <v>80</v>
      </c>
      <c r="R6" s="97"/>
      <c r="S6" s="97">
        <f t="shared" ref="S6:S11" si="3">N6+31</f>
        <v>43604</v>
      </c>
      <c r="T6" s="97"/>
      <c r="U6" s="89"/>
      <c r="V6" s="94"/>
      <c r="W6" s="88">
        <v>2</v>
      </c>
      <c r="X6" s="85"/>
      <c r="Y6" s="85"/>
      <c r="Z6" s="97">
        <f t="shared" si="1"/>
        <v>43584</v>
      </c>
      <c r="AA6" s="97"/>
      <c r="AB6" s="97"/>
      <c r="AC6" s="89"/>
      <c r="AD6" s="94"/>
      <c r="AF6" s="85"/>
      <c r="AG6" s="85"/>
      <c r="AH6" s="97"/>
      <c r="AI6" s="97"/>
      <c r="AJ6" s="97"/>
      <c r="AK6" s="89"/>
      <c r="AL6" s="94"/>
      <c r="AN6" s="85"/>
      <c r="AO6" s="85"/>
      <c r="AP6" s="97"/>
      <c r="AQ6" s="97"/>
      <c r="AR6" s="97"/>
      <c r="AS6" s="89"/>
      <c r="AT6" s="94"/>
      <c r="AV6" s="85"/>
      <c r="AW6" s="85"/>
      <c r="AX6" s="97"/>
      <c r="AY6" s="97"/>
      <c r="AZ6" s="97"/>
      <c r="BA6" s="89"/>
      <c r="BB6" s="94"/>
      <c r="BD6" s="85"/>
      <c r="BE6" s="85"/>
      <c r="BF6" s="97"/>
      <c r="BG6" s="97"/>
      <c r="BH6" s="97"/>
      <c r="BI6" s="89"/>
      <c r="BJ6" s="94"/>
      <c r="BL6" s="85"/>
      <c r="BM6" s="85"/>
      <c r="BN6" s="97"/>
      <c r="BO6" s="97"/>
      <c r="BP6" s="97"/>
      <c r="BQ6" s="89"/>
      <c r="BR6" s="94"/>
      <c r="BT6" s="85"/>
      <c r="BU6" s="85"/>
      <c r="BV6" s="97"/>
      <c r="BW6" s="97"/>
      <c r="BX6" s="97"/>
      <c r="BY6" s="89"/>
      <c r="BZ6" s="94"/>
      <c r="CB6" s="85"/>
      <c r="CC6" s="85"/>
      <c r="CD6" s="97"/>
      <c r="CE6" s="97"/>
      <c r="CF6" s="97"/>
      <c r="CG6" s="89"/>
      <c r="CH6" s="94"/>
      <c r="CJ6" s="85"/>
      <c r="CK6" s="85"/>
      <c r="CL6" s="97"/>
      <c r="CM6" s="97"/>
    </row>
    <row r="7" spans="1:93" x14ac:dyDescent="0.25">
      <c r="A7">
        <v>5</v>
      </c>
      <c r="B7" s="49" t="s">
        <v>170</v>
      </c>
      <c r="C7" s="105">
        <v>43338</v>
      </c>
      <c r="D7" s="105">
        <f t="shared" ca="1" si="2"/>
        <v>43590</v>
      </c>
      <c r="E7" s="67" t="str">
        <f t="shared" ca="1" si="0"/>
        <v>0 years, 8 months, 4 days</v>
      </c>
      <c r="F7" s="90">
        <v>37</v>
      </c>
      <c r="G7" s="45" t="s">
        <v>35</v>
      </c>
      <c r="I7" s="41" t="s">
        <v>85</v>
      </c>
      <c r="J7" s="28" t="s">
        <v>148</v>
      </c>
      <c r="K7" s="70" t="s">
        <v>177</v>
      </c>
      <c r="L7" s="71" t="s">
        <v>181</v>
      </c>
      <c r="M7" s="71" t="s">
        <v>183</v>
      </c>
      <c r="N7" s="94">
        <v>43572</v>
      </c>
      <c r="P7" s="85" t="s">
        <v>28</v>
      </c>
      <c r="Q7" s="86" t="s">
        <v>77</v>
      </c>
      <c r="R7" s="97"/>
      <c r="S7" s="97">
        <f t="shared" si="3"/>
        <v>43603</v>
      </c>
      <c r="T7" s="97"/>
      <c r="U7" s="89"/>
      <c r="V7" s="94"/>
      <c r="X7" s="85"/>
      <c r="Y7" s="86"/>
      <c r="Z7" s="97">
        <f t="shared" si="1"/>
        <v>43583</v>
      </c>
      <c r="AA7" s="97"/>
      <c r="AB7" s="97"/>
      <c r="AC7" s="89"/>
      <c r="AD7" s="94"/>
      <c r="AF7" s="85"/>
      <c r="AG7" s="86"/>
      <c r="AH7" s="97"/>
      <c r="AI7" s="97"/>
      <c r="AJ7" s="97"/>
      <c r="AK7" s="89"/>
      <c r="AL7" s="94"/>
      <c r="AN7" s="85"/>
      <c r="AO7" s="86"/>
      <c r="AP7" s="97"/>
      <c r="AQ7" s="97"/>
      <c r="AR7" s="97"/>
      <c r="AS7" s="89"/>
      <c r="AT7" s="94"/>
      <c r="AV7" s="85"/>
      <c r="AW7" s="86"/>
      <c r="AX7" s="97"/>
      <c r="AY7" s="97"/>
      <c r="AZ7" s="97"/>
      <c r="BA7" s="89"/>
      <c r="BB7" s="94"/>
      <c r="BD7" s="85"/>
      <c r="BE7" s="86"/>
      <c r="BF7" s="97"/>
      <c r="BG7" s="97"/>
      <c r="BH7" s="97"/>
      <c r="BI7" s="89"/>
      <c r="BJ7" s="94"/>
      <c r="BL7" s="85"/>
      <c r="BM7" s="86"/>
      <c r="BN7" s="97"/>
      <c r="BO7" s="97"/>
      <c r="BP7" s="97"/>
      <c r="BQ7" s="89"/>
      <c r="BR7" s="94"/>
      <c r="BT7" s="85"/>
      <c r="BU7" s="86"/>
      <c r="BV7" s="97"/>
      <c r="BW7" s="97"/>
      <c r="BX7" s="97"/>
      <c r="BY7" s="89"/>
      <c r="BZ7" s="94"/>
      <c r="CB7" s="85"/>
      <c r="CC7" s="86"/>
      <c r="CD7" s="97"/>
      <c r="CE7" s="97"/>
      <c r="CF7" s="97"/>
      <c r="CG7" s="89"/>
      <c r="CH7" s="94"/>
      <c r="CJ7" s="85"/>
      <c r="CK7" s="86"/>
      <c r="CL7" s="97"/>
      <c r="CM7" s="97"/>
    </row>
    <row r="8" spans="1:93" x14ac:dyDescent="0.25">
      <c r="A8">
        <v>6</v>
      </c>
      <c r="B8" s="49" t="s">
        <v>171</v>
      </c>
      <c r="C8" s="105">
        <v>43338</v>
      </c>
      <c r="D8" s="105">
        <f t="shared" ca="1" si="2"/>
        <v>43590</v>
      </c>
      <c r="E8" s="67" t="str">
        <f t="shared" ca="1" si="0"/>
        <v>0 years, 8 months, 4 days</v>
      </c>
      <c r="F8" s="90">
        <v>30</v>
      </c>
      <c r="G8" s="45" t="s">
        <v>35</v>
      </c>
      <c r="I8" s="41" t="s">
        <v>86</v>
      </c>
      <c r="J8" s="28" t="s">
        <v>148</v>
      </c>
      <c r="K8" s="70" t="s">
        <v>257</v>
      </c>
      <c r="L8" s="71" t="s">
        <v>181</v>
      </c>
      <c r="M8" s="71" t="s">
        <v>183</v>
      </c>
      <c r="N8" s="94">
        <v>43572</v>
      </c>
      <c r="P8" s="85" t="s">
        <v>28</v>
      </c>
      <c r="Q8" s="86" t="s">
        <v>77</v>
      </c>
      <c r="R8" s="97"/>
      <c r="S8" s="97">
        <f t="shared" si="3"/>
        <v>43603</v>
      </c>
      <c r="T8" s="97"/>
      <c r="U8" s="89"/>
      <c r="V8" s="94"/>
      <c r="X8" s="85"/>
      <c r="Y8" s="86"/>
      <c r="Z8" s="97">
        <f t="shared" si="1"/>
        <v>43583</v>
      </c>
      <c r="AA8" s="97"/>
      <c r="AB8" s="97"/>
      <c r="AC8" s="89"/>
      <c r="AD8" s="94"/>
      <c r="AF8" s="85"/>
      <c r="AG8" s="86"/>
      <c r="AH8" s="97"/>
      <c r="AI8" s="97"/>
      <c r="AJ8" s="97"/>
      <c r="AK8" s="89"/>
      <c r="AL8" s="94"/>
      <c r="AN8" s="85"/>
      <c r="AO8" s="86"/>
      <c r="AP8" s="97"/>
      <c r="AQ8" s="97"/>
      <c r="AR8" s="97"/>
      <c r="AS8" s="89"/>
      <c r="AT8" s="94"/>
      <c r="AV8" s="85"/>
      <c r="AW8" s="86"/>
      <c r="AX8" s="97"/>
      <c r="AY8" s="97"/>
      <c r="AZ8" s="97"/>
      <c r="BA8" s="89"/>
      <c r="BB8" s="94"/>
      <c r="BD8" s="85"/>
      <c r="BE8" s="86"/>
      <c r="BF8" s="97"/>
      <c r="BG8" s="97"/>
      <c r="BH8" s="97"/>
      <c r="BI8" s="89"/>
      <c r="BJ8" s="94"/>
      <c r="BL8" s="85"/>
      <c r="BM8" s="86"/>
      <c r="BN8" s="97"/>
      <c r="BO8" s="97"/>
      <c r="BP8" s="97"/>
      <c r="BQ8" s="89"/>
      <c r="BR8" s="94"/>
      <c r="BT8" s="85"/>
      <c r="BU8" s="86"/>
      <c r="BV8" s="97"/>
      <c r="BW8" s="97"/>
      <c r="BX8" s="97"/>
      <c r="BY8" s="89"/>
      <c r="BZ8" s="94"/>
      <c r="CB8" s="85"/>
      <c r="CC8" s="86"/>
      <c r="CD8" s="97"/>
      <c r="CE8" s="97"/>
      <c r="CF8" s="97"/>
      <c r="CG8" s="89"/>
      <c r="CH8" s="94"/>
      <c r="CJ8" s="85"/>
      <c r="CK8" s="86"/>
      <c r="CL8" s="97"/>
      <c r="CM8" s="97"/>
    </row>
    <row r="9" spans="1:93" ht="24" thickBot="1" x14ac:dyDescent="0.3">
      <c r="A9">
        <v>7</v>
      </c>
      <c r="B9" s="49" t="s">
        <v>172</v>
      </c>
      <c r="C9" s="105">
        <v>43338</v>
      </c>
      <c r="D9" s="105">
        <f t="shared" ca="1" si="2"/>
        <v>43590</v>
      </c>
      <c r="E9" s="67" t="str">
        <f t="shared" ca="1" si="0"/>
        <v>0 years, 8 months, 4 days</v>
      </c>
      <c r="F9" s="90">
        <v>41</v>
      </c>
      <c r="G9" s="67" t="s">
        <v>161</v>
      </c>
      <c r="I9" s="41" t="s">
        <v>87</v>
      </c>
      <c r="J9" s="28" t="s">
        <v>148</v>
      </c>
      <c r="K9" s="70" t="s">
        <v>177</v>
      </c>
      <c r="L9" s="71" t="s">
        <v>181</v>
      </c>
      <c r="M9" s="71" t="s">
        <v>183</v>
      </c>
      <c r="N9" s="94">
        <v>43573</v>
      </c>
      <c r="P9" s="85" t="s">
        <v>28</v>
      </c>
      <c r="Q9" s="86" t="s">
        <v>77</v>
      </c>
      <c r="R9" s="97"/>
      <c r="S9" s="97">
        <f t="shared" si="3"/>
        <v>43604</v>
      </c>
      <c r="T9" s="97"/>
      <c r="U9" s="89"/>
      <c r="V9" s="94"/>
      <c r="W9" s="88">
        <v>1</v>
      </c>
      <c r="X9" s="85"/>
      <c r="Y9" s="86"/>
      <c r="Z9" s="97">
        <f t="shared" si="1"/>
        <v>43584</v>
      </c>
      <c r="AA9" s="97"/>
      <c r="AB9" s="97"/>
      <c r="AC9" s="89"/>
      <c r="AD9" s="94"/>
      <c r="AF9" s="85"/>
      <c r="AG9" s="86"/>
      <c r="AH9" s="97"/>
      <c r="AI9" s="97"/>
      <c r="AJ9" s="97"/>
      <c r="AK9" s="89"/>
      <c r="AL9" s="94"/>
      <c r="AN9" s="85"/>
      <c r="AO9" s="86"/>
      <c r="AP9" s="97"/>
      <c r="AQ9" s="97"/>
      <c r="AR9" s="97"/>
      <c r="AS9" s="89"/>
      <c r="AT9" s="94"/>
      <c r="AV9" s="85"/>
      <c r="AW9" s="86"/>
      <c r="AX9" s="97"/>
      <c r="AY9" s="97"/>
      <c r="AZ9" s="97"/>
      <c r="BA9" s="89"/>
      <c r="BB9" s="94"/>
      <c r="BD9" s="85"/>
      <c r="BE9" s="86"/>
      <c r="BF9" s="97"/>
      <c r="BG9" s="97"/>
      <c r="BH9" s="97"/>
      <c r="BI9" s="89"/>
      <c r="BJ9" s="94"/>
      <c r="BL9" s="85"/>
      <c r="BM9" s="86"/>
      <c r="BN9" s="97"/>
      <c r="BO9" s="97"/>
      <c r="BP9" s="97"/>
      <c r="BQ9" s="89"/>
      <c r="BR9" s="94"/>
      <c r="BT9" s="85"/>
      <c r="BU9" s="86"/>
      <c r="BV9" s="97"/>
      <c r="BW9" s="97"/>
      <c r="BX9" s="97"/>
      <c r="BY9" s="89"/>
      <c r="BZ9" s="94"/>
      <c r="CB9" s="85"/>
      <c r="CC9" s="86"/>
      <c r="CD9" s="97"/>
      <c r="CE9" s="97"/>
      <c r="CF9" s="97"/>
      <c r="CG9" s="89"/>
      <c r="CH9" s="94"/>
      <c r="CJ9" s="85"/>
      <c r="CK9" s="86"/>
      <c r="CL9" s="97"/>
      <c r="CM9" s="97"/>
    </row>
    <row r="10" spans="1:93" ht="16.5" thickTop="1" thickBot="1" x14ac:dyDescent="0.3">
      <c r="A10">
        <v>8</v>
      </c>
      <c r="B10" s="49" t="s">
        <v>173</v>
      </c>
      <c r="C10" s="105">
        <v>43338</v>
      </c>
      <c r="D10" s="105">
        <f t="shared" ca="1" si="2"/>
        <v>43590</v>
      </c>
      <c r="E10" s="67" t="str">
        <f t="shared" ca="1" si="0"/>
        <v>0 years, 8 months, 4 days</v>
      </c>
      <c r="F10" s="90">
        <v>34</v>
      </c>
      <c r="G10" s="45" t="s">
        <v>35</v>
      </c>
      <c r="I10" s="59" t="s">
        <v>88</v>
      </c>
      <c r="J10" s="28" t="s">
        <v>148</v>
      </c>
      <c r="K10" s="70" t="s">
        <v>177</v>
      </c>
      <c r="L10" s="71" t="s">
        <v>181</v>
      </c>
      <c r="M10" s="71" t="s">
        <v>183</v>
      </c>
      <c r="N10" s="94">
        <v>43560</v>
      </c>
      <c r="P10" s="85" t="s">
        <v>28</v>
      </c>
      <c r="Q10" s="86" t="s">
        <v>77</v>
      </c>
      <c r="R10" s="97"/>
      <c r="S10" s="97">
        <f t="shared" si="3"/>
        <v>43591</v>
      </c>
      <c r="T10" s="97"/>
      <c r="U10" s="89"/>
      <c r="V10" s="94"/>
      <c r="X10" s="85"/>
      <c r="Y10" s="86"/>
      <c r="Z10" s="97"/>
      <c r="AA10" s="97"/>
      <c r="AB10" s="97"/>
      <c r="AC10" s="89"/>
      <c r="AD10" s="94"/>
      <c r="AF10" s="85"/>
      <c r="AG10" s="86"/>
      <c r="AH10" s="97"/>
      <c r="AI10" s="97"/>
      <c r="AJ10" s="97"/>
      <c r="AK10" s="89"/>
      <c r="AL10" s="94"/>
      <c r="AN10" s="85"/>
      <c r="AO10" s="86"/>
      <c r="AP10" s="97"/>
      <c r="AQ10" s="97"/>
      <c r="AR10" s="97"/>
      <c r="AS10" s="89"/>
      <c r="AT10" s="94"/>
      <c r="AV10" s="85"/>
      <c r="AW10" s="86"/>
      <c r="AX10" s="97"/>
      <c r="AY10" s="97"/>
      <c r="AZ10" s="97"/>
      <c r="BA10" s="89"/>
      <c r="BB10" s="94"/>
      <c r="BD10" s="85"/>
      <c r="BE10" s="86"/>
      <c r="BF10" s="97"/>
      <c r="BG10" s="97"/>
      <c r="BH10" s="97"/>
      <c r="BI10" s="89"/>
      <c r="BJ10" s="94"/>
      <c r="BL10" s="85"/>
      <c r="BM10" s="86"/>
      <c r="BN10" s="97"/>
      <c r="BO10" s="97"/>
      <c r="BP10" s="97"/>
      <c r="BQ10" s="89"/>
      <c r="BR10" s="94"/>
      <c r="BT10" s="85"/>
      <c r="BU10" s="86"/>
      <c r="BV10" s="97"/>
      <c r="BW10" s="97"/>
      <c r="BX10" s="97"/>
      <c r="BY10" s="89"/>
      <c r="BZ10" s="94"/>
      <c r="CB10" s="85"/>
      <c r="CC10" s="86"/>
      <c r="CD10" s="97"/>
      <c r="CE10" s="97"/>
      <c r="CF10" s="97"/>
      <c r="CG10" s="89"/>
      <c r="CH10" s="94"/>
      <c r="CJ10" s="85"/>
      <c r="CK10" s="86"/>
      <c r="CL10" s="97"/>
      <c r="CM10" s="97"/>
    </row>
    <row r="11" spans="1:93" ht="30" customHeight="1" thickTop="1" x14ac:dyDescent="0.25">
      <c r="A11">
        <v>9</v>
      </c>
      <c r="B11" s="49" t="s">
        <v>174</v>
      </c>
      <c r="C11" s="105">
        <v>43338</v>
      </c>
      <c r="D11" s="105">
        <f t="shared" ca="1" si="2"/>
        <v>43590</v>
      </c>
      <c r="E11" s="67" t="str">
        <f t="shared" ca="1" si="0"/>
        <v>0 years, 8 months, 4 days</v>
      </c>
      <c r="F11" s="90">
        <v>26</v>
      </c>
      <c r="G11" s="67" t="s">
        <v>162</v>
      </c>
      <c r="H11" s="115" t="s">
        <v>260</v>
      </c>
      <c r="I11" s="41" t="s">
        <v>89</v>
      </c>
      <c r="J11" s="28" t="s">
        <v>148</v>
      </c>
      <c r="K11" s="70" t="s">
        <v>177</v>
      </c>
      <c r="L11" s="71" t="s">
        <v>181</v>
      </c>
      <c r="M11" s="71" t="s">
        <v>184</v>
      </c>
      <c r="N11" s="94">
        <v>43549</v>
      </c>
      <c r="P11" s="86" t="s">
        <v>23</v>
      </c>
      <c r="Q11" s="86" t="s">
        <v>83</v>
      </c>
      <c r="R11" s="97"/>
      <c r="S11" s="97">
        <f t="shared" si="3"/>
        <v>43580</v>
      </c>
      <c r="T11" s="97"/>
      <c r="U11" s="89"/>
      <c r="V11" s="94"/>
      <c r="X11" s="86"/>
      <c r="Y11" s="86"/>
      <c r="Z11" s="97"/>
      <c r="AA11" s="97"/>
      <c r="AB11" s="97"/>
      <c r="AC11" s="89"/>
      <c r="AD11" s="94"/>
      <c r="AF11" s="86"/>
      <c r="AG11" s="86"/>
      <c r="AH11" s="97"/>
      <c r="AI11" s="97"/>
      <c r="AJ11" s="97"/>
      <c r="AK11" s="89"/>
      <c r="AL11" s="94"/>
      <c r="AN11" s="86"/>
      <c r="AO11" s="86"/>
      <c r="AP11" s="97"/>
      <c r="AQ11" s="97"/>
      <c r="AR11" s="97"/>
      <c r="AS11" s="89"/>
      <c r="AT11" s="94"/>
      <c r="AV11" s="86"/>
      <c r="AW11" s="86"/>
      <c r="AX11" s="97"/>
      <c r="AY11" s="97"/>
      <c r="AZ11" s="97"/>
      <c r="BA11" s="89"/>
      <c r="BB11" s="94"/>
      <c r="BD11" s="86"/>
      <c r="BE11" s="86"/>
      <c r="BF11" s="97"/>
      <c r="BG11" s="97"/>
      <c r="BH11" s="97"/>
      <c r="BI11" s="89"/>
      <c r="BJ11" s="94"/>
      <c r="BL11" s="86"/>
      <c r="BM11" s="86"/>
      <c r="BN11" s="97"/>
      <c r="BO11" s="97"/>
      <c r="BP11" s="97"/>
      <c r="BQ11" s="89"/>
      <c r="BR11" s="94"/>
      <c r="BT11" s="86"/>
      <c r="BU11" s="86"/>
      <c r="BV11" s="97"/>
      <c r="BW11" s="97"/>
      <c r="BX11" s="97"/>
      <c r="BY11" s="89"/>
      <c r="BZ11" s="94"/>
      <c r="CB11" s="86"/>
      <c r="CC11" s="86"/>
      <c r="CD11" s="97"/>
      <c r="CE11" s="97"/>
      <c r="CF11" s="97"/>
      <c r="CG11" s="89"/>
      <c r="CH11" s="94"/>
      <c r="CJ11" s="86"/>
      <c r="CK11" s="86"/>
      <c r="CL11" s="97"/>
      <c r="CM11" s="97"/>
    </row>
    <row r="12" spans="1:93" ht="19.5" x14ac:dyDescent="0.25">
      <c r="A12">
        <v>10</v>
      </c>
      <c r="B12" s="49" t="s">
        <v>197</v>
      </c>
      <c r="C12" s="105">
        <v>43439</v>
      </c>
      <c r="D12" s="105">
        <f t="shared" ca="1" si="2"/>
        <v>43590</v>
      </c>
      <c r="E12" s="67" t="str">
        <f t="shared" ca="1" si="0"/>
        <v>0 years, 5 months, 4 days</v>
      </c>
      <c r="F12" s="90">
        <v>10</v>
      </c>
      <c r="G12" s="45" t="s">
        <v>201</v>
      </c>
      <c r="H12" s="115" t="s">
        <v>259</v>
      </c>
      <c r="I12" s="41" t="s">
        <v>150</v>
      </c>
      <c r="J12" s="28" t="s">
        <v>176</v>
      </c>
      <c r="K12" s="70" t="s">
        <v>177</v>
      </c>
      <c r="L12" s="71" t="s">
        <v>185</v>
      </c>
      <c r="M12" s="71" t="s">
        <v>183</v>
      </c>
      <c r="N12" s="94"/>
      <c r="P12" s="86"/>
      <c r="Q12" s="87"/>
      <c r="R12" s="97"/>
      <c r="S12" s="97">
        <v>43571</v>
      </c>
      <c r="T12" s="97"/>
      <c r="U12" s="89"/>
      <c r="V12" s="94">
        <v>43582</v>
      </c>
      <c r="W12" s="88">
        <v>2</v>
      </c>
      <c r="X12" s="86" t="s">
        <v>129</v>
      </c>
      <c r="Y12" s="87" t="s">
        <v>147</v>
      </c>
      <c r="Z12" s="97">
        <f t="shared" ref="Z12:Z22" si="4">N12+11</f>
        <v>11</v>
      </c>
      <c r="AA12" s="97">
        <f t="shared" ref="AA12" si="5">V12+31</f>
        <v>43613</v>
      </c>
      <c r="AB12" s="97"/>
      <c r="AC12" s="89"/>
      <c r="AD12" s="94"/>
      <c r="AF12" s="86"/>
      <c r="AG12" s="87"/>
      <c r="AH12" s="97"/>
      <c r="AI12" s="97"/>
      <c r="AJ12" s="97"/>
      <c r="AK12" s="89"/>
      <c r="AL12" s="94"/>
      <c r="AN12" s="86"/>
      <c r="AO12" s="87"/>
      <c r="AP12" s="97"/>
      <c r="AQ12" s="97"/>
      <c r="AR12" s="97"/>
      <c r="AS12" s="89"/>
      <c r="AT12" s="94"/>
      <c r="AV12" s="86"/>
      <c r="AW12" s="87"/>
      <c r="AX12" s="97"/>
      <c r="AY12" s="97"/>
      <c r="AZ12" s="97"/>
      <c r="BA12" s="89"/>
      <c r="BB12" s="94"/>
      <c r="BD12" s="86"/>
      <c r="BE12" s="87"/>
      <c r="BF12" s="97"/>
      <c r="BG12" s="97"/>
      <c r="BH12" s="97"/>
      <c r="BI12" s="89"/>
      <c r="BJ12" s="94"/>
      <c r="BL12" s="86"/>
      <c r="BM12" s="87"/>
      <c r="BN12" s="97"/>
      <c r="BO12" s="97"/>
      <c r="BP12" s="97"/>
      <c r="BQ12" s="89"/>
      <c r="BR12" s="94"/>
      <c r="BT12" s="86"/>
      <c r="BU12" s="87"/>
      <c r="BV12" s="97"/>
      <c r="BW12" s="97"/>
      <c r="BX12" s="97"/>
      <c r="BY12" s="89"/>
      <c r="BZ12" s="94"/>
      <c r="CB12" s="86"/>
      <c r="CC12" s="87"/>
      <c r="CD12" s="97"/>
      <c r="CE12" s="97"/>
      <c r="CF12" s="97"/>
      <c r="CG12" s="89"/>
      <c r="CH12" s="94"/>
      <c r="CJ12" s="86"/>
      <c r="CK12" s="87"/>
      <c r="CL12" s="97"/>
      <c r="CM12" s="97"/>
    </row>
    <row r="13" spans="1:93" ht="19.5" x14ac:dyDescent="0.25">
      <c r="A13">
        <v>11</v>
      </c>
      <c r="B13" s="49" t="s">
        <v>198</v>
      </c>
      <c r="C13" s="105">
        <v>43439</v>
      </c>
      <c r="D13" s="105">
        <f t="shared" ca="1" si="2"/>
        <v>43590</v>
      </c>
      <c r="E13" s="67" t="str">
        <f t="shared" ca="1" si="0"/>
        <v>0 years, 5 months, 4 days</v>
      </c>
      <c r="F13" s="90">
        <v>11</v>
      </c>
      <c r="G13" s="61" t="s">
        <v>35</v>
      </c>
      <c r="H13" s="115" t="s">
        <v>261</v>
      </c>
      <c r="I13" s="41" t="s">
        <v>178</v>
      </c>
      <c r="J13" s="28" t="s">
        <v>176</v>
      </c>
      <c r="K13" s="70" t="s">
        <v>177</v>
      </c>
      <c r="L13" s="71" t="s">
        <v>185</v>
      </c>
      <c r="M13" s="71" t="s">
        <v>183</v>
      </c>
      <c r="N13" s="94">
        <v>43580</v>
      </c>
      <c r="P13" s="86" t="s">
        <v>129</v>
      </c>
      <c r="Q13" s="86" t="s">
        <v>147</v>
      </c>
      <c r="R13" s="97"/>
      <c r="S13" s="97">
        <f t="shared" ref="S13:S31" si="6">N13+31</f>
        <v>43611</v>
      </c>
      <c r="T13" s="97"/>
      <c r="U13" s="89"/>
      <c r="V13" s="94"/>
      <c r="W13" s="88">
        <v>1</v>
      </c>
      <c r="X13" s="86"/>
      <c r="Y13" s="86"/>
      <c r="Z13" s="97">
        <f t="shared" si="4"/>
        <v>43591</v>
      </c>
      <c r="AA13" s="97"/>
      <c r="AB13" s="97"/>
      <c r="AC13" s="89"/>
      <c r="AD13" s="94"/>
      <c r="AF13" s="86"/>
      <c r="AG13" s="86"/>
      <c r="AH13" s="97"/>
      <c r="AI13" s="97"/>
      <c r="AJ13" s="97"/>
      <c r="AK13" s="89"/>
      <c r="AL13" s="94"/>
      <c r="AN13" s="86"/>
      <c r="AO13" s="86"/>
      <c r="AP13" s="97"/>
      <c r="AQ13" s="97"/>
      <c r="AR13" s="97"/>
      <c r="AS13" s="89"/>
      <c r="AT13" s="94"/>
      <c r="AV13" s="86"/>
      <c r="AW13" s="86"/>
      <c r="AX13" s="97"/>
      <c r="AY13" s="97"/>
      <c r="AZ13" s="97"/>
      <c r="BA13" s="89"/>
      <c r="BB13" s="94"/>
      <c r="BD13" s="86"/>
      <c r="BE13" s="86"/>
      <c r="BF13" s="97"/>
      <c r="BG13" s="97"/>
      <c r="BH13" s="97"/>
      <c r="BI13" s="89"/>
      <c r="BJ13" s="94"/>
      <c r="BL13" s="86"/>
      <c r="BM13" s="86"/>
      <c r="BN13" s="97"/>
      <c r="BO13" s="97"/>
      <c r="BP13" s="97"/>
      <c r="BQ13" s="89"/>
      <c r="BR13" s="94"/>
      <c r="BT13" s="86"/>
      <c r="BU13" s="86"/>
      <c r="BV13" s="97"/>
      <c r="BW13" s="97"/>
      <c r="BX13" s="97"/>
      <c r="BY13" s="89"/>
      <c r="BZ13" s="94"/>
      <c r="CB13" s="86"/>
      <c r="CC13" s="86"/>
      <c r="CD13" s="97"/>
      <c r="CE13" s="97"/>
      <c r="CF13" s="97"/>
      <c r="CG13" s="89"/>
      <c r="CH13" s="94"/>
      <c r="CJ13" s="86"/>
      <c r="CK13" s="86"/>
      <c r="CL13" s="97"/>
      <c r="CM13" s="97"/>
    </row>
    <row r="14" spans="1:93" ht="24.75" x14ac:dyDescent="0.25">
      <c r="A14">
        <v>12</v>
      </c>
      <c r="B14" s="49" t="s">
        <v>102</v>
      </c>
      <c r="C14" s="105">
        <v>43419</v>
      </c>
      <c r="D14" s="105">
        <f t="shared" ca="1" si="2"/>
        <v>43590</v>
      </c>
      <c r="E14" s="67" t="str">
        <f t="shared" ca="1" si="0"/>
        <v>0 years, 5 months, 4 days</v>
      </c>
      <c r="F14" s="90">
        <v>4</v>
      </c>
      <c r="G14" s="45" t="s">
        <v>111</v>
      </c>
      <c r="I14" s="41" t="s">
        <v>205</v>
      </c>
      <c r="J14" s="39" t="s">
        <v>98</v>
      </c>
      <c r="K14" s="70" t="s">
        <v>177</v>
      </c>
      <c r="L14" s="71" t="s">
        <v>187</v>
      </c>
      <c r="M14" s="71" t="s">
        <v>182</v>
      </c>
      <c r="N14" s="94">
        <v>43578</v>
      </c>
      <c r="P14" s="85" t="s">
        <v>32</v>
      </c>
      <c r="Q14" s="85" t="s">
        <v>80</v>
      </c>
      <c r="R14" s="97"/>
      <c r="S14" s="97">
        <f t="shared" si="6"/>
        <v>43609</v>
      </c>
      <c r="T14" s="97"/>
      <c r="U14" s="89"/>
      <c r="V14" s="94"/>
      <c r="W14" s="88">
        <v>1</v>
      </c>
      <c r="X14" s="85"/>
      <c r="Y14" s="85"/>
      <c r="Z14" s="97">
        <f t="shared" si="4"/>
        <v>43589</v>
      </c>
      <c r="AA14" s="97"/>
      <c r="AB14" s="97"/>
      <c r="AC14" s="89"/>
      <c r="AD14" s="94"/>
      <c r="AF14" s="85"/>
      <c r="AG14" s="85"/>
      <c r="AH14" s="97"/>
      <c r="AI14" s="97"/>
      <c r="AJ14" s="97"/>
      <c r="AK14" s="89"/>
      <c r="AL14" s="94"/>
      <c r="AN14" s="85"/>
      <c r="AO14" s="85"/>
      <c r="AP14" s="97"/>
      <c r="AQ14" s="97"/>
      <c r="AR14" s="97"/>
      <c r="AS14" s="89"/>
      <c r="AT14" s="94"/>
      <c r="AV14" s="85"/>
      <c r="AW14" s="85"/>
      <c r="AX14" s="97"/>
      <c r="AY14" s="97"/>
      <c r="AZ14" s="97"/>
      <c r="BA14" s="89"/>
      <c r="BB14" s="94"/>
      <c r="BD14" s="85"/>
      <c r="BE14" s="85"/>
      <c r="BF14" s="97"/>
      <c r="BG14" s="97"/>
      <c r="BH14" s="97"/>
      <c r="BI14" s="89"/>
      <c r="BJ14" s="94"/>
      <c r="BL14" s="85"/>
      <c r="BM14" s="85"/>
      <c r="BN14" s="97"/>
      <c r="BO14" s="97"/>
      <c r="BP14" s="97"/>
      <c r="BQ14" s="89"/>
      <c r="BR14" s="94"/>
      <c r="BT14" s="85"/>
      <c r="BU14" s="85"/>
      <c r="BV14" s="97"/>
      <c r="BW14" s="97"/>
      <c r="BX14" s="97"/>
      <c r="BY14" s="89"/>
      <c r="BZ14" s="94"/>
      <c r="CB14" s="85"/>
      <c r="CC14" s="85"/>
      <c r="CD14" s="97"/>
      <c r="CE14" s="97"/>
      <c r="CF14" s="97"/>
      <c r="CG14" s="89"/>
      <c r="CH14" s="94"/>
      <c r="CJ14" s="85"/>
      <c r="CK14" s="85"/>
      <c r="CL14" s="97"/>
      <c r="CM14" s="97"/>
    </row>
    <row r="15" spans="1:93" ht="25.5" thickBot="1" x14ac:dyDescent="0.3">
      <c r="A15">
        <v>13</v>
      </c>
      <c r="B15" s="49" t="s">
        <v>103</v>
      </c>
      <c r="C15" s="105">
        <v>43419</v>
      </c>
      <c r="D15" s="105">
        <f t="shared" ca="1" si="2"/>
        <v>43590</v>
      </c>
      <c r="E15" s="67" t="str">
        <f t="shared" ca="1" si="0"/>
        <v>0 years, 5 months, 4 days</v>
      </c>
      <c r="F15" s="90">
        <v>1</v>
      </c>
      <c r="G15" s="45" t="s">
        <v>112</v>
      </c>
      <c r="I15" s="41" t="s">
        <v>206</v>
      </c>
      <c r="J15" s="39" t="s">
        <v>98</v>
      </c>
      <c r="K15" s="70" t="s">
        <v>177</v>
      </c>
      <c r="L15" s="71" t="s">
        <v>187</v>
      </c>
      <c r="M15" s="71" t="s">
        <v>182</v>
      </c>
      <c r="N15" s="94">
        <v>43549</v>
      </c>
      <c r="P15" s="86" t="s">
        <v>28</v>
      </c>
      <c r="Q15" s="87" t="s">
        <v>77</v>
      </c>
      <c r="R15" s="97"/>
      <c r="S15" s="97">
        <f t="shared" si="6"/>
        <v>43580</v>
      </c>
      <c r="T15" s="97"/>
      <c r="U15" s="89"/>
      <c r="V15" s="94">
        <v>43581</v>
      </c>
      <c r="W15" s="88">
        <v>2</v>
      </c>
      <c r="X15" s="86" t="s">
        <v>129</v>
      </c>
      <c r="Y15" s="87" t="s">
        <v>147</v>
      </c>
      <c r="Z15" s="97">
        <f t="shared" si="4"/>
        <v>43560</v>
      </c>
      <c r="AA15" s="97">
        <f t="shared" ref="AA15" si="7">V15+31</f>
        <v>43612</v>
      </c>
      <c r="AB15" s="97"/>
      <c r="AC15" s="89"/>
      <c r="AD15" s="94"/>
      <c r="AF15" s="86"/>
      <c r="AG15" s="87"/>
      <c r="AH15" s="97"/>
      <c r="AI15" s="97"/>
      <c r="AJ15" s="97"/>
      <c r="AK15" s="89"/>
      <c r="AL15" s="94"/>
      <c r="AN15" s="86"/>
      <c r="AO15" s="87"/>
      <c r="AP15" s="97"/>
      <c r="AQ15" s="97"/>
      <c r="AR15" s="97"/>
      <c r="AS15" s="89"/>
      <c r="AT15" s="94"/>
      <c r="AV15" s="86"/>
      <c r="AW15" s="87"/>
      <c r="AX15" s="97"/>
      <c r="AY15" s="97"/>
      <c r="AZ15" s="97"/>
      <c r="BA15" s="89"/>
      <c r="BB15" s="94"/>
      <c r="BD15" s="86"/>
      <c r="BE15" s="87"/>
      <c r="BF15" s="97"/>
      <c r="BG15" s="97"/>
      <c r="BH15" s="97"/>
      <c r="BI15" s="89"/>
      <c r="BJ15" s="94"/>
      <c r="BL15" s="86"/>
      <c r="BM15" s="87"/>
      <c r="BN15" s="97"/>
      <c r="BO15" s="97"/>
      <c r="BP15" s="97"/>
      <c r="BQ15" s="89"/>
      <c r="BR15" s="94"/>
      <c r="BT15" s="86"/>
      <c r="BU15" s="87"/>
      <c r="BV15" s="97"/>
      <c r="BW15" s="97"/>
      <c r="BX15" s="97"/>
      <c r="BY15" s="89"/>
      <c r="BZ15" s="94"/>
      <c r="CB15" s="86"/>
      <c r="CC15" s="87"/>
      <c r="CD15" s="97"/>
      <c r="CE15" s="97"/>
      <c r="CF15" s="97"/>
      <c r="CG15" s="89"/>
      <c r="CH15" s="94"/>
      <c r="CJ15" s="86"/>
      <c r="CK15" s="87"/>
      <c r="CL15" s="97"/>
      <c r="CM15" s="97"/>
    </row>
    <row r="16" spans="1:93" ht="26.25" thickTop="1" thickBot="1" x14ac:dyDescent="0.3">
      <c r="A16">
        <v>14</v>
      </c>
      <c r="B16" s="25" t="s">
        <v>104</v>
      </c>
      <c r="C16" s="105">
        <v>43419</v>
      </c>
      <c r="D16" s="105">
        <f t="shared" ca="1" si="2"/>
        <v>43590</v>
      </c>
      <c r="E16" s="67" t="str">
        <f t="shared" ca="1" si="0"/>
        <v>0 years, 5 months, 4 days</v>
      </c>
      <c r="F16" s="90">
        <v>3</v>
      </c>
      <c r="G16" s="45" t="s">
        <v>202</v>
      </c>
      <c r="I16" s="59" t="s">
        <v>95</v>
      </c>
      <c r="J16" s="39" t="s">
        <v>98</v>
      </c>
      <c r="K16" s="70" t="s">
        <v>177</v>
      </c>
      <c r="L16" s="71" t="s">
        <v>187</v>
      </c>
      <c r="M16" s="71" t="s">
        <v>182</v>
      </c>
      <c r="N16" s="94">
        <v>43560</v>
      </c>
      <c r="P16" s="86" t="s">
        <v>32</v>
      </c>
      <c r="Q16" s="86" t="s">
        <v>80</v>
      </c>
      <c r="R16" s="97"/>
      <c r="S16" s="97">
        <f t="shared" si="6"/>
        <v>43591</v>
      </c>
      <c r="T16" s="97"/>
      <c r="U16" s="89"/>
      <c r="V16" s="94"/>
      <c r="X16" s="86"/>
      <c r="Y16" s="86"/>
      <c r="Z16" s="97">
        <f t="shared" si="4"/>
        <v>43571</v>
      </c>
      <c r="AA16" s="97"/>
      <c r="AB16" s="97"/>
      <c r="AC16" s="89"/>
      <c r="AD16" s="94"/>
      <c r="AF16" s="86"/>
      <c r="AG16" s="86"/>
      <c r="AH16" s="97"/>
      <c r="AI16" s="97"/>
      <c r="AJ16" s="97"/>
      <c r="AK16" s="89"/>
      <c r="AL16" s="94"/>
      <c r="AN16" s="86"/>
      <c r="AO16" s="86"/>
      <c r="AP16" s="97"/>
      <c r="AQ16" s="97"/>
      <c r="AR16" s="97"/>
      <c r="AS16" s="89"/>
      <c r="AT16" s="94"/>
      <c r="AV16" s="86"/>
      <c r="AW16" s="86"/>
      <c r="AX16" s="97"/>
      <c r="AY16" s="97"/>
      <c r="AZ16" s="97"/>
      <c r="BA16" s="89"/>
      <c r="BB16" s="94"/>
      <c r="BD16" s="86"/>
      <c r="BE16" s="86"/>
      <c r="BF16" s="97"/>
      <c r="BG16" s="97"/>
      <c r="BH16" s="97"/>
      <c r="BI16" s="89"/>
      <c r="BJ16" s="94"/>
      <c r="BL16" s="86"/>
      <c r="BM16" s="86"/>
      <c r="BN16" s="97"/>
      <c r="BO16" s="97"/>
      <c r="BP16" s="97"/>
      <c r="BQ16" s="89"/>
      <c r="BR16" s="94"/>
      <c r="BT16" s="86"/>
      <c r="BU16" s="86"/>
      <c r="BV16" s="97"/>
      <c r="BW16" s="97"/>
      <c r="BX16" s="97"/>
      <c r="BY16" s="89"/>
      <c r="BZ16" s="94"/>
      <c r="CB16" s="86"/>
      <c r="CC16" s="86"/>
      <c r="CD16" s="97"/>
      <c r="CE16" s="97"/>
      <c r="CF16" s="97"/>
      <c r="CG16" s="89"/>
      <c r="CH16" s="94"/>
      <c r="CJ16" s="86"/>
      <c r="CK16" s="86"/>
      <c r="CL16" s="97"/>
      <c r="CM16" s="97"/>
    </row>
    <row r="17" spans="1:91" ht="16.5" thickTop="1" thickBot="1" x14ac:dyDescent="0.3">
      <c r="A17">
        <v>15</v>
      </c>
      <c r="B17" s="25" t="s">
        <v>105</v>
      </c>
      <c r="C17" s="105">
        <v>43419</v>
      </c>
      <c r="D17" s="105">
        <f t="shared" ca="1" si="2"/>
        <v>43590</v>
      </c>
      <c r="E17" s="67" t="str">
        <f ca="1">DATEDIF(C17,D17,"y")&amp;" years, "
&amp;DATEDIF(C17,D17,"ym")&amp;" months, "
&amp;D17-DATE(YEAR(D17),MONTH(D17),1)&amp;" days"</f>
        <v>0 years, 5 months, 4 days</v>
      </c>
      <c r="F17" s="90">
        <v>5</v>
      </c>
      <c r="G17" s="44" t="s">
        <v>214</v>
      </c>
      <c r="I17" s="59" t="s">
        <v>94</v>
      </c>
      <c r="J17" s="39" t="s">
        <v>98</v>
      </c>
      <c r="K17" s="70" t="s">
        <v>177</v>
      </c>
      <c r="L17" s="71" t="s">
        <v>187</v>
      </c>
      <c r="M17" s="71" t="s">
        <v>182</v>
      </c>
      <c r="N17" s="94">
        <v>43562</v>
      </c>
      <c r="P17" s="86" t="s">
        <v>33</v>
      </c>
      <c r="Q17" s="86" t="s">
        <v>78</v>
      </c>
      <c r="R17" s="97"/>
      <c r="S17" s="97">
        <f t="shared" si="6"/>
        <v>43593</v>
      </c>
      <c r="T17" s="97"/>
      <c r="U17" s="89"/>
      <c r="V17" s="94"/>
      <c r="X17" s="86"/>
      <c r="Y17" s="86"/>
      <c r="Z17" s="97">
        <f t="shared" si="4"/>
        <v>43573</v>
      </c>
      <c r="AA17" s="97"/>
      <c r="AB17" s="97"/>
      <c r="AC17" s="89"/>
      <c r="AD17" s="94"/>
      <c r="AF17" s="86"/>
      <c r="AG17" s="86"/>
      <c r="AH17" s="97"/>
      <c r="AI17" s="97"/>
      <c r="AJ17" s="97"/>
      <c r="AK17" s="89"/>
      <c r="AL17" s="94"/>
      <c r="AN17" s="86"/>
      <c r="AO17" s="86"/>
      <c r="AP17" s="97"/>
      <c r="AQ17" s="97"/>
      <c r="AR17" s="97"/>
      <c r="AS17" s="89"/>
      <c r="AT17" s="94"/>
      <c r="AV17" s="86"/>
      <c r="AW17" s="86"/>
      <c r="AX17" s="97"/>
      <c r="AY17" s="97"/>
      <c r="AZ17" s="97"/>
      <c r="BA17" s="89"/>
      <c r="BB17" s="94"/>
      <c r="BD17" s="86"/>
      <c r="BE17" s="86"/>
      <c r="BF17" s="97"/>
      <c r="BG17" s="97"/>
      <c r="BH17" s="97"/>
      <c r="BI17" s="89"/>
      <c r="BJ17" s="94"/>
      <c r="BL17" s="86"/>
      <c r="BM17" s="86"/>
      <c r="BN17" s="97"/>
      <c r="BO17" s="97"/>
      <c r="BP17" s="97"/>
      <c r="BQ17" s="89"/>
      <c r="BR17" s="94"/>
      <c r="BT17" s="86"/>
      <c r="BU17" s="86"/>
      <c r="BV17" s="97"/>
      <c r="BW17" s="97"/>
      <c r="BX17" s="97"/>
      <c r="BY17" s="89"/>
      <c r="BZ17" s="94"/>
      <c r="CB17" s="86"/>
      <c r="CC17" s="86"/>
      <c r="CD17" s="97"/>
      <c r="CE17" s="97"/>
      <c r="CF17" s="97"/>
      <c r="CG17" s="89"/>
      <c r="CH17" s="94"/>
      <c r="CJ17" s="86"/>
      <c r="CK17" s="86"/>
      <c r="CL17" s="97"/>
      <c r="CM17" s="97"/>
    </row>
    <row r="18" spans="1:91" ht="15.75" thickTop="1" x14ac:dyDescent="0.25">
      <c r="A18">
        <v>16</v>
      </c>
      <c r="B18" s="25" t="s">
        <v>106</v>
      </c>
      <c r="C18" s="105">
        <v>43419</v>
      </c>
      <c r="D18" s="105">
        <f ca="1">TODAY()</f>
        <v>43590</v>
      </c>
      <c r="E18" s="67" t="str">
        <f t="shared" ref="E18:E34" ca="1" si="8">DATEDIF(C18,D18,"y")&amp;" years, "
&amp;DATEDIF(C18,D18,"ym")&amp;" months, "
&amp;D18-DATE(YEAR(D18),MONTH(D18),1)&amp;" days"</f>
        <v>0 years, 5 months, 4 days</v>
      </c>
      <c r="F18" s="90">
        <v>35</v>
      </c>
      <c r="G18" s="45" t="s">
        <v>113</v>
      </c>
      <c r="I18" s="41" t="s">
        <v>96</v>
      </c>
      <c r="J18" s="39" t="s">
        <v>98</v>
      </c>
      <c r="K18" s="70" t="s">
        <v>177</v>
      </c>
      <c r="L18" s="71" t="s">
        <v>187</v>
      </c>
      <c r="M18" s="71" t="s">
        <v>182</v>
      </c>
      <c r="N18" s="94">
        <v>43568</v>
      </c>
      <c r="P18" s="86" t="s">
        <v>28</v>
      </c>
      <c r="Q18" s="86" t="s">
        <v>77</v>
      </c>
      <c r="R18" s="97"/>
      <c r="S18" s="97">
        <f t="shared" si="6"/>
        <v>43599</v>
      </c>
      <c r="T18" s="97"/>
      <c r="U18" s="89"/>
      <c r="V18" s="94"/>
      <c r="X18" s="86"/>
      <c r="Y18" s="86"/>
      <c r="Z18" s="97">
        <f t="shared" si="4"/>
        <v>43579</v>
      </c>
      <c r="AA18" s="97"/>
      <c r="AB18" s="97"/>
      <c r="AC18" s="89"/>
      <c r="AD18" s="94"/>
      <c r="AF18" s="86"/>
      <c r="AG18" s="86"/>
      <c r="AH18" s="97"/>
      <c r="AI18" s="97"/>
      <c r="AJ18" s="97"/>
      <c r="AK18" s="89"/>
      <c r="AL18" s="94"/>
      <c r="AN18" s="86"/>
      <c r="AO18" s="86"/>
      <c r="AP18" s="97"/>
      <c r="AQ18" s="97"/>
      <c r="AR18" s="97"/>
      <c r="AS18" s="89"/>
      <c r="AT18" s="94"/>
      <c r="AV18" s="86"/>
      <c r="AW18" s="86"/>
      <c r="AX18" s="97"/>
      <c r="AY18" s="97"/>
      <c r="AZ18" s="97"/>
      <c r="BA18" s="89"/>
      <c r="BB18" s="94"/>
      <c r="BD18" s="86"/>
      <c r="BE18" s="86"/>
      <c r="BF18" s="97"/>
      <c r="BG18" s="97"/>
      <c r="BH18" s="97"/>
      <c r="BI18" s="89"/>
      <c r="BJ18" s="94"/>
      <c r="BL18" s="86"/>
      <c r="BM18" s="86"/>
      <c r="BN18" s="97"/>
      <c r="BO18" s="97"/>
      <c r="BP18" s="97"/>
      <c r="BQ18" s="89"/>
      <c r="BR18" s="94"/>
      <c r="BT18" s="86"/>
      <c r="BU18" s="86"/>
      <c r="BV18" s="97"/>
      <c r="BW18" s="97"/>
      <c r="BX18" s="97"/>
      <c r="BY18" s="89"/>
      <c r="BZ18" s="94"/>
      <c r="CB18" s="86"/>
      <c r="CC18" s="86"/>
      <c r="CD18" s="97"/>
      <c r="CE18" s="97"/>
      <c r="CF18" s="97"/>
      <c r="CG18" s="89"/>
      <c r="CH18" s="94"/>
      <c r="CJ18" s="86"/>
      <c r="CK18" s="86"/>
      <c r="CL18" s="97"/>
      <c r="CM18" s="97"/>
    </row>
    <row r="19" spans="1:91" ht="25.5" thickBot="1" x14ac:dyDescent="0.3">
      <c r="A19">
        <v>17</v>
      </c>
      <c r="B19" s="49" t="s">
        <v>107</v>
      </c>
      <c r="C19" s="105">
        <v>43419</v>
      </c>
      <c r="D19" s="105">
        <f t="shared" ca="1" si="2"/>
        <v>43590</v>
      </c>
      <c r="E19" s="67" t="str">
        <f t="shared" ca="1" si="8"/>
        <v>0 years, 5 months, 4 days</v>
      </c>
      <c r="F19" s="90">
        <v>2</v>
      </c>
      <c r="G19" s="45" t="s">
        <v>114</v>
      </c>
      <c r="I19" s="41" t="s">
        <v>97</v>
      </c>
      <c r="J19" s="39" t="s">
        <v>98</v>
      </c>
      <c r="K19" s="70" t="s">
        <v>177</v>
      </c>
      <c r="L19" s="71" t="s">
        <v>187</v>
      </c>
      <c r="M19" s="71" t="s">
        <v>182</v>
      </c>
      <c r="N19" s="94">
        <v>43573</v>
      </c>
      <c r="P19" s="85" t="s">
        <v>33</v>
      </c>
      <c r="Q19" s="86" t="s">
        <v>78</v>
      </c>
      <c r="R19" s="97"/>
      <c r="S19" s="97">
        <f t="shared" si="6"/>
        <v>43604</v>
      </c>
      <c r="T19" s="97"/>
      <c r="U19" s="89"/>
      <c r="V19" s="94">
        <v>43578</v>
      </c>
      <c r="W19" s="88">
        <v>1</v>
      </c>
      <c r="X19" s="85" t="s">
        <v>28</v>
      </c>
      <c r="Y19" s="86" t="s">
        <v>77</v>
      </c>
      <c r="Z19" s="97">
        <f t="shared" si="4"/>
        <v>43584</v>
      </c>
      <c r="AA19" s="97">
        <f t="shared" ref="AA19" si="9">V19+31</f>
        <v>43609</v>
      </c>
      <c r="AB19" s="97"/>
      <c r="AC19" s="89"/>
      <c r="AD19" s="94"/>
      <c r="AF19" s="85"/>
      <c r="AG19" s="86"/>
      <c r="AH19" s="97"/>
      <c r="AI19" s="97"/>
      <c r="AJ19" s="97"/>
      <c r="AK19" s="89"/>
      <c r="AL19" s="94"/>
      <c r="AN19" s="85"/>
      <c r="AO19" s="86"/>
      <c r="AP19" s="97"/>
      <c r="AQ19" s="97"/>
      <c r="AR19" s="97"/>
      <c r="AS19" s="89"/>
      <c r="AT19" s="94"/>
      <c r="AV19" s="85"/>
      <c r="AW19" s="86"/>
      <c r="AX19" s="97"/>
      <c r="AY19" s="97"/>
      <c r="AZ19" s="97"/>
      <c r="BA19" s="89"/>
      <c r="BB19" s="94"/>
      <c r="BD19" s="85"/>
      <c r="BE19" s="86"/>
      <c r="BF19" s="97"/>
      <c r="BG19" s="97"/>
      <c r="BH19" s="97"/>
      <c r="BI19" s="89"/>
      <c r="BJ19" s="94"/>
      <c r="BL19" s="85"/>
      <c r="BM19" s="86"/>
      <c r="BN19" s="97"/>
      <c r="BO19" s="97"/>
      <c r="BP19" s="97"/>
      <c r="BQ19" s="89"/>
      <c r="BR19" s="94"/>
      <c r="BT19" s="85"/>
      <c r="BU19" s="86"/>
      <c r="BV19" s="97"/>
      <c r="BW19" s="97"/>
      <c r="BX19" s="97"/>
      <c r="BY19" s="89"/>
      <c r="BZ19" s="94"/>
      <c r="CB19" s="85"/>
      <c r="CC19" s="86"/>
      <c r="CD19" s="97"/>
      <c r="CE19" s="97"/>
      <c r="CF19" s="97"/>
      <c r="CG19" s="89"/>
      <c r="CH19" s="94"/>
      <c r="CJ19" s="85"/>
      <c r="CK19" s="86"/>
      <c r="CL19" s="97"/>
      <c r="CM19" s="97"/>
    </row>
    <row r="20" spans="1:91" ht="16.5" thickTop="1" thickBot="1" x14ac:dyDescent="0.3">
      <c r="A20">
        <v>18</v>
      </c>
      <c r="B20" s="25" t="s">
        <v>54</v>
      </c>
      <c r="C20" s="105">
        <v>43419</v>
      </c>
      <c r="D20" s="105">
        <f t="shared" ca="1" si="2"/>
        <v>43590</v>
      </c>
      <c r="E20" s="67" t="str">
        <f t="shared" ca="1" si="8"/>
        <v>0 years, 5 months, 4 days</v>
      </c>
      <c r="F20" s="90">
        <v>33</v>
      </c>
      <c r="G20" s="45" t="s">
        <v>29</v>
      </c>
      <c r="I20" s="59" t="s">
        <v>207</v>
      </c>
      <c r="J20" s="28" t="s">
        <v>39</v>
      </c>
      <c r="K20" s="70" t="s">
        <v>177</v>
      </c>
      <c r="L20" s="71" t="s">
        <v>182</v>
      </c>
      <c r="M20" s="71" t="s">
        <v>182</v>
      </c>
      <c r="N20" s="94">
        <v>43557</v>
      </c>
      <c r="P20" s="86" t="s">
        <v>28</v>
      </c>
      <c r="Q20" s="86" t="s">
        <v>77</v>
      </c>
      <c r="R20" s="97"/>
      <c r="S20" s="97">
        <f t="shared" si="6"/>
        <v>43588</v>
      </c>
      <c r="T20" s="97"/>
      <c r="U20" s="89"/>
      <c r="V20" s="94"/>
      <c r="X20" s="86"/>
      <c r="Y20" s="86"/>
      <c r="Z20" s="97">
        <f t="shared" si="4"/>
        <v>43568</v>
      </c>
      <c r="AA20" s="97"/>
      <c r="AB20" s="97"/>
      <c r="AC20" s="89"/>
      <c r="AD20" s="94"/>
      <c r="AF20" s="86"/>
      <c r="AG20" s="86"/>
      <c r="AH20" s="97"/>
      <c r="AI20" s="97"/>
      <c r="AJ20" s="97"/>
      <c r="AK20" s="89"/>
      <c r="AL20" s="94"/>
      <c r="AN20" s="86"/>
      <c r="AO20" s="86"/>
      <c r="AP20" s="97"/>
      <c r="AQ20" s="97"/>
      <c r="AR20" s="97"/>
      <c r="AS20" s="89"/>
      <c r="AT20" s="94"/>
      <c r="AV20" s="86"/>
      <c r="AW20" s="86"/>
      <c r="AX20" s="97"/>
      <c r="AY20" s="97"/>
      <c r="AZ20" s="97"/>
      <c r="BA20" s="89"/>
      <c r="BB20" s="94"/>
      <c r="BD20" s="86"/>
      <c r="BE20" s="86"/>
      <c r="BF20" s="97"/>
      <c r="BG20" s="97"/>
      <c r="BH20" s="97"/>
      <c r="BI20" s="89"/>
      <c r="BJ20" s="94"/>
      <c r="BL20" s="86"/>
      <c r="BM20" s="86"/>
      <c r="BN20" s="97"/>
      <c r="BO20" s="97"/>
      <c r="BP20" s="97"/>
      <c r="BQ20" s="89"/>
      <c r="BR20" s="94"/>
      <c r="BT20" s="86"/>
      <c r="BU20" s="86"/>
      <c r="BV20" s="97"/>
      <c r="BW20" s="97"/>
      <c r="BX20" s="97"/>
      <c r="BY20" s="89"/>
      <c r="BZ20" s="94"/>
      <c r="CB20" s="86"/>
      <c r="CC20" s="86"/>
      <c r="CD20" s="97"/>
      <c r="CE20" s="97"/>
      <c r="CF20" s="97"/>
      <c r="CG20" s="89"/>
      <c r="CH20" s="94"/>
      <c r="CJ20" s="86"/>
      <c r="CK20" s="86"/>
      <c r="CL20" s="97"/>
      <c r="CM20" s="97"/>
    </row>
    <row r="21" spans="1:91" ht="26.25" thickTop="1" thickBot="1" x14ac:dyDescent="0.3">
      <c r="A21">
        <v>19</v>
      </c>
      <c r="B21" s="25" t="s">
        <v>55</v>
      </c>
      <c r="C21" s="105">
        <v>43419</v>
      </c>
      <c r="D21" s="105">
        <f t="shared" ca="1" si="2"/>
        <v>43590</v>
      </c>
      <c r="E21" s="67" t="str">
        <f t="shared" ca="1" si="8"/>
        <v>0 years, 5 months, 4 days</v>
      </c>
      <c r="F21" s="90">
        <v>31</v>
      </c>
      <c r="G21" s="45" t="s">
        <v>115</v>
      </c>
      <c r="I21" s="59" t="s">
        <v>208</v>
      </c>
      <c r="J21" s="28" t="s">
        <v>39</v>
      </c>
      <c r="K21" s="70" t="s">
        <v>177</v>
      </c>
      <c r="L21" s="71" t="s">
        <v>182</v>
      </c>
      <c r="M21" s="71" t="s">
        <v>182</v>
      </c>
      <c r="N21" s="94">
        <v>43557</v>
      </c>
      <c r="P21" s="85" t="s">
        <v>23</v>
      </c>
      <c r="Q21" s="85" t="s">
        <v>83</v>
      </c>
      <c r="R21" s="97"/>
      <c r="S21" s="97">
        <f t="shared" si="6"/>
        <v>43588</v>
      </c>
      <c r="T21" s="97"/>
      <c r="U21" s="89"/>
      <c r="V21" s="94">
        <v>43580</v>
      </c>
      <c r="W21" s="88">
        <v>2</v>
      </c>
      <c r="X21" s="85" t="s">
        <v>32</v>
      </c>
      <c r="Y21" s="85" t="s">
        <v>80</v>
      </c>
      <c r="Z21" s="97">
        <f t="shared" si="4"/>
        <v>43568</v>
      </c>
      <c r="AA21" s="97">
        <f t="shared" ref="AA21:AA22" si="10">V21+31</f>
        <v>43611</v>
      </c>
      <c r="AB21" s="97"/>
      <c r="AC21" s="89"/>
      <c r="AD21" s="94"/>
      <c r="AF21" s="85"/>
      <c r="AG21" s="85"/>
      <c r="AH21" s="97"/>
      <c r="AI21" s="97"/>
      <c r="AJ21" s="97"/>
      <c r="AK21" s="89"/>
      <c r="AL21" s="94"/>
      <c r="AN21" s="85"/>
      <c r="AO21" s="85"/>
      <c r="AP21" s="97"/>
      <c r="AQ21" s="97"/>
      <c r="AR21" s="97"/>
      <c r="AS21" s="89"/>
      <c r="AT21" s="94"/>
      <c r="AV21" s="85"/>
      <c r="AW21" s="85"/>
      <c r="AX21" s="97"/>
      <c r="AY21" s="97"/>
      <c r="AZ21" s="97"/>
      <c r="BA21" s="89"/>
      <c r="BB21" s="94"/>
      <c r="BD21" s="85"/>
      <c r="BE21" s="85"/>
      <c r="BF21" s="97"/>
      <c r="BG21" s="97"/>
      <c r="BH21" s="97"/>
      <c r="BI21" s="89"/>
      <c r="BJ21" s="94"/>
      <c r="BL21" s="85"/>
      <c r="BM21" s="85"/>
      <c r="BN21" s="97"/>
      <c r="BO21" s="97"/>
      <c r="BP21" s="97"/>
      <c r="BQ21" s="89"/>
      <c r="BR21" s="94"/>
      <c r="BT21" s="85"/>
      <c r="BU21" s="85"/>
      <c r="BV21" s="97"/>
      <c r="BW21" s="97"/>
      <c r="BX21" s="97"/>
      <c r="BY21" s="89"/>
      <c r="BZ21" s="94"/>
      <c r="CB21" s="85"/>
      <c r="CC21" s="85"/>
      <c r="CD21" s="97"/>
      <c r="CE21" s="97"/>
      <c r="CF21" s="97"/>
      <c r="CG21" s="89"/>
      <c r="CH21" s="94"/>
      <c r="CJ21" s="85"/>
      <c r="CK21" s="85"/>
      <c r="CL21" s="97"/>
      <c r="CM21" s="97"/>
    </row>
    <row r="22" spans="1:91" ht="26.25" thickTop="1" thickBot="1" x14ac:dyDescent="0.3">
      <c r="A22">
        <v>20</v>
      </c>
      <c r="B22" s="49" t="s">
        <v>56</v>
      </c>
      <c r="C22" s="105">
        <v>43419</v>
      </c>
      <c r="D22" s="105">
        <f t="shared" ca="1" si="2"/>
        <v>43590</v>
      </c>
      <c r="E22" s="67" t="str">
        <f t="shared" ca="1" si="8"/>
        <v>0 years, 5 months, 4 days</v>
      </c>
      <c r="F22" s="90">
        <v>13</v>
      </c>
      <c r="G22" s="45" t="s">
        <v>117</v>
      </c>
      <c r="I22" s="59" t="s">
        <v>209</v>
      </c>
      <c r="J22" s="28" t="s">
        <v>39</v>
      </c>
      <c r="K22" s="70" t="s">
        <v>177</v>
      </c>
      <c r="L22" s="71" t="s">
        <v>182</v>
      </c>
      <c r="M22" s="71" t="s">
        <v>182</v>
      </c>
      <c r="N22" s="94">
        <v>43557</v>
      </c>
      <c r="P22" s="85" t="s">
        <v>37</v>
      </c>
      <c r="Q22" s="86" t="s">
        <v>79</v>
      </c>
      <c r="R22" s="97"/>
      <c r="S22" s="97">
        <f t="shared" si="6"/>
        <v>43588</v>
      </c>
      <c r="T22" s="97"/>
      <c r="U22" s="89"/>
      <c r="V22" s="94">
        <v>43578</v>
      </c>
      <c r="W22" s="88">
        <v>1</v>
      </c>
      <c r="X22" s="85" t="s">
        <v>28</v>
      </c>
      <c r="Y22" s="86" t="s">
        <v>77</v>
      </c>
      <c r="Z22" s="97">
        <f t="shared" si="4"/>
        <v>43568</v>
      </c>
      <c r="AA22" s="97">
        <f t="shared" si="10"/>
        <v>43609</v>
      </c>
      <c r="AB22" s="97"/>
      <c r="AC22" s="89"/>
      <c r="AD22" s="94"/>
      <c r="AF22" s="85"/>
      <c r="AG22" s="86"/>
      <c r="AH22" s="97"/>
      <c r="AI22" s="97"/>
      <c r="AJ22" s="97"/>
      <c r="AK22" s="89"/>
      <c r="AL22" s="94"/>
      <c r="AN22" s="85"/>
      <c r="AO22" s="86"/>
      <c r="AP22" s="97"/>
      <c r="AQ22" s="97"/>
      <c r="AR22" s="97"/>
      <c r="AS22" s="89"/>
      <c r="AT22" s="94"/>
      <c r="AV22" s="85"/>
      <c r="AW22" s="86"/>
      <c r="AX22" s="97"/>
      <c r="AY22" s="97"/>
      <c r="AZ22" s="97"/>
      <c r="BA22" s="89"/>
      <c r="BB22" s="94"/>
      <c r="BD22" s="85"/>
      <c r="BE22" s="86"/>
      <c r="BF22" s="97"/>
      <c r="BG22" s="97"/>
      <c r="BH22" s="97"/>
      <c r="BI22" s="89"/>
      <c r="BJ22" s="94"/>
      <c r="BL22" s="85"/>
      <c r="BM22" s="86"/>
      <c r="BN22" s="97"/>
      <c r="BO22" s="97"/>
      <c r="BP22" s="97"/>
      <c r="BQ22" s="89"/>
      <c r="BR22" s="94"/>
      <c r="BT22" s="85"/>
      <c r="BU22" s="86"/>
      <c r="BV22" s="97"/>
      <c r="BW22" s="97"/>
      <c r="BX22" s="97"/>
      <c r="BY22" s="89"/>
      <c r="BZ22" s="94"/>
      <c r="CB22" s="85"/>
      <c r="CC22" s="86"/>
      <c r="CD22" s="97"/>
      <c r="CE22" s="97"/>
      <c r="CF22" s="97"/>
      <c r="CG22" s="89"/>
      <c r="CH22" s="94"/>
      <c r="CJ22" s="85"/>
      <c r="CK22" s="86"/>
      <c r="CL22" s="97"/>
      <c r="CM22" s="97"/>
    </row>
    <row r="23" spans="1:91" ht="16.5" thickTop="1" thickBot="1" x14ac:dyDescent="0.3">
      <c r="A23">
        <v>21</v>
      </c>
      <c r="B23" s="25" t="s">
        <v>48</v>
      </c>
      <c r="C23" s="105">
        <v>43419</v>
      </c>
      <c r="D23" s="105">
        <f t="shared" ca="1" si="2"/>
        <v>43590</v>
      </c>
      <c r="E23" s="67" t="str">
        <f t="shared" ca="1" si="8"/>
        <v>0 years, 5 months, 4 days</v>
      </c>
      <c r="F23" s="90">
        <v>9</v>
      </c>
      <c r="G23" s="45" t="s">
        <v>116</v>
      </c>
      <c r="I23" s="41" t="s">
        <v>210</v>
      </c>
      <c r="J23" s="28" t="s">
        <v>40</v>
      </c>
      <c r="K23" s="70" t="s">
        <v>177</v>
      </c>
      <c r="L23" s="71" t="s">
        <v>182</v>
      </c>
      <c r="M23" s="71" t="s">
        <v>182</v>
      </c>
      <c r="N23" s="94">
        <v>43547</v>
      </c>
      <c r="P23" s="86" t="s">
        <v>33</v>
      </c>
      <c r="Q23" s="86" t="s">
        <v>78</v>
      </c>
      <c r="R23" s="97"/>
      <c r="S23" s="97">
        <f t="shared" si="6"/>
        <v>43578</v>
      </c>
      <c r="T23" s="97"/>
      <c r="U23" s="89"/>
      <c r="V23" s="94"/>
      <c r="X23" s="86"/>
      <c r="Y23" s="86"/>
      <c r="Z23" s="97"/>
      <c r="AA23" s="97">
        <v>43586</v>
      </c>
      <c r="AB23" s="97"/>
      <c r="AC23" s="89"/>
      <c r="AD23" s="94"/>
      <c r="AF23" s="86"/>
      <c r="AG23" s="86"/>
      <c r="AH23" s="97"/>
      <c r="AI23" s="97"/>
      <c r="AJ23" s="97"/>
      <c r="AK23" s="89"/>
      <c r="AL23" s="94"/>
      <c r="AN23" s="86"/>
      <c r="AO23" s="86"/>
      <c r="AP23" s="97"/>
      <c r="AQ23" s="97"/>
      <c r="AR23" s="97"/>
      <c r="AS23" s="89"/>
      <c r="AT23" s="94"/>
      <c r="AV23" s="86"/>
      <c r="AW23" s="86"/>
      <c r="AX23" s="97"/>
      <c r="AY23" s="97"/>
      <c r="AZ23" s="97"/>
      <c r="BA23" s="89"/>
      <c r="BB23" s="94"/>
      <c r="BD23" s="86"/>
      <c r="BE23" s="86"/>
      <c r="BF23" s="97"/>
      <c r="BG23" s="97"/>
      <c r="BH23" s="97"/>
      <c r="BI23" s="89"/>
      <c r="BJ23" s="94"/>
      <c r="BL23" s="86"/>
      <c r="BM23" s="86"/>
      <c r="BN23" s="97"/>
      <c r="BO23" s="97"/>
      <c r="BP23" s="97"/>
      <c r="BQ23" s="89"/>
      <c r="BR23" s="94"/>
      <c r="BT23" s="86"/>
      <c r="BU23" s="86"/>
      <c r="BV23" s="97"/>
      <c r="BW23" s="97"/>
      <c r="BX23" s="97"/>
      <c r="BY23" s="89"/>
      <c r="BZ23" s="94"/>
      <c r="CB23" s="86"/>
      <c r="CC23" s="86"/>
      <c r="CD23" s="97"/>
      <c r="CE23" s="97"/>
      <c r="CF23" s="97"/>
      <c r="CG23" s="89"/>
      <c r="CH23" s="94"/>
      <c r="CJ23" s="86"/>
      <c r="CK23" s="86"/>
      <c r="CL23" s="97"/>
      <c r="CM23" s="97"/>
    </row>
    <row r="24" spans="1:91" ht="26.25" thickTop="1" thickBot="1" x14ac:dyDescent="0.3">
      <c r="A24">
        <v>22</v>
      </c>
      <c r="B24" s="25" t="s">
        <v>49</v>
      </c>
      <c r="C24" s="105">
        <v>43419</v>
      </c>
      <c r="D24" s="105">
        <f t="shared" ca="1" si="2"/>
        <v>43590</v>
      </c>
      <c r="E24" s="67" t="str">
        <f t="shared" ca="1" si="8"/>
        <v>0 years, 5 months, 4 days</v>
      </c>
      <c r="F24" s="90">
        <v>40</v>
      </c>
      <c r="G24" s="45" t="s">
        <v>118</v>
      </c>
      <c r="I24" s="59" t="s">
        <v>211</v>
      </c>
      <c r="J24" s="28" t="s">
        <v>40</v>
      </c>
      <c r="K24" s="70" t="s">
        <v>177</v>
      </c>
      <c r="L24" s="71" t="s">
        <v>182</v>
      </c>
      <c r="M24" s="71" t="s">
        <v>182</v>
      </c>
      <c r="N24" s="94">
        <v>43560</v>
      </c>
      <c r="P24" s="86" t="s">
        <v>28</v>
      </c>
      <c r="Q24" s="86" t="s">
        <v>77</v>
      </c>
      <c r="R24" s="97"/>
      <c r="S24" s="97">
        <f t="shared" si="6"/>
        <v>43591</v>
      </c>
      <c r="T24" s="97"/>
      <c r="U24" s="89"/>
      <c r="V24" s="94"/>
      <c r="X24" s="86"/>
      <c r="Y24" s="86"/>
      <c r="Z24" s="97">
        <f t="shared" ref="Z24:Z34" si="11">N24+11</f>
        <v>43571</v>
      </c>
      <c r="AA24" s="97"/>
      <c r="AB24" s="97"/>
      <c r="AC24" s="89"/>
      <c r="AD24" s="94"/>
      <c r="AF24" s="86"/>
      <c r="AG24" s="86"/>
      <c r="AH24" s="97"/>
      <c r="AI24" s="97"/>
      <c r="AJ24" s="97"/>
      <c r="AK24" s="89"/>
      <c r="AL24" s="94"/>
      <c r="AN24" s="86"/>
      <c r="AO24" s="86"/>
      <c r="AP24" s="97"/>
      <c r="AQ24" s="97"/>
      <c r="AR24" s="97"/>
      <c r="AS24" s="89"/>
      <c r="AT24" s="94"/>
      <c r="AV24" s="86"/>
      <c r="AW24" s="86"/>
      <c r="AX24" s="97"/>
      <c r="AY24" s="97"/>
      <c r="AZ24" s="97"/>
      <c r="BA24" s="89"/>
      <c r="BB24" s="94"/>
      <c r="BD24" s="86"/>
      <c r="BE24" s="86"/>
      <c r="BF24" s="97"/>
      <c r="BG24" s="97"/>
      <c r="BH24" s="97"/>
      <c r="BI24" s="89"/>
      <c r="BJ24" s="94"/>
      <c r="BL24" s="86"/>
      <c r="BM24" s="86"/>
      <c r="BN24" s="97"/>
      <c r="BO24" s="97"/>
      <c r="BP24" s="97"/>
      <c r="BQ24" s="89"/>
      <c r="BR24" s="94"/>
      <c r="BT24" s="86"/>
      <c r="BU24" s="86"/>
      <c r="BV24" s="97"/>
      <c r="BW24" s="97"/>
      <c r="BX24" s="97"/>
      <c r="BY24" s="89"/>
      <c r="BZ24" s="94"/>
      <c r="CB24" s="86"/>
      <c r="CC24" s="86"/>
      <c r="CD24" s="97"/>
      <c r="CE24" s="97"/>
      <c r="CF24" s="97"/>
      <c r="CG24" s="89"/>
      <c r="CH24" s="94"/>
      <c r="CJ24" s="86"/>
      <c r="CK24" s="86"/>
      <c r="CL24" s="97"/>
      <c r="CM24" s="97"/>
    </row>
    <row r="25" spans="1:91" ht="16.5" thickTop="1" thickBot="1" x14ac:dyDescent="0.3">
      <c r="A25">
        <v>23</v>
      </c>
      <c r="B25" s="25" t="s">
        <v>50</v>
      </c>
      <c r="C25" s="105">
        <v>43419</v>
      </c>
      <c r="D25" s="105">
        <f t="shared" ca="1" si="2"/>
        <v>43590</v>
      </c>
      <c r="E25" s="67" t="str">
        <f t="shared" ca="1" si="8"/>
        <v>0 years, 5 months, 4 days</v>
      </c>
      <c r="F25" s="90">
        <v>39</v>
      </c>
      <c r="G25" s="45" t="s">
        <v>119</v>
      </c>
      <c r="I25" s="59" t="s">
        <v>91</v>
      </c>
      <c r="J25" s="39" t="s">
        <v>99</v>
      </c>
      <c r="K25" s="70" t="s">
        <v>177</v>
      </c>
      <c r="L25" s="71" t="s">
        <v>182</v>
      </c>
      <c r="M25" s="71" t="s">
        <v>182</v>
      </c>
      <c r="N25" s="94">
        <v>43557</v>
      </c>
      <c r="P25" s="85" t="s">
        <v>28</v>
      </c>
      <c r="Q25" s="86" t="s">
        <v>77</v>
      </c>
      <c r="R25" s="97"/>
      <c r="S25" s="97">
        <f t="shared" si="6"/>
        <v>43588</v>
      </c>
      <c r="T25" s="97"/>
      <c r="U25" s="89"/>
      <c r="V25" s="94">
        <v>43580</v>
      </c>
      <c r="W25" s="88">
        <v>2</v>
      </c>
      <c r="X25" s="85" t="s">
        <v>28</v>
      </c>
      <c r="Y25" s="86" t="s">
        <v>77</v>
      </c>
      <c r="Z25" s="97">
        <f t="shared" si="11"/>
        <v>43568</v>
      </c>
      <c r="AA25" s="97">
        <f t="shared" ref="AA25" si="12">V25+31</f>
        <v>43611</v>
      </c>
      <c r="AB25" s="97"/>
      <c r="AC25" s="89"/>
      <c r="AD25" s="94"/>
      <c r="AF25" s="85"/>
      <c r="AG25" s="86"/>
      <c r="AH25" s="97"/>
      <c r="AI25" s="97"/>
      <c r="AJ25" s="97"/>
      <c r="AK25" s="89"/>
      <c r="AL25" s="94"/>
      <c r="AN25" s="85"/>
      <c r="AO25" s="86"/>
      <c r="AP25" s="97"/>
      <c r="AQ25" s="97"/>
      <c r="AR25" s="97"/>
      <c r="AS25" s="89"/>
      <c r="AT25" s="94"/>
      <c r="AV25" s="85"/>
      <c r="AW25" s="86"/>
      <c r="AX25" s="97"/>
      <c r="AY25" s="97"/>
      <c r="AZ25" s="97"/>
      <c r="BA25" s="89"/>
      <c r="BB25" s="94"/>
      <c r="BD25" s="85"/>
      <c r="BE25" s="86"/>
      <c r="BF25" s="97"/>
      <c r="BG25" s="97"/>
      <c r="BH25" s="97"/>
      <c r="BI25" s="89"/>
      <c r="BJ25" s="94"/>
      <c r="BL25" s="85"/>
      <c r="BM25" s="86"/>
      <c r="BN25" s="97"/>
      <c r="BO25" s="97"/>
      <c r="BP25" s="97"/>
      <c r="BQ25" s="89"/>
      <c r="BR25" s="94"/>
      <c r="BT25" s="85"/>
      <c r="BU25" s="86"/>
      <c r="BV25" s="97"/>
      <c r="BW25" s="97"/>
      <c r="BX25" s="97"/>
      <c r="BY25" s="89"/>
      <c r="BZ25" s="94"/>
      <c r="CB25" s="85"/>
      <c r="CC25" s="86"/>
      <c r="CD25" s="97"/>
      <c r="CE25" s="97"/>
      <c r="CF25" s="97"/>
      <c r="CG25" s="89"/>
      <c r="CH25" s="94"/>
      <c r="CJ25" s="85"/>
      <c r="CK25" s="86"/>
      <c r="CL25" s="97"/>
      <c r="CM25" s="97"/>
    </row>
    <row r="26" spans="1:91" ht="16.5" thickTop="1" thickBot="1" x14ac:dyDescent="0.3">
      <c r="A26">
        <v>24</v>
      </c>
      <c r="B26" s="25" t="s">
        <v>51</v>
      </c>
      <c r="C26" s="105">
        <v>43419</v>
      </c>
      <c r="D26" s="105">
        <f t="shared" ca="1" si="2"/>
        <v>43590</v>
      </c>
      <c r="E26" s="67" t="str">
        <f t="shared" ca="1" si="8"/>
        <v>0 years, 5 months, 4 days</v>
      </c>
      <c r="F26" s="90">
        <v>12</v>
      </c>
      <c r="G26" s="45" t="s">
        <v>35</v>
      </c>
      <c r="I26" s="59" t="s">
        <v>90</v>
      </c>
      <c r="J26" s="39" t="s">
        <v>99</v>
      </c>
      <c r="K26" s="70" t="s">
        <v>177</v>
      </c>
      <c r="L26" s="71" t="s">
        <v>182</v>
      </c>
      <c r="M26" s="71" t="s">
        <v>182</v>
      </c>
      <c r="N26" s="94">
        <v>43557</v>
      </c>
      <c r="P26" s="86" t="s">
        <v>28</v>
      </c>
      <c r="Q26" s="86" t="s">
        <v>77</v>
      </c>
      <c r="R26" s="97"/>
      <c r="S26" s="97">
        <f t="shared" si="6"/>
        <v>43588</v>
      </c>
      <c r="T26" s="97"/>
      <c r="U26" s="89"/>
      <c r="V26" s="94"/>
      <c r="X26" s="86"/>
      <c r="Y26" s="86"/>
      <c r="Z26" s="97">
        <f t="shared" si="11"/>
        <v>43568</v>
      </c>
      <c r="AA26" s="97"/>
      <c r="AB26" s="97"/>
      <c r="AC26" s="89"/>
      <c r="AD26" s="94"/>
      <c r="AF26" s="86"/>
      <c r="AG26" s="86"/>
      <c r="AH26" s="97"/>
      <c r="AI26" s="97"/>
      <c r="AJ26" s="97"/>
      <c r="AK26" s="89"/>
      <c r="AL26" s="94"/>
      <c r="AN26" s="86"/>
      <c r="AO26" s="86"/>
      <c r="AP26" s="97"/>
      <c r="AQ26" s="97"/>
      <c r="AR26" s="97"/>
      <c r="AS26" s="89"/>
      <c r="AT26" s="94"/>
      <c r="AV26" s="86"/>
      <c r="AW26" s="86"/>
      <c r="AX26" s="97"/>
      <c r="AY26" s="97"/>
      <c r="AZ26" s="97"/>
      <c r="BA26" s="89"/>
      <c r="BB26" s="94"/>
      <c r="BD26" s="86"/>
      <c r="BE26" s="86"/>
      <c r="BF26" s="97"/>
      <c r="BG26" s="97"/>
      <c r="BH26" s="97"/>
      <c r="BI26" s="89"/>
      <c r="BJ26" s="94"/>
      <c r="BL26" s="86"/>
      <c r="BM26" s="86"/>
      <c r="BN26" s="97"/>
      <c r="BO26" s="97"/>
      <c r="BP26" s="97"/>
      <c r="BQ26" s="89"/>
      <c r="BR26" s="94"/>
      <c r="BT26" s="86"/>
      <c r="BU26" s="86"/>
      <c r="BV26" s="97"/>
      <c r="BW26" s="97"/>
      <c r="BX26" s="97"/>
      <c r="BY26" s="89"/>
      <c r="BZ26" s="94"/>
      <c r="CB26" s="86"/>
      <c r="CC26" s="86"/>
      <c r="CD26" s="97"/>
      <c r="CE26" s="97"/>
      <c r="CF26" s="97"/>
      <c r="CG26" s="89"/>
      <c r="CH26" s="94"/>
      <c r="CJ26" s="86"/>
      <c r="CK26" s="86"/>
      <c r="CL26" s="97"/>
      <c r="CM26" s="97"/>
    </row>
    <row r="27" spans="1:91" ht="25.5" thickTop="1" x14ac:dyDescent="0.25">
      <c r="A27">
        <v>25</v>
      </c>
      <c r="B27" s="25" t="s">
        <v>199</v>
      </c>
      <c r="C27" s="105">
        <v>43493</v>
      </c>
      <c r="D27" s="105">
        <f t="shared" ca="1" si="2"/>
        <v>43590</v>
      </c>
      <c r="E27" s="67" t="str">
        <f t="shared" ca="1" si="8"/>
        <v>0 years, 3 months, 4 days</v>
      </c>
      <c r="F27" s="90">
        <v>20</v>
      </c>
      <c r="G27" s="45" t="s">
        <v>167</v>
      </c>
      <c r="I27" s="41" t="s">
        <v>137</v>
      </c>
      <c r="J27" s="39" t="s">
        <v>175</v>
      </c>
      <c r="K27" s="70" t="s">
        <v>177</v>
      </c>
      <c r="L27" s="71" t="s">
        <v>185</v>
      </c>
      <c r="M27" s="71" t="s">
        <v>184</v>
      </c>
      <c r="N27" s="94">
        <v>43579</v>
      </c>
      <c r="P27" s="86" t="s">
        <v>129</v>
      </c>
      <c r="Q27" s="86" t="s">
        <v>147</v>
      </c>
      <c r="R27" s="97"/>
      <c r="S27" s="97">
        <f t="shared" si="6"/>
        <v>43610</v>
      </c>
      <c r="T27" s="97"/>
      <c r="U27" s="89"/>
      <c r="V27" s="94"/>
      <c r="W27" s="88">
        <v>2</v>
      </c>
      <c r="X27" s="86"/>
      <c r="Y27" s="86"/>
      <c r="Z27" s="97">
        <f t="shared" si="11"/>
        <v>43590</v>
      </c>
      <c r="AA27" s="97"/>
      <c r="AB27" s="97"/>
      <c r="AC27" s="89"/>
      <c r="AD27" s="94"/>
      <c r="AF27" s="86"/>
      <c r="AG27" s="86"/>
      <c r="AH27" s="97"/>
      <c r="AI27" s="97"/>
      <c r="AJ27" s="97"/>
      <c r="AK27" s="89"/>
      <c r="AL27" s="94"/>
      <c r="AN27" s="86"/>
      <c r="AO27" s="86"/>
      <c r="AP27" s="97"/>
      <c r="AQ27" s="97"/>
      <c r="AR27" s="97"/>
      <c r="AS27" s="89"/>
      <c r="AT27" s="94"/>
      <c r="AV27" s="86"/>
      <c r="AW27" s="86"/>
      <c r="AX27" s="97"/>
      <c r="AY27" s="97"/>
      <c r="AZ27" s="97"/>
      <c r="BA27" s="89"/>
      <c r="BB27" s="94"/>
      <c r="BD27" s="86"/>
      <c r="BE27" s="86"/>
      <c r="BF27" s="97"/>
      <c r="BG27" s="97"/>
      <c r="BH27" s="97"/>
      <c r="BI27" s="89"/>
      <c r="BJ27" s="94"/>
      <c r="BL27" s="86"/>
      <c r="BM27" s="86"/>
      <c r="BN27" s="97"/>
      <c r="BO27" s="97"/>
      <c r="BP27" s="97"/>
      <c r="BQ27" s="89"/>
      <c r="BR27" s="94"/>
      <c r="BT27" s="86"/>
      <c r="BU27" s="86"/>
      <c r="BV27" s="97"/>
      <c r="BW27" s="97"/>
      <c r="BX27" s="97"/>
      <c r="BY27" s="89"/>
      <c r="BZ27" s="94"/>
      <c r="CB27" s="86"/>
      <c r="CC27" s="86"/>
      <c r="CD27" s="97"/>
      <c r="CE27" s="97"/>
      <c r="CF27" s="97"/>
      <c r="CG27" s="89"/>
      <c r="CH27" s="94"/>
      <c r="CJ27" s="86"/>
      <c r="CK27" s="86"/>
      <c r="CL27" s="97"/>
      <c r="CM27" s="97"/>
    </row>
    <row r="28" spans="1:91" ht="25.5" thickBot="1" x14ac:dyDescent="0.3">
      <c r="A28">
        <v>26</v>
      </c>
      <c r="B28" s="25" t="s">
        <v>200</v>
      </c>
      <c r="C28" s="105">
        <v>43493</v>
      </c>
      <c r="D28" s="105">
        <f t="shared" ca="1" si="2"/>
        <v>43590</v>
      </c>
      <c r="E28" s="67" t="str">
        <f t="shared" ca="1" si="8"/>
        <v>0 years, 3 months, 4 days</v>
      </c>
      <c r="F28" s="90">
        <v>19</v>
      </c>
      <c r="G28" s="45" t="s">
        <v>155</v>
      </c>
      <c r="I28" s="41" t="s">
        <v>212</v>
      </c>
      <c r="J28" s="39" t="s">
        <v>175</v>
      </c>
      <c r="K28" s="70" t="s">
        <v>177</v>
      </c>
      <c r="L28" s="71" t="s">
        <v>185</v>
      </c>
      <c r="M28" s="71" t="s">
        <v>184</v>
      </c>
      <c r="N28" s="94">
        <v>43579</v>
      </c>
      <c r="P28" s="86" t="s">
        <v>129</v>
      </c>
      <c r="Q28" s="86" t="s">
        <v>147</v>
      </c>
      <c r="R28" s="97"/>
      <c r="S28" s="97">
        <f t="shared" si="6"/>
        <v>43610</v>
      </c>
      <c r="T28" s="97"/>
      <c r="U28" s="89"/>
      <c r="V28" s="94"/>
      <c r="W28" s="88" t="s">
        <v>156</v>
      </c>
      <c r="X28" s="86"/>
      <c r="Y28" s="86"/>
      <c r="Z28" s="97">
        <f t="shared" si="11"/>
        <v>43590</v>
      </c>
      <c r="AA28" s="97"/>
      <c r="AB28" s="97"/>
      <c r="AC28" s="89"/>
      <c r="AD28" s="94"/>
      <c r="AF28" s="86"/>
      <c r="AG28" s="86"/>
      <c r="AH28" s="97"/>
      <c r="AI28" s="97"/>
      <c r="AJ28" s="97"/>
      <c r="AK28" s="89"/>
      <c r="AL28" s="94"/>
      <c r="AN28" s="86"/>
      <c r="AO28" s="86"/>
      <c r="AP28" s="97"/>
      <c r="AQ28" s="97"/>
      <c r="AR28" s="97"/>
      <c r="AS28" s="89"/>
      <c r="AT28" s="94"/>
      <c r="AV28" s="86"/>
      <c r="AW28" s="86"/>
      <c r="AX28" s="97"/>
      <c r="AY28" s="97"/>
      <c r="AZ28" s="97"/>
      <c r="BA28" s="89"/>
      <c r="BB28" s="94"/>
      <c r="BD28" s="86"/>
      <c r="BE28" s="86"/>
      <c r="BF28" s="97"/>
      <c r="BG28" s="97"/>
      <c r="BH28" s="97"/>
      <c r="BI28" s="89"/>
      <c r="BJ28" s="94"/>
      <c r="BL28" s="86"/>
      <c r="BM28" s="86"/>
      <c r="BN28" s="97"/>
      <c r="BO28" s="97"/>
      <c r="BP28" s="97"/>
      <c r="BQ28" s="89"/>
      <c r="BR28" s="94"/>
      <c r="BT28" s="86"/>
      <c r="BU28" s="86"/>
      <c r="BV28" s="97"/>
      <c r="BW28" s="97"/>
      <c r="BX28" s="97"/>
      <c r="BY28" s="89"/>
      <c r="BZ28" s="94"/>
      <c r="CB28" s="86"/>
      <c r="CC28" s="86"/>
      <c r="CD28" s="97"/>
      <c r="CE28" s="97"/>
      <c r="CF28" s="97"/>
      <c r="CG28" s="89"/>
      <c r="CH28" s="94"/>
      <c r="CJ28" s="86"/>
      <c r="CK28" s="86"/>
      <c r="CL28" s="97"/>
      <c r="CM28" s="97"/>
    </row>
    <row r="29" spans="1:91" ht="16.5" thickTop="1" thickBot="1" x14ac:dyDescent="0.3">
      <c r="A29">
        <v>27</v>
      </c>
      <c r="B29" s="63" t="s">
        <v>122</v>
      </c>
      <c r="C29" s="105">
        <v>43435</v>
      </c>
      <c r="D29" s="105">
        <f t="shared" ca="1" si="2"/>
        <v>43590</v>
      </c>
      <c r="E29" s="67" t="str">
        <f t="shared" ca="1" si="8"/>
        <v>0 years, 5 months, 4 days</v>
      </c>
      <c r="F29" s="90">
        <v>6</v>
      </c>
      <c r="G29" s="62" t="s">
        <v>152</v>
      </c>
      <c r="I29" s="59" t="s">
        <v>132</v>
      </c>
      <c r="J29" s="39" t="s">
        <v>125</v>
      </c>
      <c r="K29" s="70" t="s">
        <v>177</v>
      </c>
      <c r="L29" s="71" t="s">
        <v>182</v>
      </c>
      <c r="M29" s="71" t="s">
        <v>182</v>
      </c>
      <c r="N29" s="94">
        <v>43559</v>
      </c>
      <c r="P29" s="86" t="s">
        <v>131</v>
      </c>
      <c r="Q29" s="86" t="s">
        <v>131</v>
      </c>
      <c r="R29" s="97"/>
      <c r="S29" s="97">
        <f t="shared" si="6"/>
        <v>43590</v>
      </c>
      <c r="T29" s="97"/>
      <c r="U29" s="89"/>
      <c r="V29" s="94"/>
      <c r="X29" s="86"/>
      <c r="Y29" s="86"/>
      <c r="Z29" s="97">
        <f t="shared" si="11"/>
        <v>43570</v>
      </c>
      <c r="AA29" s="97"/>
      <c r="AB29" s="97"/>
      <c r="AC29" s="89"/>
      <c r="AD29" s="94"/>
      <c r="AF29" s="86"/>
      <c r="AG29" s="86"/>
      <c r="AH29" s="97"/>
      <c r="AI29" s="97"/>
      <c r="AJ29" s="97"/>
      <c r="AK29" s="89"/>
      <c r="AL29" s="94"/>
      <c r="AN29" s="86"/>
      <c r="AO29" s="86"/>
      <c r="AP29" s="97"/>
      <c r="AQ29" s="97"/>
      <c r="AR29" s="97"/>
      <c r="AS29" s="89"/>
      <c r="AT29" s="94"/>
      <c r="AV29" s="86"/>
      <c r="AW29" s="86"/>
      <c r="AX29" s="97"/>
      <c r="AY29" s="97"/>
      <c r="AZ29" s="97"/>
      <c r="BA29" s="89"/>
      <c r="BB29" s="94"/>
      <c r="BD29" s="86"/>
      <c r="BE29" s="86"/>
      <c r="BF29" s="97"/>
      <c r="BG29" s="97"/>
      <c r="BH29" s="97"/>
      <c r="BI29" s="89"/>
      <c r="BJ29" s="94"/>
      <c r="BL29" s="86"/>
      <c r="BM29" s="86"/>
      <c r="BN29" s="97"/>
      <c r="BO29" s="97"/>
      <c r="BP29" s="97"/>
      <c r="BQ29" s="89"/>
      <c r="BR29" s="94"/>
      <c r="BT29" s="86"/>
      <c r="BU29" s="86"/>
      <c r="BV29" s="97"/>
      <c r="BW29" s="97"/>
      <c r="BX29" s="97"/>
      <c r="BY29" s="89"/>
      <c r="BZ29" s="94"/>
      <c r="CB29" s="86"/>
      <c r="CC29" s="86"/>
      <c r="CD29" s="97"/>
      <c r="CE29" s="97"/>
      <c r="CF29" s="97"/>
      <c r="CG29" s="89"/>
      <c r="CH29" s="94"/>
      <c r="CJ29" s="86"/>
      <c r="CK29" s="86"/>
      <c r="CL29" s="97"/>
      <c r="CM29" s="97"/>
    </row>
    <row r="30" spans="1:91" ht="16.5" thickTop="1" thickBot="1" x14ac:dyDescent="0.3">
      <c r="A30">
        <v>28</v>
      </c>
      <c r="B30" s="63" t="s">
        <v>123</v>
      </c>
      <c r="C30" s="105">
        <v>43435</v>
      </c>
      <c r="D30" s="105">
        <f t="shared" ca="1" si="2"/>
        <v>43590</v>
      </c>
      <c r="E30" s="67" t="str">
        <f t="shared" ca="1" si="8"/>
        <v>0 years, 5 months, 4 days</v>
      </c>
      <c r="F30" s="90">
        <v>7</v>
      </c>
      <c r="G30" s="62" t="s">
        <v>153</v>
      </c>
      <c r="I30" s="59" t="s">
        <v>133</v>
      </c>
      <c r="J30" s="39" t="s">
        <v>125</v>
      </c>
      <c r="K30" s="70" t="s">
        <v>177</v>
      </c>
      <c r="L30" s="71" t="s">
        <v>182</v>
      </c>
      <c r="M30" s="71" t="s">
        <v>182</v>
      </c>
      <c r="N30" s="94">
        <v>43559</v>
      </c>
      <c r="P30" s="86" t="s">
        <v>131</v>
      </c>
      <c r="Q30" s="86" t="s">
        <v>131</v>
      </c>
      <c r="R30" s="97"/>
      <c r="S30" s="97">
        <f t="shared" si="6"/>
        <v>43590</v>
      </c>
      <c r="T30" s="97"/>
      <c r="U30" s="89"/>
      <c r="V30" s="94"/>
      <c r="X30" s="86"/>
      <c r="Y30" s="86"/>
      <c r="Z30" s="97">
        <f t="shared" si="11"/>
        <v>43570</v>
      </c>
      <c r="AA30" s="97"/>
      <c r="AB30" s="97"/>
      <c r="AC30" s="89"/>
      <c r="AD30" s="94"/>
      <c r="AF30" s="86"/>
      <c r="AG30" s="86"/>
      <c r="AH30" s="97"/>
      <c r="AI30" s="97"/>
      <c r="AJ30" s="97"/>
      <c r="AK30" s="89"/>
      <c r="AL30" s="94"/>
      <c r="AN30" s="86"/>
      <c r="AO30" s="86"/>
      <c r="AP30" s="97"/>
      <c r="AQ30" s="97"/>
      <c r="AR30" s="97"/>
      <c r="AS30" s="89"/>
      <c r="AT30" s="94"/>
      <c r="AV30" s="86"/>
      <c r="AW30" s="86"/>
      <c r="AX30" s="97"/>
      <c r="AY30" s="97"/>
      <c r="AZ30" s="97"/>
      <c r="BA30" s="89"/>
      <c r="BB30" s="94"/>
      <c r="BD30" s="86"/>
      <c r="BE30" s="86"/>
      <c r="BF30" s="97"/>
      <c r="BG30" s="97"/>
      <c r="BH30" s="97"/>
      <c r="BI30" s="89"/>
      <c r="BJ30" s="94"/>
      <c r="BL30" s="86"/>
      <c r="BM30" s="86"/>
      <c r="BN30" s="97"/>
      <c r="BO30" s="97"/>
      <c r="BP30" s="97"/>
      <c r="BQ30" s="89"/>
      <c r="BR30" s="94"/>
      <c r="BT30" s="86"/>
      <c r="BU30" s="86"/>
      <c r="BV30" s="97"/>
      <c r="BW30" s="97"/>
      <c r="BX30" s="97"/>
      <c r="BY30" s="89"/>
      <c r="BZ30" s="94"/>
      <c r="CB30" s="86"/>
      <c r="CC30" s="86"/>
      <c r="CD30" s="97"/>
      <c r="CE30" s="97"/>
      <c r="CF30" s="97"/>
      <c r="CG30" s="89"/>
      <c r="CH30" s="94"/>
      <c r="CJ30" s="86"/>
      <c r="CK30" s="86"/>
      <c r="CL30" s="97"/>
      <c r="CM30" s="97"/>
    </row>
    <row r="31" spans="1:91" ht="16.5" thickTop="1" thickBot="1" x14ac:dyDescent="0.3">
      <c r="A31">
        <v>29</v>
      </c>
      <c r="B31" s="63" t="s">
        <v>124</v>
      </c>
      <c r="C31" s="105">
        <v>43435</v>
      </c>
      <c r="D31" s="105">
        <f t="shared" ca="1" si="2"/>
        <v>43590</v>
      </c>
      <c r="E31" s="67" t="str">
        <f t="shared" ca="1" si="8"/>
        <v>0 years, 5 months, 4 days</v>
      </c>
      <c r="F31" s="90">
        <v>8</v>
      </c>
      <c r="G31" s="62" t="s">
        <v>113</v>
      </c>
      <c r="I31" s="59" t="s">
        <v>136</v>
      </c>
      <c r="J31" s="39" t="s">
        <v>125</v>
      </c>
      <c r="K31" s="70" t="s">
        <v>177</v>
      </c>
      <c r="L31" s="71" t="s">
        <v>182</v>
      </c>
      <c r="M31" s="71" t="s">
        <v>182</v>
      </c>
      <c r="N31" s="94">
        <v>43559</v>
      </c>
      <c r="P31" s="86" t="s">
        <v>131</v>
      </c>
      <c r="Q31" s="86" t="s">
        <v>131</v>
      </c>
      <c r="R31" s="97"/>
      <c r="S31" s="97">
        <f t="shared" si="6"/>
        <v>43590</v>
      </c>
      <c r="T31" s="97"/>
      <c r="U31" s="89"/>
      <c r="V31" s="94"/>
      <c r="X31" s="86"/>
      <c r="Y31" s="86"/>
      <c r="Z31" s="97">
        <f t="shared" si="11"/>
        <v>43570</v>
      </c>
      <c r="AA31" s="97"/>
      <c r="AB31" s="97"/>
      <c r="AC31" s="89"/>
      <c r="AD31" s="94"/>
      <c r="AF31" s="86"/>
      <c r="AG31" s="86"/>
      <c r="AH31" s="97"/>
      <c r="AI31" s="97"/>
      <c r="AJ31" s="97"/>
      <c r="AK31" s="89"/>
      <c r="AL31" s="94"/>
      <c r="AN31" s="86"/>
      <c r="AO31" s="86"/>
      <c r="AP31" s="97"/>
      <c r="AQ31" s="97"/>
      <c r="AR31" s="97"/>
      <c r="AS31" s="89"/>
      <c r="AT31" s="94"/>
      <c r="AV31" s="86"/>
      <c r="AW31" s="86"/>
      <c r="AX31" s="97"/>
      <c r="AY31" s="97"/>
      <c r="AZ31" s="97"/>
      <c r="BA31" s="89"/>
      <c r="BB31" s="94"/>
      <c r="BD31" s="86"/>
      <c r="BE31" s="86"/>
      <c r="BF31" s="97"/>
      <c r="BG31" s="97"/>
      <c r="BH31" s="97"/>
      <c r="BI31" s="89"/>
      <c r="BJ31" s="94"/>
      <c r="BL31" s="86"/>
      <c r="BM31" s="86"/>
      <c r="BN31" s="97"/>
      <c r="BO31" s="97"/>
      <c r="BP31" s="97"/>
      <c r="BQ31" s="89"/>
      <c r="BR31" s="94"/>
      <c r="BT31" s="86"/>
      <c r="BU31" s="86"/>
      <c r="BV31" s="97"/>
      <c r="BW31" s="97"/>
      <c r="BX31" s="97"/>
      <c r="BY31" s="89"/>
      <c r="BZ31" s="94"/>
      <c r="CB31" s="86"/>
      <c r="CC31" s="86"/>
      <c r="CD31" s="97"/>
      <c r="CE31" s="97"/>
      <c r="CF31" s="97"/>
      <c r="CG31" s="89"/>
      <c r="CH31" s="94"/>
      <c r="CJ31" s="86"/>
      <c r="CK31" s="86"/>
      <c r="CL31" s="97"/>
      <c r="CM31" s="97"/>
    </row>
    <row r="32" spans="1:91" ht="15.75" thickTop="1" x14ac:dyDescent="0.25">
      <c r="A32">
        <v>30</v>
      </c>
      <c r="B32" s="25" t="s">
        <v>126</v>
      </c>
      <c r="C32" s="105">
        <v>43480</v>
      </c>
      <c r="D32" s="105">
        <f t="shared" ca="1" si="2"/>
        <v>43590</v>
      </c>
      <c r="E32" s="67" t="str">
        <f t="shared" ca="1" si="8"/>
        <v>0 years, 3 months, 4 days</v>
      </c>
      <c r="F32" s="90">
        <v>32</v>
      </c>
      <c r="G32" s="62" t="s">
        <v>163</v>
      </c>
      <c r="I32" s="41" t="s">
        <v>134</v>
      </c>
      <c r="J32" s="39" t="s">
        <v>125</v>
      </c>
      <c r="K32" s="70" t="s">
        <v>177</v>
      </c>
      <c r="L32" s="71" t="s">
        <v>182</v>
      </c>
      <c r="M32" s="71" t="s">
        <v>182</v>
      </c>
      <c r="N32" s="94"/>
      <c r="P32" s="86"/>
      <c r="Q32" s="86"/>
      <c r="R32" s="97"/>
      <c r="S32" s="97"/>
      <c r="T32" s="97"/>
      <c r="U32" s="89"/>
      <c r="V32" s="94"/>
      <c r="X32" s="86"/>
      <c r="Y32" s="86"/>
      <c r="Z32" s="97">
        <f t="shared" si="11"/>
        <v>11</v>
      </c>
      <c r="AA32" s="97"/>
      <c r="AB32" s="97"/>
      <c r="AC32" s="89"/>
      <c r="AD32" s="94"/>
      <c r="AF32" s="86"/>
      <c r="AG32" s="86"/>
      <c r="AH32" s="97"/>
      <c r="AI32" s="97"/>
      <c r="AJ32" s="97"/>
      <c r="AK32" s="89"/>
      <c r="AL32" s="94"/>
      <c r="AN32" s="86"/>
      <c r="AO32" s="86"/>
      <c r="AP32" s="97"/>
      <c r="AQ32" s="97"/>
      <c r="AR32" s="97"/>
      <c r="AS32" s="89"/>
      <c r="AT32" s="94"/>
      <c r="AV32" s="86"/>
      <c r="AW32" s="86"/>
      <c r="AX32" s="97"/>
      <c r="AY32" s="97"/>
      <c r="AZ32" s="97"/>
      <c r="BA32" s="89"/>
      <c r="BB32" s="94"/>
      <c r="BD32" s="86"/>
      <c r="BE32" s="86"/>
      <c r="BF32" s="97"/>
      <c r="BG32" s="97"/>
      <c r="BH32" s="97"/>
      <c r="BI32" s="89"/>
      <c r="BJ32" s="94"/>
      <c r="BL32" s="86"/>
      <c r="BM32" s="86"/>
      <c r="BN32" s="97"/>
      <c r="BO32" s="97"/>
      <c r="BP32" s="97"/>
      <c r="BQ32" s="89"/>
      <c r="BR32" s="94"/>
      <c r="BT32" s="86"/>
      <c r="BU32" s="86"/>
      <c r="BV32" s="97"/>
      <c r="BW32" s="97"/>
      <c r="BX32" s="97"/>
      <c r="BY32" s="89"/>
      <c r="BZ32" s="94"/>
      <c r="CB32" s="86"/>
      <c r="CC32" s="86"/>
      <c r="CD32" s="97"/>
      <c r="CE32" s="97"/>
      <c r="CF32" s="97"/>
      <c r="CG32" s="89"/>
      <c r="CH32" s="94"/>
      <c r="CJ32" s="86"/>
      <c r="CK32" s="86"/>
      <c r="CL32" s="97"/>
      <c r="CM32" s="97"/>
    </row>
    <row r="33" spans="1:91" ht="24.75" x14ac:dyDescent="0.25">
      <c r="A33">
        <v>31</v>
      </c>
      <c r="B33" s="25" t="s">
        <v>127</v>
      </c>
      <c r="C33" s="105">
        <v>43480</v>
      </c>
      <c r="D33" s="105">
        <f t="shared" ca="1" si="2"/>
        <v>43590</v>
      </c>
      <c r="E33" s="67" t="str">
        <f t="shared" ca="1" si="8"/>
        <v>0 years, 3 months, 4 days</v>
      </c>
      <c r="F33" s="90">
        <v>32</v>
      </c>
      <c r="G33" s="45" t="s">
        <v>157</v>
      </c>
      <c r="I33" s="41" t="s">
        <v>135</v>
      </c>
      <c r="J33" s="39" t="s">
        <v>125</v>
      </c>
      <c r="K33" s="70" t="s">
        <v>177</v>
      </c>
      <c r="L33" s="71" t="s">
        <v>182</v>
      </c>
      <c r="M33" s="71" t="s">
        <v>182</v>
      </c>
      <c r="N33" s="94"/>
      <c r="P33" s="86"/>
      <c r="Q33" s="86"/>
      <c r="R33" s="97"/>
      <c r="S33" s="97"/>
      <c r="T33" s="97"/>
      <c r="U33" s="89"/>
      <c r="V33" s="94"/>
      <c r="X33" s="86"/>
      <c r="Y33" s="86"/>
      <c r="Z33" s="97">
        <f t="shared" si="11"/>
        <v>11</v>
      </c>
      <c r="AA33" s="97"/>
      <c r="AB33" s="97"/>
      <c r="AC33" s="89"/>
      <c r="AD33" s="94"/>
      <c r="AF33" s="86"/>
      <c r="AG33" s="86"/>
      <c r="AH33" s="97"/>
      <c r="AI33" s="97"/>
      <c r="AJ33" s="97"/>
      <c r="AK33" s="89"/>
      <c r="AL33" s="94"/>
      <c r="AN33" s="86"/>
      <c r="AO33" s="86"/>
      <c r="AP33" s="97"/>
      <c r="AQ33" s="97"/>
      <c r="AR33" s="97"/>
      <c r="AS33" s="89"/>
      <c r="AT33" s="94"/>
      <c r="AV33" s="86"/>
      <c r="AW33" s="86"/>
      <c r="AX33" s="97"/>
      <c r="AY33" s="97"/>
      <c r="AZ33" s="97"/>
      <c r="BA33" s="89"/>
      <c r="BB33" s="94"/>
      <c r="BD33" s="86"/>
      <c r="BE33" s="86"/>
      <c r="BF33" s="97"/>
      <c r="BG33" s="97"/>
      <c r="BH33" s="97"/>
      <c r="BI33" s="89"/>
      <c r="BJ33" s="94"/>
      <c r="BL33" s="86"/>
      <c r="BM33" s="86"/>
      <c r="BN33" s="97"/>
      <c r="BO33" s="97"/>
      <c r="BP33" s="97"/>
      <c r="BQ33" s="89"/>
      <c r="BR33" s="94"/>
      <c r="BT33" s="86"/>
      <c r="BU33" s="86"/>
      <c r="BV33" s="97"/>
      <c r="BW33" s="97"/>
      <c r="BX33" s="97"/>
      <c r="BY33" s="89"/>
      <c r="BZ33" s="94"/>
      <c r="CB33" s="86"/>
      <c r="CC33" s="86"/>
      <c r="CD33" s="97"/>
      <c r="CE33" s="97"/>
      <c r="CF33" s="97"/>
      <c r="CG33" s="89"/>
      <c r="CH33" s="94"/>
      <c r="CJ33" s="86"/>
      <c r="CK33" s="86"/>
      <c r="CL33" s="97"/>
      <c r="CM33" s="97"/>
    </row>
    <row r="34" spans="1:91" x14ac:dyDescent="0.25">
      <c r="A34">
        <v>32</v>
      </c>
      <c r="B34" s="25" t="s">
        <v>128</v>
      </c>
      <c r="C34" s="105">
        <v>43480</v>
      </c>
      <c r="D34" s="105">
        <f t="shared" ca="1" si="2"/>
        <v>43590</v>
      </c>
      <c r="E34" s="67" t="str">
        <f t="shared" ca="1" si="8"/>
        <v>0 years, 3 months, 4 days</v>
      </c>
      <c r="F34" s="90">
        <v>32</v>
      </c>
      <c r="G34" s="62" t="s">
        <v>163</v>
      </c>
      <c r="I34" s="41" t="s">
        <v>213</v>
      </c>
      <c r="J34" s="39" t="s">
        <v>125</v>
      </c>
      <c r="K34" s="70" t="s">
        <v>177</v>
      </c>
      <c r="L34" s="71" t="s">
        <v>182</v>
      </c>
      <c r="M34" s="71" t="s">
        <v>182</v>
      </c>
      <c r="N34" s="94"/>
      <c r="P34" s="86"/>
      <c r="Q34" s="86"/>
      <c r="R34" s="97"/>
      <c r="S34" s="97"/>
      <c r="T34" s="97"/>
      <c r="U34" s="89"/>
      <c r="V34" s="94"/>
      <c r="X34" s="86"/>
      <c r="Y34" s="86"/>
      <c r="Z34" s="97">
        <f t="shared" si="11"/>
        <v>11</v>
      </c>
      <c r="AA34" s="97"/>
      <c r="AB34" s="97"/>
      <c r="AC34" s="89"/>
      <c r="AD34" s="94"/>
      <c r="AF34" s="86"/>
      <c r="AG34" s="86"/>
      <c r="AH34" s="97"/>
      <c r="AI34" s="97"/>
      <c r="AJ34" s="97"/>
      <c r="AK34" s="89"/>
      <c r="AL34" s="94"/>
      <c r="AN34" s="86"/>
      <c r="AO34" s="86"/>
      <c r="AP34" s="97"/>
      <c r="AQ34" s="97"/>
      <c r="AR34" s="97"/>
      <c r="AS34" s="89"/>
      <c r="AT34" s="94"/>
      <c r="AV34" s="86"/>
      <c r="AW34" s="86"/>
      <c r="AX34" s="97"/>
      <c r="AY34" s="97"/>
      <c r="AZ34" s="97"/>
      <c r="BA34" s="89"/>
      <c r="BB34" s="94"/>
      <c r="BD34" s="86"/>
      <c r="BE34" s="86"/>
      <c r="BF34" s="97"/>
      <c r="BG34" s="97"/>
      <c r="BH34" s="97"/>
      <c r="BI34" s="89"/>
      <c r="BJ34" s="94"/>
      <c r="BL34" s="86"/>
      <c r="BM34" s="86"/>
      <c r="BN34" s="97"/>
      <c r="BO34" s="97"/>
      <c r="BP34" s="97"/>
      <c r="BQ34" s="89"/>
      <c r="BR34" s="94"/>
      <c r="BT34" s="86"/>
      <c r="BU34" s="86"/>
      <c r="BV34" s="97"/>
      <c r="BW34" s="97"/>
      <c r="BX34" s="97"/>
      <c r="BY34" s="89"/>
      <c r="BZ34" s="94"/>
      <c r="CB34" s="86"/>
      <c r="CC34" s="86"/>
      <c r="CD34" s="97"/>
      <c r="CE34" s="97"/>
      <c r="CF34" s="97"/>
      <c r="CG34" s="89"/>
      <c r="CH34" s="94"/>
      <c r="CJ34" s="86"/>
      <c r="CK34" s="86"/>
      <c r="CL34" s="97"/>
      <c r="CM34" s="97"/>
    </row>
    <row r="35" spans="1:91" x14ac:dyDescent="0.25">
      <c r="D35" s="105"/>
      <c r="I35" s="68"/>
    </row>
  </sheetData>
  <printOptions horizontalCentered="1" gridLines="1"/>
  <pageMargins left="3.937007874015748E-2" right="3.937007874015748E-2" top="0.15748031496062992" bottom="0.15748031496062992" header="0.11811023622047245" footer="0.11811023622047245"/>
  <pageSetup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C3161-61C5-4853-BB15-FFBC73261773}">
  <sheetPr>
    <pageSetUpPr fitToPage="1"/>
  </sheetPr>
  <dimension ref="A1:M131"/>
  <sheetViews>
    <sheetView zoomScale="130" zoomScaleNormal="130" workbookViewId="0">
      <selection activeCell="D8" sqref="D8:F8"/>
    </sheetView>
  </sheetViews>
  <sheetFormatPr defaultRowHeight="15" x14ac:dyDescent="0.25"/>
  <cols>
    <col min="1" max="1" width="5" style="73" customWidth="1"/>
    <col min="2" max="2" width="2.7109375" style="73" bestFit="1" customWidth="1"/>
    <col min="3" max="3" width="15.85546875" bestFit="1" customWidth="1"/>
    <col min="4" max="4" width="19.85546875" customWidth="1"/>
    <col min="5" max="5" width="10.85546875" customWidth="1"/>
    <col min="6" max="6" width="26.7109375" customWidth="1"/>
    <col min="7" max="7" width="4.28515625" customWidth="1"/>
    <col min="8" max="8" width="5" style="73" customWidth="1"/>
    <col min="9" max="9" width="2.7109375" style="73" bestFit="1" customWidth="1"/>
    <col min="10" max="10" width="15.85546875" bestFit="1" customWidth="1"/>
    <col min="11" max="11" width="19.85546875" customWidth="1"/>
    <col min="12" max="12" width="10.85546875" customWidth="1"/>
    <col min="13" max="13" width="26.7109375" customWidth="1"/>
  </cols>
  <sheetData>
    <row r="1" spans="2:13" ht="44.25" x14ac:dyDescent="0.55000000000000004">
      <c r="C1" s="157" t="str">
        <f>'FEMELLES-SAILLIE'!I3</f>
        <v>ANETH</v>
      </c>
      <c r="D1" s="157"/>
      <c r="E1" s="157"/>
      <c r="F1" s="157"/>
      <c r="I1" s="127"/>
      <c r="J1" s="153"/>
      <c r="K1" s="153"/>
      <c r="L1" s="153"/>
      <c r="M1" s="153"/>
    </row>
    <row r="2" spans="2:13" ht="21" customHeight="1" thickBot="1" x14ac:dyDescent="0.3">
      <c r="C2" s="162" t="str">
        <f>'FEMELLES-SAILLIE'!B3</f>
        <v>F1</v>
      </c>
      <c r="D2" s="162"/>
      <c r="E2" s="162"/>
      <c r="F2" s="162"/>
      <c r="I2" s="127"/>
      <c r="J2" s="154"/>
      <c r="K2" s="154"/>
      <c r="L2" s="154"/>
      <c r="M2" s="154"/>
    </row>
    <row r="3" spans="2:13" ht="15.75" customHeight="1" x14ac:dyDescent="0.25">
      <c r="C3" s="80" t="s">
        <v>188</v>
      </c>
      <c r="D3" s="81" t="s">
        <v>189</v>
      </c>
      <c r="E3" s="126" t="s">
        <v>264</v>
      </c>
      <c r="F3" s="81" t="s">
        <v>190</v>
      </c>
      <c r="I3" s="127"/>
      <c r="J3" s="128"/>
      <c r="K3" s="128"/>
      <c r="L3" s="128"/>
      <c r="M3" s="128"/>
    </row>
    <row r="4" spans="2:13" ht="15.75" customHeight="1" thickBot="1" x14ac:dyDescent="0.3">
      <c r="C4" s="79">
        <f>'FEMELLES-SAILLIE'!A3</f>
        <v>1</v>
      </c>
      <c r="D4" s="79">
        <f>'FEMELLES-SAILLIE'!F3</f>
        <v>36</v>
      </c>
      <c r="E4" s="79">
        <f>'FEMELLES-SAILLIE'!T3</f>
        <v>0</v>
      </c>
      <c r="F4" s="79" t="str">
        <f ca="1">'FEMELLES-SAILLIE'!E3</f>
        <v>1 years, 5 months, 4 days</v>
      </c>
      <c r="I4" s="127"/>
      <c r="J4" s="129"/>
      <c r="K4" s="129"/>
      <c r="L4" s="129"/>
      <c r="M4" s="129"/>
    </row>
    <row r="5" spans="2:13" ht="15.75" customHeight="1" x14ac:dyDescent="0.25">
      <c r="C5" s="80" t="s">
        <v>191</v>
      </c>
      <c r="D5" s="81" t="s">
        <v>192</v>
      </c>
      <c r="E5" s="126" t="s">
        <v>265</v>
      </c>
      <c r="F5" s="81" t="s">
        <v>193</v>
      </c>
      <c r="I5" s="127"/>
      <c r="J5" s="128"/>
      <c r="K5" s="128"/>
      <c r="L5" s="128"/>
      <c r="M5" s="128"/>
    </row>
    <row r="6" spans="2:13" ht="15.75" customHeight="1" thickBot="1" x14ac:dyDescent="0.3">
      <c r="C6" s="74" t="str">
        <f>'FEMELLES-SAILLIE'!L3</f>
        <v>nc</v>
      </c>
      <c r="D6" s="74" t="str">
        <f>'FEMELLES-SAILLIE'!M3</f>
        <v>nc</v>
      </c>
      <c r="E6" s="74">
        <f>'FEMELLES-SAILLIE'!U3</f>
        <v>0</v>
      </c>
      <c r="F6" s="75" t="str">
        <f>'FEMELLES-SAILLIE'!J3</f>
        <v xml:space="preserve">Pasteur Hounsou  </v>
      </c>
      <c r="I6" s="127"/>
      <c r="J6" s="130"/>
      <c r="K6" s="130"/>
      <c r="L6" s="130"/>
      <c r="M6" s="131"/>
    </row>
    <row r="7" spans="2:13" ht="21.75" customHeight="1" thickBot="1" x14ac:dyDescent="0.3">
      <c r="C7" s="76" t="s">
        <v>194</v>
      </c>
      <c r="D7" s="160" t="str">
        <f>'FEMELLES-SAILLIE'!G3</f>
        <v>Hollandais Noir cou blanc</v>
      </c>
      <c r="E7" s="160"/>
      <c r="F7" s="161"/>
      <c r="I7" s="127"/>
      <c r="J7" s="132"/>
      <c r="K7" s="155"/>
      <c r="L7" s="155"/>
      <c r="M7" s="155"/>
    </row>
    <row r="8" spans="2:13" ht="46.5" customHeight="1" thickBot="1" x14ac:dyDescent="0.3">
      <c r="C8" s="108" t="s">
        <v>227</v>
      </c>
      <c r="D8" s="158">
        <f>'FEMELLES-SAILLIE'!K3</f>
        <v>0</v>
      </c>
      <c r="E8" s="158"/>
      <c r="F8" s="159"/>
      <c r="I8" s="127"/>
      <c r="J8" s="133"/>
      <c r="K8" s="156"/>
      <c r="L8" s="156"/>
      <c r="M8" s="156"/>
    </row>
    <row r="9" spans="2:13" ht="19.5" customHeight="1" x14ac:dyDescent="0.25">
      <c r="C9" s="82" t="s">
        <v>60</v>
      </c>
      <c r="D9" s="83" t="s">
        <v>195</v>
      </c>
      <c r="E9" s="109" t="s">
        <v>237</v>
      </c>
      <c r="F9" s="83" t="s">
        <v>196</v>
      </c>
      <c r="I9" s="127"/>
      <c r="J9" s="134"/>
      <c r="K9" s="134"/>
      <c r="L9" s="135"/>
      <c r="M9" s="134"/>
    </row>
    <row r="10" spans="2:13" ht="19.5" customHeight="1" thickBot="1" x14ac:dyDescent="0.3">
      <c r="B10" s="84">
        <v>1</v>
      </c>
      <c r="C10" s="77">
        <f>'FEMELLES-SAILLIE'!N3</f>
        <v>43576</v>
      </c>
      <c r="D10" s="78" t="str">
        <f>'FEMELLES-SAILLIE'!Q3</f>
        <v>ELAN</v>
      </c>
      <c r="E10" s="111" t="str">
        <f>'FEMELLES-SAILLIE'!O3</f>
        <v>AAA</v>
      </c>
      <c r="F10" s="77">
        <f>'FEMELLES-SAILLIE'!S3</f>
        <v>43607</v>
      </c>
      <c r="I10" s="136"/>
      <c r="J10" s="137"/>
      <c r="K10" s="138"/>
      <c r="L10" s="139"/>
      <c r="M10" s="137"/>
    </row>
    <row r="11" spans="2:13" ht="19.5" customHeight="1" thickBot="1" x14ac:dyDescent="0.3">
      <c r="B11" s="84">
        <v>2</v>
      </c>
      <c r="C11" s="77" t="str">
        <f>'FEMELLES-SAILLIE'!V3</f>
        <v>B</v>
      </c>
      <c r="D11" s="78" t="str">
        <f>'FEMELLES-SAILLIE'!Y3</f>
        <v>AA</v>
      </c>
      <c r="E11" s="78">
        <f>'FEMELLES-SAILLIE'!W3</f>
        <v>2</v>
      </c>
      <c r="F11" s="77">
        <f>'FEMELLES-SAILLIE'!AA3</f>
        <v>0</v>
      </c>
      <c r="I11" s="136"/>
      <c r="J11" s="137"/>
      <c r="K11" s="138"/>
      <c r="L11" s="138"/>
      <c r="M11" s="137"/>
    </row>
    <row r="12" spans="2:13" ht="19.5" customHeight="1" thickBot="1" x14ac:dyDescent="0.3">
      <c r="B12" s="84">
        <v>3</v>
      </c>
      <c r="C12" s="77" t="str">
        <f>'FEMELLES-SAILLIE'!AD3</f>
        <v>C</v>
      </c>
      <c r="D12" s="78" t="str">
        <f>'FEMELLES-SAILLIE'!AG3</f>
        <v>BB</v>
      </c>
      <c r="E12" s="78" t="str">
        <f>'FEMELLES-SAILLIE'!AE3</f>
        <v>CCC</v>
      </c>
      <c r="F12" s="77">
        <f>'FEMELLES-SAILLIE'!AI3</f>
        <v>0</v>
      </c>
      <c r="I12" s="136"/>
      <c r="J12" s="137"/>
      <c r="K12" s="138"/>
      <c r="L12" s="138"/>
      <c r="M12" s="137"/>
    </row>
    <row r="13" spans="2:13" ht="19.5" customHeight="1" thickBot="1" x14ac:dyDescent="0.3">
      <c r="B13" s="84">
        <v>4</v>
      </c>
      <c r="C13" s="77" t="str">
        <f>'FEMELLES-SAILLIE'!AL3</f>
        <v>D</v>
      </c>
      <c r="D13" s="78" t="str">
        <f>'FEMELLES-SAILLIE'!AO3</f>
        <v>CC</v>
      </c>
      <c r="E13" s="78" t="str">
        <f>'FEMELLES-SAILLIE'!AM3</f>
        <v>DDD</v>
      </c>
      <c r="F13" s="77">
        <f>'FEMELLES-SAILLIE'!AQ3</f>
        <v>0</v>
      </c>
      <c r="I13" s="136"/>
      <c r="J13" s="137"/>
      <c r="K13" s="138"/>
      <c r="L13" s="138"/>
      <c r="M13" s="137"/>
    </row>
    <row r="14" spans="2:13" ht="19.5" customHeight="1" thickBot="1" x14ac:dyDescent="0.3">
      <c r="B14" s="84">
        <v>5</v>
      </c>
      <c r="C14" s="77" t="str">
        <f>'FEMELLES-SAILLIE'!AT3</f>
        <v>E</v>
      </c>
      <c r="D14" s="78" t="str">
        <f>'FEMELLES-SAILLIE'!AW3</f>
        <v>DD</v>
      </c>
      <c r="E14" s="78" t="str">
        <f>'FEMELLES-SAILLIE'!AU3</f>
        <v>EEE</v>
      </c>
      <c r="F14" s="77">
        <f>'FEMELLES-SAILLIE'!AY3</f>
        <v>0</v>
      </c>
      <c r="I14" s="136"/>
      <c r="J14" s="137"/>
      <c r="K14" s="138"/>
      <c r="L14" s="138"/>
      <c r="M14" s="137"/>
    </row>
    <row r="15" spans="2:13" ht="19.5" customHeight="1" thickBot="1" x14ac:dyDescent="0.3">
      <c r="B15" s="84">
        <v>6</v>
      </c>
      <c r="C15" s="77" t="str">
        <f>'FEMELLES-SAILLIE'!BB3</f>
        <v>F</v>
      </c>
      <c r="D15" s="77" t="str">
        <f>'FEMELLES-SAILLIE'!BE3</f>
        <v>EE</v>
      </c>
      <c r="E15" s="78" t="str">
        <f>'FEMELLES-SAILLIE'!BC3</f>
        <v>FFF</v>
      </c>
      <c r="F15" s="77">
        <f>'FEMELLES-SAILLIE'!BG3</f>
        <v>0</v>
      </c>
      <c r="I15" s="136"/>
      <c r="J15" s="137"/>
      <c r="K15" s="137"/>
      <c r="L15" s="138"/>
      <c r="M15" s="137"/>
    </row>
    <row r="16" spans="2:13" ht="19.5" customHeight="1" thickBot="1" x14ac:dyDescent="0.3">
      <c r="B16" s="84">
        <v>7</v>
      </c>
      <c r="C16" s="77" t="str">
        <f>'FEMELLES-SAILLIE'!BJ3</f>
        <v>G</v>
      </c>
      <c r="D16" s="77" t="str">
        <f>'FEMELLES-SAILLIE'!BM3</f>
        <v>FF</v>
      </c>
      <c r="E16" s="78" t="str">
        <f>'FEMELLES-SAILLIE'!BK3</f>
        <v>GGG</v>
      </c>
      <c r="F16" s="77">
        <f>'FEMELLES-SAILLIE'!BO3</f>
        <v>0</v>
      </c>
      <c r="I16" s="136"/>
      <c r="J16" s="137"/>
      <c r="K16" s="137"/>
      <c r="L16" s="138"/>
      <c r="M16" s="137"/>
    </row>
    <row r="17" spans="1:13" ht="19.5" customHeight="1" thickBot="1" x14ac:dyDescent="0.3">
      <c r="B17" s="84">
        <v>8</v>
      </c>
      <c r="C17" s="77" t="str">
        <f>'FEMELLES-SAILLIE'!BR3</f>
        <v>H</v>
      </c>
      <c r="D17" s="77" t="str">
        <f>'FEMELLES-SAILLIE'!BU3</f>
        <v>GG</v>
      </c>
      <c r="E17" s="78" t="str">
        <f>'FEMELLES-SAILLIE'!BS3</f>
        <v>HHH</v>
      </c>
      <c r="F17" s="77">
        <f>'FEMELLES-SAILLIE'!BW3</f>
        <v>0</v>
      </c>
      <c r="I17" s="136"/>
      <c r="J17" s="137"/>
      <c r="K17" s="137"/>
      <c r="L17" s="138"/>
      <c r="M17" s="137"/>
    </row>
    <row r="18" spans="1:13" ht="19.5" customHeight="1" thickBot="1" x14ac:dyDescent="0.3">
      <c r="B18" s="84">
        <v>9</v>
      </c>
      <c r="C18" s="77" t="str">
        <f>'FEMELLES-SAILLIE'!BZ3</f>
        <v>I</v>
      </c>
      <c r="D18" s="77" t="str">
        <f>'FEMELLES-SAILLIE'!CC3</f>
        <v>HH</v>
      </c>
      <c r="E18" s="78" t="str">
        <f>'FEMELLES-SAILLIE'!CA3</f>
        <v>III</v>
      </c>
      <c r="F18" s="77">
        <f>'FEMELLES-SAILLIE'!CE3</f>
        <v>0</v>
      </c>
      <c r="I18" s="136"/>
      <c r="J18" s="137"/>
      <c r="K18" s="137"/>
      <c r="L18" s="138"/>
      <c r="M18" s="137"/>
    </row>
    <row r="19" spans="1:13" ht="19.5" customHeight="1" thickBot="1" x14ac:dyDescent="0.3">
      <c r="B19" s="84">
        <v>10</v>
      </c>
      <c r="C19" s="77" t="str">
        <f>'FEMELLES-SAILLIE'!CH3</f>
        <v>J</v>
      </c>
      <c r="D19" s="77" t="str">
        <f>'FEMELLES-SAILLIE'!CK3</f>
        <v>II</v>
      </c>
      <c r="E19" s="78" t="str">
        <f>'FEMELLES-SAILLIE'!CI3</f>
        <v>JJJ</v>
      </c>
      <c r="F19" s="77">
        <f>'FEMELLES-SAILLIE'!CM3</f>
        <v>0</v>
      </c>
      <c r="I19" s="136"/>
      <c r="J19" s="137"/>
      <c r="K19" s="137"/>
      <c r="L19" s="138"/>
      <c r="M19" s="137"/>
    </row>
    <row r="20" spans="1:13" ht="18.75" x14ac:dyDescent="0.3">
      <c r="D20" s="69"/>
      <c r="E20" s="69"/>
      <c r="I20" s="127"/>
      <c r="J20" s="88"/>
      <c r="K20" s="140"/>
      <c r="L20" s="140"/>
      <c r="M20" s="88"/>
    </row>
    <row r="21" spans="1:13" ht="44.25" x14ac:dyDescent="0.55000000000000004">
      <c r="A21" s="127"/>
      <c r="B21" s="127"/>
      <c r="C21" s="153"/>
      <c r="D21" s="153"/>
      <c r="E21" s="153"/>
      <c r="F21" s="153"/>
      <c r="G21" s="88"/>
      <c r="H21" s="127"/>
      <c r="I21" s="127"/>
      <c r="J21" s="153"/>
      <c r="K21" s="153"/>
      <c r="L21" s="153"/>
      <c r="M21" s="153"/>
    </row>
    <row r="22" spans="1:13" ht="21" customHeight="1" x14ac:dyDescent="0.25">
      <c r="A22" s="127"/>
      <c r="B22" s="127"/>
      <c r="C22" s="154"/>
      <c r="D22" s="154"/>
      <c r="E22" s="154"/>
      <c r="F22" s="154"/>
      <c r="G22" s="88"/>
      <c r="H22" s="127"/>
      <c r="I22" s="127"/>
      <c r="J22" s="154"/>
      <c r="K22" s="154"/>
      <c r="L22" s="154"/>
      <c r="M22" s="154"/>
    </row>
    <row r="23" spans="1:13" ht="15.75" customHeight="1" x14ac:dyDescent="0.25">
      <c r="A23" s="127"/>
      <c r="B23" s="127"/>
      <c r="C23" s="128"/>
      <c r="D23" s="128"/>
      <c r="E23" s="128"/>
      <c r="F23" s="128"/>
      <c r="G23" s="88"/>
      <c r="H23" s="127"/>
      <c r="I23" s="127"/>
      <c r="J23" s="128"/>
      <c r="K23" s="128"/>
      <c r="L23" s="128"/>
      <c r="M23" s="128"/>
    </row>
    <row r="24" spans="1:13" ht="15.75" customHeight="1" x14ac:dyDescent="0.25">
      <c r="A24" s="127"/>
      <c r="B24" s="127"/>
      <c r="C24" s="129"/>
      <c r="D24" s="129"/>
      <c r="E24" s="129"/>
      <c r="F24" s="129"/>
      <c r="G24" s="88"/>
      <c r="H24" s="127"/>
      <c r="I24" s="127"/>
      <c r="J24" s="129"/>
      <c r="K24" s="129"/>
      <c r="L24" s="129"/>
      <c r="M24" s="129"/>
    </row>
    <row r="25" spans="1:13" ht="15.75" customHeight="1" x14ac:dyDescent="0.25">
      <c r="A25" s="127"/>
      <c r="B25" s="127"/>
      <c r="C25" s="128"/>
      <c r="D25" s="128"/>
      <c r="E25" s="128"/>
      <c r="F25" s="128"/>
      <c r="G25" s="88"/>
      <c r="H25" s="127"/>
      <c r="I25" s="127"/>
      <c r="J25" s="128"/>
      <c r="K25" s="128"/>
      <c r="L25" s="128"/>
      <c r="M25" s="128"/>
    </row>
    <row r="26" spans="1:13" ht="15.75" customHeight="1" x14ac:dyDescent="0.25">
      <c r="A26" s="127"/>
      <c r="B26" s="127"/>
      <c r="C26" s="130"/>
      <c r="D26" s="130"/>
      <c r="E26" s="130"/>
      <c r="F26" s="131"/>
      <c r="G26" s="88"/>
      <c r="H26" s="127"/>
      <c r="I26" s="127"/>
      <c r="J26" s="130"/>
      <c r="K26" s="130"/>
      <c r="L26" s="130"/>
      <c r="M26" s="131"/>
    </row>
    <row r="27" spans="1:13" ht="21.75" customHeight="1" x14ac:dyDescent="0.25">
      <c r="A27" s="127"/>
      <c r="B27" s="127"/>
      <c r="C27" s="132"/>
      <c r="D27" s="155"/>
      <c r="E27" s="155"/>
      <c r="F27" s="155"/>
      <c r="G27" s="88"/>
      <c r="H27" s="127"/>
      <c r="I27" s="127"/>
      <c r="J27" s="132"/>
      <c r="K27" s="155"/>
      <c r="L27" s="155"/>
      <c r="M27" s="155"/>
    </row>
    <row r="28" spans="1:13" ht="46.5" customHeight="1" x14ac:dyDescent="0.25">
      <c r="A28" s="127"/>
      <c r="B28" s="127"/>
      <c r="C28" s="133"/>
      <c r="D28" s="156"/>
      <c r="E28" s="156"/>
      <c r="F28" s="156"/>
      <c r="G28" s="88"/>
      <c r="H28" s="127"/>
      <c r="I28" s="127"/>
      <c r="J28" s="133"/>
      <c r="K28" s="156"/>
      <c r="L28" s="156"/>
      <c r="M28" s="156"/>
    </row>
    <row r="29" spans="1:13" ht="19.5" customHeight="1" x14ac:dyDescent="0.25">
      <c r="A29" s="127"/>
      <c r="B29" s="127"/>
      <c r="C29" s="134"/>
      <c r="D29" s="134"/>
      <c r="E29" s="135"/>
      <c r="F29" s="134"/>
      <c r="G29" s="88"/>
      <c r="H29" s="127"/>
      <c r="I29" s="127"/>
      <c r="J29" s="134"/>
      <c r="K29" s="134"/>
      <c r="L29" s="135"/>
      <c r="M29" s="134"/>
    </row>
    <row r="30" spans="1:13" ht="19.5" customHeight="1" x14ac:dyDescent="0.25">
      <c r="A30" s="127"/>
      <c r="B30" s="136"/>
      <c r="C30" s="137"/>
      <c r="D30" s="138"/>
      <c r="E30" s="139"/>
      <c r="F30" s="137"/>
      <c r="G30" s="88"/>
      <c r="H30" s="127"/>
      <c r="I30" s="136"/>
      <c r="J30" s="137"/>
      <c r="K30" s="138"/>
      <c r="L30" s="139"/>
      <c r="M30" s="137"/>
    </row>
    <row r="31" spans="1:13" ht="19.5" customHeight="1" x14ac:dyDescent="0.25">
      <c r="A31" s="127"/>
      <c r="B31" s="136"/>
      <c r="C31" s="137"/>
      <c r="D31" s="138"/>
      <c r="E31" s="138"/>
      <c r="F31" s="137"/>
      <c r="G31" s="88"/>
      <c r="H31" s="127"/>
      <c r="I31" s="136"/>
      <c r="J31" s="137"/>
      <c r="K31" s="138"/>
      <c r="L31" s="138"/>
      <c r="M31" s="137"/>
    </row>
    <row r="32" spans="1:13" ht="19.5" customHeight="1" x14ac:dyDescent="0.25">
      <c r="A32" s="127"/>
      <c r="B32" s="136"/>
      <c r="C32" s="137"/>
      <c r="D32" s="138"/>
      <c r="E32" s="138"/>
      <c r="F32" s="137"/>
      <c r="G32" s="88"/>
      <c r="H32" s="127"/>
      <c r="I32" s="136"/>
      <c r="J32" s="137"/>
      <c r="K32" s="138"/>
      <c r="L32" s="138"/>
      <c r="M32" s="137"/>
    </row>
    <row r="33" spans="1:13" ht="19.5" customHeight="1" x14ac:dyDescent="0.25">
      <c r="A33" s="127"/>
      <c r="B33" s="136"/>
      <c r="C33" s="137"/>
      <c r="D33" s="138"/>
      <c r="E33" s="138"/>
      <c r="F33" s="137"/>
      <c r="G33" s="88"/>
      <c r="H33" s="127"/>
      <c r="I33" s="136"/>
      <c r="J33" s="137"/>
      <c r="K33" s="138"/>
      <c r="L33" s="138"/>
      <c r="M33" s="137"/>
    </row>
    <row r="34" spans="1:13" ht="19.5" customHeight="1" x14ac:dyDescent="0.25">
      <c r="A34" s="127"/>
      <c r="B34" s="136"/>
      <c r="C34" s="137"/>
      <c r="D34" s="138"/>
      <c r="E34" s="138"/>
      <c r="F34" s="137"/>
      <c r="G34" s="88"/>
      <c r="H34" s="127"/>
      <c r="I34" s="136"/>
      <c r="J34" s="137"/>
      <c r="K34" s="138"/>
      <c r="L34" s="138"/>
      <c r="M34" s="137"/>
    </row>
    <row r="35" spans="1:13" ht="19.5" customHeight="1" x14ac:dyDescent="0.25">
      <c r="A35" s="127"/>
      <c r="B35" s="136"/>
      <c r="C35" s="137"/>
      <c r="D35" s="137"/>
      <c r="E35" s="138"/>
      <c r="F35" s="137"/>
      <c r="G35" s="88"/>
      <c r="H35" s="127"/>
      <c r="I35" s="136"/>
      <c r="J35" s="137"/>
      <c r="K35" s="137"/>
      <c r="L35" s="138"/>
      <c r="M35" s="137"/>
    </row>
    <row r="36" spans="1:13" ht="19.5" customHeight="1" x14ac:dyDescent="0.25">
      <c r="A36" s="127"/>
      <c r="B36" s="136"/>
      <c r="C36" s="137"/>
      <c r="D36" s="137"/>
      <c r="E36" s="138"/>
      <c r="F36" s="137"/>
      <c r="G36" s="88"/>
      <c r="H36" s="127"/>
      <c r="I36" s="136"/>
      <c r="J36" s="137"/>
      <c r="K36" s="137"/>
      <c r="L36" s="138"/>
      <c r="M36" s="137"/>
    </row>
    <row r="37" spans="1:13" ht="19.5" customHeight="1" x14ac:dyDescent="0.25">
      <c r="A37" s="127"/>
      <c r="B37" s="136"/>
      <c r="C37" s="137"/>
      <c r="D37" s="137"/>
      <c r="E37" s="138"/>
      <c r="F37" s="137"/>
      <c r="G37" s="88"/>
      <c r="H37" s="127"/>
      <c r="I37" s="136"/>
      <c r="J37" s="137"/>
      <c r="K37" s="137"/>
      <c r="L37" s="138"/>
      <c r="M37" s="137"/>
    </row>
    <row r="38" spans="1:13" ht="19.5" customHeight="1" x14ac:dyDescent="0.25">
      <c r="A38" s="127"/>
      <c r="B38" s="136"/>
      <c r="C38" s="137"/>
      <c r="D38" s="137"/>
      <c r="E38" s="138"/>
      <c r="F38" s="137"/>
      <c r="G38" s="88"/>
      <c r="H38" s="127"/>
      <c r="I38" s="136"/>
      <c r="J38" s="137"/>
      <c r="K38" s="137"/>
      <c r="L38" s="138"/>
      <c r="M38" s="137"/>
    </row>
    <row r="39" spans="1:13" ht="19.5" customHeight="1" x14ac:dyDescent="0.25">
      <c r="A39" s="127"/>
      <c r="B39" s="136"/>
      <c r="C39" s="137"/>
      <c r="D39" s="137"/>
      <c r="E39" s="138"/>
      <c r="F39" s="137"/>
      <c r="G39" s="88"/>
      <c r="H39" s="127"/>
      <c r="I39" s="136"/>
      <c r="J39" s="137"/>
      <c r="K39" s="137"/>
      <c r="L39" s="138"/>
      <c r="M39" s="137"/>
    </row>
    <row r="40" spans="1:13" x14ac:dyDescent="0.25">
      <c r="A40" s="127"/>
      <c r="B40" s="127"/>
      <c r="C40" s="88"/>
      <c r="D40" s="88"/>
      <c r="E40" s="88"/>
      <c r="F40" s="88"/>
      <c r="G40" s="88"/>
      <c r="H40" s="127"/>
      <c r="I40" s="127"/>
      <c r="J40" s="88"/>
      <c r="K40" s="88"/>
      <c r="L40" s="88"/>
      <c r="M40" s="88"/>
    </row>
    <row r="41" spans="1:13" ht="44.25" x14ac:dyDescent="0.55000000000000004">
      <c r="A41" s="127"/>
      <c r="B41" s="127"/>
      <c r="C41" s="153"/>
      <c r="D41" s="153"/>
      <c r="E41" s="153"/>
      <c r="F41" s="153"/>
      <c r="G41" s="88"/>
      <c r="H41" s="127"/>
      <c r="I41" s="127"/>
      <c r="J41" s="153"/>
      <c r="K41" s="153"/>
      <c r="L41" s="153"/>
      <c r="M41" s="153"/>
    </row>
    <row r="42" spans="1:13" ht="21" customHeight="1" x14ac:dyDescent="0.25">
      <c r="A42" s="127"/>
      <c r="B42" s="127"/>
      <c r="C42" s="154"/>
      <c r="D42" s="154"/>
      <c r="E42" s="154"/>
      <c r="F42" s="154"/>
      <c r="G42" s="88"/>
      <c r="H42" s="127"/>
      <c r="I42" s="127"/>
      <c r="J42" s="154"/>
      <c r="K42" s="154"/>
      <c r="L42" s="154"/>
      <c r="M42" s="154"/>
    </row>
    <row r="43" spans="1:13" ht="15.75" customHeight="1" x14ac:dyDescent="0.25">
      <c r="A43" s="127"/>
      <c r="B43" s="127"/>
      <c r="C43" s="128"/>
      <c r="D43" s="128"/>
      <c r="E43" s="128"/>
      <c r="F43" s="128"/>
      <c r="G43" s="88"/>
      <c r="H43" s="127"/>
      <c r="I43" s="127"/>
      <c r="J43" s="128"/>
      <c r="K43" s="128"/>
      <c r="L43" s="128"/>
      <c r="M43" s="128"/>
    </row>
    <row r="44" spans="1:13" ht="15.75" customHeight="1" x14ac:dyDescent="0.25">
      <c r="A44" s="127"/>
      <c r="B44" s="127"/>
      <c r="C44" s="129"/>
      <c r="D44" s="129"/>
      <c r="E44" s="129"/>
      <c r="F44" s="129"/>
      <c r="G44" s="88"/>
      <c r="H44" s="127"/>
      <c r="I44" s="127"/>
      <c r="J44" s="129"/>
      <c r="K44" s="129"/>
      <c r="L44" s="129"/>
      <c r="M44" s="129"/>
    </row>
    <row r="45" spans="1:13" ht="15.75" customHeight="1" x14ac:dyDescent="0.25">
      <c r="A45" s="127"/>
      <c r="B45" s="127"/>
      <c r="C45" s="128"/>
      <c r="D45" s="128"/>
      <c r="E45" s="128"/>
      <c r="F45" s="128"/>
      <c r="G45" s="88"/>
      <c r="H45" s="127"/>
      <c r="I45" s="127"/>
      <c r="J45" s="128"/>
      <c r="K45" s="128"/>
      <c r="L45" s="128"/>
      <c r="M45" s="128"/>
    </row>
    <row r="46" spans="1:13" ht="15.75" customHeight="1" x14ac:dyDescent="0.25">
      <c r="A46" s="127"/>
      <c r="B46" s="127"/>
      <c r="C46" s="130"/>
      <c r="D46" s="130"/>
      <c r="E46" s="130"/>
      <c r="F46" s="131"/>
      <c r="G46" s="88"/>
      <c r="H46" s="127"/>
      <c r="I46" s="127"/>
      <c r="J46" s="130"/>
      <c r="K46" s="130"/>
      <c r="L46" s="130"/>
      <c r="M46" s="131"/>
    </row>
    <row r="47" spans="1:13" ht="21.75" customHeight="1" x14ac:dyDescent="0.25">
      <c r="A47" s="127"/>
      <c r="B47" s="127"/>
      <c r="C47" s="132"/>
      <c r="D47" s="155"/>
      <c r="E47" s="155"/>
      <c r="F47" s="155"/>
      <c r="G47" s="88"/>
      <c r="H47" s="127"/>
      <c r="I47" s="127"/>
      <c r="J47" s="132"/>
      <c r="K47" s="155"/>
      <c r="L47" s="155"/>
      <c r="M47" s="155"/>
    </row>
    <row r="48" spans="1:13" ht="46.5" customHeight="1" x14ac:dyDescent="0.25">
      <c r="A48" s="127"/>
      <c r="B48" s="127"/>
      <c r="C48" s="133"/>
      <c r="D48" s="156"/>
      <c r="E48" s="156"/>
      <c r="F48" s="156"/>
      <c r="G48" s="88"/>
      <c r="H48" s="127"/>
      <c r="I48" s="127"/>
      <c r="J48" s="133"/>
      <c r="K48" s="156"/>
      <c r="L48" s="156"/>
      <c r="M48" s="156"/>
    </row>
    <row r="49" spans="1:13" ht="19.5" customHeight="1" x14ac:dyDescent="0.25">
      <c r="A49" s="127"/>
      <c r="B49" s="127"/>
      <c r="C49" s="134"/>
      <c r="D49" s="134"/>
      <c r="E49" s="135"/>
      <c r="F49" s="134"/>
      <c r="G49" s="88"/>
      <c r="H49" s="127"/>
      <c r="I49" s="127"/>
      <c r="J49" s="134"/>
      <c r="K49" s="134"/>
      <c r="L49" s="135"/>
      <c r="M49" s="134"/>
    </row>
    <row r="50" spans="1:13" ht="19.5" customHeight="1" x14ac:dyDescent="0.25">
      <c r="A50" s="127"/>
      <c r="B50" s="136"/>
      <c r="C50" s="137"/>
      <c r="D50" s="138"/>
      <c r="E50" s="139"/>
      <c r="F50" s="137"/>
      <c r="G50" s="88"/>
      <c r="H50" s="127"/>
      <c r="I50" s="136"/>
      <c r="J50" s="137"/>
      <c r="K50" s="138"/>
      <c r="L50" s="139"/>
      <c r="M50" s="137"/>
    </row>
    <row r="51" spans="1:13" ht="19.5" customHeight="1" x14ac:dyDescent="0.25">
      <c r="A51" s="127"/>
      <c r="B51" s="136"/>
      <c r="C51" s="137"/>
      <c r="D51" s="138"/>
      <c r="E51" s="138"/>
      <c r="F51" s="137"/>
      <c r="G51" s="88"/>
      <c r="H51" s="127"/>
      <c r="I51" s="136"/>
      <c r="J51" s="137"/>
      <c r="K51" s="138"/>
      <c r="L51" s="138"/>
      <c r="M51" s="137"/>
    </row>
    <row r="52" spans="1:13" ht="19.5" customHeight="1" x14ac:dyDescent="0.25">
      <c r="A52" s="127"/>
      <c r="B52" s="136"/>
      <c r="C52" s="137"/>
      <c r="D52" s="138"/>
      <c r="E52" s="138"/>
      <c r="F52" s="137"/>
      <c r="G52" s="88"/>
      <c r="H52" s="127"/>
      <c r="I52" s="136"/>
      <c r="J52" s="137"/>
      <c r="K52" s="138"/>
      <c r="L52" s="138"/>
      <c r="M52" s="137"/>
    </row>
    <row r="53" spans="1:13" ht="19.5" customHeight="1" x14ac:dyDescent="0.25">
      <c r="A53" s="127"/>
      <c r="B53" s="136"/>
      <c r="C53" s="137"/>
      <c r="D53" s="138"/>
      <c r="E53" s="138"/>
      <c r="F53" s="137"/>
      <c r="G53" s="88"/>
      <c r="H53" s="127"/>
      <c r="I53" s="136"/>
      <c r="J53" s="137"/>
      <c r="K53" s="138"/>
      <c r="L53" s="138"/>
      <c r="M53" s="137"/>
    </row>
    <row r="54" spans="1:13" ht="19.5" customHeight="1" x14ac:dyDescent="0.25">
      <c r="A54" s="127"/>
      <c r="B54" s="136"/>
      <c r="C54" s="137"/>
      <c r="D54" s="138"/>
      <c r="E54" s="138"/>
      <c r="F54" s="137"/>
      <c r="G54" s="88"/>
      <c r="H54" s="127"/>
      <c r="I54" s="136"/>
      <c r="J54" s="137"/>
      <c r="K54" s="138"/>
      <c r="L54" s="138"/>
      <c r="M54" s="137"/>
    </row>
    <row r="55" spans="1:13" ht="19.5" customHeight="1" x14ac:dyDescent="0.25">
      <c r="A55" s="127"/>
      <c r="B55" s="136"/>
      <c r="C55" s="137"/>
      <c r="D55" s="137"/>
      <c r="E55" s="138"/>
      <c r="F55" s="137"/>
      <c r="G55" s="88"/>
      <c r="H55" s="127"/>
      <c r="I55" s="136"/>
      <c r="J55" s="137"/>
      <c r="K55" s="137"/>
      <c r="L55" s="138"/>
      <c r="M55" s="137"/>
    </row>
    <row r="56" spans="1:13" ht="19.5" customHeight="1" x14ac:dyDescent="0.25">
      <c r="A56" s="127"/>
      <c r="B56" s="136"/>
      <c r="C56" s="137"/>
      <c r="D56" s="137"/>
      <c r="E56" s="138"/>
      <c r="F56" s="137"/>
      <c r="G56" s="88"/>
      <c r="H56" s="127"/>
      <c r="I56" s="136"/>
      <c r="J56" s="137"/>
      <c r="K56" s="137"/>
      <c r="L56" s="138"/>
      <c r="M56" s="137"/>
    </row>
    <row r="57" spans="1:13" ht="19.5" customHeight="1" x14ac:dyDescent="0.25">
      <c r="A57" s="127"/>
      <c r="B57" s="136"/>
      <c r="C57" s="137"/>
      <c r="D57" s="137"/>
      <c r="E57" s="138"/>
      <c r="F57" s="137"/>
      <c r="G57" s="88"/>
      <c r="H57" s="127"/>
      <c r="I57" s="136"/>
      <c r="J57" s="137"/>
      <c r="K57" s="137"/>
      <c r="L57" s="138"/>
      <c r="M57" s="137"/>
    </row>
    <row r="58" spans="1:13" ht="19.5" customHeight="1" x14ac:dyDescent="0.25">
      <c r="A58" s="127"/>
      <c r="B58" s="136"/>
      <c r="C58" s="137"/>
      <c r="D58" s="137"/>
      <c r="E58" s="138"/>
      <c r="F58" s="137"/>
      <c r="G58" s="88"/>
      <c r="H58" s="127"/>
      <c r="I58" s="136"/>
      <c r="J58" s="137"/>
      <c r="K58" s="137"/>
      <c r="L58" s="138"/>
      <c r="M58" s="137"/>
    </row>
    <row r="59" spans="1:13" ht="19.5" customHeight="1" x14ac:dyDescent="0.25">
      <c r="A59" s="127"/>
      <c r="B59" s="136"/>
      <c r="C59" s="137"/>
      <c r="D59" s="137"/>
      <c r="E59" s="138"/>
      <c r="F59" s="137"/>
      <c r="G59" s="88"/>
      <c r="H59" s="127"/>
      <c r="I59" s="136"/>
      <c r="J59" s="137"/>
      <c r="K59" s="137"/>
      <c r="L59" s="138"/>
      <c r="M59" s="137"/>
    </row>
    <row r="60" spans="1:13" x14ac:dyDescent="0.25">
      <c r="A60" s="127"/>
      <c r="B60" s="127"/>
      <c r="C60" s="88"/>
      <c r="D60" s="88"/>
      <c r="E60" s="88"/>
      <c r="F60" s="88"/>
      <c r="G60" s="88"/>
      <c r="H60" s="127"/>
      <c r="I60" s="127"/>
      <c r="J60" s="88"/>
      <c r="K60" s="88"/>
      <c r="L60" s="88"/>
      <c r="M60" s="88"/>
    </row>
    <row r="61" spans="1:13" x14ac:dyDescent="0.25">
      <c r="A61" s="127"/>
      <c r="B61" s="127"/>
      <c r="C61" s="88"/>
      <c r="D61" s="88"/>
      <c r="E61" s="88"/>
      <c r="F61" s="88"/>
      <c r="G61" s="88"/>
      <c r="H61" s="127"/>
      <c r="I61" s="127"/>
      <c r="J61" s="88"/>
      <c r="K61" s="88"/>
      <c r="L61" s="88"/>
      <c r="M61" s="88"/>
    </row>
    <row r="62" spans="1:13" x14ac:dyDescent="0.25">
      <c r="A62" s="127"/>
      <c r="B62" s="127"/>
      <c r="C62" s="88"/>
      <c r="D62" s="88"/>
      <c r="E62" s="88"/>
      <c r="F62" s="88"/>
      <c r="G62" s="88"/>
      <c r="H62" s="127"/>
      <c r="I62" s="127"/>
      <c r="J62" s="88"/>
      <c r="K62" s="88"/>
      <c r="L62" s="88"/>
      <c r="M62" s="88"/>
    </row>
    <row r="63" spans="1:13" x14ac:dyDescent="0.25">
      <c r="A63" s="127"/>
      <c r="B63" s="127"/>
      <c r="C63" s="88"/>
      <c r="D63" s="88"/>
      <c r="E63" s="88"/>
      <c r="F63" s="88"/>
      <c r="G63" s="88"/>
      <c r="H63" s="127"/>
      <c r="I63" s="127"/>
      <c r="J63" s="88"/>
      <c r="K63" s="88"/>
      <c r="L63" s="88"/>
      <c r="M63" s="88"/>
    </row>
    <row r="64" spans="1:13" x14ac:dyDescent="0.25">
      <c r="A64" s="127"/>
      <c r="B64" s="127"/>
      <c r="C64" s="88"/>
      <c r="D64" s="88"/>
      <c r="E64" s="88"/>
      <c r="F64" s="88"/>
      <c r="G64" s="88"/>
      <c r="H64" s="127"/>
      <c r="I64" s="127"/>
      <c r="J64" s="88"/>
      <c r="K64" s="88"/>
      <c r="L64" s="88"/>
      <c r="M64" s="88"/>
    </row>
    <row r="65" spans="1:13" x14ac:dyDescent="0.25">
      <c r="A65" s="127"/>
      <c r="B65" s="127"/>
      <c r="C65" s="88"/>
      <c r="D65" s="88"/>
      <c r="E65" s="88"/>
      <c r="F65" s="88"/>
      <c r="G65" s="88"/>
      <c r="H65" s="127"/>
      <c r="I65" s="127"/>
      <c r="J65" s="88"/>
      <c r="K65" s="88"/>
      <c r="L65" s="88"/>
      <c r="M65" s="88"/>
    </row>
    <row r="66" spans="1:13" x14ac:dyDescent="0.25">
      <c r="A66" s="127"/>
      <c r="B66" s="127"/>
      <c r="C66" s="88"/>
      <c r="D66" s="88"/>
      <c r="E66" s="88"/>
      <c r="F66" s="88"/>
      <c r="G66" s="88"/>
      <c r="H66" s="127"/>
      <c r="I66" s="127"/>
      <c r="J66" s="88"/>
      <c r="K66" s="88"/>
      <c r="L66" s="88"/>
      <c r="M66" s="88"/>
    </row>
    <row r="67" spans="1:13" x14ac:dyDescent="0.25">
      <c r="A67" s="127"/>
      <c r="B67" s="127"/>
      <c r="C67" s="88"/>
      <c r="D67" s="88"/>
      <c r="E67" s="88"/>
      <c r="F67" s="88"/>
      <c r="G67" s="88"/>
      <c r="H67" s="127"/>
      <c r="I67" s="127"/>
      <c r="J67" s="88"/>
      <c r="K67" s="88"/>
      <c r="L67" s="88"/>
      <c r="M67" s="88"/>
    </row>
    <row r="68" spans="1:13" x14ac:dyDescent="0.25">
      <c r="A68" s="127"/>
      <c r="B68" s="127"/>
      <c r="C68" s="88"/>
      <c r="D68" s="88"/>
      <c r="E68" s="88"/>
      <c r="F68" s="88"/>
      <c r="G68" s="88"/>
      <c r="H68" s="127"/>
      <c r="I68" s="127"/>
      <c r="J68" s="88"/>
      <c r="K68" s="88"/>
      <c r="L68" s="88"/>
      <c r="M68" s="88"/>
    </row>
    <row r="69" spans="1:13" x14ac:dyDescent="0.25">
      <c r="A69" s="127"/>
      <c r="B69" s="127"/>
      <c r="C69" s="88"/>
      <c r="D69" s="88"/>
      <c r="E69" s="88"/>
      <c r="F69" s="88"/>
      <c r="G69" s="88"/>
      <c r="H69" s="127"/>
      <c r="I69" s="127"/>
      <c r="J69" s="88"/>
      <c r="K69" s="88"/>
      <c r="L69" s="88"/>
      <c r="M69" s="88"/>
    </row>
    <row r="70" spans="1:13" x14ac:dyDescent="0.25">
      <c r="A70" s="127"/>
      <c r="B70" s="127"/>
      <c r="C70" s="88"/>
      <c r="D70" s="88"/>
      <c r="E70" s="88"/>
      <c r="F70" s="88"/>
      <c r="G70" s="88"/>
      <c r="H70" s="127"/>
      <c r="I70" s="127"/>
      <c r="J70" s="88"/>
      <c r="K70" s="88"/>
      <c r="L70" s="88"/>
      <c r="M70" s="88"/>
    </row>
    <row r="71" spans="1:13" x14ac:dyDescent="0.25">
      <c r="A71" s="127"/>
      <c r="B71" s="127"/>
      <c r="C71" s="88"/>
      <c r="D71" s="88"/>
      <c r="E71" s="88"/>
      <c r="F71" s="88"/>
      <c r="G71" s="88"/>
      <c r="H71" s="127"/>
      <c r="I71" s="127"/>
      <c r="J71" s="88"/>
      <c r="K71" s="88"/>
      <c r="L71" s="88"/>
      <c r="M71" s="88"/>
    </row>
    <row r="72" spans="1:13" x14ac:dyDescent="0.25">
      <c r="A72" s="127"/>
      <c r="B72" s="127"/>
      <c r="C72" s="88"/>
      <c r="D72" s="88"/>
      <c r="E72" s="88"/>
      <c r="F72" s="88"/>
      <c r="G72" s="88"/>
      <c r="H72" s="127"/>
      <c r="I72" s="127"/>
      <c r="J72" s="88"/>
      <c r="K72" s="88"/>
      <c r="L72" s="88"/>
      <c r="M72" s="88"/>
    </row>
    <row r="73" spans="1:13" x14ac:dyDescent="0.25">
      <c r="A73" s="127"/>
      <c r="B73" s="127"/>
      <c r="C73" s="88"/>
      <c r="D73" s="88"/>
      <c r="E73" s="88"/>
      <c r="F73" s="88"/>
      <c r="G73" s="88"/>
      <c r="H73" s="127"/>
      <c r="I73" s="127"/>
      <c r="J73" s="88"/>
      <c r="K73" s="88"/>
      <c r="L73" s="88"/>
      <c r="M73" s="88"/>
    </row>
    <row r="74" spans="1:13" x14ac:dyDescent="0.25">
      <c r="A74" s="127"/>
      <c r="B74" s="127"/>
      <c r="C74" s="88"/>
      <c r="D74" s="88"/>
      <c r="E74" s="88"/>
      <c r="F74" s="88"/>
      <c r="G74" s="88"/>
      <c r="H74" s="127"/>
      <c r="I74" s="127"/>
      <c r="J74" s="88"/>
      <c r="K74" s="88"/>
      <c r="L74" s="88"/>
      <c r="M74" s="88"/>
    </row>
    <row r="75" spans="1:13" x14ac:dyDescent="0.25">
      <c r="A75" s="127"/>
      <c r="B75" s="127"/>
      <c r="C75" s="88"/>
      <c r="D75" s="88"/>
      <c r="E75" s="88"/>
      <c r="F75" s="88"/>
      <c r="G75" s="88"/>
      <c r="H75" s="127"/>
      <c r="I75" s="127"/>
      <c r="J75" s="88"/>
      <c r="K75" s="88"/>
      <c r="L75" s="88"/>
      <c r="M75" s="88"/>
    </row>
    <row r="76" spans="1:13" x14ac:dyDescent="0.25">
      <c r="A76" s="127"/>
      <c r="B76" s="127"/>
      <c r="C76" s="88"/>
      <c r="D76" s="88"/>
      <c r="E76" s="88"/>
      <c r="F76" s="88"/>
      <c r="G76" s="88"/>
      <c r="H76" s="127"/>
      <c r="I76" s="127"/>
      <c r="J76" s="88"/>
      <c r="K76" s="88"/>
      <c r="L76" s="88"/>
      <c r="M76" s="88"/>
    </row>
    <row r="77" spans="1:13" x14ac:dyDescent="0.25">
      <c r="A77" s="127"/>
      <c r="B77" s="127"/>
      <c r="C77" s="88"/>
      <c r="D77" s="88"/>
      <c r="E77" s="88"/>
      <c r="F77" s="88"/>
      <c r="G77" s="88"/>
      <c r="H77" s="127"/>
      <c r="I77" s="127"/>
      <c r="J77" s="88"/>
      <c r="K77" s="88"/>
      <c r="L77" s="88"/>
      <c r="M77" s="88"/>
    </row>
    <row r="78" spans="1:13" x14ac:dyDescent="0.25">
      <c r="A78" s="127"/>
      <c r="B78" s="127"/>
      <c r="C78" s="88"/>
      <c r="D78" s="88"/>
      <c r="E78" s="88"/>
      <c r="F78" s="88"/>
      <c r="G78" s="88"/>
      <c r="H78" s="127"/>
      <c r="I78" s="127"/>
      <c r="J78" s="88"/>
      <c r="K78" s="88"/>
      <c r="L78" s="88"/>
      <c r="M78" s="88"/>
    </row>
    <row r="79" spans="1:13" x14ac:dyDescent="0.25">
      <c r="A79" s="127"/>
      <c r="B79" s="127"/>
      <c r="C79" s="88"/>
      <c r="D79" s="88"/>
      <c r="E79" s="88"/>
      <c r="F79" s="88"/>
      <c r="G79" s="88"/>
      <c r="H79" s="127"/>
      <c r="I79" s="127"/>
      <c r="J79" s="88"/>
      <c r="K79" s="88"/>
      <c r="L79" s="88"/>
      <c r="M79" s="88"/>
    </row>
    <row r="80" spans="1:13" x14ac:dyDescent="0.25">
      <c r="A80" s="127"/>
      <c r="B80" s="127"/>
      <c r="C80" s="88"/>
      <c r="D80" s="88"/>
      <c r="E80" s="88"/>
      <c r="F80" s="88"/>
      <c r="G80" s="88"/>
      <c r="H80" s="127"/>
      <c r="I80" s="127"/>
      <c r="J80" s="88"/>
      <c r="K80" s="88"/>
      <c r="L80" s="88"/>
      <c r="M80" s="88"/>
    </row>
    <row r="81" spans="1:13" x14ac:dyDescent="0.25">
      <c r="A81" s="127"/>
      <c r="B81" s="127"/>
      <c r="C81" s="88"/>
      <c r="D81" s="88"/>
      <c r="E81" s="88"/>
      <c r="F81" s="88"/>
      <c r="G81" s="88"/>
      <c r="H81" s="127"/>
      <c r="I81" s="127"/>
      <c r="J81" s="88"/>
      <c r="K81" s="88"/>
      <c r="L81" s="88"/>
      <c r="M81" s="88"/>
    </row>
    <row r="82" spans="1:13" x14ac:dyDescent="0.25">
      <c r="A82" s="127"/>
      <c r="B82" s="127"/>
      <c r="C82" s="88"/>
      <c r="D82" s="88"/>
      <c r="E82" s="88"/>
      <c r="F82" s="88"/>
      <c r="G82" s="88"/>
      <c r="H82" s="127"/>
      <c r="I82" s="127"/>
      <c r="J82" s="88"/>
      <c r="K82" s="88"/>
      <c r="L82" s="88"/>
      <c r="M82" s="88"/>
    </row>
    <row r="83" spans="1:13" x14ac:dyDescent="0.25">
      <c r="A83" s="127"/>
      <c r="B83" s="127"/>
      <c r="C83" s="88"/>
      <c r="D83" s="88"/>
      <c r="E83" s="88"/>
      <c r="F83" s="88"/>
      <c r="G83" s="88"/>
      <c r="H83" s="127"/>
      <c r="I83" s="127"/>
      <c r="J83" s="88"/>
      <c r="K83" s="88"/>
      <c r="L83" s="88"/>
      <c r="M83" s="88"/>
    </row>
    <row r="84" spans="1:13" x14ac:dyDescent="0.25">
      <c r="A84" s="127"/>
      <c r="B84" s="127"/>
      <c r="C84" s="88"/>
      <c r="D84" s="88"/>
      <c r="E84" s="88"/>
      <c r="F84" s="88"/>
      <c r="G84" s="88"/>
      <c r="H84" s="127"/>
      <c r="I84" s="127"/>
      <c r="J84" s="88"/>
      <c r="K84" s="88"/>
      <c r="L84" s="88"/>
      <c r="M84" s="88"/>
    </row>
    <row r="85" spans="1:13" x14ac:dyDescent="0.25">
      <c r="A85" s="127"/>
      <c r="B85" s="127"/>
      <c r="C85" s="88"/>
      <c r="D85" s="88"/>
      <c r="E85" s="88"/>
      <c r="F85" s="88"/>
      <c r="G85" s="88"/>
      <c r="H85" s="127"/>
      <c r="I85" s="127"/>
      <c r="J85" s="88"/>
      <c r="K85" s="88"/>
      <c r="L85" s="88"/>
      <c r="M85" s="88"/>
    </row>
    <row r="86" spans="1:13" x14ac:dyDescent="0.25">
      <c r="A86" s="127"/>
      <c r="B86" s="127"/>
      <c r="C86" s="88"/>
      <c r="D86" s="88"/>
      <c r="E86" s="88"/>
      <c r="F86" s="88"/>
      <c r="G86" s="88"/>
      <c r="H86" s="127"/>
      <c r="I86" s="127"/>
      <c r="J86" s="88"/>
      <c r="K86" s="88"/>
      <c r="L86" s="88"/>
      <c r="M86" s="88"/>
    </row>
    <row r="87" spans="1:13" x14ac:dyDescent="0.25">
      <c r="A87" s="127"/>
      <c r="B87" s="127"/>
      <c r="C87" s="88"/>
      <c r="D87" s="88"/>
      <c r="E87" s="88"/>
      <c r="F87" s="88"/>
      <c r="G87" s="88"/>
      <c r="H87" s="127"/>
      <c r="I87" s="127"/>
      <c r="J87" s="88"/>
      <c r="K87" s="88"/>
      <c r="L87" s="88"/>
      <c r="M87" s="88"/>
    </row>
    <row r="88" spans="1:13" x14ac:dyDescent="0.25">
      <c r="A88" s="127"/>
      <c r="B88" s="127"/>
      <c r="C88" s="88"/>
      <c r="D88" s="88"/>
      <c r="E88" s="88"/>
      <c r="F88" s="88"/>
      <c r="G88" s="88"/>
      <c r="H88" s="127"/>
      <c r="I88" s="127"/>
      <c r="J88" s="88"/>
      <c r="K88" s="88"/>
      <c r="L88" s="88"/>
      <c r="M88" s="88"/>
    </row>
    <row r="89" spans="1:13" x14ac:dyDescent="0.25">
      <c r="A89" s="127"/>
      <c r="B89" s="127"/>
      <c r="C89" s="88"/>
      <c r="D89" s="88"/>
      <c r="E89" s="88"/>
      <c r="F89" s="88"/>
      <c r="G89" s="88"/>
      <c r="H89" s="127"/>
      <c r="I89" s="127"/>
      <c r="J89" s="88"/>
      <c r="K89" s="88"/>
      <c r="L89" s="88"/>
      <c r="M89" s="88"/>
    </row>
    <row r="90" spans="1:13" x14ac:dyDescent="0.25">
      <c r="A90" s="127"/>
      <c r="B90" s="127"/>
      <c r="C90" s="88"/>
      <c r="D90" s="88"/>
      <c r="E90" s="88"/>
      <c r="F90" s="88"/>
      <c r="G90" s="88"/>
      <c r="H90" s="127"/>
      <c r="I90" s="127"/>
      <c r="J90" s="88"/>
      <c r="K90" s="88"/>
      <c r="L90" s="88"/>
      <c r="M90" s="88"/>
    </row>
    <row r="91" spans="1:13" x14ac:dyDescent="0.25">
      <c r="A91" s="127"/>
      <c r="B91" s="127"/>
      <c r="C91" s="88"/>
      <c r="D91" s="88"/>
      <c r="E91" s="88"/>
      <c r="F91" s="88"/>
      <c r="G91" s="88"/>
      <c r="H91" s="127"/>
      <c r="I91" s="127"/>
      <c r="J91" s="88"/>
      <c r="K91" s="88"/>
      <c r="L91" s="88"/>
      <c r="M91" s="88"/>
    </row>
    <row r="92" spans="1:13" x14ac:dyDescent="0.25">
      <c r="A92" s="127"/>
      <c r="B92" s="127"/>
      <c r="C92" s="88"/>
      <c r="D92" s="88"/>
      <c r="E92" s="88"/>
      <c r="F92" s="88"/>
      <c r="G92" s="88"/>
      <c r="H92" s="127"/>
      <c r="I92" s="127"/>
      <c r="J92" s="88"/>
      <c r="K92" s="88"/>
      <c r="L92" s="88"/>
      <c r="M92" s="88"/>
    </row>
    <row r="93" spans="1:13" x14ac:dyDescent="0.25">
      <c r="A93" s="127"/>
      <c r="B93" s="127"/>
      <c r="C93" s="88"/>
      <c r="D93" s="88"/>
      <c r="E93" s="88"/>
      <c r="F93" s="88"/>
      <c r="G93" s="88"/>
      <c r="H93" s="127"/>
      <c r="I93" s="127"/>
      <c r="J93" s="88"/>
      <c r="K93" s="88"/>
      <c r="L93" s="88"/>
      <c r="M93" s="88"/>
    </row>
    <row r="94" spans="1:13" x14ac:dyDescent="0.25">
      <c r="A94" s="127"/>
      <c r="B94" s="127"/>
      <c r="C94" s="88"/>
      <c r="D94" s="88"/>
      <c r="E94" s="88"/>
      <c r="F94" s="88"/>
      <c r="G94" s="88"/>
      <c r="H94" s="127"/>
      <c r="I94" s="127"/>
      <c r="J94" s="88"/>
      <c r="K94" s="88"/>
      <c r="L94" s="88"/>
      <c r="M94" s="88"/>
    </row>
    <row r="95" spans="1:13" x14ac:dyDescent="0.25">
      <c r="A95" s="127"/>
      <c r="B95" s="127"/>
      <c r="C95" s="88"/>
      <c r="D95" s="88"/>
      <c r="E95" s="88"/>
      <c r="F95" s="88"/>
      <c r="G95" s="88"/>
      <c r="H95" s="127"/>
      <c r="I95" s="127"/>
      <c r="J95" s="88"/>
      <c r="K95" s="88"/>
      <c r="L95" s="88"/>
      <c r="M95" s="88"/>
    </row>
    <row r="96" spans="1:13" x14ac:dyDescent="0.25">
      <c r="A96" s="127"/>
      <c r="B96" s="127"/>
      <c r="C96" s="88"/>
      <c r="D96" s="88"/>
      <c r="E96" s="88"/>
      <c r="F96" s="88"/>
      <c r="G96" s="88"/>
      <c r="H96" s="127"/>
      <c r="I96" s="127"/>
      <c r="J96" s="88"/>
      <c r="K96" s="88"/>
      <c r="L96" s="88"/>
      <c r="M96" s="88"/>
    </row>
    <row r="97" spans="1:13" x14ac:dyDescent="0.25">
      <c r="A97" s="127"/>
      <c r="B97" s="127"/>
      <c r="C97" s="88"/>
      <c r="D97" s="88"/>
      <c r="E97" s="88"/>
      <c r="F97" s="88"/>
      <c r="G97" s="88"/>
      <c r="H97" s="127"/>
      <c r="I97" s="127"/>
      <c r="J97" s="88"/>
      <c r="K97" s="88"/>
      <c r="L97" s="88"/>
      <c r="M97" s="88"/>
    </row>
    <row r="98" spans="1:13" x14ac:dyDescent="0.25">
      <c r="A98" s="127"/>
      <c r="B98" s="127"/>
      <c r="C98" s="88"/>
      <c r="D98" s="88"/>
      <c r="E98" s="88"/>
      <c r="F98" s="88"/>
      <c r="G98" s="88"/>
      <c r="H98" s="127"/>
      <c r="I98" s="127"/>
      <c r="J98" s="88"/>
      <c r="K98" s="88"/>
      <c r="L98" s="88"/>
      <c r="M98" s="88"/>
    </row>
    <row r="99" spans="1:13" x14ac:dyDescent="0.25">
      <c r="A99" s="127"/>
      <c r="B99" s="127"/>
      <c r="C99" s="88"/>
      <c r="D99" s="88"/>
      <c r="E99" s="88"/>
      <c r="F99" s="88"/>
      <c r="G99" s="88"/>
      <c r="H99" s="127"/>
      <c r="I99" s="127"/>
      <c r="J99" s="88"/>
      <c r="K99" s="88"/>
      <c r="L99" s="88"/>
      <c r="M99" s="88"/>
    </row>
    <row r="100" spans="1:13" x14ac:dyDescent="0.25">
      <c r="A100" s="127"/>
      <c r="B100" s="127"/>
      <c r="C100" s="88"/>
      <c r="D100" s="88"/>
      <c r="E100" s="88"/>
      <c r="F100" s="88"/>
      <c r="G100" s="88"/>
      <c r="H100" s="127"/>
      <c r="I100" s="127"/>
      <c r="J100" s="88"/>
      <c r="K100" s="88"/>
      <c r="L100" s="88"/>
      <c r="M100" s="88"/>
    </row>
    <row r="101" spans="1:13" x14ac:dyDescent="0.25">
      <c r="A101" s="127"/>
      <c r="B101" s="127"/>
      <c r="C101" s="88"/>
      <c r="D101" s="88"/>
      <c r="E101" s="88"/>
      <c r="F101" s="88"/>
      <c r="G101" s="88"/>
      <c r="H101" s="127"/>
      <c r="I101" s="127"/>
      <c r="J101" s="88"/>
      <c r="K101" s="88"/>
      <c r="L101" s="88"/>
      <c r="M101" s="88"/>
    </row>
    <row r="102" spans="1:13" x14ac:dyDescent="0.25">
      <c r="A102" s="127"/>
      <c r="B102" s="127"/>
      <c r="C102" s="88"/>
      <c r="D102" s="88"/>
      <c r="E102" s="88"/>
      <c r="F102" s="88"/>
      <c r="G102" s="88"/>
      <c r="H102" s="127"/>
      <c r="I102" s="127"/>
      <c r="J102" s="88"/>
      <c r="K102" s="88"/>
      <c r="L102" s="88"/>
      <c r="M102" s="88"/>
    </row>
    <row r="103" spans="1:13" x14ac:dyDescent="0.25">
      <c r="A103" s="127"/>
      <c r="B103" s="127"/>
      <c r="C103" s="88"/>
      <c r="D103" s="88"/>
      <c r="E103" s="88"/>
      <c r="F103" s="88"/>
      <c r="G103" s="88"/>
      <c r="H103" s="127"/>
      <c r="I103" s="127"/>
      <c r="J103" s="88"/>
      <c r="K103" s="88"/>
      <c r="L103" s="88"/>
      <c r="M103" s="88"/>
    </row>
    <row r="104" spans="1:13" x14ac:dyDescent="0.25">
      <c r="A104" s="127"/>
      <c r="B104" s="127"/>
      <c r="C104" s="88"/>
      <c r="D104" s="88"/>
      <c r="E104" s="88"/>
      <c r="F104" s="88"/>
      <c r="G104" s="88"/>
      <c r="H104" s="127"/>
      <c r="I104" s="127"/>
      <c r="J104" s="88"/>
      <c r="K104" s="88"/>
      <c r="L104" s="88"/>
      <c r="M104" s="88"/>
    </row>
    <row r="105" spans="1:13" x14ac:dyDescent="0.25">
      <c r="A105" s="127"/>
      <c r="B105" s="127"/>
      <c r="C105" s="88"/>
      <c r="D105" s="88"/>
      <c r="E105" s="88"/>
      <c r="F105" s="88"/>
      <c r="G105" s="88"/>
      <c r="H105" s="127"/>
      <c r="I105" s="127"/>
      <c r="J105" s="88"/>
      <c r="K105" s="88"/>
      <c r="L105" s="88"/>
      <c r="M105" s="88"/>
    </row>
    <row r="106" spans="1:13" x14ac:dyDescent="0.25">
      <c r="A106" s="127"/>
      <c r="B106" s="127"/>
      <c r="C106" s="88"/>
      <c r="D106" s="88"/>
      <c r="E106" s="88"/>
      <c r="F106" s="88"/>
      <c r="G106" s="88"/>
      <c r="H106" s="127"/>
      <c r="I106" s="127"/>
      <c r="J106" s="88"/>
      <c r="K106" s="88"/>
      <c r="L106" s="88"/>
      <c r="M106" s="88"/>
    </row>
    <row r="107" spans="1:13" x14ac:dyDescent="0.25">
      <c r="A107" s="127"/>
      <c r="B107" s="127"/>
      <c r="C107" s="88"/>
      <c r="D107" s="88"/>
      <c r="E107" s="88"/>
      <c r="F107" s="88"/>
      <c r="G107" s="88"/>
      <c r="H107" s="127"/>
      <c r="I107" s="127"/>
      <c r="J107" s="88"/>
      <c r="K107" s="88"/>
      <c r="L107" s="88"/>
      <c r="M107" s="88"/>
    </row>
    <row r="108" spans="1:13" x14ac:dyDescent="0.25">
      <c r="A108" s="127"/>
      <c r="B108" s="127"/>
      <c r="C108" s="88"/>
      <c r="D108" s="88"/>
      <c r="E108" s="88"/>
      <c r="F108" s="88"/>
      <c r="G108" s="88"/>
      <c r="H108" s="127"/>
      <c r="I108" s="127"/>
      <c r="J108" s="88"/>
      <c r="K108" s="88"/>
      <c r="L108" s="88"/>
      <c r="M108" s="88"/>
    </row>
    <row r="109" spans="1:13" x14ac:dyDescent="0.25">
      <c r="A109" s="127"/>
      <c r="B109" s="127"/>
      <c r="C109" s="88"/>
      <c r="D109" s="88"/>
      <c r="E109" s="88"/>
      <c r="F109" s="88"/>
      <c r="G109" s="88"/>
      <c r="H109" s="127"/>
      <c r="I109" s="127"/>
      <c r="J109" s="88"/>
      <c r="K109" s="88"/>
      <c r="L109" s="88"/>
      <c r="M109" s="88"/>
    </row>
    <row r="110" spans="1:13" x14ac:dyDescent="0.25">
      <c r="A110" s="127"/>
      <c r="B110" s="127"/>
      <c r="C110" s="88"/>
      <c r="D110" s="88"/>
      <c r="E110" s="88"/>
      <c r="F110" s="88"/>
      <c r="G110" s="88"/>
      <c r="H110" s="127"/>
      <c r="I110" s="127"/>
      <c r="J110" s="88"/>
      <c r="K110" s="88"/>
      <c r="L110" s="88"/>
      <c r="M110" s="88"/>
    </row>
    <row r="111" spans="1:13" x14ac:dyDescent="0.25">
      <c r="A111" s="127"/>
      <c r="B111" s="127"/>
      <c r="C111" s="88"/>
      <c r="D111" s="88"/>
      <c r="E111" s="88"/>
      <c r="F111" s="88"/>
      <c r="G111" s="88"/>
      <c r="H111" s="127"/>
      <c r="I111" s="127"/>
      <c r="J111" s="88"/>
      <c r="K111" s="88"/>
      <c r="L111" s="88"/>
      <c r="M111" s="88"/>
    </row>
    <row r="112" spans="1:13" x14ac:dyDescent="0.25">
      <c r="A112" s="127"/>
      <c r="B112" s="127"/>
      <c r="C112" s="88"/>
      <c r="D112" s="88"/>
      <c r="E112" s="88"/>
      <c r="F112" s="88"/>
      <c r="G112" s="88"/>
      <c r="H112" s="127"/>
      <c r="I112" s="127"/>
      <c r="J112" s="88"/>
      <c r="K112" s="88"/>
      <c r="L112" s="88"/>
      <c r="M112" s="88"/>
    </row>
    <row r="113" spans="1:13" x14ac:dyDescent="0.25">
      <c r="A113" s="127"/>
      <c r="B113" s="127"/>
      <c r="C113" s="88"/>
      <c r="D113" s="88"/>
      <c r="E113" s="88"/>
      <c r="F113" s="88"/>
      <c r="G113" s="88"/>
      <c r="H113" s="127"/>
      <c r="I113" s="127"/>
      <c r="J113" s="88"/>
      <c r="K113" s="88"/>
      <c r="L113" s="88"/>
      <c r="M113" s="88"/>
    </row>
    <row r="114" spans="1:13" x14ac:dyDescent="0.25">
      <c r="A114" s="127"/>
      <c r="B114" s="127"/>
      <c r="C114" s="88"/>
      <c r="D114" s="88"/>
      <c r="E114" s="88"/>
      <c r="F114" s="88"/>
      <c r="G114" s="88"/>
      <c r="H114" s="127"/>
      <c r="I114" s="127"/>
      <c r="J114" s="88"/>
      <c r="K114" s="88"/>
      <c r="L114" s="88"/>
      <c r="M114" s="88"/>
    </row>
    <row r="115" spans="1:13" x14ac:dyDescent="0.25">
      <c r="A115" s="127"/>
      <c r="B115" s="127"/>
      <c r="C115" s="88"/>
      <c r="D115" s="88"/>
      <c r="E115" s="88"/>
      <c r="F115" s="88"/>
      <c r="G115" s="88"/>
      <c r="H115" s="127"/>
      <c r="I115" s="127"/>
      <c r="J115" s="88"/>
      <c r="K115" s="88"/>
      <c r="L115" s="88"/>
      <c r="M115" s="88"/>
    </row>
    <row r="116" spans="1:13" x14ac:dyDescent="0.25">
      <c r="A116" s="127"/>
      <c r="B116" s="127"/>
      <c r="C116" s="88"/>
      <c r="D116" s="88"/>
      <c r="E116" s="88"/>
      <c r="F116" s="88"/>
      <c r="G116" s="88"/>
      <c r="H116" s="127"/>
      <c r="I116" s="127"/>
      <c r="J116" s="88"/>
      <c r="K116" s="88"/>
      <c r="L116" s="88"/>
      <c r="M116" s="88"/>
    </row>
    <row r="117" spans="1:13" x14ac:dyDescent="0.25">
      <c r="A117" s="127"/>
      <c r="B117" s="127"/>
      <c r="C117" s="88"/>
      <c r="D117" s="88"/>
      <c r="E117" s="88"/>
      <c r="F117" s="88"/>
      <c r="G117" s="88"/>
      <c r="H117" s="127"/>
      <c r="I117" s="127"/>
      <c r="J117" s="88"/>
      <c r="K117" s="88"/>
      <c r="L117" s="88"/>
      <c r="M117" s="88"/>
    </row>
    <row r="118" spans="1:13" x14ac:dyDescent="0.25">
      <c r="A118" s="127"/>
      <c r="B118" s="127"/>
      <c r="C118" s="88"/>
      <c r="D118" s="88"/>
      <c r="E118" s="88"/>
      <c r="F118" s="88"/>
      <c r="G118" s="88"/>
      <c r="H118" s="127"/>
      <c r="I118" s="127"/>
      <c r="J118" s="88"/>
      <c r="K118" s="88"/>
      <c r="L118" s="88"/>
      <c r="M118" s="88"/>
    </row>
    <row r="119" spans="1:13" x14ac:dyDescent="0.25">
      <c r="A119" s="127"/>
      <c r="B119" s="127"/>
      <c r="C119" s="88"/>
      <c r="D119" s="88"/>
      <c r="E119" s="88"/>
      <c r="F119" s="88"/>
      <c r="G119" s="88"/>
      <c r="H119" s="127"/>
      <c r="I119" s="127"/>
      <c r="J119" s="88"/>
      <c r="K119" s="88"/>
      <c r="L119" s="88"/>
      <c r="M119" s="88"/>
    </row>
    <row r="120" spans="1:13" x14ac:dyDescent="0.25">
      <c r="A120" s="127"/>
      <c r="B120" s="127"/>
      <c r="C120" s="88"/>
      <c r="D120" s="88"/>
      <c r="E120" s="88"/>
      <c r="F120" s="88"/>
      <c r="G120" s="88"/>
      <c r="H120" s="127"/>
      <c r="I120" s="127"/>
      <c r="J120" s="88"/>
      <c r="K120" s="88"/>
      <c r="L120" s="88"/>
      <c r="M120" s="88"/>
    </row>
    <row r="121" spans="1:13" x14ac:dyDescent="0.25">
      <c r="A121" s="127"/>
      <c r="B121" s="127"/>
      <c r="C121" s="88"/>
      <c r="D121" s="88"/>
      <c r="E121" s="88"/>
      <c r="F121" s="88"/>
      <c r="G121" s="88"/>
      <c r="H121" s="127"/>
      <c r="I121" s="127"/>
      <c r="J121" s="88"/>
      <c r="K121" s="88"/>
      <c r="L121" s="88"/>
      <c r="M121" s="88"/>
    </row>
    <row r="122" spans="1:13" x14ac:dyDescent="0.25">
      <c r="A122" s="127"/>
      <c r="B122" s="127"/>
      <c r="C122" s="88"/>
      <c r="D122" s="88"/>
      <c r="E122" s="88"/>
      <c r="F122" s="88"/>
      <c r="G122" s="88"/>
      <c r="H122" s="127"/>
      <c r="I122" s="127"/>
      <c r="J122" s="88"/>
      <c r="K122" s="88"/>
      <c r="L122" s="88"/>
      <c r="M122" s="88"/>
    </row>
    <row r="123" spans="1:13" x14ac:dyDescent="0.25">
      <c r="A123" s="127"/>
      <c r="B123" s="127"/>
      <c r="C123" s="88"/>
      <c r="D123" s="88"/>
      <c r="E123" s="88"/>
      <c r="F123" s="88"/>
      <c r="G123" s="88"/>
      <c r="H123" s="127"/>
      <c r="I123" s="127"/>
      <c r="J123" s="88"/>
      <c r="K123" s="88"/>
      <c r="L123" s="88"/>
      <c r="M123" s="88"/>
    </row>
    <row r="124" spans="1:13" x14ac:dyDescent="0.25">
      <c r="A124" s="127"/>
      <c r="B124" s="127"/>
      <c r="C124" s="88"/>
      <c r="D124" s="88"/>
      <c r="E124" s="88"/>
      <c r="F124" s="88"/>
      <c r="G124" s="88"/>
      <c r="H124" s="127"/>
      <c r="I124" s="127"/>
      <c r="J124" s="88"/>
      <c r="K124" s="88"/>
      <c r="L124" s="88"/>
      <c r="M124" s="88"/>
    </row>
    <row r="125" spans="1:13" x14ac:dyDescent="0.25">
      <c r="A125" s="127"/>
      <c r="B125" s="127"/>
      <c r="C125" s="88"/>
      <c r="D125" s="88"/>
      <c r="E125" s="88"/>
      <c r="F125" s="88"/>
      <c r="G125" s="88"/>
      <c r="H125" s="127"/>
      <c r="I125" s="127"/>
      <c r="J125" s="88"/>
      <c r="K125" s="88"/>
      <c r="L125" s="88"/>
      <c r="M125" s="88"/>
    </row>
    <row r="126" spans="1:13" x14ac:dyDescent="0.25">
      <c r="A126" s="127"/>
      <c r="B126" s="127"/>
      <c r="C126" s="88"/>
      <c r="D126" s="88"/>
      <c r="E126" s="88"/>
      <c r="F126" s="88"/>
      <c r="G126" s="88"/>
      <c r="H126" s="127"/>
      <c r="I126" s="127"/>
      <c r="J126" s="88"/>
      <c r="K126" s="88"/>
      <c r="L126" s="88"/>
      <c r="M126" s="88"/>
    </row>
    <row r="127" spans="1:13" x14ac:dyDescent="0.25">
      <c r="A127" s="127"/>
      <c r="B127" s="127"/>
      <c r="C127" s="88"/>
      <c r="D127" s="88"/>
      <c r="E127" s="88"/>
      <c r="F127" s="88"/>
      <c r="G127" s="88"/>
      <c r="H127" s="127"/>
      <c r="I127" s="127"/>
      <c r="J127" s="88"/>
      <c r="K127" s="88"/>
      <c r="L127" s="88"/>
      <c r="M127" s="88"/>
    </row>
    <row r="128" spans="1:13" x14ac:dyDescent="0.25">
      <c r="A128" s="127"/>
      <c r="B128" s="127"/>
      <c r="C128" s="88"/>
      <c r="D128" s="88"/>
      <c r="E128" s="88"/>
      <c r="F128" s="88"/>
      <c r="G128" s="88"/>
      <c r="H128" s="127"/>
      <c r="I128" s="127"/>
      <c r="J128" s="88"/>
      <c r="K128" s="88"/>
      <c r="L128" s="88"/>
      <c r="M128" s="88"/>
    </row>
    <row r="129" spans="1:13" x14ac:dyDescent="0.25">
      <c r="A129" s="127"/>
      <c r="B129" s="127"/>
      <c r="C129" s="88"/>
      <c r="D129" s="88"/>
      <c r="E129" s="88"/>
      <c r="F129" s="88"/>
      <c r="G129" s="88"/>
      <c r="H129" s="127"/>
      <c r="I129" s="127"/>
      <c r="J129" s="88"/>
      <c r="K129" s="88"/>
      <c r="L129" s="88"/>
      <c r="M129" s="88"/>
    </row>
    <row r="130" spans="1:13" x14ac:dyDescent="0.25">
      <c r="A130" s="127"/>
      <c r="B130" s="127"/>
      <c r="C130" s="88"/>
      <c r="D130" s="88"/>
      <c r="E130" s="88"/>
      <c r="F130" s="88"/>
      <c r="G130" s="88"/>
      <c r="H130" s="127"/>
      <c r="I130" s="127"/>
      <c r="J130" s="88"/>
      <c r="K130" s="88"/>
      <c r="L130" s="88"/>
      <c r="M130" s="88"/>
    </row>
    <row r="131" spans="1:13" x14ac:dyDescent="0.25">
      <c r="A131" s="127"/>
      <c r="B131" s="127"/>
      <c r="C131" s="88"/>
      <c r="D131" s="88"/>
      <c r="E131" s="88"/>
      <c r="F131" s="88"/>
      <c r="G131" s="88"/>
      <c r="H131" s="127"/>
      <c r="I131" s="127"/>
      <c r="J131" s="88"/>
      <c r="K131" s="88"/>
      <c r="L131" s="88"/>
      <c r="M131" s="88"/>
    </row>
  </sheetData>
  <mergeCells count="24">
    <mergeCell ref="C1:F1"/>
    <mergeCell ref="D8:F8"/>
    <mergeCell ref="D7:F7"/>
    <mergeCell ref="C2:F2"/>
    <mergeCell ref="D48:F48"/>
    <mergeCell ref="J1:M1"/>
    <mergeCell ref="J2:M2"/>
    <mergeCell ref="K7:M7"/>
    <mergeCell ref="K8:M8"/>
    <mergeCell ref="J21:M21"/>
    <mergeCell ref="K48:M48"/>
    <mergeCell ref="C21:F21"/>
    <mergeCell ref="C22:F22"/>
    <mergeCell ref="D27:F27"/>
    <mergeCell ref="D28:F28"/>
    <mergeCell ref="J22:M22"/>
    <mergeCell ref="K27:M27"/>
    <mergeCell ref="K28:M28"/>
    <mergeCell ref="C41:F41"/>
    <mergeCell ref="J41:M41"/>
    <mergeCell ref="C42:F42"/>
    <mergeCell ref="J42:M42"/>
    <mergeCell ref="D47:F47"/>
    <mergeCell ref="K47:M47"/>
  </mergeCells>
  <printOptions horizontalCentered="1" verticalCentered="1" gridLines="1"/>
  <pageMargins left="0.31496062992125984" right="0.31496062992125984" top="0.35433070866141736" bottom="0.35433070866141736" header="0.31496062992125984" footer="0.31496062992125984"/>
  <pageSetup scale="5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1DC4E-93C4-49E7-AC55-1AEE96E9E69C}">
  <dimension ref="A1:J19"/>
  <sheetViews>
    <sheetView zoomScale="140" zoomScaleNormal="140" workbookViewId="0">
      <selection activeCell="D7" sqref="D7"/>
    </sheetView>
  </sheetViews>
  <sheetFormatPr defaultRowHeight="15" x14ac:dyDescent="0.25"/>
  <cols>
    <col min="1" max="1" width="3.140625" bestFit="1" customWidth="1"/>
    <col min="2" max="2" width="8.5703125" bestFit="1" customWidth="1"/>
    <col min="3" max="3" width="8" customWidth="1"/>
    <col min="4" max="4" width="8.85546875" style="66" customWidth="1"/>
    <col min="5" max="5" width="20.7109375" customWidth="1"/>
    <col min="6" max="6" width="18" customWidth="1"/>
    <col min="7" max="7" width="19.28515625" bestFit="1" customWidth="1"/>
    <col min="8" max="8" width="4.42578125" customWidth="1"/>
    <col min="9" max="9" width="16.28515625" style="39" bestFit="1" customWidth="1"/>
    <col min="10" max="10" width="17.5703125" bestFit="1" customWidth="1"/>
  </cols>
  <sheetData>
    <row r="1" spans="1:10" ht="15.75" thickBot="1" x14ac:dyDescent="0.3">
      <c r="B1" s="24" t="s">
        <v>27</v>
      </c>
      <c r="C1" s="24" t="s">
        <v>100</v>
      </c>
      <c r="D1" s="91"/>
      <c r="E1" s="24" t="s">
        <v>41</v>
      </c>
      <c r="F1" s="24"/>
      <c r="G1" s="24" t="s">
        <v>42</v>
      </c>
      <c r="H1" s="24"/>
      <c r="I1" s="46" t="s">
        <v>43</v>
      </c>
    </row>
    <row r="2" spans="1:10" ht="16.5" thickTop="1" thickBot="1" x14ac:dyDescent="0.3">
      <c r="A2" s="50"/>
      <c r="B2" s="50" t="s">
        <v>23</v>
      </c>
      <c r="C2" s="51"/>
      <c r="D2" s="92"/>
      <c r="E2" s="52" t="s">
        <v>108</v>
      </c>
      <c r="F2" s="53" t="s">
        <v>83</v>
      </c>
      <c r="G2" s="53" t="s">
        <v>38</v>
      </c>
      <c r="H2" s="53"/>
      <c r="I2" s="53"/>
      <c r="J2" s="53" t="s">
        <v>151</v>
      </c>
    </row>
    <row r="3" spans="1:10" ht="16.5" thickTop="1" thickBot="1" x14ac:dyDescent="0.3">
      <c r="A3" s="26">
        <v>1</v>
      </c>
      <c r="B3" s="25" t="s">
        <v>28</v>
      </c>
      <c r="C3" s="25"/>
      <c r="D3" s="93"/>
      <c r="E3" s="44" t="s">
        <v>29</v>
      </c>
      <c r="F3" s="28" t="s">
        <v>77</v>
      </c>
      <c r="G3" s="28" t="s">
        <v>30</v>
      </c>
      <c r="H3" s="28"/>
    </row>
    <row r="4" spans="1:10" ht="26.25" thickTop="1" thickBot="1" x14ac:dyDescent="0.3">
      <c r="A4" s="26">
        <v>2</v>
      </c>
      <c r="B4" s="48" t="s">
        <v>31</v>
      </c>
      <c r="C4" s="25"/>
      <c r="D4" s="93"/>
      <c r="E4" s="45" t="s">
        <v>47</v>
      </c>
      <c r="F4" s="28" t="s">
        <v>82</v>
      </c>
      <c r="G4" s="28" t="s">
        <v>46</v>
      </c>
      <c r="H4" s="28"/>
      <c r="I4" s="39" t="s">
        <v>44</v>
      </c>
    </row>
    <row r="5" spans="1:10" ht="16.5" thickTop="1" thickBot="1" x14ac:dyDescent="0.3">
      <c r="A5" s="26">
        <v>3</v>
      </c>
      <c r="B5" s="25" t="s">
        <v>32</v>
      </c>
      <c r="C5" s="25"/>
      <c r="D5" s="93"/>
      <c r="E5" s="44" t="s">
        <v>29</v>
      </c>
      <c r="F5" s="28" t="s">
        <v>80</v>
      </c>
      <c r="G5" s="28" t="s">
        <v>46</v>
      </c>
      <c r="H5" s="28"/>
      <c r="I5" s="39" t="s">
        <v>45</v>
      </c>
    </row>
    <row r="6" spans="1:10" ht="15.75" thickTop="1" x14ac:dyDescent="0.25">
      <c r="A6" s="54"/>
      <c r="B6" s="54" t="s">
        <v>33</v>
      </c>
      <c r="C6" s="51"/>
      <c r="D6" s="92"/>
      <c r="E6" s="52" t="s">
        <v>36</v>
      </c>
      <c r="F6" s="53" t="s">
        <v>78</v>
      </c>
      <c r="G6" s="53" t="s">
        <v>20</v>
      </c>
      <c r="H6" s="53"/>
      <c r="I6" s="53" t="s">
        <v>57</v>
      </c>
      <c r="J6" s="53" t="s">
        <v>151</v>
      </c>
    </row>
    <row r="7" spans="1:10" ht="15.75" thickBot="1" x14ac:dyDescent="0.3">
      <c r="A7" s="55"/>
      <c r="B7" s="55" t="s">
        <v>34</v>
      </c>
      <c r="C7" s="51"/>
      <c r="D7" s="92"/>
      <c r="E7" s="52" t="s">
        <v>35</v>
      </c>
      <c r="F7" s="53" t="s">
        <v>120</v>
      </c>
      <c r="G7" s="53" t="s">
        <v>20</v>
      </c>
      <c r="H7" s="53"/>
      <c r="I7" s="53" t="s">
        <v>57</v>
      </c>
      <c r="J7" s="53" t="s">
        <v>151</v>
      </c>
    </row>
    <row r="8" spans="1:10" ht="27" thickTop="1" x14ac:dyDescent="0.25">
      <c r="A8" s="27">
        <v>4</v>
      </c>
      <c r="B8" s="25" t="s">
        <v>37</v>
      </c>
      <c r="C8" s="25"/>
      <c r="D8" s="93"/>
      <c r="E8" s="44" t="s">
        <v>109</v>
      </c>
      <c r="F8" s="28" t="s">
        <v>79</v>
      </c>
      <c r="G8" s="39" t="s">
        <v>98</v>
      </c>
      <c r="H8" s="28"/>
      <c r="I8" s="39" t="s">
        <v>52</v>
      </c>
    </row>
    <row r="9" spans="1:10" x14ac:dyDescent="0.25">
      <c r="A9" s="51"/>
      <c r="B9" s="51" t="s">
        <v>121</v>
      </c>
      <c r="C9" s="51"/>
      <c r="D9" s="92"/>
      <c r="E9" s="52" t="s">
        <v>35</v>
      </c>
      <c r="F9" s="53" t="s">
        <v>138</v>
      </c>
      <c r="G9" s="65" t="s">
        <v>158</v>
      </c>
      <c r="H9" s="53"/>
      <c r="I9" s="53"/>
      <c r="J9" s="53" t="s">
        <v>151</v>
      </c>
    </row>
    <row r="10" spans="1:10" x14ac:dyDescent="0.25">
      <c r="A10" s="47">
        <v>5</v>
      </c>
      <c r="B10" s="25" t="s">
        <v>129</v>
      </c>
      <c r="C10" s="25"/>
      <c r="D10" s="93"/>
      <c r="E10" s="44" t="s">
        <v>130</v>
      </c>
      <c r="F10" s="28" t="s">
        <v>147</v>
      </c>
      <c r="G10" s="39" t="s">
        <v>149</v>
      </c>
      <c r="H10" s="28"/>
    </row>
    <row r="14" spans="1:10" x14ac:dyDescent="0.25">
      <c r="B14" s="24" t="s">
        <v>27</v>
      </c>
      <c r="C14" s="24" t="s">
        <v>100</v>
      </c>
      <c r="D14" s="24" t="s">
        <v>164</v>
      </c>
      <c r="E14" s="24" t="s">
        <v>41</v>
      </c>
      <c r="F14" s="42" t="s">
        <v>93</v>
      </c>
      <c r="G14" s="42" t="s">
        <v>154</v>
      </c>
      <c r="H14" s="24"/>
      <c r="I14" s="24" t="s">
        <v>43</v>
      </c>
    </row>
    <row r="15" spans="1:10" x14ac:dyDescent="0.25">
      <c r="A15" s="26">
        <v>1</v>
      </c>
      <c r="B15" s="25" t="s">
        <v>28</v>
      </c>
      <c r="C15" s="25"/>
      <c r="D15" s="93">
        <v>17</v>
      </c>
      <c r="E15" s="44" t="s">
        <v>29</v>
      </c>
      <c r="F15" s="28" t="s">
        <v>77</v>
      </c>
      <c r="G15" s="28" t="s">
        <v>30</v>
      </c>
      <c r="H15" s="28"/>
      <c r="I15" s="28"/>
    </row>
    <row r="16" spans="1:10" ht="24.75" x14ac:dyDescent="0.25">
      <c r="A16" s="26">
        <v>2</v>
      </c>
      <c r="B16" s="25" t="s">
        <v>31</v>
      </c>
      <c r="C16" s="25"/>
      <c r="D16" s="93">
        <v>14</v>
      </c>
      <c r="E16" s="45" t="s">
        <v>160</v>
      </c>
      <c r="F16" s="28" t="s">
        <v>82</v>
      </c>
      <c r="G16" s="28" t="s">
        <v>46</v>
      </c>
      <c r="H16" s="28"/>
      <c r="I16" s="28" t="s">
        <v>44</v>
      </c>
    </row>
    <row r="17" spans="1:9" x14ac:dyDescent="0.25">
      <c r="A17" s="26">
        <v>3</v>
      </c>
      <c r="B17" s="25" t="s">
        <v>32</v>
      </c>
      <c r="C17" s="25"/>
      <c r="D17" s="93">
        <v>15</v>
      </c>
      <c r="E17" s="44" t="s">
        <v>29</v>
      </c>
      <c r="F17" s="28" t="s">
        <v>80</v>
      </c>
      <c r="G17" s="28" t="s">
        <v>46</v>
      </c>
      <c r="H17" s="28"/>
      <c r="I17" s="28" t="s">
        <v>45</v>
      </c>
    </row>
    <row r="18" spans="1:9" ht="26.25" x14ac:dyDescent="0.25">
      <c r="A18" s="60">
        <v>4</v>
      </c>
      <c r="B18" s="25" t="s">
        <v>37</v>
      </c>
      <c r="C18" s="25"/>
      <c r="D18" s="93">
        <v>16</v>
      </c>
      <c r="E18" s="44" t="s">
        <v>109</v>
      </c>
      <c r="F18" s="28" t="s">
        <v>79</v>
      </c>
      <c r="G18" s="28" t="s">
        <v>98</v>
      </c>
      <c r="H18" s="28"/>
      <c r="I18" s="28" t="s">
        <v>52</v>
      </c>
    </row>
    <row r="19" spans="1:9" x14ac:dyDescent="0.25">
      <c r="A19" s="60">
        <v>5</v>
      </c>
      <c r="B19" s="25" t="s">
        <v>129</v>
      </c>
      <c r="C19" s="25"/>
      <c r="D19" s="93">
        <v>22</v>
      </c>
      <c r="E19" s="44" t="s">
        <v>130</v>
      </c>
      <c r="F19" s="28" t="s">
        <v>147</v>
      </c>
      <c r="G19" s="28" t="s">
        <v>149</v>
      </c>
      <c r="H19" s="28"/>
      <c r="I19" s="28"/>
    </row>
  </sheetData>
  <printOptions horizontalCentered="1" gridLines="1"/>
  <pageMargins left="3.937007874015748E-2" right="3.937007874015748E-2" top="0.35433070866141736" bottom="0.35433070866141736" header="0.31496062992125984" footer="0.31496062992125984"/>
  <pageSetup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55914-5E19-48D0-93E8-856E11A384EA}">
  <dimension ref="A1:O31"/>
  <sheetViews>
    <sheetView zoomScaleNormal="100" workbookViewId="0">
      <selection activeCell="K30" sqref="K30"/>
    </sheetView>
  </sheetViews>
  <sheetFormatPr defaultRowHeight="15" x14ac:dyDescent="0.25"/>
  <cols>
    <col min="1" max="1" width="7.28515625" customWidth="1"/>
    <col min="2" max="2" width="10.5703125" bestFit="1" customWidth="1"/>
    <col min="3" max="3" width="11.28515625" style="31" bestFit="1" customWidth="1"/>
    <col min="4" max="4" width="12" customWidth="1"/>
    <col min="5" max="5" width="12.5703125" style="31" bestFit="1" customWidth="1"/>
    <col min="6" max="6" width="17.5703125" bestFit="1" customWidth="1"/>
    <col min="7" max="7" width="31.85546875" customWidth="1"/>
    <col min="9" max="9" width="10.5703125" bestFit="1" customWidth="1"/>
    <col min="10" max="10" width="10.85546875" bestFit="1" customWidth="1"/>
    <col min="11" max="11" width="12.42578125" style="31" bestFit="1" customWidth="1"/>
    <col min="12" max="12" width="27.28515625" bestFit="1" customWidth="1"/>
    <col min="13" max="13" width="8.5703125" customWidth="1"/>
    <col min="14" max="14" width="9.7109375" customWidth="1"/>
    <col min="15" max="15" width="31.85546875" customWidth="1"/>
  </cols>
  <sheetData>
    <row r="1" spans="1:15" ht="19.5" thickBot="1" x14ac:dyDescent="0.35">
      <c r="A1" s="145" t="s">
        <v>71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</row>
    <row r="2" spans="1:15" ht="21.75" thickBot="1" x14ac:dyDescent="0.4">
      <c r="A2" s="144" t="s">
        <v>72</v>
      </c>
      <c r="B2" s="144"/>
      <c r="C2" s="144"/>
      <c r="D2" s="144"/>
      <c r="E2" s="144"/>
      <c r="F2" s="166" t="s">
        <v>23</v>
      </c>
      <c r="G2" s="166"/>
      <c r="H2" s="166"/>
      <c r="I2" s="166"/>
      <c r="J2" s="166"/>
      <c r="K2" s="36"/>
      <c r="L2" s="37" t="s">
        <v>73</v>
      </c>
      <c r="M2" s="152"/>
      <c r="N2" s="152"/>
      <c r="O2" s="152"/>
    </row>
    <row r="3" spans="1:15" x14ac:dyDescent="0.25">
      <c r="A3" s="1" t="s">
        <v>1</v>
      </c>
      <c r="B3" s="2"/>
      <c r="C3" s="33"/>
      <c r="D3" s="2"/>
      <c r="E3" s="33"/>
      <c r="F3" s="2"/>
      <c r="G3" s="5" t="s">
        <v>5</v>
      </c>
      <c r="H3" s="2"/>
      <c r="I3" s="2"/>
      <c r="J3" s="2"/>
      <c r="K3" s="33"/>
      <c r="L3" s="2"/>
      <c r="M3" s="164" t="s">
        <v>8</v>
      </c>
      <c r="N3" s="165"/>
      <c r="O3" s="2" t="s">
        <v>24</v>
      </c>
    </row>
    <row r="4" spans="1:15" ht="15.75" customHeight="1" thickBot="1" x14ac:dyDescent="0.3">
      <c r="A4" s="3" t="s">
        <v>2</v>
      </c>
      <c r="B4" s="4" t="s">
        <v>16</v>
      </c>
      <c r="C4" s="34"/>
      <c r="D4" s="4"/>
      <c r="E4" s="34"/>
      <c r="F4" s="4"/>
      <c r="G4" s="6" t="s">
        <v>4</v>
      </c>
      <c r="H4" s="4"/>
      <c r="I4" s="4"/>
      <c r="J4" s="4"/>
      <c r="K4" s="34"/>
      <c r="L4" s="4"/>
      <c r="M4" s="148" t="s">
        <v>25</v>
      </c>
      <c r="N4" s="149"/>
      <c r="O4" s="149"/>
    </row>
    <row r="5" spans="1:15" x14ac:dyDescent="0.25">
      <c r="A5" s="1" t="s">
        <v>3</v>
      </c>
      <c r="B5" s="2"/>
      <c r="C5" s="33"/>
      <c r="D5" s="2"/>
      <c r="E5" s="33"/>
      <c r="F5" s="2"/>
      <c r="G5" s="5" t="s">
        <v>6</v>
      </c>
      <c r="H5" s="2"/>
      <c r="I5" s="2"/>
      <c r="J5" s="2"/>
      <c r="K5" s="33"/>
      <c r="L5" s="2"/>
      <c r="M5" s="148"/>
      <c r="N5" s="149"/>
      <c r="O5" s="149"/>
    </row>
    <row r="6" spans="1:15" ht="15.75" thickBot="1" x14ac:dyDescent="0.3">
      <c r="A6" s="3" t="s">
        <v>2</v>
      </c>
      <c r="B6" s="4"/>
      <c r="C6" s="34"/>
      <c r="D6" s="4"/>
      <c r="E6" s="34"/>
      <c r="F6" s="4"/>
      <c r="G6" s="6" t="s">
        <v>7</v>
      </c>
      <c r="H6" s="4"/>
      <c r="I6" s="4"/>
      <c r="J6" s="4"/>
      <c r="K6" s="34"/>
      <c r="L6" s="4"/>
      <c r="M6" s="150"/>
      <c r="N6" s="151"/>
      <c r="O6" s="151"/>
    </row>
    <row r="7" spans="1:15" ht="15.75" thickBot="1" x14ac:dyDescent="0.3"/>
    <row r="8" spans="1:15" ht="15.75" thickTop="1" x14ac:dyDescent="0.25">
      <c r="A8" s="141" t="s">
        <v>60</v>
      </c>
      <c r="B8" s="142"/>
      <c r="C8" s="143"/>
      <c r="D8" s="29" t="s">
        <v>69</v>
      </c>
      <c r="E8" s="38" t="s">
        <v>75</v>
      </c>
      <c r="F8" s="7"/>
      <c r="G8" s="7" t="s">
        <v>63</v>
      </c>
      <c r="H8" s="141" t="s">
        <v>60</v>
      </c>
      <c r="I8" s="142"/>
      <c r="J8" s="143"/>
      <c r="K8" s="29" t="s">
        <v>69</v>
      </c>
      <c r="L8" s="38" t="s">
        <v>75</v>
      </c>
      <c r="M8" s="7"/>
      <c r="N8" s="7" t="s">
        <v>63</v>
      </c>
      <c r="O8" s="14" t="s">
        <v>63</v>
      </c>
    </row>
    <row r="9" spans="1:15" ht="15.75" thickBot="1" x14ac:dyDescent="0.3">
      <c r="A9" s="11" t="s">
        <v>9</v>
      </c>
      <c r="B9" s="12" t="s">
        <v>74</v>
      </c>
      <c r="C9" s="23" t="s">
        <v>11</v>
      </c>
      <c r="D9" s="12" t="s">
        <v>53</v>
      </c>
      <c r="E9" s="35" t="s">
        <v>12</v>
      </c>
      <c r="F9" s="12" t="s">
        <v>76</v>
      </c>
      <c r="G9" s="12"/>
      <c r="H9" s="11" t="s">
        <v>9</v>
      </c>
      <c r="I9" s="12" t="s">
        <v>74</v>
      </c>
      <c r="J9" s="23" t="s">
        <v>11</v>
      </c>
      <c r="K9" s="12" t="s">
        <v>53</v>
      </c>
      <c r="L9" s="35" t="s">
        <v>12</v>
      </c>
      <c r="M9" s="12" t="s">
        <v>76</v>
      </c>
      <c r="N9" s="12"/>
      <c r="O9" s="30"/>
    </row>
    <row r="10" spans="1:15" ht="15.75" thickTop="1" x14ac:dyDescent="0.25">
      <c r="A10" s="9">
        <v>1</v>
      </c>
      <c r="B10" s="7"/>
      <c r="C10" s="8"/>
      <c r="D10" s="31"/>
      <c r="E10" s="18"/>
      <c r="F10" s="15"/>
      <c r="G10" s="15"/>
      <c r="H10" s="9">
        <v>1</v>
      </c>
      <c r="I10" s="7"/>
      <c r="J10" s="8"/>
      <c r="L10" s="18"/>
      <c r="M10" s="15"/>
      <c r="N10" s="15"/>
      <c r="O10" s="20"/>
    </row>
    <row r="11" spans="1:15" x14ac:dyDescent="0.25">
      <c r="A11" s="9">
        <v>2</v>
      </c>
      <c r="C11" s="19"/>
      <c r="D11" s="31"/>
      <c r="E11" s="17"/>
      <c r="F11" s="15"/>
      <c r="G11" s="15"/>
      <c r="H11" s="9">
        <v>2</v>
      </c>
      <c r="J11" s="19"/>
      <c r="L11" s="17"/>
      <c r="M11" s="15"/>
      <c r="N11" s="15"/>
      <c r="O11" s="20"/>
    </row>
    <row r="12" spans="1:15" x14ac:dyDescent="0.25">
      <c r="A12" s="9">
        <v>3</v>
      </c>
      <c r="C12" s="19"/>
      <c r="D12" s="31"/>
      <c r="E12" s="18"/>
      <c r="F12" s="15"/>
      <c r="G12" s="15"/>
      <c r="H12" s="9">
        <v>3</v>
      </c>
      <c r="J12" s="19"/>
      <c r="L12" s="18"/>
      <c r="M12" s="15"/>
      <c r="N12" s="15"/>
      <c r="O12" s="20"/>
    </row>
    <row r="13" spans="1:15" x14ac:dyDescent="0.25">
      <c r="A13" s="9">
        <v>4</v>
      </c>
      <c r="C13" s="19"/>
      <c r="D13" s="31"/>
      <c r="E13" s="18"/>
      <c r="F13" s="15"/>
      <c r="G13" s="15"/>
      <c r="H13" s="9">
        <v>4</v>
      </c>
      <c r="J13" s="19"/>
      <c r="L13" s="18"/>
      <c r="M13" s="15"/>
      <c r="N13" s="15"/>
      <c r="O13" s="20"/>
    </row>
    <row r="14" spans="1:15" x14ac:dyDescent="0.25">
      <c r="A14" s="9">
        <v>5</v>
      </c>
      <c r="C14" s="19"/>
      <c r="D14" s="31"/>
      <c r="E14" s="18"/>
      <c r="F14" s="15"/>
      <c r="G14" s="15"/>
      <c r="H14" s="9">
        <v>5</v>
      </c>
      <c r="J14" s="19"/>
      <c r="L14" s="18"/>
      <c r="M14" s="15"/>
      <c r="N14" s="15"/>
      <c r="O14" s="22"/>
    </row>
    <row r="15" spans="1:15" x14ac:dyDescent="0.25">
      <c r="A15" s="9">
        <v>6</v>
      </c>
      <c r="C15" s="19"/>
      <c r="D15" s="31"/>
      <c r="E15" s="18"/>
      <c r="F15" s="15"/>
      <c r="G15" s="15"/>
      <c r="H15" s="9">
        <v>6</v>
      </c>
      <c r="J15" s="19"/>
      <c r="L15" s="18"/>
      <c r="M15" s="15"/>
      <c r="N15" s="15"/>
      <c r="O15" s="20"/>
    </row>
    <row r="16" spans="1:15" x14ac:dyDescent="0.25">
      <c r="A16" s="9">
        <v>7</v>
      </c>
      <c r="C16" s="19"/>
      <c r="D16" s="31"/>
      <c r="E16" s="18"/>
      <c r="F16" s="15"/>
      <c r="G16" s="15"/>
      <c r="H16" s="9">
        <v>7</v>
      </c>
      <c r="J16" s="19"/>
      <c r="L16" s="18"/>
      <c r="M16" s="15"/>
      <c r="N16" s="15"/>
      <c r="O16" s="20"/>
    </row>
    <row r="17" spans="1:15" x14ac:dyDescent="0.25">
      <c r="A17" s="9">
        <v>8</v>
      </c>
      <c r="C17" s="19"/>
      <c r="D17" s="31"/>
      <c r="E17" s="18"/>
      <c r="F17" s="15"/>
      <c r="G17" s="15"/>
      <c r="H17" s="9">
        <v>8</v>
      </c>
      <c r="J17" s="19"/>
      <c r="L17" s="18"/>
      <c r="M17" s="15"/>
      <c r="N17" s="15"/>
      <c r="O17" s="20"/>
    </row>
    <row r="18" spans="1:15" x14ac:dyDescent="0.25">
      <c r="A18" s="9">
        <v>9</v>
      </c>
      <c r="C18" s="19"/>
      <c r="D18" s="31"/>
      <c r="E18" s="18"/>
      <c r="F18" s="15"/>
      <c r="G18" s="15"/>
      <c r="H18" s="9">
        <v>9</v>
      </c>
      <c r="J18" s="19"/>
      <c r="L18" s="18"/>
      <c r="M18" s="15"/>
      <c r="N18" s="15"/>
      <c r="O18" s="20"/>
    </row>
    <row r="19" spans="1:15" x14ac:dyDescent="0.25">
      <c r="A19" s="9">
        <v>10</v>
      </c>
      <c r="C19" s="19"/>
      <c r="D19" s="31"/>
      <c r="E19" s="18"/>
      <c r="F19" s="15"/>
      <c r="G19" s="15"/>
      <c r="H19" s="9">
        <v>10</v>
      </c>
      <c r="J19" s="19"/>
      <c r="L19" s="18"/>
      <c r="M19" s="15"/>
      <c r="N19" s="15"/>
      <c r="O19" s="20"/>
    </row>
    <row r="20" spans="1:15" x14ac:dyDescent="0.25">
      <c r="A20" s="9">
        <v>11</v>
      </c>
      <c r="C20" s="19"/>
      <c r="D20" s="31"/>
      <c r="E20" s="18"/>
      <c r="F20" s="15"/>
      <c r="G20" s="15"/>
      <c r="H20" s="9">
        <v>11</v>
      </c>
      <c r="J20" s="19"/>
      <c r="L20" s="18"/>
      <c r="M20" s="15"/>
      <c r="N20" s="15"/>
      <c r="O20" s="20"/>
    </row>
    <row r="21" spans="1:15" x14ac:dyDescent="0.25">
      <c r="A21" s="9">
        <v>12</v>
      </c>
      <c r="C21" s="19"/>
      <c r="D21" s="31"/>
      <c r="E21" s="18"/>
      <c r="F21" s="15"/>
      <c r="G21" s="15"/>
      <c r="H21" s="9">
        <v>12</v>
      </c>
      <c r="J21" s="19"/>
      <c r="L21" s="18"/>
      <c r="M21" s="15"/>
      <c r="N21" s="15"/>
      <c r="O21" s="20"/>
    </row>
    <row r="22" spans="1:15" x14ac:dyDescent="0.25">
      <c r="A22" s="9">
        <v>13</v>
      </c>
      <c r="C22" s="19"/>
      <c r="D22" s="31"/>
      <c r="E22" s="18"/>
      <c r="F22" s="15"/>
      <c r="G22" s="15"/>
      <c r="H22" s="9">
        <v>13</v>
      </c>
      <c r="J22" s="19"/>
      <c r="L22" s="18"/>
      <c r="M22" s="15"/>
      <c r="N22" s="15"/>
      <c r="O22" s="20"/>
    </row>
    <row r="23" spans="1:15" x14ac:dyDescent="0.25">
      <c r="A23" s="9">
        <v>14</v>
      </c>
      <c r="C23" s="19"/>
      <c r="D23" s="31"/>
      <c r="E23" s="18"/>
      <c r="F23" s="15"/>
      <c r="G23" s="15"/>
      <c r="H23" s="9">
        <v>14</v>
      </c>
      <c r="J23" s="19"/>
      <c r="L23" s="18"/>
      <c r="M23" s="15"/>
      <c r="N23" s="15"/>
      <c r="O23" s="20"/>
    </row>
    <row r="24" spans="1:15" x14ac:dyDescent="0.25">
      <c r="A24" s="9">
        <v>15</v>
      </c>
      <c r="C24" s="19"/>
      <c r="D24" s="31"/>
      <c r="E24" s="18"/>
      <c r="F24" s="15"/>
      <c r="G24" s="15"/>
      <c r="H24" s="9">
        <v>15</v>
      </c>
      <c r="J24" s="19"/>
      <c r="L24" s="18"/>
      <c r="M24" s="15"/>
      <c r="N24" s="15"/>
      <c r="O24" s="20"/>
    </row>
    <row r="25" spans="1:15" x14ac:dyDescent="0.25">
      <c r="A25" s="9">
        <v>16</v>
      </c>
      <c r="C25" s="19"/>
      <c r="D25" s="31"/>
      <c r="E25" s="18"/>
      <c r="F25" s="15"/>
      <c r="G25" s="15"/>
      <c r="H25" s="9">
        <v>16</v>
      </c>
      <c r="J25" s="19"/>
      <c r="L25" s="18"/>
      <c r="M25" s="15"/>
      <c r="N25" s="15"/>
      <c r="O25" s="20"/>
    </row>
    <row r="26" spans="1:15" x14ac:dyDescent="0.25">
      <c r="A26" s="9">
        <v>17</v>
      </c>
      <c r="C26" s="19"/>
      <c r="D26" s="31"/>
      <c r="E26" s="18"/>
      <c r="F26" s="15"/>
      <c r="G26" s="15"/>
      <c r="H26" s="9">
        <v>17</v>
      </c>
      <c r="J26" s="19"/>
      <c r="L26" s="18"/>
      <c r="M26" s="15"/>
      <c r="N26" s="15"/>
      <c r="O26" s="20"/>
    </row>
    <row r="27" spans="1:15" x14ac:dyDescent="0.25">
      <c r="A27" s="9">
        <v>18</v>
      </c>
      <c r="C27" s="19"/>
      <c r="D27" s="31"/>
      <c r="E27" s="18"/>
      <c r="F27" s="15"/>
      <c r="G27" s="15"/>
      <c r="H27" s="9">
        <v>18</v>
      </c>
      <c r="J27" s="19"/>
      <c r="L27" s="18"/>
      <c r="M27" s="15"/>
      <c r="N27" s="15"/>
      <c r="O27" s="20"/>
    </row>
    <row r="28" spans="1:15" x14ac:dyDescent="0.25">
      <c r="A28" s="9">
        <v>19</v>
      </c>
      <c r="C28" s="19"/>
      <c r="D28" s="31"/>
      <c r="E28" s="18"/>
      <c r="F28" s="15"/>
      <c r="G28" s="15"/>
      <c r="H28" s="9">
        <v>19</v>
      </c>
      <c r="J28" s="19"/>
      <c r="L28" s="18"/>
      <c r="M28" s="15"/>
      <c r="N28" s="15"/>
      <c r="O28" s="20"/>
    </row>
    <row r="29" spans="1:15" x14ac:dyDescent="0.25">
      <c r="A29" s="9">
        <v>20</v>
      </c>
      <c r="C29" s="19"/>
      <c r="D29" s="31"/>
      <c r="E29" s="18"/>
      <c r="F29" s="15"/>
      <c r="G29" s="15"/>
      <c r="H29" s="9">
        <v>20</v>
      </c>
      <c r="J29" s="19"/>
      <c r="L29" s="18"/>
      <c r="M29" s="15"/>
      <c r="N29" s="15"/>
      <c r="O29" s="20"/>
    </row>
    <row r="30" spans="1:15" ht="15.75" thickBot="1" x14ac:dyDescent="0.3">
      <c r="A30" s="11">
        <v>21</v>
      </c>
      <c r="B30" s="12"/>
      <c r="C30" s="23"/>
      <c r="D30" s="32"/>
      <c r="E30" s="32"/>
      <c r="F30" s="16"/>
      <c r="G30" s="16"/>
      <c r="H30" s="11">
        <v>21</v>
      </c>
      <c r="I30" s="12"/>
      <c r="J30" s="23"/>
      <c r="K30" s="32"/>
      <c r="L30" s="32"/>
      <c r="M30" s="16"/>
      <c r="N30" s="16"/>
      <c r="O30" s="21"/>
    </row>
    <row r="31" spans="1:15" ht="15.75" thickTop="1" x14ac:dyDescent="0.25"/>
  </sheetData>
  <mergeCells count="8">
    <mergeCell ref="H8:J8"/>
    <mergeCell ref="A1:O1"/>
    <mergeCell ref="A2:E2"/>
    <mergeCell ref="M3:N3"/>
    <mergeCell ref="M4:O6"/>
    <mergeCell ref="A8:C8"/>
    <mergeCell ref="M2:O2"/>
    <mergeCell ref="F2:J2"/>
  </mergeCell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87F62-9205-40E0-9DAD-688EB4158AB8}">
  <dimension ref="A1:E5"/>
  <sheetViews>
    <sheetView workbookViewId="0">
      <selection activeCell="A12" sqref="A12"/>
    </sheetView>
  </sheetViews>
  <sheetFormatPr defaultRowHeight="15.75" x14ac:dyDescent="0.25"/>
  <cols>
    <col min="1" max="1" width="15.140625" style="56" customWidth="1"/>
    <col min="2" max="2" width="38.28515625" style="56" customWidth="1"/>
    <col min="3" max="3" width="24.5703125" style="56" customWidth="1"/>
    <col min="4" max="4" width="10.85546875" style="57" bestFit="1" customWidth="1"/>
    <col min="5" max="5" width="12.7109375" style="56" bestFit="1" customWidth="1"/>
    <col min="6" max="16384" width="9.140625" style="56"/>
  </cols>
  <sheetData>
    <row r="1" spans="1:5" x14ac:dyDescent="0.25">
      <c r="D1" s="57" t="s">
        <v>145</v>
      </c>
      <c r="E1" s="56" t="s">
        <v>146</v>
      </c>
    </row>
    <row r="2" spans="1:5" x14ac:dyDescent="0.25">
      <c r="A2" s="58">
        <v>43578</v>
      </c>
      <c r="B2" s="56" t="s">
        <v>139</v>
      </c>
      <c r="C2" s="56" t="s">
        <v>140</v>
      </c>
      <c r="D2" s="57">
        <v>2600</v>
      </c>
      <c r="E2" s="163">
        <f>SUM(D2:D5)</f>
        <v>25500</v>
      </c>
    </row>
    <row r="3" spans="1:5" x14ac:dyDescent="0.25">
      <c r="C3" s="56" t="s">
        <v>141</v>
      </c>
      <c r="D3" s="57">
        <v>2400</v>
      </c>
      <c r="E3" s="163"/>
    </row>
    <row r="4" spans="1:5" x14ac:dyDescent="0.25">
      <c r="B4" s="56" t="s">
        <v>142</v>
      </c>
      <c r="C4" s="56" t="s">
        <v>143</v>
      </c>
      <c r="D4" s="57">
        <v>9850</v>
      </c>
      <c r="E4" s="163"/>
    </row>
    <row r="5" spans="1:5" x14ac:dyDescent="0.25">
      <c r="B5" s="56" t="s">
        <v>142</v>
      </c>
      <c r="C5" s="56" t="s">
        <v>144</v>
      </c>
      <c r="D5" s="57">
        <v>10650</v>
      </c>
      <c r="E5" s="163"/>
    </row>
  </sheetData>
  <mergeCells count="1">
    <mergeCell ref="E2:E5"/>
  </mergeCells>
  <printOptions gridLines="1"/>
  <pageMargins left="0.70866141732283472" right="0.70866141732283472" top="0.74803149606299213" bottom="0.74803149606299213" header="0.31496062992125984" footer="0.31496062992125984"/>
  <pageSetup scale="1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2</vt:i4>
      </vt:variant>
    </vt:vector>
  </HeadingPairs>
  <TitlesOfParts>
    <vt:vector size="11" baseType="lpstr">
      <vt:lpstr>F1</vt:lpstr>
      <vt:lpstr>F2</vt:lpstr>
      <vt:lpstr>FK 1G1</vt:lpstr>
      <vt:lpstr>FK 1G2</vt:lpstr>
      <vt:lpstr>FEMELLES-SAILLIE</vt:lpstr>
      <vt:lpstr>PLAQUETTE</vt:lpstr>
      <vt:lpstr>MALES</vt:lpstr>
      <vt:lpstr>M1</vt:lpstr>
      <vt:lpstr>Dépenses</vt:lpstr>
      <vt:lpstr>'FEMELLES-SAILLIE'!Print_Area</vt:lpstr>
      <vt:lpstr>PLAQUETTE!Print_Area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BFA</dc:creator>
  <cp:lastModifiedBy>BFA</cp:lastModifiedBy>
  <cp:lastPrinted>2019-05-05T13:28:58Z</cp:lastPrinted>
  <dcterms:created xsi:type="dcterms:W3CDTF">2019-03-25T13:14:44Z</dcterms:created>
  <dcterms:modified xsi:type="dcterms:W3CDTF">2019-05-05T14:13:40Z</dcterms:modified>
</cp:coreProperties>
</file>