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/>
  <workbookPr filterPrivacy="1"/>
  <xr:revisionPtr revIDLastSave="0" documentId="8_{E07CD2EB-79EC-49C8-9BB1-A4960E62A6DC}" xr6:coauthVersionLast="43" xr6:coauthVersionMax="43" xr10:uidLastSave="{00000000-0000-0000-0000-000000000000}"/>
  <bookViews>
    <workbookView xWindow="30" yWindow="0" windowWidth="19170" windowHeight="14760" xr2:uid="{00000000-000D-0000-FFFF-FFFF00000000}"/>
  </bookViews>
  <sheets>
    <sheet name="Calcul Prime" sheetId="1" r:id="rId1"/>
    <sheet name="Graphique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9" i="1" l="1"/>
  <c r="G9" i="1"/>
  <c r="H9" i="1"/>
  <c r="I9" i="1"/>
  <c r="J9" i="1"/>
  <c r="K9" i="1"/>
  <c r="L9" i="1"/>
  <c r="M9" i="1"/>
  <c r="N9" i="1"/>
  <c r="O9" i="1"/>
  <c r="E9" i="1"/>
  <c r="D9" i="1"/>
  <c r="G10" i="1"/>
  <c r="G13" i="1"/>
  <c r="F10" i="1"/>
  <c r="B17" i="2"/>
  <c r="B16" i="2"/>
  <c r="B15" i="2"/>
  <c r="B21" i="2"/>
  <c r="B33" i="2"/>
  <c r="B34" i="2"/>
  <c r="B35" i="2"/>
  <c r="B36" i="2"/>
  <c r="B37" i="2"/>
  <c r="B38" i="2"/>
  <c r="B39" i="2"/>
  <c r="B40" i="2"/>
  <c r="B41" i="2"/>
  <c r="B42" i="2"/>
  <c r="B43" i="2"/>
  <c r="H12" i="1"/>
  <c r="L12" i="1"/>
  <c r="I10" i="1"/>
  <c r="M10" i="1"/>
  <c r="O12" i="1"/>
  <c r="N10" i="1"/>
  <c r="O10" i="1"/>
  <c r="L10" i="1"/>
  <c r="J10" i="1"/>
  <c r="K10" i="1"/>
  <c r="H10" i="1"/>
  <c r="E10" i="1"/>
  <c r="D10" i="1"/>
  <c r="E12" i="1"/>
  <c r="F12" i="1"/>
  <c r="F14" i="1"/>
  <c r="G12" i="1"/>
  <c r="G14" i="1"/>
  <c r="I12" i="1"/>
  <c r="I14" i="1"/>
  <c r="J12" i="1"/>
  <c r="J14" i="1"/>
  <c r="K12" i="1"/>
  <c r="K14" i="1"/>
  <c r="M12" i="1"/>
  <c r="M14" i="1"/>
  <c r="N12" i="1"/>
  <c r="N14" i="1"/>
  <c r="D12" i="1"/>
  <c r="D14" i="1"/>
  <c r="E14" i="1"/>
  <c r="O14" i="1"/>
  <c r="H14" i="1"/>
  <c r="L14" i="1"/>
</calcChain>
</file>

<file path=xl/sharedStrings.xml><?xml version="1.0" encoding="utf-8"?>
<sst xmlns="http://schemas.openxmlformats.org/spreadsheetml/2006/main" count="25" uniqueCount="25">
  <si>
    <t xml:space="preserve">Année </t>
  </si>
  <si>
    <t>SecteurGeo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</si>
  <si>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</si>
  <si>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</si>
  <si>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</si>
  <si>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</si>
  <si>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</si>
  <si>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</si>
  <si>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</si>
  <si>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</si>
  <si>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</si>
  <si>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</si>
  <si>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</si>
  <si>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</si>
  <si>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Colléctif</t>
  </si>
  <si>
    <t>Sylvain Fréchou</t>
  </si>
  <si>
    <t>Objectif Collectif</t>
  </si>
  <si>
    <t>Objectif Individuel</t>
  </si>
  <si>
    <t>Résultat mensuel Collectif</t>
  </si>
  <si>
    <t>Résultat mensuel Individuel</t>
  </si>
  <si>
    <t>Montant Prime Collective</t>
  </si>
  <si>
    <t>Montant Prime individuelle</t>
  </si>
  <si>
    <t>Somme Prime Variable SF</t>
  </si>
  <si>
    <t>Pourcentage</t>
  </si>
  <si>
    <t>CA Individuel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</si>
</sst>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0" fillId="0" borderId="0" xfId="0" applyAlignment="1"/>
    <xf numFmtId="164" fontId="2" fillId="0" borderId="1" xfId="0" applyNumberFormat="1" applyFont="1" applyBorder="1"/>
    <xf numFmtId="10" fontId="0" fillId="0" borderId="1" xfId="1" applyNumberFormat="1" applyFont="1" applyBorder="1"/>
    <xf numFmtId="9" fontId="0" fillId="0" borderId="1" xfId="1" applyNumberFormat="1" applyFont="1" applyBorder="1"/>
    <xf numFmtId="44" fontId="0" fillId="0" borderId="1" xfId="2" applyFont="1" applyBorder="1"/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/>
    <xf numFmtId="0" fontId="0" fillId="0" borderId="0" xfId="0" applyBorder="1" applyAlignment="1">
      <alignment horizontal="center" vertical="center"/>
    </xf>
    <xf numFmtId="0" fontId="0" fillId="0" borderId="0" xfId="0" applyBorder="1"/>
    <xf numFmtId="164" fontId="0" fillId="0" borderId="0" xfId="0" applyNumberFormat="1" applyBorder="1"/>
    <xf numFmtId="0" fontId="0" fillId="0" borderId="4" xfId="0" applyBorder="1" applyAlignment="1">
      <alignment horizontal="center" vertical="center"/>
    </xf>
    <xf numFmtId="164" fontId="0" fillId="0" borderId="4" xfId="0" applyNumberFormat="1" applyBorder="1"/>
  </cellXfs>
  <cellStyles count="3">
    <cellStyle name="Monétaire" xfId="2" builtinId="4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Graphique!$B$2</c:f>
              <c:strCache>
                <c:ptCount val="1"/>
                <c:pt idx="0">
                  <c:v>CA Individuel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Graphique!$A$3:$A$43</c:f>
              <c:numCache>
                <c:formatCode>0%</c:formatCode>
                <c:ptCount val="4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0.4</c:v>
                </c:pt>
                <c:pt idx="9">
                  <c:v>0.45</c:v>
                </c:pt>
                <c:pt idx="10">
                  <c:v>0.5</c:v>
                </c:pt>
                <c:pt idx="11">
                  <c:v>0.55000000000000004</c:v>
                </c:pt>
                <c:pt idx="12">
                  <c:v>0.6</c:v>
                </c:pt>
                <c:pt idx="13">
                  <c:v>0.65</c:v>
                </c:pt>
                <c:pt idx="14">
                  <c:v>0.7</c:v>
                </c:pt>
                <c:pt idx="15">
                  <c:v>0.75</c:v>
                </c:pt>
                <c:pt idx="16">
                  <c:v>0.8</c:v>
                </c:pt>
                <c:pt idx="17">
                  <c:v>0.85</c:v>
                </c:pt>
                <c:pt idx="18">
                  <c:v>0.9</c:v>
                </c:pt>
                <c:pt idx="19">
                  <c:v>0.95</c:v>
                </c:pt>
                <c:pt idx="20">
                  <c:v>1</c:v>
                </c:pt>
                <c:pt idx="21">
                  <c:v>1.05</c:v>
                </c:pt>
                <c:pt idx="22">
                  <c:v>1.1000000000000001</c:v>
                </c:pt>
                <c:pt idx="23">
                  <c:v>1.1499999999999999</c:v>
                </c:pt>
                <c:pt idx="24">
                  <c:v>1.2</c:v>
                </c:pt>
                <c:pt idx="25">
                  <c:v>1.25</c:v>
                </c:pt>
                <c:pt idx="26">
                  <c:v>1.3</c:v>
                </c:pt>
                <c:pt idx="27">
                  <c:v>1.35</c:v>
                </c:pt>
                <c:pt idx="28">
                  <c:v>1.4</c:v>
                </c:pt>
                <c:pt idx="29">
                  <c:v>1.45</c:v>
                </c:pt>
                <c:pt idx="30">
                  <c:v>1.5</c:v>
                </c:pt>
                <c:pt idx="31">
                  <c:v>1.55</c:v>
                </c:pt>
                <c:pt idx="32">
                  <c:v>1.6</c:v>
                </c:pt>
                <c:pt idx="33">
                  <c:v>1.65</c:v>
                </c:pt>
                <c:pt idx="34">
                  <c:v>1.7</c:v>
                </c:pt>
                <c:pt idx="35">
                  <c:v>1.75</c:v>
                </c:pt>
                <c:pt idx="36">
                  <c:v>1.8</c:v>
                </c:pt>
                <c:pt idx="37">
                  <c:v>1.85</c:v>
                </c:pt>
                <c:pt idx="38">
                  <c:v>1.9</c:v>
                </c:pt>
                <c:pt idx="39">
                  <c:v>1.95</c:v>
                </c:pt>
                <c:pt idx="40">
                  <c:v>2</c:v>
                </c:pt>
              </c:numCache>
            </c:numRef>
          </c:xVal>
          <c:yVal>
            <c:numRef>
              <c:f>Graphique!$B$3:$B$43</c:f>
              <c:numCache>
                <c:formatCode>_("€"* #,##0.00_);_("€"* \(#,##0.00\);_("€"* "-"??_);_(@_)</c:formatCode>
                <c:ptCount val="4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162.5</c:v>
                </c:pt>
                <c:pt idx="13">
                  <c:v>175</c:v>
                </c:pt>
                <c:pt idx="14">
                  <c:v>187.5</c:v>
                </c:pt>
                <c:pt idx="15">
                  <c:v>200</c:v>
                </c:pt>
                <c:pt idx="16">
                  <c:v>212.5</c:v>
                </c:pt>
                <c:pt idx="17">
                  <c:v>225</c:v>
                </c:pt>
                <c:pt idx="18">
                  <c:v>237.5</c:v>
                </c:pt>
                <c:pt idx="19">
                  <c:v>250</c:v>
                </c:pt>
                <c:pt idx="20">
                  <c:v>450</c:v>
                </c:pt>
                <c:pt idx="21">
                  <c:v>650</c:v>
                </c:pt>
                <c:pt idx="22">
                  <c:v>693.75</c:v>
                </c:pt>
                <c:pt idx="23">
                  <c:v>737.5</c:v>
                </c:pt>
                <c:pt idx="24">
                  <c:v>781.25</c:v>
                </c:pt>
                <c:pt idx="25">
                  <c:v>825</c:v>
                </c:pt>
                <c:pt idx="26">
                  <c:v>868.75</c:v>
                </c:pt>
                <c:pt idx="27">
                  <c:v>912.5</c:v>
                </c:pt>
                <c:pt idx="28">
                  <c:v>956.25</c:v>
                </c:pt>
                <c:pt idx="29">
                  <c:v>1000</c:v>
                </c:pt>
                <c:pt idx="30">
                  <c:v>1043.75</c:v>
                </c:pt>
                <c:pt idx="31">
                  <c:v>1087.5</c:v>
                </c:pt>
                <c:pt idx="32">
                  <c:v>1131.25</c:v>
                </c:pt>
                <c:pt idx="33">
                  <c:v>1175</c:v>
                </c:pt>
                <c:pt idx="34">
                  <c:v>1218.75</c:v>
                </c:pt>
                <c:pt idx="35">
                  <c:v>1262.5</c:v>
                </c:pt>
                <c:pt idx="36">
                  <c:v>1306.25</c:v>
                </c:pt>
                <c:pt idx="37">
                  <c:v>1350</c:v>
                </c:pt>
                <c:pt idx="38">
                  <c:v>1393.75</c:v>
                </c:pt>
                <c:pt idx="39">
                  <c:v>1437.5</c:v>
                </c:pt>
                <c:pt idx="40">
                  <c:v>1481.25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0FD-4607-A301-31D7491A03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0295704"/>
        <c:axId val="470297672"/>
      </c:scatterChart>
      <c:valAx>
        <c:axId val="4702957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0297672"/>
        <c:crosses val="autoZero"/>
        <c:crossBetween val="midCat"/>
      </c:valAx>
      <c:valAx>
        <c:axId val="470297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02957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18</xdr:row>
      <xdr:rowOff>142875</xdr:rowOff>
    </xdr:from>
    <xdr:to>
      <xdr:col>15</xdr:col>
      <xdr:colOff>361950</xdr:colOff>
      <xdr:row>24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6A8A4EC-BF4D-4BA0-B10A-DC7037884DB7}"/>
            </a:ext>
          </a:extLst>
        </xdr:cNvPr>
        <xdr:cNvSpPr txBox="1"/>
      </xdr:nvSpPr>
      <xdr:spPr>
        <a:xfrm>
          <a:off x="6324600" y="3000375"/>
          <a:ext cx="8515350" cy="1162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/>
            <a:t>'ai donc besoin d'aide sur la formule en case F10 (Le premier mois que j'ai fait entier) qui inclus l'info en F7 et qui doit se reporter au graphique de l'onglet 2 "Graphique"</a:t>
          </a:r>
          <a:br>
            <a:rPr lang="fr-BE"/>
          </a:br>
          <a:br>
            <a:rPr lang="fr-BE"/>
          </a:br>
          <a:r>
            <a:rPr lang="fr-BE"/>
            <a:t>Je dupliquerai ensuite cela sur F11, F12, F13... qui correspondent au mois de l'année.</a:t>
          </a:r>
          <a:br>
            <a:rPr lang="fr-BE"/>
          </a:br>
          <a:endParaRPr lang="fr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14</xdr:row>
      <xdr:rowOff>9525</xdr:rowOff>
    </xdr:from>
    <xdr:to>
      <xdr:col>16</xdr:col>
      <xdr:colOff>19050</xdr:colOff>
      <xdr:row>42</xdr:row>
      <xdr:rowOff>4762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D219EA1-8DEA-4B00-AD2C-ED97202FF4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O14"/>
  <sheetViews>
    <sheetView tabSelected="1" workbookViewId="0" xr3:uid="{AEA406A1-0E4B-5B11-9CD5-51D6E497D94C}">
      <selection activeCell="B14" sqref="B14:C14"/>
    </sheetView>
  </sheetViews>
  <sheetFormatPr defaultColWidth="9.140625" defaultRowHeight="15"/>
  <cols>
    <col min="1" max="1" width="3" customWidth="1"/>
    <col min="2" max="2" width="7.28515625" bestFit="1" customWidth="1"/>
    <col min="3" max="3" width="18.28515625" customWidth="1"/>
    <col min="4" max="15" width="15.7109375" customWidth="1"/>
  </cols>
  <sheetData>
    <row r="2" spans="2:1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2:15">
      <c r="B3" s="9">
        <v>2019</v>
      </c>
      <c r="C3" s="1" t="s">
        <v>14</v>
      </c>
      <c r="D3" s="2">
        <v>437422.01</v>
      </c>
      <c r="E3" s="2">
        <v>329686.83</v>
      </c>
      <c r="F3" s="2">
        <v>398586.79</v>
      </c>
      <c r="G3" s="2">
        <v>421470.73</v>
      </c>
      <c r="H3" s="2"/>
      <c r="I3" s="2"/>
      <c r="J3" s="2"/>
      <c r="K3" s="2"/>
      <c r="L3" s="2"/>
      <c r="M3" s="2"/>
      <c r="N3" s="2"/>
      <c r="O3" s="2"/>
    </row>
    <row r="4" spans="2:15">
      <c r="B4" s="10"/>
      <c r="C4" s="1" t="s">
        <v>15</v>
      </c>
      <c r="D4" s="2"/>
      <c r="E4" s="2">
        <v>12434.41</v>
      </c>
      <c r="F4" s="2">
        <v>75736</v>
      </c>
      <c r="G4" s="2">
        <v>91016.62</v>
      </c>
      <c r="H4" s="2"/>
      <c r="I4" s="2"/>
      <c r="J4" s="2"/>
      <c r="K4" s="2"/>
      <c r="L4" s="2"/>
      <c r="M4" s="2"/>
      <c r="N4" s="2"/>
      <c r="O4" s="2"/>
    </row>
    <row r="5" spans="2:15"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</row>
    <row r="6" spans="2:15">
      <c r="B6" s="15" t="s">
        <v>16</v>
      </c>
      <c r="C6" s="15"/>
      <c r="D6" s="16">
        <v>350000</v>
      </c>
      <c r="E6" s="16">
        <v>350000</v>
      </c>
      <c r="F6" s="16">
        <v>350000</v>
      </c>
      <c r="G6" s="16">
        <v>350000</v>
      </c>
      <c r="H6" s="16">
        <v>350000</v>
      </c>
      <c r="I6" s="16">
        <v>350000</v>
      </c>
      <c r="J6" s="16">
        <v>350000</v>
      </c>
      <c r="K6" s="16">
        <v>350000</v>
      </c>
      <c r="L6" s="16">
        <v>350000</v>
      </c>
      <c r="M6" s="16">
        <v>350000</v>
      </c>
      <c r="N6" s="16">
        <v>350000</v>
      </c>
      <c r="O6" s="16">
        <v>350000</v>
      </c>
    </row>
    <row r="7" spans="2:15">
      <c r="B7" s="15" t="s">
        <v>17</v>
      </c>
      <c r="C7" s="15"/>
      <c r="D7" s="16">
        <v>0</v>
      </c>
      <c r="E7" s="16">
        <v>50000</v>
      </c>
      <c r="F7" s="16">
        <v>60000</v>
      </c>
      <c r="G7" s="16">
        <v>65000</v>
      </c>
      <c r="H7" s="16">
        <v>65000</v>
      </c>
      <c r="I7" s="16">
        <v>65000</v>
      </c>
      <c r="J7" s="16">
        <v>65000</v>
      </c>
      <c r="K7" s="16">
        <v>65000</v>
      </c>
      <c r="L7" s="16">
        <v>75000</v>
      </c>
      <c r="M7" s="16">
        <v>75000</v>
      </c>
      <c r="N7" s="16">
        <v>75000</v>
      </c>
      <c r="O7" s="16">
        <v>75000</v>
      </c>
    </row>
    <row r="9" spans="2:15">
      <c r="B9" s="11" t="s">
        <v>18</v>
      </c>
      <c r="C9" s="11"/>
      <c r="D9" s="5">
        <f>D3/D6</f>
        <v>1.2497771714285715</v>
      </c>
      <c r="E9" s="5">
        <f>E3/E6</f>
        <v>0.94196237142857142</v>
      </c>
      <c r="F9" s="5">
        <f t="shared" ref="F9:O9" si="0">F3/F6</f>
        <v>1.1388194</v>
      </c>
      <c r="G9" s="5">
        <f t="shared" si="0"/>
        <v>1.2042020857142857</v>
      </c>
      <c r="H9" s="5">
        <f t="shared" si="0"/>
        <v>0</v>
      </c>
      <c r="I9" s="5">
        <f t="shared" si="0"/>
        <v>0</v>
      </c>
      <c r="J9" s="5">
        <f t="shared" si="0"/>
        <v>0</v>
      </c>
      <c r="K9" s="5">
        <f t="shared" si="0"/>
        <v>0</v>
      </c>
      <c r="L9" s="5">
        <f t="shared" si="0"/>
        <v>0</v>
      </c>
      <c r="M9" s="5">
        <f t="shared" si="0"/>
        <v>0</v>
      </c>
      <c r="N9" s="5">
        <f t="shared" si="0"/>
        <v>0</v>
      </c>
      <c r="O9" s="5">
        <f t="shared" si="0"/>
        <v>0</v>
      </c>
    </row>
    <row r="10" spans="2:15">
      <c r="B10" s="11" t="s">
        <v>19</v>
      </c>
      <c r="C10" s="11"/>
      <c r="D10" s="5">
        <f>D4/50000</f>
        <v>0</v>
      </c>
      <c r="E10" s="5">
        <f>E4/50000</f>
        <v>0.2486882</v>
      </c>
      <c r="F10" s="5">
        <f>F4/60000</f>
        <v>1.2622666666666666</v>
      </c>
      <c r="G10" s="5">
        <f>G4/65000</f>
        <v>1.4002556923076923</v>
      </c>
      <c r="H10" s="5">
        <f>H4/65000</f>
        <v>0</v>
      </c>
      <c r="I10" s="5">
        <f>I4/65000</f>
        <v>0</v>
      </c>
      <c r="J10" s="5">
        <f>J4/65000</f>
        <v>0</v>
      </c>
      <c r="K10" s="5">
        <f>K4/65000</f>
        <v>0</v>
      </c>
      <c r="L10" s="5">
        <f>L4/75000</f>
        <v>0</v>
      </c>
      <c r="M10" s="5">
        <f>M4/75000</f>
        <v>0</v>
      </c>
      <c r="N10" s="5">
        <f>N4/75000</f>
        <v>0</v>
      </c>
      <c r="O10" s="5">
        <f>O4/75000</f>
        <v>0</v>
      </c>
    </row>
    <row r="11" spans="2:15">
      <c r="B11" s="3"/>
      <c r="C11" s="3"/>
    </row>
    <row r="12" spans="2:15">
      <c r="B12" s="11" t="s">
        <v>20</v>
      </c>
      <c r="C12" s="11"/>
      <c r="D12" s="2">
        <f>150*D9</f>
        <v>187.46657571428571</v>
      </c>
      <c r="E12" s="2">
        <f t="shared" ref="E12:O12" si="1">150*E9</f>
        <v>141.2943557142857</v>
      </c>
      <c r="F12" s="2">
        <f t="shared" si="1"/>
        <v>170.82291000000001</v>
      </c>
      <c r="G12" s="2">
        <f t="shared" si="1"/>
        <v>180.63031285714285</v>
      </c>
      <c r="H12" s="2">
        <f t="shared" si="1"/>
        <v>0</v>
      </c>
      <c r="I12" s="2">
        <f t="shared" si="1"/>
        <v>0</v>
      </c>
      <c r="J12" s="2">
        <f t="shared" si="1"/>
        <v>0</v>
      </c>
      <c r="K12" s="2">
        <f t="shared" si="1"/>
        <v>0</v>
      </c>
      <c r="L12" s="2">
        <f t="shared" si="1"/>
        <v>0</v>
      </c>
      <c r="M12" s="2">
        <f t="shared" si="1"/>
        <v>0</v>
      </c>
      <c r="N12" s="2">
        <f t="shared" si="1"/>
        <v>0</v>
      </c>
      <c r="O12" s="2">
        <f t="shared" si="1"/>
        <v>0</v>
      </c>
    </row>
    <row r="13" spans="2:15">
      <c r="B13" s="11" t="s">
        <v>21</v>
      </c>
      <c r="C13" s="11"/>
      <c r="D13" s="2"/>
      <c r="E13" s="2"/>
      <c r="F13" s="2"/>
      <c r="G13" s="2">
        <f>INDEX(Graphique!$B$3:$B$43,MATCH(G$10,Graphique!$A$3:$A$43,1)+1)</f>
        <v>1000</v>
      </c>
      <c r="H13" s="2"/>
      <c r="I13" s="2"/>
      <c r="J13" s="2"/>
      <c r="K13" s="2"/>
      <c r="L13" s="2"/>
      <c r="M13" s="2"/>
      <c r="N13" s="2"/>
      <c r="O13" s="2"/>
    </row>
    <row r="14" spans="2:15">
      <c r="B14" s="8" t="s">
        <v>22</v>
      </c>
      <c r="C14" s="8"/>
      <c r="D14" s="4">
        <f>SUM(D12:D13)</f>
        <v>187.46657571428571</v>
      </c>
      <c r="E14" s="4">
        <f t="shared" ref="E14:O14" si="2">SUM(E12:E13)</f>
        <v>141.2943557142857</v>
      </c>
      <c r="F14" s="4">
        <f t="shared" si="2"/>
        <v>170.82291000000001</v>
      </c>
      <c r="G14" s="4">
        <f t="shared" si="2"/>
        <v>1180.6303128571428</v>
      </c>
      <c r="H14" s="4">
        <f t="shared" si="2"/>
        <v>0</v>
      </c>
      <c r="I14" s="4">
        <f t="shared" si="2"/>
        <v>0</v>
      </c>
      <c r="J14" s="4">
        <f t="shared" si="2"/>
        <v>0</v>
      </c>
      <c r="K14" s="4">
        <f t="shared" si="2"/>
        <v>0</v>
      </c>
      <c r="L14" s="4">
        <f t="shared" si="2"/>
        <v>0</v>
      </c>
      <c r="M14" s="4">
        <f t="shared" si="2"/>
        <v>0</v>
      </c>
      <c r="N14" s="4">
        <f t="shared" si="2"/>
        <v>0</v>
      </c>
      <c r="O14" s="4">
        <f t="shared" si="2"/>
        <v>0</v>
      </c>
    </row>
  </sheetData>
  <mergeCells count="8">
    <mergeCell ref="B14:C14"/>
    <mergeCell ref="B3:B4"/>
    <mergeCell ref="B9:C9"/>
    <mergeCell ref="B10:C10"/>
    <mergeCell ref="B12:C12"/>
    <mergeCell ref="B13:C13"/>
    <mergeCell ref="B6:C6"/>
    <mergeCell ref="B7:C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90A49-6CCD-4416-AC37-AD365F69A0B1}">
  <dimension ref="A2:C43"/>
  <sheetViews>
    <sheetView topLeftCell="A11" workbookViewId="0" xr3:uid="{5D282A0B-B73B-5DBA-9BEB-410DAE86BD11}">
      <selection activeCell="B15" sqref="B15"/>
    </sheetView>
  </sheetViews>
  <sheetFormatPr defaultColWidth="11.42578125" defaultRowHeight="15"/>
  <cols>
    <col min="1" max="1" width="18" customWidth="1"/>
    <col min="2" max="2" width="12.85546875" bestFit="1" customWidth="1"/>
  </cols>
  <sheetData>
    <row r="2" spans="1:3">
      <c r="A2" s="1" t="s">
        <v>23</v>
      </c>
      <c r="B2" s="1" t="s">
        <v>24</v>
      </c>
      <c r="C2" s="1"/>
    </row>
    <row r="3" spans="1:3">
      <c r="A3" s="6">
        <v>0</v>
      </c>
      <c r="B3" s="7">
        <v>0</v>
      </c>
      <c r="C3" s="1">
        <v>0</v>
      </c>
    </row>
    <row r="4" spans="1:3">
      <c r="A4" s="6">
        <v>0.05</v>
      </c>
      <c r="B4" s="7">
        <v>0</v>
      </c>
      <c r="C4" s="1">
        <v>0</v>
      </c>
    </row>
    <row r="5" spans="1:3">
      <c r="A5" s="6">
        <v>0.1</v>
      </c>
      <c r="B5" s="7">
        <v>0</v>
      </c>
      <c r="C5" s="1">
        <v>0</v>
      </c>
    </row>
    <row r="6" spans="1:3">
      <c r="A6" s="6">
        <v>0.15</v>
      </c>
      <c r="B6" s="7">
        <v>0</v>
      </c>
      <c r="C6" s="1">
        <v>0</v>
      </c>
    </row>
    <row r="7" spans="1:3">
      <c r="A7" s="6">
        <v>0.2</v>
      </c>
      <c r="B7" s="7">
        <v>0</v>
      </c>
      <c r="C7" s="1">
        <v>0</v>
      </c>
    </row>
    <row r="8" spans="1:3">
      <c r="A8" s="6">
        <v>0.25</v>
      </c>
      <c r="B8" s="7">
        <v>0</v>
      </c>
      <c r="C8" s="1">
        <v>0</v>
      </c>
    </row>
    <row r="9" spans="1:3">
      <c r="A9" s="6">
        <v>0.3</v>
      </c>
      <c r="B9" s="7">
        <v>0</v>
      </c>
      <c r="C9" s="1">
        <v>0</v>
      </c>
    </row>
    <row r="10" spans="1:3">
      <c r="A10" s="6">
        <v>0.35</v>
      </c>
      <c r="B10" s="7">
        <v>0</v>
      </c>
      <c r="C10" s="1">
        <v>0</v>
      </c>
    </row>
    <row r="11" spans="1:3">
      <c r="A11" s="6">
        <v>0.4</v>
      </c>
      <c r="B11" s="7">
        <v>0</v>
      </c>
      <c r="C11" s="1">
        <v>0</v>
      </c>
    </row>
    <row r="12" spans="1:3">
      <c r="A12" s="6">
        <v>0.45</v>
      </c>
      <c r="B12" s="7">
        <v>0</v>
      </c>
      <c r="C12" s="1">
        <v>0</v>
      </c>
    </row>
    <row r="13" spans="1:3">
      <c r="A13" s="6">
        <v>0.5</v>
      </c>
      <c r="B13" s="7">
        <v>0</v>
      </c>
      <c r="C13" s="1">
        <v>0</v>
      </c>
    </row>
    <row r="14" spans="1:3">
      <c r="A14" s="6">
        <v>0.55000000000000004</v>
      </c>
      <c r="B14" s="7">
        <v>0</v>
      </c>
      <c r="C14" s="1">
        <v>12.5</v>
      </c>
    </row>
    <row r="15" spans="1:3">
      <c r="A15" s="6">
        <v>0.6</v>
      </c>
      <c r="B15" s="7">
        <f t="shared" ref="B15:B16" si="0">B16-12.5</f>
        <v>162.5</v>
      </c>
      <c r="C15" s="1">
        <v>12.5</v>
      </c>
    </row>
    <row r="16" spans="1:3">
      <c r="A16" s="6">
        <v>0.65</v>
      </c>
      <c r="B16" s="7">
        <f t="shared" si="0"/>
        <v>175</v>
      </c>
      <c r="C16" s="1">
        <v>12.5</v>
      </c>
    </row>
    <row r="17" spans="1:3">
      <c r="A17" s="6">
        <v>0.7</v>
      </c>
      <c r="B17" s="7">
        <f>B18-12.5</f>
        <v>187.5</v>
      </c>
      <c r="C17" s="1">
        <v>12.5</v>
      </c>
    </row>
    <row r="18" spans="1:3">
      <c r="A18" s="6">
        <v>0.75</v>
      </c>
      <c r="B18" s="7">
        <v>200</v>
      </c>
      <c r="C18" s="1">
        <v>12.5</v>
      </c>
    </row>
    <row r="19" spans="1:3">
      <c r="A19" s="6">
        <v>0.8</v>
      </c>
      <c r="B19" s="7">
        <v>212.5</v>
      </c>
      <c r="C19" s="1">
        <v>12.5</v>
      </c>
    </row>
    <row r="20" spans="1:3">
      <c r="A20" s="6">
        <v>0.85</v>
      </c>
      <c r="B20" s="7">
        <v>225</v>
      </c>
      <c r="C20" s="1">
        <v>12.5</v>
      </c>
    </row>
    <row r="21" spans="1:3">
      <c r="A21" s="6">
        <v>0.9</v>
      </c>
      <c r="B21" s="7">
        <f>B20+12.5</f>
        <v>237.5</v>
      </c>
      <c r="C21" s="1">
        <v>12.5</v>
      </c>
    </row>
    <row r="22" spans="1:3">
      <c r="A22" s="6">
        <v>0.95</v>
      </c>
      <c r="B22" s="7">
        <v>250</v>
      </c>
      <c r="C22" s="1">
        <v>200</v>
      </c>
    </row>
    <row r="23" spans="1:3">
      <c r="A23" s="6">
        <v>1</v>
      </c>
      <c r="B23" s="7">
        <v>450</v>
      </c>
      <c r="C23" s="1">
        <v>200</v>
      </c>
    </row>
    <row r="24" spans="1:3">
      <c r="A24" s="6">
        <v>1.05</v>
      </c>
      <c r="B24" s="7">
        <v>650</v>
      </c>
      <c r="C24" s="1">
        <v>43.75</v>
      </c>
    </row>
    <row r="25" spans="1:3">
      <c r="A25" s="6">
        <v>1.1000000000000001</v>
      </c>
      <c r="B25" s="7">
        <v>693.75</v>
      </c>
      <c r="C25" s="1">
        <v>43.75</v>
      </c>
    </row>
    <row r="26" spans="1:3">
      <c r="A26" s="6">
        <v>1.1499999999999999</v>
      </c>
      <c r="B26" s="7">
        <v>737.5</v>
      </c>
      <c r="C26" s="1">
        <v>43.75</v>
      </c>
    </row>
    <row r="27" spans="1:3">
      <c r="A27" s="6">
        <v>1.2</v>
      </c>
      <c r="B27" s="7">
        <v>781.25</v>
      </c>
      <c r="C27" s="1">
        <v>43.75</v>
      </c>
    </row>
    <row r="28" spans="1:3">
      <c r="A28" s="6">
        <v>1.25</v>
      </c>
      <c r="B28" s="7">
        <v>825</v>
      </c>
      <c r="C28" s="1">
        <v>43.75</v>
      </c>
    </row>
    <row r="29" spans="1:3">
      <c r="A29" s="6">
        <v>1.3</v>
      </c>
      <c r="B29" s="7">
        <v>868.75</v>
      </c>
      <c r="C29" s="1">
        <v>43.75</v>
      </c>
    </row>
    <row r="30" spans="1:3">
      <c r="A30" s="6">
        <v>1.35</v>
      </c>
      <c r="B30" s="7">
        <v>912.5</v>
      </c>
      <c r="C30" s="1">
        <v>43.75</v>
      </c>
    </row>
    <row r="31" spans="1:3">
      <c r="A31" s="6">
        <v>1.4</v>
      </c>
      <c r="B31" s="7">
        <v>956.25</v>
      </c>
      <c r="C31" s="1">
        <v>43.75</v>
      </c>
    </row>
    <row r="32" spans="1:3">
      <c r="A32" s="6">
        <v>1.45</v>
      </c>
      <c r="B32" s="7">
        <v>1000</v>
      </c>
      <c r="C32" s="1">
        <v>43.75</v>
      </c>
    </row>
    <row r="33" spans="1:3">
      <c r="A33" s="6">
        <v>1.5</v>
      </c>
      <c r="B33" s="7">
        <f>B32+43.75</f>
        <v>1043.75</v>
      </c>
      <c r="C33" s="1">
        <v>43.75</v>
      </c>
    </row>
    <row r="34" spans="1:3">
      <c r="A34" s="6">
        <v>1.55</v>
      </c>
      <c r="B34" s="7">
        <f t="shared" ref="B34:B43" si="1">B33+43.75</f>
        <v>1087.5</v>
      </c>
      <c r="C34" s="1">
        <v>43.75</v>
      </c>
    </row>
    <row r="35" spans="1:3">
      <c r="A35" s="6">
        <v>1.6</v>
      </c>
      <c r="B35" s="7">
        <f t="shared" si="1"/>
        <v>1131.25</v>
      </c>
      <c r="C35" s="1">
        <v>43.75</v>
      </c>
    </row>
    <row r="36" spans="1:3">
      <c r="A36" s="6">
        <v>1.65</v>
      </c>
      <c r="B36" s="7">
        <f t="shared" si="1"/>
        <v>1175</v>
      </c>
      <c r="C36" s="1">
        <v>43.75</v>
      </c>
    </row>
    <row r="37" spans="1:3">
      <c r="A37" s="6">
        <v>1.7</v>
      </c>
      <c r="B37" s="7">
        <f t="shared" si="1"/>
        <v>1218.75</v>
      </c>
      <c r="C37" s="1">
        <v>43.75</v>
      </c>
    </row>
    <row r="38" spans="1:3">
      <c r="A38" s="6">
        <v>1.75</v>
      </c>
      <c r="B38" s="7">
        <f t="shared" si="1"/>
        <v>1262.5</v>
      </c>
      <c r="C38" s="1">
        <v>43.75</v>
      </c>
    </row>
    <row r="39" spans="1:3">
      <c r="A39" s="6">
        <v>1.8</v>
      </c>
      <c r="B39" s="7">
        <f t="shared" si="1"/>
        <v>1306.25</v>
      </c>
      <c r="C39" s="1">
        <v>43.75</v>
      </c>
    </row>
    <row r="40" spans="1:3">
      <c r="A40" s="6">
        <v>1.85</v>
      </c>
      <c r="B40" s="7">
        <f t="shared" si="1"/>
        <v>1350</v>
      </c>
      <c r="C40" s="1">
        <v>43.75</v>
      </c>
    </row>
    <row r="41" spans="1:3">
      <c r="A41" s="6">
        <v>1.9</v>
      </c>
      <c r="B41" s="7">
        <f t="shared" si="1"/>
        <v>1393.75</v>
      </c>
      <c r="C41" s="1">
        <v>43.75</v>
      </c>
    </row>
    <row r="42" spans="1:3">
      <c r="A42" s="6">
        <v>1.95</v>
      </c>
      <c r="B42" s="7">
        <f t="shared" si="1"/>
        <v>1437.5</v>
      </c>
      <c r="C42" s="1">
        <v>43.75</v>
      </c>
    </row>
    <row r="43" spans="1:3">
      <c r="A43" s="6">
        <v>2</v>
      </c>
      <c r="B43" s="7">
        <f t="shared" si="1"/>
        <v>1481.25</v>
      </c>
      <c r="C43" s="1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2019-05-04T18:40:57Z</dcterms:created>
  <dcterms:modified xsi:type="dcterms:W3CDTF">2019-05-04T19:06:30Z</dcterms:modified>
  <cp:category/>
  <cp:contentStatus/>
</cp:coreProperties>
</file>