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thewpocket/Desktop/"/>
    </mc:Choice>
  </mc:AlternateContent>
  <xr:revisionPtr revIDLastSave="0" documentId="8_{966C4C57-06D3-9541-8CF8-089FF0CF2AB2}" xr6:coauthVersionLast="43" xr6:coauthVersionMax="43" xr10:uidLastSave="{00000000-0000-0000-0000-000000000000}"/>
  <bookViews>
    <workbookView xWindow="880" yWindow="1460" windowWidth="24640" windowHeight="13580" xr2:uid="{6C66A3BD-991E-CE49-A27E-CF478495A71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" i="1" l="1"/>
  <c r="E16" i="1" s="1"/>
  <c r="F16" i="1" s="1"/>
  <c r="G16" i="1" s="1"/>
  <c r="H16" i="1" s="1"/>
  <c r="I16" i="1" s="1"/>
  <c r="J16" i="1" s="1"/>
  <c r="K16" i="1" s="1"/>
  <c r="L16" i="1" s="1"/>
  <c r="M16" i="1" s="1"/>
  <c r="N16" i="1" s="1"/>
  <c r="N14" i="1"/>
  <c r="M14" i="1"/>
  <c r="L14" i="1"/>
  <c r="K14" i="1"/>
  <c r="J14" i="1"/>
  <c r="I14" i="1"/>
  <c r="H14" i="1"/>
  <c r="G14" i="1"/>
  <c r="F14" i="1"/>
  <c r="E14" i="1"/>
  <c r="D14" i="1"/>
  <c r="N13" i="1"/>
  <c r="M13" i="1"/>
  <c r="L13" i="1"/>
  <c r="K13" i="1"/>
  <c r="J13" i="1"/>
  <c r="I13" i="1"/>
  <c r="H13" i="1"/>
  <c r="G13" i="1"/>
  <c r="F13" i="1"/>
  <c r="E13" i="1"/>
  <c r="D13" i="1"/>
  <c r="D11" i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N9" i="1"/>
  <c r="M9" i="1"/>
  <c r="L9" i="1"/>
  <c r="K9" i="1"/>
  <c r="J9" i="1"/>
  <c r="I9" i="1"/>
  <c r="H9" i="1"/>
  <c r="G9" i="1"/>
  <c r="F9" i="1"/>
  <c r="E9" i="1"/>
  <c r="D9" i="1"/>
  <c r="N8" i="1"/>
  <c r="M8" i="1"/>
  <c r="L8" i="1"/>
  <c r="K8" i="1"/>
  <c r="J8" i="1"/>
  <c r="I8" i="1"/>
  <c r="H8" i="1"/>
  <c r="G8" i="1"/>
  <c r="F8" i="1"/>
  <c r="E8" i="1"/>
  <c r="D8" i="1"/>
</calcChain>
</file>

<file path=xl/sharedStrings.xml><?xml version="1.0" encoding="utf-8"?>
<sst xmlns="http://schemas.openxmlformats.org/spreadsheetml/2006/main" count="71" uniqueCount="21">
  <si>
    <t>Date</t>
  </si>
  <si>
    <t>Montant Commandé</t>
  </si>
  <si>
    <t>Montant Fournisseur</t>
  </si>
  <si>
    <t>Différence</t>
  </si>
  <si>
    <t>ALERTE</t>
  </si>
  <si>
    <t>AVOCAT</t>
  </si>
  <si>
    <t>Stock</t>
  </si>
  <si>
    <t>Vente</t>
  </si>
  <si>
    <t>Commande</t>
  </si>
  <si>
    <t>Quantité livrée</t>
  </si>
  <si>
    <t xml:space="preserve">Prix Article </t>
  </si>
  <si>
    <t>BASILIC VERT FRAIS</t>
  </si>
  <si>
    <t>AUBERGINE</t>
  </si>
  <si>
    <t>MYRTILLE</t>
  </si>
  <si>
    <t>COURGETTES</t>
  </si>
  <si>
    <t>FRAISE</t>
  </si>
  <si>
    <t>FILET DE POULET</t>
  </si>
  <si>
    <t>CITRON VERT</t>
  </si>
  <si>
    <t>CITRON JAUNE</t>
  </si>
  <si>
    <t>SALADE LOLO ROSSA</t>
  </si>
  <si>
    <t>OIGNON 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</si>
</sst>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₽-419]_-;\-* #,##0.00\ [$₽-419]_-;_-* &quot;-&quot;??\ [$₽-419]_-;_-@_-"/>
  </numFmts>
  <fonts count="2" x14ac:knownFonts="1">
    <font>
      <sz val="12"/>
      <color theme="1"/>
      <name val="Calibri"/>
      <family val="2"/>
      <scheme val="minor"/>
    </font>
    <font>
      <sz val="11"/>
      <color indexed="8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0" fillId="2" borderId="0" xfId="0" applyFill="1" applyBorder="1"/>
    <xf numFmtId="0" fontId="0" fillId="0" borderId="0" xfId="0" applyBorder="1"/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7404FC-24C3-A149-90EC-94E144BE4B40}">
  <dimension ref="A1:N61"/>
  <sheetViews>
    <sheetView tabSelected="1" workbookViewId="0">
      <selection activeCell="C3" sqref="C3"/>
    </sheetView>
  </sheetViews>
  <sheetFormatPr baseColWidth="10" defaultRowHeight="16" x14ac:dyDescent="0.2"/>
  <cols>
    <col min="2" max="2" width="18.33203125" bestFit="1" customWidth="1"/>
  </cols>
  <sheetData>
    <row r="1" spans="1:14" x14ac:dyDescent="0.2">
      <c r="C1" s="1">
        <v>18</v>
      </c>
      <c r="D1" s="1"/>
      <c r="E1" s="1"/>
      <c r="F1" s="1"/>
      <c r="G1" s="1"/>
      <c r="H1" s="1">
        <v>19</v>
      </c>
      <c r="I1" s="1"/>
      <c r="J1" s="1"/>
      <c r="K1" s="1"/>
      <c r="L1" s="1"/>
      <c r="M1" s="1"/>
      <c r="N1" s="1"/>
    </row>
    <row r="2" spans="1:14" x14ac:dyDescent="0.2">
      <c r="B2" s="2" t="s">
        <v>0</v>
      </c>
      <c r="C2" s="3">
        <v>43586</v>
      </c>
      <c r="D2" s="3">
        <v>43587</v>
      </c>
      <c r="E2" s="3">
        <v>43588</v>
      </c>
      <c r="F2" s="3">
        <v>43589</v>
      </c>
      <c r="G2" s="3">
        <v>43590</v>
      </c>
      <c r="H2" s="3">
        <v>43591</v>
      </c>
      <c r="I2" s="3">
        <v>43592</v>
      </c>
      <c r="J2" s="3">
        <v>43593</v>
      </c>
      <c r="K2" s="3">
        <v>43594</v>
      </c>
      <c r="L2" s="3">
        <v>43595</v>
      </c>
      <c r="M2" s="3">
        <v>43596</v>
      </c>
      <c r="N2" s="3">
        <v>43597</v>
      </c>
    </row>
    <row r="3" spans="1:14" x14ac:dyDescent="0.2">
      <c r="B3" s="2" t="s">
        <v>1</v>
      </c>
      <c r="C3" s="4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x14ac:dyDescent="0.2">
      <c r="B4" s="2" t="s">
        <v>2</v>
      </c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</row>
    <row r="5" spans="1:14" x14ac:dyDescent="0.2">
      <c r="B5" s="2" t="s">
        <v>3</v>
      </c>
      <c r="C5" s="4"/>
      <c r="D5" s="3"/>
      <c r="E5" s="3"/>
      <c r="F5" s="3"/>
      <c r="G5" s="3"/>
      <c r="H5" s="3"/>
      <c r="I5" s="3"/>
      <c r="J5" s="3"/>
      <c r="K5" s="3"/>
      <c r="L5" s="3"/>
      <c r="M5" s="3"/>
      <c r="N5" s="3"/>
    </row>
    <row r="6" spans="1:14" ht="17" thickBot="1" x14ac:dyDescent="0.25">
      <c r="B6" s="2" t="s">
        <v>4</v>
      </c>
    </row>
    <row r="7" spans="1:14" x14ac:dyDescent="0.2">
      <c r="A7" s="5" t="s">
        <v>5</v>
      </c>
      <c r="B7" s="6" t="s">
        <v>6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</row>
    <row r="8" spans="1:14" x14ac:dyDescent="0.2">
      <c r="A8" s="8"/>
      <c r="B8" s="9" t="s">
        <v>7</v>
      </c>
      <c r="C8" s="10"/>
      <c r="D8" s="10" t="str">
        <f ca="1">IF(ISBLANK(D7),"",((LOOKUP(9^9,$C7:C7))+IF(ISNA(LOOKUP(9^9,INDIRECT(ADDRESS(9,MATCH(LOOKUP(9^9,$C7:C7),$C7:C7)+6,3)&amp;":"&amp;ADDRESS(9,COLUMN(C10),4)))),(LOOKUP(9^9,$C9:C9)),(LOOKUP(9^9,$C10:C10)))-D7))</f>
        <v/>
      </c>
      <c r="E8" s="10" t="str">
        <f ca="1">IF(ISBLANK(E7),"",((LOOKUP(9^9,$C7:D7))+IF(ISNA(LOOKUP(9^9,INDIRECT(ADDRESS(9,MATCH(LOOKUP(9^9,$C7:D7),$C7:D7)+6,3)&amp;":"&amp;ADDRESS(9,COLUMN(D10),4)))),(LOOKUP(9^9,$C9:D9)),(LOOKUP(9^9,$C10:D10)))-E7))</f>
        <v/>
      </c>
      <c r="F8" s="10" t="str">
        <f ca="1">IF(ISBLANK(F7),"",((LOOKUP(9^9,$C7:E7))+IF(ISNA(LOOKUP(9^9,INDIRECT(ADDRESS(9,MATCH(LOOKUP(9^9,$C7:E7),$C7:E7)+6,3)&amp;":"&amp;ADDRESS(9,COLUMN(E10),4)))),(LOOKUP(9^9,$C9:E9)),(LOOKUP(9^9,$C10:E10)))-F7))</f>
        <v/>
      </c>
      <c r="G8" s="10" t="str">
        <f ca="1">IF(ISBLANK(G7),"",((LOOKUP(9^9,$C7:F7))+IF(ISNA(LOOKUP(9^9,INDIRECT(ADDRESS(9,MATCH(LOOKUP(9^9,$C7:F7),$C7:F7)+6,3)&amp;":"&amp;ADDRESS(9,COLUMN(F10),4)))),(LOOKUP(9^9,$C9:F9)),(LOOKUP(9^9,$C10:F10)))-G7))</f>
        <v/>
      </c>
      <c r="H8" s="10" t="str">
        <f ca="1">IF(ISBLANK(H7),"",((LOOKUP(9^9,$C7:G7))+IF(ISNA(LOOKUP(9^9,INDIRECT(ADDRESS(9,MATCH(LOOKUP(9^9,$C7:G7),$C7:G7)+6,3)&amp;":"&amp;ADDRESS(9,COLUMN(G10),4)))),(LOOKUP(9^9,$C9:G9)),(LOOKUP(9^9,$C10:G10)))-H7))</f>
        <v/>
      </c>
      <c r="I8" s="10" t="str">
        <f ca="1">IF(ISBLANK(I7),"",((LOOKUP(9^9,$C7:H7))+IF(ISNA(LOOKUP(9^9,INDIRECT(ADDRESS(9,MATCH(LOOKUP(9^9,$C7:H7),$C7:H7)+6,3)&amp;":"&amp;ADDRESS(9,COLUMN(H10),4)))),(LOOKUP(9^9,$C9:H9)),(LOOKUP(9^9,$C10:H10)))-I7))</f>
        <v/>
      </c>
      <c r="J8" s="10" t="str">
        <f ca="1">IF(ISBLANK(J7),"",((LOOKUP(9^9,$C7:I7))+IF(ISNA(LOOKUP(9^9,INDIRECT(ADDRESS(9,MATCH(LOOKUP(9^9,$C7:I7),$C7:I7)+6,3)&amp;":"&amp;ADDRESS(9,COLUMN(I10),4)))),(LOOKUP(9^9,$C9:I9)),(LOOKUP(9^9,$C10:I10)))-J7))</f>
        <v/>
      </c>
      <c r="K8" s="10" t="str">
        <f ca="1">IF(ISBLANK(K7),"",((LOOKUP(9^9,$C7:J7))+IF(ISNA(LOOKUP(9^9,INDIRECT(ADDRESS(9,MATCH(LOOKUP(9^9,$C7:J7),$C7:J7)+6,3)&amp;":"&amp;ADDRESS(9,COLUMN(J10),4)))),(LOOKUP(9^9,$C9:J9)),(LOOKUP(9^9,$C10:J10)))-K7))</f>
        <v/>
      </c>
      <c r="L8" s="10" t="str">
        <f ca="1">IF(ISBLANK(L7),"",((LOOKUP(9^9,$C7:K7))+IF(ISNA(LOOKUP(9^9,INDIRECT(ADDRESS(9,MATCH(LOOKUP(9^9,$C7:K7),$C7:K7)+6,3)&amp;":"&amp;ADDRESS(9,COLUMN(K10),4)))),(LOOKUP(9^9,$C9:K9)),(LOOKUP(9^9,$C10:K10)))-L7))</f>
        <v/>
      </c>
      <c r="M8" s="10" t="str">
        <f ca="1">IF(ISBLANK(M7),"",((LOOKUP(9^9,$C7:L7))+IF(ISNA(LOOKUP(9^9,INDIRECT(ADDRESS(9,MATCH(LOOKUP(9^9,$C7:L7),$C7:L7)+6,3)&amp;":"&amp;ADDRESS(9,COLUMN(L10),4)))),(LOOKUP(9^9,$C9:L9)),(LOOKUP(9^9,$C10:L10)))-M7))</f>
        <v/>
      </c>
      <c r="N8" s="10" t="str">
        <f ca="1">IF(ISBLANK(N7),"",((LOOKUP(9^9,$C7:M7))+IF(ISNA(LOOKUP(9^9,INDIRECT(ADDRESS(9,MATCH(LOOKUP(9^9,$C7:M7),$C7:M7)+6,3)&amp;":"&amp;ADDRESS(9,COLUMN(M10),4)))),(LOOKUP(9^9,$C9:M9)),(LOOKUP(9^9,$C10:M10)))-N7))</f>
        <v/>
      </c>
    </row>
    <row r="9" spans="1:14" x14ac:dyDescent="0.2">
      <c r="A9" s="8"/>
      <c r="B9" s="9" t="s">
        <v>8</v>
      </c>
      <c r="C9" s="10">
        <v>4</v>
      </c>
      <c r="D9" s="10" t="str">
        <f>IF(ISBLANK(D7),"",(IF((ROUNDUP(((#REF!-D7)/#REF!),0)*#REF!)&lt;0,0,(ROUNDUP(((#REF!-D7)/#REF!),0)*#REF!))))</f>
        <v/>
      </c>
      <c r="E9" s="10" t="str">
        <f>IF(ISBLANK(E7),"",(IF((ROUNDUP(((#REF!-E7)/#REF!),0)*#REF!)&lt;0,0,(ROUNDUP(((#REF!-E7)/#REF!),0)*#REF!))))</f>
        <v/>
      </c>
      <c r="F9" s="10" t="str">
        <f>IF(ISBLANK(F7),"",(IF((ROUNDUP(((#REF!-F7)/#REF!),0)*#REF!)&lt;0,0,(ROUNDUP(((#REF!-F7)/#REF!),0)*#REF!))))</f>
        <v/>
      </c>
      <c r="G9" s="10" t="str">
        <f>IF(ISBLANK(G7),"",(IF((ROUNDUP(((#REF!-G7)/#REF!),0)*#REF!)&lt;0,0,(ROUNDUP(((#REF!-G7)/#REF!),0)*#REF!))))</f>
        <v/>
      </c>
      <c r="H9" s="10" t="str">
        <f>IF(ISBLANK(H7),"",(IF((ROUNDUP(((#REF!-H7)/#REF!),0)*#REF!)&lt;0,0,(ROUNDUP(((#REF!-H7)/#REF!),0)*#REF!))))</f>
        <v/>
      </c>
      <c r="I9" s="10" t="str">
        <f>IF(ISBLANK(I7),"",(IF((ROUNDUP(((#REF!-I7)/#REF!),0)*#REF!)&lt;0,0,(ROUNDUP(((#REF!-I7)/#REF!),0)*#REF!))))</f>
        <v/>
      </c>
      <c r="J9" s="10" t="str">
        <f>IF(ISBLANK(J7),"",(IF((ROUNDUP(((#REF!-J7)/#REF!),0)*#REF!)&lt;0,0,(ROUNDUP(((#REF!-J7)/#REF!),0)*#REF!))))</f>
        <v/>
      </c>
      <c r="K9" s="10" t="str">
        <f>IF(ISBLANK(K7),"",(IF((ROUNDUP(((#REF!-K7)/#REF!),0)*#REF!)&lt;0,0,(ROUNDUP(((#REF!-K7)/#REF!),0)*#REF!))))</f>
        <v/>
      </c>
      <c r="L9" s="10" t="str">
        <f>IF(ISBLANK(L7),"",(IF((ROUNDUP(((#REF!-L7)/#REF!),0)*#REF!)&lt;0,0,(ROUNDUP(((#REF!-L7)/#REF!),0)*#REF!))))</f>
        <v/>
      </c>
      <c r="M9" s="10" t="str">
        <f>IF(ISBLANK(M7),"",(IF((ROUNDUP(((#REF!-M7)/#REF!),0)*#REF!)&lt;0,0,(ROUNDUP(((#REF!-M7)/#REF!),0)*#REF!))))</f>
        <v/>
      </c>
      <c r="N9" s="10" t="str">
        <f>IF(ISBLANK(N7),"",(IF((ROUNDUP(((#REF!-N7)/#REF!),0)*#REF!)&lt;0,0,(ROUNDUP(((#REF!-N7)/#REF!),0)*#REF!))))</f>
        <v/>
      </c>
    </row>
    <row r="10" spans="1:14" x14ac:dyDescent="0.2">
      <c r="A10" s="8"/>
      <c r="B10" s="9" t="s">
        <v>9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7" thickBot="1" x14ac:dyDescent="0.25">
      <c r="A11" s="12"/>
      <c r="B11" s="9" t="s">
        <v>10</v>
      </c>
      <c r="C11" s="11">
        <v>234</v>
      </c>
      <c r="D11" s="11">
        <f>C11</f>
        <v>234</v>
      </c>
      <c r="E11" s="11">
        <f t="shared" ref="E11:N11" si="0">D11</f>
        <v>234</v>
      </c>
      <c r="F11" s="11">
        <f t="shared" si="0"/>
        <v>234</v>
      </c>
      <c r="G11" s="11">
        <f t="shared" si="0"/>
        <v>234</v>
      </c>
      <c r="H11" s="11">
        <f t="shared" si="0"/>
        <v>234</v>
      </c>
      <c r="I11" s="11">
        <f t="shared" si="0"/>
        <v>234</v>
      </c>
      <c r="J11" s="11">
        <f t="shared" si="0"/>
        <v>234</v>
      </c>
      <c r="K11" s="11">
        <f t="shared" si="0"/>
        <v>234</v>
      </c>
      <c r="L11" s="11">
        <f t="shared" si="0"/>
        <v>234</v>
      </c>
      <c r="M11" s="11">
        <f t="shared" si="0"/>
        <v>234</v>
      </c>
      <c r="N11" s="11">
        <f t="shared" si="0"/>
        <v>234</v>
      </c>
    </row>
    <row r="12" spans="1:14" x14ac:dyDescent="0.2">
      <c r="A12" s="5" t="s">
        <v>11</v>
      </c>
      <c r="B12" s="6" t="s">
        <v>6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1:14" x14ac:dyDescent="0.2">
      <c r="A13" s="8"/>
      <c r="B13" s="9" t="s">
        <v>7</v>
      </c>
      <c r="C13" s="10"/>
      <c r="D13" s="10" t="str">
        <f ca="1">IF(ISBLANK(D12),"",((LOOKUP(9^9,$C12:C12))+IF(ISNA(LOOKUP(9^9,INDIRECT(ADDRESS(9,MATCH(LOOKUP(9^9,$C12:C12),$C12:C12)+6,3)&amp;":"&amp;ADDRESS(9,COLUMN(C15),4)))),(LOOKUP(9^9,$C14:C14)),(LOOKUP(9^9,$C15:C15)))-D12))</f>
        <v/>
      </c>
      <c r="E13" s="10" t="str">
        <f ca="1">IF(ISBLANK(E12),"",((LOOKUP(9^9,$C12:D12))+IF(ISNA(LOOKUP(9^9,INDIRECT(ADDRESS(9,MATCH(LOOKUP(9^9,$C12:D12),$C12:D12)+6,3)&amp;":"&amp;ADDRESS(9,COLUMN(D15),4)))),(LOOKUP(9^9,$C14:D14)),(LOOKUP(9^9,$C15:D15)))-E12))</f>
        <v/>
      </c>
      <c r="F13" s="10" t="str">
        <f ca="1">IF(ISBLANK(F12),"",((LOOKUP(9^9,$C12:E12))+IF(ISNA(LOOKUP(9^9,INDIRECT(ADDRESS(9,MATCH(LOOKUP(9^9,$C12:E12),$C12:E12)+6,3)&amp;":"&amp;ADDRESS(9,COLUMN(E15),4)))),(LOOKUP(9^9,$C14:E14)),(LOOKUP(9^9,$C15:E15)))-F12))</f>
        <v/>
      </c>
      <c r="G13" s="10" t="str">
        <f ca="1">IF(ISBLANK(G12),"",((LOOKUP(9^9,$C12:F12))+IF(ISNA(LOOKUP(9^9,INDIRECT(ADDRESS(9,MATCH(LOOKUP(9^9,$C12:F12),$C12:F12)+6,3)&amp;":"&amp;ADDRESS(9,COLUMN(F15),4)))),(LOOKUP(9^9,$C14:F14)),(LOOKUP(9^9,$C15:F15)))-G12))</f>
        <v/>
      </c>
      <c r="H13" s="10" t="str">
        <f ca="1">IF(ISBLANK(H12),"",((LOOKUP(9^9,$C12:G12))+IF(ISNA(LOOKUP(9^9,INDIRECT(ADDRESS(9,MATCH(LOOKUP(9^9,$C12:G12),$C12:G12)+6,3)&amp;":"&amp;ADDRESS(9,COLUMN(G15),4)))),(LOOKUP(9^9,$C14:G14)),(LOOKUP(9^9,$C15:G15)))-H12))</f>
        <v/>
      </c>
      <c r="I13" s="10" t="str">
        <f ca="1">IF(ISBLANK(I12),"",((LOOKUP(9^9,$C12:H12))+IF(ISNA(LOOKUP(9^9,INDIRECT(ADDRESS(9,MATCH(LOOKUP(9^9,$C12:H12),$C12:H12)+6,3)&amp;":"&amp;ADDRESS(9,COLUMN(H15),4)))),(LOOKUP(9^9,$C14:H14)),(LOOKUP(9^9,$C15:H15)))-I12))</f>
        <v/>
      </c>
      <c r="J13" s="10" t="str">
        <f ca="1">IF(ISBLANK(J12),"",((LOOKUP(9^9,$C12:I12))+IF(ISNA(LOOKUP(9^9,INDIRECT(ADDRESS(9,MATCH(LOOKUP(9^9,$C12:I12),$C12:I12)+6,3)&amp;":"&amp;ADDRESS(9,COLUMN(I15),4)))),(LOOKUP(9^9,$C14:I14)),(LOOKUP(9^9,$C15:I15)))-J12))</f>
        <v/>
      </c>
      <c r="K13" s="10" t="str">
        <f ca="1">IF(ISBLANK(K12),"",((LOOKUP(9^9,$C12:J12))+IF(ISNA(LOOKUP(9^9,INDIRECT(ADDRESS(9,MATCH(LOOKUP(9^9,$C12:J12),$C12:J12)+6,3)&amp;":"&amp;ADDRESS(9,COLUMN(J15),4)))),(LOOKUP(9^9,$C14:J14)),(LOOKUP(9^9,$C15:J15)))-K12))</f>
        <v/>
      </c>
      <c r="L13" s="10" t="str">
        <f ca="1">IF(ISBLANK(L12),"",((LOOKUP(9^9,$C12:K12))+IF(ISNA(LOOKUP(9^9,INDIRECT(ADDRESS(9,MATCH(LOOKUP(9^9,$C12:K12),$C12:K12)+6,3)&amp;":"&amp;ADDRESS(9,COLUMN(K15),4)))),(LOOKUP(9^9,$C14:K14)),(LOOKUP(9^9,$C15:K15)))-L12))</f>
        <v/>
      </c>
      <c r="M13" s="10" t="str">
        <f ca="1">IF(ISBLANK(M12),"",((LOOKUP(9^9,$C12:L12))+IF(ISNA(LOOKUP(9^9,INDIRECT(ADDRESS(9,MATCH(LOOKUP(9^9,$C12:L12),$C12:L12)+6,3)&amp;":"&amp;ADDRESS(9,COLUMN(L15),4)))),(LOOKUP(9^9,$C14:L14)),(LOOKUP(9^9,$C15:L15)))-M12))</f>
        <v/>
      </c>
      <c r="N13" s="10" t="str">
        <f ca="1">IF(ISBLANK(N12),"",((LOOKUP(9^9,$C12:M12))+IF(ISNA(LOOKUP(9^9,INDIRECT(ADDRESS(9,MATCH(LOOKUP(9^9,$C12:M12),$C12:M12)+6,3)&amp;":"&amp;ADDRESS(9,COLUMN(M15),4)))),(LOOKUP(9^9,$C14:M14)),(LOOKUP(9^9,$C15:M15)))-N12))</f>
        <v/>
      </c>
    </row>
    <row r="14" spans="1:14" x14ac:dyDescent="0.2">
      <c r="A14" s="8"/>
      <c r="B14" s="9" t="s">
        <v>8</v>
      </c>
      <c r="C14" s="10">
        <v>11</v>
      </c>
      <c r="D14" s="10" t="str">
        <f>IF(ISBLANK(D12),"",(IF((ROUNDUP(((#REF!-D12)/#REF!),0)*#REF!)&lt;0,0,(ROUNDUP(((#REF!-D12)/#REF!),0)*#REF!))))</f>
        <v/>
      </c>
      <c r="E14" s="10" t="str">
        <f>IF(ISBLANK(E12),"",(IF((ROUNDUP(((#REF!-E12)/#REF!),0)*#REF!)&lt;0,0,(ROUNDUP(((#REF!-E12)/#REF!),0)*#REF!))))</f>
        <v/>
      </c>
      <c r="F14" s="10" t="str">
        <f>IF(ISBLANK(F12),"",(IF((ROUNDUP(((#REF!-F12)/#REF!),0)*#REF!)&lt;0,0,(ROUNDUP(((#REF!-F12)/#REF!),0)*#REF!))))</f>
        <v/>
      </c>
      <c r="G14" s="10" t="str">
        <f>IF(ISBLANK(G12),"",(IF((ROUNDUP(((#REF!-G12)/#REF!),0)*#REF!)&lt;0,0,(ROUNDUP(((#REF!-G12)/#REF!),0)*#REF!))))</f>
        <v/>
      </c>
      <c r="H14" s="10" t="str">
        <f>IF(ISBLANK(H12),"",(IF((ROUNDUP(((#REF!-H12)/#REF!),0)*#REF!)&lt;0,0,(ROUNDUP(((#REF!-H12)/#REF!),0)*#REF!))))</f>
        <v/>
      </c>
      <c r="I14" s="10" t="str">
        <f>IF(ISBLANK(I12),"",(IF((ROUNDUP(((#REF!-I12)/#REF!),0)*#REF!)&lt;0,0,(ROUNDUP(((#REF!-I12)/#REF!),0)*#REF!))))</f>
        <v/>
      </c>
      <c r="J14" s="10" t="str">
        <f>IF(ISBLANK(J12),"",(IF((ROUNDUP(((#REF!-J12)/#REF!),0)*#REF!)&lt;0,0,(ROUNDUP(((#REF!-J12)/#REF!),0)*#REF!))))</f>
        <v/>
      </c>
      <c r="K14" s="10" t="str">
        <f>IF(ISBLANK(K12),"",(IF((ROUNDUP(((#REF!-K12)/#REF!),0)*#REF!)&lt;0,0,(ROUNDUP(((#REF!-K12)/#REF!),0)*#REF!))))</f>
        <v/>
      </c>
      <c r="L14" s="10" t="str">
        <f>IF(ISBLANK(L12),"",(IF((ROUNDUP(((#REF!-L12)/#REF!),0)*#REF!)&lt;0,0,(ROUNDUP(((#REF!-L12)/#REF!),0)*#REF!))))</f>
        <v/>
      </c>
      <c r="M14" s="10" t="str">
        <f>IF(ISBLANK(M12),"",(IF((ROUNDUP(((#REF!-M12)/#REF!),0)*#REF!)&lt;0,0,(ROUNDUP(((#REF!-M12)/#REF!),0)*#REF!))))</f>
        <v/>
      </c>
      <c r="N14" s="10" t="str">
        <f>IF(ISBLANK(N12),"",(IF((ROUNDUP(((#REF!-N12)/#REF!),0)*#REF!)&lt;0,0,(ROUNDUP(((#REF!-N12)/#REF!),0)*#REF!))))</f>
        <v/>
      </c>
    </row>
    <row r="15" spans="1:14" x14ac:dyDescent="0.2">
      <c r="A15" s="8"/>
      <c r="B15" s="9" t="s">
        <v>9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</row>
    <row r="16" spans="1:14" ht="17" thickBot="1" x14ac:dyDescent="0.25">
      <c r="A16" s="12"/>
      <c r="B16" s="9" t="s">
        <v>10</v>
      </c>
      <c r="C16" s="11">
        <v>235</v>
      </c>
      <c r="D16" s="11">
        <f>C16</f>
        <v>235</v>
      </c>
      <c r="E16" s="11">
        <f t="shared" ref="E16:N16" si="1">D16</f>
        <v>235</v>
      </c>
      <c r="F16" s="11">
        <f t="shared" si="1"/>
        <v>235</v>
      </c>
      <c r="G16" s="11">
        <f t="shared" si="1"/>
        <v>235</v>
      </c>
      <c r="H16" s="11">
        <f t="shared" si="1"/>
        <v>235</v>
      </c>
      <c r="I16" s="11">
        <f t="shared" si="1"/>
        <v>235</v>
      </c>
      <c r="J16" s="11">
        <f t="shared" si="1"/>
        <v>235</v>
      </c>
      <c r="K16" s="11">
        <f t="shared" si="1"/>
        <v>235</v>
      </c>
      <c r="L16" s="11">
        <f t="shared" si="1"/>
        <v>235</v>
      </c>
      <c r="M16" s="11">
        <f t="shared" si="1"/>
        <v>235</v>
      </c>
      <c r="N16" s="11">
        <f t="shared" si="1"/>
        <v>235</v>
      </c>
    </row>
    <row r="17" spans="1:14" x14ac:dyDescent="0.2">
      <c r="A17" s="5" t="s">
        <v>12</v>
      </c>
      <c r="B17" s="6" t="s">
        <v>6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</row>
    <row r="18" spans="1:14" x14ac:dyDescent="0.2">
      <c r="A18" s="8"/>
      <c r="B18" s="9" t="s">
        <v>7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</row>
    <row r="19" spans="1:14" x14ac:dyDescent="0.2">
      <c r="A19" s="8"/>
      <c r="B19" s="9" t="s">
        <v>8</v>
      </c>
      <c r="C19" s="10">
        <v>9</v>
      </c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 x14ac:dyDescent="0.2">
      <c r="A20" s="8"/>
      <c r="B20" s="9" t="s">
        <v>9</v>
      </c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</row>
    <row r="21" spans="1:14" ht="17" thickBot="1" x14ac:dyDescent="0.25">
      <c r="A21" s="12"/>
      <c r="B21" s="9" t="s">
        <v>10</v>
      </c>
      <c r="C21" s="11">
        <v>12.5</v>
      </c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</row>
    <row r="22" spans="1:14" x14ac:dyDescent="0.2">
      <c r="A22" s="5" t="s">
        <v>13</v>
      </c>
      <c r="B22" s="6" t="s">
        <v>6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</row>
    <row r="23" spans="1:14" x14ac:dyDescent="0.2">
      <c r="A23" s="8"/>
      <c r="B23" s="9" t="s">
        <v>7</v>
      </c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</row>
    <row r="24" spans="1:14" x14ac:dyDescent="0.2">
      <c r="A24" s="8"/>
      <c r="B24" s="9" t="s">
        <v>8</v>
      </c>
      <c r="C24" s="10">
        <v>6</v>
      </c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</row>
    <row r="25" spans="1:14" x14ac:dyDescent="0.2">
      <c r="A25" s="8"/>
      <c r="B25" s="9" t="s">
        <v>9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7" thickBot="1" x14ac:dyDescent="0.25">
      <c r="A26" s="12"/>
      <c r="B26" s="9" t="s">
        <v>10</v>
      </c>
      <c r="C26" s="11">
        <v>54.7</v>
      </c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1:14" x14ac:dyDescent="0.2">
      <c r="A27" s="5" t="s">
        <v>14</v>
      </c>
      <c r="B27" s="6" t="s">
        <v>6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</row>
    <row r="28" spans="1:14" x14ac:dyDescent="0.2">
      <c r="A28" s="8"/>
      <c r="B28" s="9" t="s">
        <v>7</v>
      </c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</row>
    <row r="29" spans="1:14" x14ac:dyDescent="0.2">
      <c r="A29" s="8"/>
      <c r="B29" s="9" t="s">
        <v>8</v>
      </c>
      <c r="C29" s="10">
        <v>4</v>
      </c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</row>
    <row r="30" spans="1:14" x14ac:dyDescent="0.2">
      <c r="A30" s="8"/>
      <c r="B30" s="9" t="s">
        <v>9</v>
      </c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</row>
    <row r="31" spans="1:14" ht="17" thickBot="1" x14ac:dyDescent="0.25">
      <c r="A31" s="12"/>
      <c r="B31" s="9" t="s">
        <v>10</v>
      </c>
      <c r="C31" s="11">
        <v>34</v>
      </c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</row>
    <row r="32" spans="1:14" x14ac:dyDescent="0.2">
      <c r="A32" s="5" t="s">
        <v>15</v>
      </c>
      <c r="B32" s="6" t="s">
        <v>6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</row>
    <row r="33" spans="1:14" x14ac:dyDescent="0.2">
      <c r="A33" s="8"/>
      <c r="B33" s="9" t="s">
        <v>7</v>
      </c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</row>
    <row r="34" spans="1:14" x14ac:dyDescent="0.2">
      <c r="A34" s="8"/>
      <c r="B34" s="9" t="s">
        <v>8</v>
      </c>
      <c r="C34" s="10">
        <v>10</v>
      </c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</row>
    <row r="35" spans="1:14" x14ac:dyDescent="0.2">
      <c r="A35" s="8"/>
      <c r="B35" s="9" t="s">
        <v>9</v>
      </c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</row>
    <row r="36" spans="1:14" ht="17" thickBot="1" x14ac:dyDescent="0.25">
      <c r="A36" s="12"/>
      <c r="B36" s="9" t="s">
        <v>10</v>
      </c>
      <c r="C36" s="11">
        <v>10</v>
      </c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</row>
    <row r="37" spans="1:14" x14ac:dyDescent="0.2">
      <c r="A37" s="5" t="s">
        <v>16</v>
      </c>
      <c r="B37" s="6" t="s">
        <v>6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</row>
    <row r="38" spans="1:14" x14ac:dyDescent="0.2">
      <c r="A38" s="8"/>
      <c r="B38" s="9" t="s">
        <v>7</v>
      </c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</row>
    <row r="39" spans="1:14" x14ac:dyDescent="0.2">
      <c r="A39" s="8"/>
      <c r="B39" s="9" t="s">
        <v>8</v>
      </c>
      <c r="C39" s="10">
        <v>5</v>
      </c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</row>
    <row r="40" spans="1:14" x14ac:dyDescent="0.2">
      <c r="A40" s="8"/>
      <c r="B40" s="9" t="s">
        <v>9</v>
      </c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</row>
    <row r="41" spans="1:14" ht="17" thickBot="1" x14ac:dyDescent="0.25">
      <c r="A41" s="12"/>
      <c r="B41" s="9" t="s">
        <v>10</v>
      </c>
      <c r="C41" s="11">
        <v>34</v>
      </c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</row>
    <row r="42" spans="1:14" x14ac:dyDescent="0.2">
      <c r="A42" s="5" t="s">
        <v>17</v>
      </c>
      <c r="B42" s="6" t="s">
        <v>6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</row>
    <row r="43" spans="1:14" x14ac:dyDescent="0.2">
      <c r="A43" s="8"/>
      <c r="B43" s="9" t="s">
        <v>7</v>
      </c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</row>
    <row r="44" spans="1:14" x14ac:dyDescent="0.2">
      <c r="A44" s="8"/>
      <c r="B44" s="9" t="s">
        <v>8</v>
      </c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</row>
    <row r="45" spans="1:14" x14ac:dyDescent="0.2">
      <c r="A45" s="8"/>
      <c r="B45" s="9" t="s">
        <v>9</v>
      </c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</row>
    <row r="46" spans="1:14" ht="17" thickBot="1" x14ac:dyDescent="0.25">
      <c r="A46" s="12"/>
      <c r="B46" s="9" t="s">
        <v>10</v>
      </c>
      <c r="C46" s="11">
        <v>241</v>
      </c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</row>
    <row r="47" spans="1:14" x14ac:dyDescent="0.2">
      <c r="A47" s="5" t="s">
        <v>18</v>
      </c>
      <c r="B47" s="6" t="s">
        <v>6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</row>
    <row r="48" spans="1:14" x14ac:dyDescent="0.2">
      <c r="A48" s="8"/>
      <c r="B48" s="9" t="s">
        <v>7</v>
      </c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</row>
    <row r="49" spans="1:14" x14ac:dyDescent="0.2">
      <c r="A49" s="8"/>
      <c r="B49" s="9" t="s">
        <v>8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</row>
    <row r="50" spans="1:14" x14ac:dyDescent="0.2">
      <c r="A50" s="8"/>
      <c r="B50" s="9" t="s">
        <v>9</v>
      </c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</row>
    <row r="51" spans="1:14" ht="17" thickBot="1" x14ac:dyDescent="0.25">
      <c r="A51" s="12"/>
      <c r="B51" s="9" t="s">
        <v>10</v>
      </c>
      <c r="C51" s="11">
        <v>242</v>
      </c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</row>
    <row r="52" spans="1:14" x14ac:dyDescent="0.2">
      <c r="A52" s="5" t="s">
        <v>19</v>
      </c>
      <c r="B52" s="6" t="s">
        <v>6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</row>
    <row r="53" spans="1:14" x14ac:dyDescent="0.2">
      <c r="A53" s="8"/>
      <c r="B53" s="9" t="s">
        <v>7</v>
      </c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</row>
    <row r="54" spans="1:14" x14ac:dyDescent="0.2">
      <c r="A54" s="8"/>
      <c r="B54" s="9" t="s">
        <v>8</v>
      </c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</row>
    <row r="55" spans="1:14" x14ac:dyDescent="0.2">
      <c r="A55" s="8"/>
      <c r="B55" s="9" t="s">
        <v>9</v>
      </c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</row>
    <row r="56" spans="1:14" ht="17" thickBot="1" x14ac:dyDescent="0.25">
      <c r="A56" s="12"/>
      <c r="B56" s="9" t="s">
        <v>10</v>
      </c>
      <c r="C56" s="11">
        <v>243</v>
      </c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</row>
    <row r="57" spans="1:14" x14ac:dyDescent="0.2">
      <c r="A57" s="5" t="s">
        <v>20</v>
      </c>
      <c r="B57" s="6" t="s">
        <v>6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</row>
    <row r="58" spans="1:14" x14ac:dyDescent="0.2">
      <c r="A58" s="8"/>
      <c r="B58" s="9" t="s">
        <v>7</v>
      </c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</row>
    <row r="59" spans="1:14" x14ac:dyDescent="0.2">
      <c r="A59" s="8"/>
      <c r="B59" s="9" t="s">
        <v>8</v>
      </c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</row>
    <row r="60" spans="1:14" x14ac:dyDescent="0.2">
      <c r="A60" s="8"/>
      <c r="B60" s="9" t="s">
        <v>9</v>
      </c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</row>
    <row r="61" spans="1:14" ht="17" thickBot="1" x14ac:dyDescent="0.25">
      <c r="A61" s="12"/>
      <c r="B61" s="9" t="s">
        <v>10</v>
      </c>
      <c r="C61" s="11">
        <v>244</v>
      </c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</row>
  </sheetData>
  <mergeCells count="13">
    <mergeCell ref="A52:A56"/>
    <mergeCell ref="A57:A61"/>
    <mergeCell ref="A42:A46"/>
    <mergeCell ref="A47:A51"/>
    <mergeCell ref="A32:A36"/>
    <mergeCell ref="A37:A41"/>
    <mergeCell ref="A22:A26"/>
    <mergeCell ref="A27:A31"/>
    <mergeCell ref="A12:A16"/>
    <mergeCell ref="A17:A21"/>
    <mergeCell ref="C1:G1"/>
    <mergeCell ref="H1:N1"/>
    <mergeCell ref="A7:A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Macé</dc:creator>
  <cp:lastModifiedBy>Mathieu Macé</cp:lastModifiedBy>
  <dcterms:created xsi:type="dcterms:W3CDTF">2019-04-29T18:46:45Z</dcterms:created>
  <dcterms:modified xsi:type="dcterms:W3CDTF">2019-04-29T18:50:06Z</dcterms:modified>
</cp:coreProperties>
</file>