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PC4.SOCAVI\Desktop\SOCADA\Ophélie docs\"/>
    </mc:Choice>
  </mc:AlternateContent>
  <bookViews>
    <workbookView xWindow="240" yWindow="135" windowWidth="9180" windowHeight="4500" tabRatio="821"/>
  </bookViews>
  <sheets>
    <sheet name="HORAIRES sur heures majorees" sheetId="1" r:id="rId1"/>
    <sheet name="detail jour" sheetId="2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A57" i="2" l="1"/>
  <c r="B57" i="2" s="1"/>
  <c r="J56" i="2"/>
  <c r="G56" i="2"/>
  <c r="D56" i="2"/>
  <c r="A56" i="2"/>
  <c r="A48" i="2"/>
  <c r="B48" i="2" s="1"/>
  <c r="V47" i="2"/>
  <c r="S47" i="2"/>
  <c r="P47" i="2"/>
  <c r="M47" i="2"/>
  <c r="J47" i="2"/>
  <c r="G47" i="2"/>
  <c r="D47" i="2"/>
  <c r="A47" i="2"/>
  <c r="A39" i="2"/>
  <c r="B39" i="2" s="1"/>
  <c r="V38" i="2"/>
  <c r="S38" i="2"/>
  <c r="P38" i="2"/>
  <c r="M38" i="2"/>
  <c r="J38" i="2"/>
  <c r="G38" i="2"/>
  <c r="D38" i="2"/>
  <c r="A38" i="2"/>
  <c r="A30" i="2"/>
  <c r="B30" i="2" s="1"/>
  <c r="V29" i="2"/>
  <c r="S29" i="2"/>
  <c r="P29" i="2"/>
  <c r="M29" i="2"/>
  <c r="J29" i="2"/>
  <c r="G29" i="2"/>
  <c r="D29" i="2"/>
  <c r="A29" i="2"/>
  <c r="A21" i="2"/>
  <c r="B21" i="2" s="1"/>
  <c r="V20" i="2"/>
  <c r="S20" i="2"/>
  <c r="P20" i="2"/>
  <c r="M20" i="2"/>
  <c r="J20" i="2"/>
  <c r="G20" i="2"/>
  <c r="D20" i="2"/>
  <c r="A20" i="2"/>
  <c r="B12" i="2"/>
  <c r="A12" i="2"/>
  <c r="A13" i="2" s="1"/>
  <c r="V11" i="2"/>
  <c r="S11" i="2"/>
  <c r="P11" i="2"/>
  <c r="M11" i="2"/>
  <c r="J11" i="2"/>
  <c r="G11" i="2"/>
  <c r="D11" i="2"/>
  <c r="A11" i="2"/>
  <c r="B3" i="2"/>
  <c r="A3" i="2"/>
  <c r="A4" i="2" s="1"/>
  <c r="V2" i="2"/>
  <c r="S2" i="2"/>
  <c r="P2" i="2"/>
  <c r="M2" i="2"/>
  <c r="J2" i="2"/>
  <c r="G2" i="2"/>
  <c r="D2" i="2"/>
  <c r="A2" i="2"/>
  <c r="B4" i="2" l="1"/>
  <c r="A5" i="2"/>
  <c r="B13" i="2"/>
  <c r="A14" i="2"/>
  <c r="A40" i="2"/>
  <c r="A22" i="2"/>
  <c r="A31" i="2"/>
  <c r="A49" i="2"/>
  <c r="A58" i="2"/>
  <c r="B49" i="2" l="1"/>
  <c r="A50" i="2"/>
  <c r="B14" i="2"/>
  <c r="A15" i="2"/>
  <c r="B58" i="2"/>
  <c r="A59" i="2"/>
  <c r="B31" i="2"/>
  <c r="A32" i="2"/>
  <c r="B40" i="2"/>
  <c r="A41" i="2"/>
  <c r="B22" i="2"/>
  <c r="A23" i="2"/>
  <c r="B5" i="2"/>
  <c r="A6" i="2"/>
  <c r="B32" i="2" l="1"/>
  <c r="A33" i="2"/>
  <c r="B23" i="2"/>
  <c r="A24" i="2"/>
  <c r="A16" i="2"/>
  <c r="B15" i="2"/>
  <c r="B6" i="2"/>
  <c r="A7" i="2"/>
  <c r="B41" i="2"/>
  <c r="A42" i="2"/>
  <c r="B59" i="2"/>
  <c r="A60" i="2"/>
  <c r="B50" i="2"/>
  <c r="A51" i="2"/>
  <c r="A17" i="2" l="1"/>
  <c r="B16" i="2"/>
  <c r="B7" i="2"/>
  <c r="A8" i="2"/>
  <c r="B60" i="2"/>
  <c r="A61" i="2"/>
  <c r="B24" i="2"/>
  <c r="A25" i="2"/>
  <c r="B51" i="2"/>
  <c r="A52" i="2"/>
  <c r="B42" i="2"/>
  <c r="A43" i="2"/>
  <c r="B33" i="2"/>
  <c r="A34" i="2"/>
  <c r="B17" i="2" l="1"/>
  <c r="A18" i="2"/>
  <c r="B43" i="2"/>
  <c r="A44" i="2"/>
  <c r="B25" i="2"/>
  <c r="A26" i="2"/>
  <c r="B8" i="2"/>
  <c r="A9" i="2"/>
  <c r="B34" i="2"/>
  <c r="A35" i="2"/>
  <c r="B52" i="2"/>
  <c r="A53" i="2"/>
  <c r="B61" i="2"/>
  <c r="A62" i="2"/>
  <c r="B53" i="2" l="1"/>
  <c r="A54" i="2"/>
  <c r="B44" i="2"/>
  <c r="A45" i="2"/>
  <c r="D3" i="2"/>
  <c r="B9" i="2"/>
  <c r="B62" i="2"/>
  <c r="A63" i="2"/>
  <c r="B35" i="2"/>
  <c r="A36" i="2"/>
  <c r="B26" i="2"/>
  <c r="A27" i="2"/>
  <c r="B18" i="2"/>
  <c r="D12" i="2"/>
  <c r="D4" i="2" l="1"/>
  <c r="E3" i="2"/>
  <c r="B27" i="2"/>
  <c r="D21" i="2"/>
  <c r="D57" i="2"/>
  <c r="B63" i="2"/>
  <c r="D39" i="2"/>
  <c r="B45" i="2"/>
  <c r="E12" i="2"/>
  <c r="D13" i="2"/>
  <c r="B36" i="2"/>
  <c r="D30" i="2"/>
  <c r="D48" i="2"/>
  <c r="B54" i="2"/>
  <c r="D49" i="2" l="1"/>
  <c r="E48" i="2"/>
  <c r="D58" i="2"/>
  <c r="E57" i="2"/>
  <c r="E4" i="2"/>
  <c r="D5" i="2"/>
  <c r="E30" i="2"/>
  <c r="D31" i="2"/>
  <c r="E21" i="2"/>
  <c r="D22" i="2"/>
  <c r="D40" i="2"/>
  <c r="E39" i="2"/>
  <c r="E13" i="2"/>
  <c r="D14" i="2"/>
  <c r="D50" i="2" l="1"/>
  <c r="E49" i="2"/>
  <c r="E31" i="2"/>
  <c r="D32" i="2"/>
  <c r="D41" i="2"/>
  <c r="E40" i="2"/>
  <c r="D59" i="2"/>
  <c r="E58" i="2"/>
  <c r="E14" i="2"/>
  <c r="D15" i="2"/>
  <c r="E22" i="2"/>
  <c r="D23" i="2"/>
  <c r="E5" i="2"/>
  <c r="D6" i="2"/>
  <c r="D42" i="2" l="1"/>
  <c r="E41" i="2"/>
  <c r="D51" i="2"/>
  <c r="E50" i="2"/>
  <c r="E23" i="2"/>
  <c r="D24" i="2"/>
  <c r="E32" i="2"/>
  <c r="D33" i="2"/>
  <c r="D60" i="2"/>
  <c r="E59" i="2"/>
  <c r="D7" i="2"/>
  <c r="E6" i="2"/>
  <c r="E15" i="2"/>
  <c r="D16" i="2"/>
  <c r="D34" i="2" l="1"/>
  <c r="E33" i="2"/>
  <c r="D8" i="2"/>
  <c r="E7" i="2"/>
  <c r="D52" i="2"/>
  <c r="E51" i="2"/>
  <c r="E16" i="2"/>
  <c r="D17" i="2"/>
  <c r="E24" i="2"/>
  <c r="D25" i="2"/>
  <c r="D61" i="2"/>
  <c r="E60" i="2"/>
  <c r="D43" i="2"/>
  <c r="E42" i="2"/>
  <c r="D9" i="2" l="1"/>
  <c r="E8" i="2"/>
  <c r="E25" i="2"/>
  <c r="D26" i="2"/>
  <c r="E17" i="2"/>
  <c r="D18" i="2"/>
  <c r="D62" i="2"/>
  <c r="E61" i="2"/>
  <c r="D44" i="2"/>
  <c r="E43" i="2"/>
  <c r="D53" i="2"/>
  <c r="E52" i="2"/>
  <c r="D35" i="2"/>
  <c r="E34" i="2"/>
  <c r="E26" i="2" l="1"/>
  <c r="D27" i="2"/>
  <c r="D54" i="2"/>
  <c r="E53" i="2"/>
  <c r="D63" i="2"/>
  <c r="E62" i="2"/>
  <c r="E18" i="2"/>
  <c r="G12" i="2"/>
  <c r="D36" i="2"/>
  <c r="E35" i="2"/>
  <c r="D45" i="2"/>
  <c r="E44" i="2"/>
  <c r="E9" i="2"/>
  <c r="G3" i="2"/>
  <c r="G39" i="2" l="1"/>
  <c r="E45" i="2"/>
  <c r="H3" i="2"/>
  <c r="G4" i="2"/>
  <c r="G21" i="2"/>
  <c r="E27" i="2"/>
  <c r="H12" i="2"/>
  <c r="G13" i="2"/>
  <c r="G48" i="2"/>
  <c r="E54" i="2"/>
  <c r="G30" i="2"/>
  <c r="E36" i="2"/>
  <c r="G57" i="2"/>
  <c r="E63" i="2"/>
  <c r="H4" i="2" l="1"/>
  <c r="G5" i="2"/>
  <c r="H30" i="2"/>
  <c r="G31" i="2"/>
  <c r="H13" i="2"/>
  <c r="G14" i="2"/>
  <c r="H57" i="2"/>
  <c r="G58" i="2"/>
  <c r="H48" i="2"/>
  <c r="G49" i="2"/>
  <c r="H21" i="2"/>
  <c r="G22" i="2"/>
  <c r="H39" i="2"/>
  <c r="G40" i="2"/>
  <c r="H22" i="2" l="1"/>
  <c r="G23" i="2"/>
  <c r="H58" i="2"/>
  <c r="G59" i="2"/>
  <c r="H40" i="2"/>
  <c r="G41" i="2"/>
  <c r="H49" i="2"/>
  <c r="G50" i="2"/>
  <c r="H14" i="2"/>
  <c r="G15" i="2"/>
  <c r="H5" i="2"/>
  <c r="G6" i="2"/>
  <c r="H31" i="2"/>
  <c r="G32" i="2"/>
  <c r="H6" i="2" l="1"/>
  <c r="G7" i="2"/>
  <c r="H59" i="2"/>
  <c r="G60" i="2"/>
  <c r="H32" i="2"/>
  <c r="G33" i="2"/>
  <c r="G16" i="2"/>
  <c r="H15" i="2"/>
  <c r="H41" i="2"/>
  <c r="G42" i="2"/>
  <c r="H23" i="2"/>
  <c r="G24" i="2"/>
  <c r="H50" i="2"/>
  <c r="G51" i="2"/>
  <c r="H16" i="2" l="1"/>
  <c r="G17" i="2"/>
  <c r="H51" i="2"/>
  <c r="G52" i="2"/>
  <c r="H42" i="2"/>
  <c r="G43" i="2"/>
  <c r="H33" i="2"/>
  <c r="G34" i="2"/>
  <c r="H7" i="2"/>
  <c r="G8" i="2"/>
  <c r="H24" i="2"/>
  <c r="G25" i="2"/>
  <c r="H60" i="2"/>
  <c r="G61" i="2"/>
  <c r="H34" i="2" l="1"/>
  <c r="G35" i="2"/>
  <c r="H61" i="2"/>
  <c r="G62" i="2"/>
  <c r="H8" i="2"/>
  <c r="G9" i="2"/>
  <c r="H43" i="2"/>
  <c r="G44" i="2"/>
  <c r="H17" i="2"/>
  <c r="G18" i="2"/>
  <c r="H25" i="2"/>
  <c r="G26" i="2"/>
  <c r="H52" i="2"/>
  <c r="G53" i="2"/>
  <c r="H26" i="2" l="1"/>
  <c r="G27" i="2"/>
  <c r="H44" i="2"/>
  <c r="G45" i="2"/>
  <c r="H53" i="2"/>
  <c r="G54" i="2"/>
  <c r="H18" i="2"/>
  <c r="J12" i="2"/>
  <c r="J3" i="2"/>
  <c r="H9" i="2"/>
  <c r="H35" i="2"/>
  <c r="G36" i="2"/>
  <c r="H62" i="2"/>
  <c r="G63" i="2"/>
  <c r="H36" i="2" l="1"/>
  <c r="J30" i="2"/>
  <c r="J39" i="2"/>
  <c r="H45" i="2"/>
  <c r="J57" i="2"/>
  <c r="H63" i="2"/>
  <c r="J48" i="2"/>
  <c r="H54" i="2"/>
  <c r="H27" i="2"/>
  <c r="J21" i="2"/>
  <c r="K12" i="2"/>
  <c r="J13" i="2"/>
  <c r="K3" i="2"/>
  <c r="J4" i="2"/>
  <c r="K13" i="2" l="1"/>
  <c r="J14" i="2"/>
  <c r="J49" i="2"/>
  <c r="K48" i="2"/>
  <c r="J5" i="2"/>
  <c r="K4" i="2"/>
  <c r="K21" i="2"/>
  <c r="J22" i="2"/>
  <c r="K30" i="2"/>
  <c r="J31" i="2"/>
  <c r="J40" i="2"/>
  <c r="K39" i="2"/>
  <c r="J58" i="2"/>
  <c r="K57" i="2"/>
  <c r="K22" i="2" l="1"/>
  <c r="J23" i="2"/>
  <c r="J41" i="2"/>
  <c r="K40" i="2"/>
  <c r="K31" i="2"/>
  <c r="J32" i="2"/>
  <c r="K14" i="2"/>
  <c r="J15" i="2"/>
  <c r="J50" i="2"/>
  <c r="K49" i="2"/>
  <c r="J59" i="2"/>
  <c r="K58" i="2"/>
  <c r="J6" i="2"/>
  <c r="K5" i="2"/>
  <c r="J16" i="2" l="1"/>
  <c r="K15" i="2"/>
  <c r="J60" i="2"/>
  <c r="K59" i="2"/>
  <c r="J42" i="2"/>
  <c r="K41" i="2"/>
  <c r="J33" i="2"/>
  <c r="K32" i="2"/>
  <c r="K23" i="2"/>
  <c r="J24" i="2"/>
  <c r="K6" i="2"/>
  <c r="J7" i="2"/>
  <c r="J51" i="2"/>
  <c r="K50" i="2"/>
  <c r="J34" i="2" l="1"/>
  <c r="K33" i="2"/>
  <c r="K7" i="2"/>
  <c r="J8" i="2"/>
  <c r="J61" i="2"/>
  <c r="K60" i="2"/>
  <c r="K24" i="2"/>
  <c r="J25" i="2"/>
  <c r="J52" i="2"/>
  <c r="K51" i="2"/>
  <c r="J43" i="2"/>
  <c r="K42" i="2"/>
  <c r="K16" i="2"/>
  <c r="J17" i="2"/>
  <c r="K8" i="2" l="1"/>
  <c r="J9" i="2"/>
  <c r="K25" i="2"/>
  <c r="J26" i="2"/>
  <c r="J44" i="2"/>
  <c r="K43" i="2"/>
  <c r="K17" i="2"/>
  <c r="J18" i="2"/>
  <c r="J53" i="2"/>
  <c r="K52" i="2"/>
  <c r="J62" i="2"/>
  <c r="K61" i="2"/>
  <c r="J35" i="2"/>
  <c r="K34" i="2"/>
  <c r="J63" i="2" l="1"/>
  <c r="K63" i="2" s="1"/>
  <c r="K62" i="2"/>
  <c r="K26" i="2"/>
  <c r="J27" i="2"/>
  <c r="K9" i="2"/>
  <c r="M3" i="2"/>
  <c r="K18" i="2"/>
  <c r="M12" i="2"/>
  <c r="J36" i="2"/>
  <c r="K35" i="2"/>
  <c r="J54" i="2"/>
  <c r="K53" i="2"/>
  <c r="J45" i="2"/>
  <c r="K44" i="2"/>
  <c r="N12" i="2" l="1"/>
  <c r="M13" i="2"/>
  <c r="M48" i="2"/>
  <c r="K54" i="2"/>
  <c r="N3" i="2"/>
  <c r="M4" i="2"/>
  <c r="M21" i="2"/>
  <c r="K27" i="2"/>
  <c r="K45" i="2"/>
  <c r="M39" i="2"/>
  <c r="K36" i="2"/>
  <c r="M30" i="2"/>
  <c r="N21" i="2" l="1"/>
  <c r="M22" i="2"/>
  <c r="N48" i="2"/>
  <c r="M49" i="2"/>
  <c r="N4" i="2"/>
  <c r="M5" i="2"/>
  <c r="N13" i="2"/>
  <c r="M14" i="2"/>
  <c r="N30" i="2"/>
  <c r="M31" i="2"/>
  <c r="N39" i="2"/>
  <c r="M40" i="2"/>
  <c r="N40" i="2" l="1"/>
  <c r="M41" i="2"/>
  <c r="N14" i="2"/>
  <c r="M15" i="2"/>
  <c r="N31" i="2"/>
  <c r="M32" i="2"/>
  <c r="N5" i="2"/>
  <c r="M6" i="2"/>
  <c r="N22" i="2"/>
  <c r="M23" i="2"/>
  <c r="N49" i="2"/>
  <c r="M50" i="2"/>
  <c r="N6" i="2" l="1"/>
  <c r="M7" i="2"/>
  <c r="N15" i="2"/>
  <c r="M16" i="2"/>
  <c r="N50" i="2"/>
  <c r="M51" i="2"/>
  <c r="N23" i="2"/>
  <c r="M24" i="2"/>
  <c r="N32" i="2"/>
  <c r="M33" i="2"/>
  <c r="N41" i="2"/>
  <c r="M42" i="2"/>
  <c r="N42" i="2" l="1"/>
  <c r="M43" i="2"/>
  <c r="N24" i="2"/>
  <c r="M25" i="2"/>
  <c r="N16" i="2"/>
  <c r="M17" i="2"/>
  <c r="N33" i="2"/>
  <c r="M34" i="2"/>
  <c r="N51" i="2"/>
  <c r="M52" i="2"/>
  <c r="N7" i="2"/>
  <c r="M8" i="2"/>
  <c r="N8" i="2" l="1"/>
  <c r="M9" i="2"/>
  <c r="N34" i="2"/>
  <c r="M35" i="2"/>
  <c r="N52" i="2"/>
  <c r="M53" i="2"/>
  <c r="N17" i="2"/>
  <c r="M18" i="2"/>
  <c r="N43" i="2"/>
  <c r="M44" i="2"/>
  <c r="N25" i="2"/>
  <c r="M26" i="2"/>
  <c r="N26" i="2" l="1"/>
  <c r="M27" i="2"/>
  <c r="N18" i="2"/>
  <c r="P12" i="2"/>
  <c r="N53" i="2"/>
  <c r="M54" i="2"/>
  <c r="P3" i="2"/>
  <c r="N9" i="2"/>
  <c r="N35" i="2"/>
  <c r="M36" i="2"/>
  <c r="N44" i="2"/>
  <c r="M45" i="2"/>
  <c r="P39" i="2" l="1"/>
  <c r="N45" i="2"/>
  <c r="Q12" i="2"/>
  <c r="P13" i="2"/>
  <c r="P4" i="2"/>
  <c r="Q3" i="2"/>
  <c r="N36" i="2"/>
  <c r="P30" i="2"/>
  <c r="P48" i="2"/>
  <c r="N54" i="2"/>
  <c r="N27" i="2"/>
  <c r="P21" i="2"/>
  <c r="P49" i="2" l="1"/>
  <c r="Q48" i="2"/>
  <c r="P5" i="2"/>
  <c r="Q4" i="2"/>
  <c r="P40" i="2"/>
  <c r="Q39" i="2"/>
  <c r="Q21" i="2"/>
  <c r="P22" i="2"/>
  <c r="Q30" i="2"/>
  <c r="P31" i="2"/>
  <c r="Q13" i="2"/>
  <c r="P14" i="2"/>
  <c r="P41" i="2" l="1"/>
  <c r="Q40" i="2"/>
  <c r="P50" i="2"/>
  <c r="Q49" i="2"/>
  <c r="Q14" i="2"/>
  <c r="P15" i="2"/>
  <c r="Q22" i="2"/>
  <c r="P23" i="2"/>
  <c r="P6" i="2"/>
  <c r="Q5" i="2"/>
  <c r="Q31" i="2"/>
  <c r="P32" i="2"/>
  <c r="P51" i="2" l="1"/>
  <c r="Q50" i="2"/>
  <c r="Q15" i="2"/>
  <c r="P16" i="2"/>
  <c r="P7" i="2"/>
  <c r="Q6" i="2"/>
  <c r="P42" i="2"/>
  <c r="Q41" i="2"/>
  <c r="P33" i="2"/>
  <c r="Q32" i="2"/>
  <c r="Q23" i="2"/>
  <c r="P24" i="2"/>
  <c r="P34" i="2" l="1"/>
  <c r="Q33" i="2"/>
  <c r="P8" i="2"/>
  <c r="Q7" i="2"/>
  <c r="P52" i="2"/>
  <c r="Q51" i="2"/>
  <c r="Q24" i="2"/>
  <c r="P25" i="2"/>
  <c r="Q16" i="2"/>
  <c r="P17" i="2"/>
  <c r="P43" i="2"/>
  <c r="Q42" i="2"/>
  <c r="P53" i="2" l="1"/>
  <c r="Q52" i="2"/>
  <c r="P35" i="2"/>
  <c r="Q34" i="2"/>
  <c r="Q25" i="2"/>
  <c r="P26" i="2"/>
  <c r="P44" i="2"/>
  <c r="Q43" i="2"/>
  <c r="Q8" i="2"/>
  <c r="P9" i="2"/>
  <c r="Q17" i="2"/>
  <c r="P18" i="2"/>
  <c r="P54" i="2" l="1"/>
  <c r="Q53" i="2"/>
  <c r="Q18" i="2"/>
  <c r="S12" i="2"/>
  <c r="P45" i="2"/>
  <c r="Q44" i="2"/>
  <c r="P36" i="2"/>
  <c r="Q35" i="2"/>
  <c r="Q9" i="2"/>
  <c r="S3" i="2"/>
  <c r="Q26" i="2"/>
  <c r="P27" i="2"/>
  <c r="T12" i="2" l="1"/>
  <c r="S13" i="2"/>
  <c r="S30" i="2"/>
  <c r="Q36" i="2"/>
  <c r="T3" i="2"/>
  <c r="S4" i="2"/>
  <c r="S21" i="2"/>
  <c r="Q27" i="2"/>
  <c r="S39" i="2"/>
  <c r="Q45" i="2"/>
  <c r="S48" i="2"/>
  <c r="Q54" i="2"/>
  <c r="T48" i="2" l="1"/>
  <c r="S49" i="2"/>
  <c r="T30" i="2"/>
  <c r="S31" i="2"/>
  <c r="T4" i="2"/>
  <c r="S5" i="2"/>
  <c r="T13" i="2"/>
  <c r="S14" i="2"/>
  <c r="T21" i="2"/>
  <c r="S22" i="2"/>
  <c r="T39" i="2"/>
  <c r="S40" i="2"/>
  <c r="T40" i="2" l="1"/>
  <c r="S41" i="2"/>
  <c r="T14" i="2"/>
  <c r="S15" i="2"/>
  <c r="T22" i="2"/>
  <c r="S23" i="2"/>
  <c r="T5" i="2"/>
  <c r="S6" i="2"/>
  <c r="T49" i="2"/>
  <c r="S50" i="2"/>
  <c r="T31" i="2"/>
  <c r="S32" i="2"/>
  <c r="T6" i="2" l="1"/>
  <c r="S7" i="2"/>
  <c r="T50" i="2"/>
  <c r="S51" i="2"/>
  <c r="T23" i="2"/>
  <c r="S24" i="2"/>
  <c r="T41" i="2"/>
  <c r="S42" i="2"/>
  <c r="T32" i="2"/>
  <c r="S33" i="2"/>
  <c r="S16" i="2"/>
  <c r="T15" i="2"/>
  <c r="T42" i="2" l="1"/>
  <c r="S43" i="2"/>
  <c r="T51" i="2"/>
  <c r="S52" i="2"/>
  <c r="T16" i="2"/>
  <c r="S17" i="2"/>
  <c r="T33" i="2"/>
  <c r="S34" i="2"/>
  <c r="T24" i="2"/>
  <c r="S25" i="2"/>
  <c r="T7" i="2"/>
  <c r="S8" i="2"/>
  <c r="T8" i="2" l="1"/>
  <c r="S9" i="2"/>
  <c r="T34" i="2"/>
  <c r="S35" i="2"/>
  <c r="T52" i="2"/>
  <c r="S53" i="2"/>
  <c r="T25" i="2"/>
  <c r="S26" i="2"/>
  <c r="T17" i="2"/>
  <c r="S18" i="2"/>
  <c r="T43" i="2"/>
  <c r="S44" i="2"/>
  <c r="T44" i="2" l="1"/>
  <c r="S45" i="2"/>
  <c r="T26" i="2"/>
  <c r="S27" i="2"/>
  <c r="T35" i="2"/>
  <c r="S36" i="2"/>
  <c r="V3" i="2"/>
  <c r="T9" i="2"/>
  <c r="T18" i="2"/>
  <c r="V12" i="2"/>
  <c r="T53" i="2"/>
  <c r="S54" i="2"/>
  <c r="V48" i="2" l="1"/>
  <c r="T54" i="2"/>
  <c r="V4" i="2"/>
  <c r="W3" i="2"/>
  <c r="W12" i="2"/>
  <c r="V13" i="2"/>
  <c r="V39" i="2"/>
  <c r="T45" i="2"/>
  <c r="T27" i="2"/>
  <c r="V21" i="2"/>
  <c r="T36" i="2"/>
  <c r="V30" i="2"/>
  <c r="W30" i="2" l="1"/>
  <c r="V31" i="2"/>
  <c r="V40" i="2"/>
  <c r="W39" i="2"/>
  <c r="V5" i="2"/>
  <c r="W4" i="2"/>
  <c r="W13" i="2"/>
  <c r="V14" i="2"/>
  <c r="W21" i="2"/>
  <c r="V22" i="2"/>
  <c r="V49" i="2"/>
  <c r="W48" i="2"/>
  <c r="W14" i="2" l="1"/>
  <c r="V15" i="2"/>
  <c r="V50" i="2"/>
  <c r="W49" i="2"/>
  <c r="W22" i="2"/>
  <c r="V23" i="2"/>
  <c r="W31" i="2"/>
  <c r="V32" i="2"/>
  <c r="V41" i="2"/>
  <c r="W40" i="2"/>
  <c r="W5" i="2"/>
  <c r="V6" i="2"/>
  <c r="V51" i="2" l="1"/>
  <c r="W50" i="2"/>
  <c r="V33" i="2"/>
  <c r="W32" i="2"/>
  <c r="W23" i="2"/>
  <c r="V24" i="2"/>
  <c r="W15" i="2"/>
  <c r="V16" i="2"/>
  <c r="W6" i="2"/>
  <c r="V7" i="2"/>
  <c r="V42" i="2"/>
  <c r="W41" i="2"/>
  <c r="W16" i="2" l="1"/>
  <c r="V17" i="2"/>
  <c r="V43" i="2"/>
  <c r="W42" i="2"/>
  <c r="W24" i="2"/>
  <c r="V25" i="2"/>
  <c r="V34" i="2"/>
  <c r="W33" i="2"/>
  <c r="W7" i="2"/>
  <c r="V8" i="2"/>
  <c r="V52" i="2"/>
  <c r="W51" i="2"/>
  <c r="V35" i="2" l="1"/>
  <c r="W34" i="2"/>
  <c r="V44" i="2"/>
  <c r="W43" i="2"/>
  <c r="V9" i="2"/>
  <c r="W9" i="2" s="1"/>
  <c r="W8" i="2"/>
  <c r="W17" i="2"/>
  <c r="V18" i="2"/>
  <c r="W18" i="2" s="1"/>
  <c r="V53" i="2"/>
  <c r="W52" i="2"/>
  <c r="W25" i="2"/>
  <c r="V26" i="2"/>
  <c r="W26" i="2" l="1"/>
  <c r="V27" i="2"/>
  <c r="W27" i="2" s="1"/>
  <c r="V45" i="2"/>
  <c r="W45" i="2" s="1"/>
  <c r="W44" i="2"/>
  <c r="V54" i="2"/>
  <c r="W54" i="2" s="1"/>
  <c r="W53" i="2"/>
  <c r="V36" i="2"/>
  <c r="W36" i="2" s="1"/>
  <c r="W35" i="2"/>
  <c r="ES10" i="1" l="1"/>
  <c r="JH7" i="1" l="1"/>
  <c r="JF7" i="1"/>
  <c r="JE7" i="1"/>
  <c r="JI7" i="1"/>
  <c r="JB10" i="1"/>
  <c r="JA10" i="1"/>
  <c r="IZ10" i="1"/>
  <c r="IY10" i="1"/>
  <c r="IX10" i="1"/>
  <c r="IW10" i="1"/>
  <c r="IV10" i="1"/>
  <c r="IU10" i="1"/>
  <c r="IT10" i="1"/>
  <c r="IS10" i="1"/>
  <c r="IR10" i="1"/>
  <c r="IQ10" i="1"/>
  <c r="IP10" i="1"/>
  <c r="IO10" i="1"/>
  <c r="IN10" i="1"/>
  <c r="IM10" i="1"/>
  <c r="IL10" i="1"/>
  <c r="IK10" i="1"/>
  <c r="IJ10" i="1"/>
  <c r="II10" i="1"/>
  <c r="IH10" i="1"/>
  <c r="IG10" i="1"/>
  <c r="IF10" i="1"/>
  <c r="IE10" i="1"/>
  <c r="ID10" i="1"/>
  <c r="IC10" i="1"/>
  <c r="IB10" i="1"/>
  <c r="IA10" i="1"/>
  <c r="HZ10" i="1"/>
  <c r="HY10" i="1"/>
  <c r="JK7" i="1" l="1"/>
  <c r="JI10" i="1"/>
  <c r="JE10" i="1"/>
  <c r="JC10" i="1"/>
  <c r="JH10" i="1"/>
  <c r="JF10" i="1"/>
  <c r="JD10" i="1"/>
  <c r="AA10" i="1"/>
  <c r="Z10" i="1"/>
  <c r="Y10" i="1"/>
  <c r="X10" i="1"/>
  <c r="W10" i="1"/>
  <c r="V10" i="1"/>
  <c r="U10" i="1"/>
  <c r="T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L10" i="1"/>
  <c r="AK10" i="1"/>
  <c r="AJ10" i="1"/>
  <c r="AI10" i="1"/>
  <c r="AG10" i="1"/>
  <c r="AF10" i="1"/>
  <c r="AE10" i="1"/>
  <c r="AD10" i="1"/>
  <c r="AC10" i="1"/>
  <c r="AB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F10" i="1"/>
  <c r="BE10" i="1"/>
  <c r="BD10" i="1"/>
  <c r="BC10" i="1"/>
  <c r="BB10" i="1"/>
  <c r="BA10" i="1"/>
  <c r="EV10" i="1"/>
  <c r="EU10" i="1"/>
  <c r="ET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JJ10" i="1"/>
  <c r="JG7" i="1" l="1"/>
  <c r="JG10" i="1" s="1"/>
  <c r="JK10" i="1" l="1"/>
</calcChain>
</file>

<file path=xl/sharedStrings.xml><?xml version="1.0" encoding="utf-8"?>
<sst xmlns="http://schemas.openxmlformats.org/spreadsheetml/2006/main" count="94" uniqueCount="92">
  <si>
    <t>SOLDE</t>
  </si>
  <si>
    <t>TOTAL HS</t>
  </si>
  <si>
    <t>PREVU</t>
  </si>
  <si>
    <t>HEURES A 100%</t>
  </si>
  <si>
    <t>SOUS -TOTAL MAJOREES</t>
  </si>
  <si>
    <t>TOTAL</t>
  </si>
  <si>
    <t>Semaine 41</t>
  </si>
  <si>
    <t>Semaine 42</t>
  </si>
  <si>
    <t>Semaine 43</t>
  </si>
  <si>
    <t>Semaine 44</t>
  </si>
  <si>
    <t>Semaine 45</t>
  </si>
  <si>
    <t>Semaine 46</t>
  </si>
  <si>
    <t>HEURES PAYEES</t>
  </si>
  <si>
    <t>Semaine 40</t>
  </si>
  <si>
    <t>Semaine 39</t>
  </si>
  <si>
    <t>Semaine 38</t>
  </si>
  <si>
    <t>Semaine 36</t>
  </si>
  <si>
    <t>Semaine 37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</si>
  <si>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</si>
  <si>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</si>
  <si>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</si>
  <si>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</si>
  <si>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</si>
  <si>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</si>
  <si>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</si>
  <si>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</si>
  <si>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</si>
  <si>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</si>
  <si>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</si>
  <si>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</si>
  <si>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</si>
  <si>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</si>
  <si>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20</t>
  </si>
  <si>
    <t>Semaine 21</t>
  </si>
  <si>
    <t>Semaine 18</t>
  </si>
  <si>
    <t>Semaine 19</t>
  </si>
  <si>
    <t>Semaine 13</t>
  </si>
  <si>
    <t>Semaine 14</t>
  </si>
  <si>
    <t>Semaine 15</t>
  </si>
  <si>
    <t>Semaine 16</t>
  </si>
  <si>
    <t>Semaine 17</t>
  </si>
  <si>
    <t>Semaine 9</t>
  </si>
  <si>
    <t>Semaine 10</t>
  </si>
  <si>
    <t>Semaine 11</t>
  </si>
  <si>
    <t>Semaine 12</t>
  </si>
  <si>
    <t>Semaine 8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</si>
  <si>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</si>
  <si>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</si>
  <si>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</si>
  <si>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</si>
  <si>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</si>
  <si>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</si>
  <si>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</si>
  <si>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47</t>
  </si>
  <si>
    <t>Semaine 48</t>
  </si>
  <si>
    <t>Semaine 49</t>
  </si>
  <si>
    <t>Semaine 50</t>
  </si>
  <si>
    <t>Semaine 51</t>
  </si>
  <si>
    <t>Semaine 52</t>
  </si>
  <si>
    <t>JANVIER A DECEMBRE  2019  MAJORE</t>
  </si>
  <si>
    <t>lundi: 5h45 / 14h30</t>
  </si>
  <si>
    <t>lundi 6h / 14h30</t>
  </si>
  <si>
    <t>jeudi 6h30 / 14h30</t>
  </si>
  <si>
    <t>vendredi 6h30 / 14h30</t>
  </si>
  <si>
    <t>mardi: 6h / 13h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</si>
  <si>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</si>
  <si>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</si>
  <si>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</si>
  <si>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</si>
  <si>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</si>
  <si>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</si>
  <si>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</si>
  <si>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</si>
  <si>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</si>
  <si>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</si>
  <si>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</si>
  <si>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</si>
  <si>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AID ?</t>
  </si>
  <si>
    <t>vendredi: 5h30 / 14h30</t>
  </si>
  <si>
    <t xml:space="preserve">Mardi : 5h15 / 12h45 </t>
  </si>
  <si>
    <t>Lundi : 6h / 14h30</t>
  </si>
  <si>
    <t>Vendredi: 5h45 / 12h30</t>
  </si>
  <si>
    <t>HEURES A 110%</t>
  </si>
  <si>
    <t>mercredi : 1h contrôle IAM</t>
  </si>
  <si>
    <t>vendredi: 6h/14h30</t>
  </si>
  <si>
    <t>jeudi : recup</t>
  </si>
  <si>
    <t>lundi : 5h/12h30</t>
  </si>
  <si>
    <t>mardi : 5h/12h30</t>
  </si>
  <si>
    <t xml:space="preserve">jeudi : 6h/15h30 </t>
  </si>
  <si>
    <r>
      <t xml:space="preserve">Ofeli0208 </t>
    </r>
    <r>
      <rPr>
        <sz val="10"/>
        <color indexed="25"/>
        <rFont val="Arial"/>
        <family val="2"/>
      </rPr>
      <t>(30 h )</t>
    </r>
  </si>
  <si>
    <t>30H à 35H 110%</t>
  </si>
  <si>
    <t>35H à 43H 125%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</si>
</sst>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&quot;   &quot;"/>
    <numFmt numFmtId="165" formatCode="0.00&quot;  &quot;"/>
    <numFmt numFmtId="166" formatCode="mmmm"/>
    <numFmt numFmtId="167" formatCode="ddd"/>
    <numFmt numFmtId="168" formatCode="d\ mmm"/>
  </numFmts>
  <fonts count="2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color indexed="12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25"/>
      <name val="Arial"/>
      <family val="2"/>
    </font>
    <font>
      <sz val="10"/>
      <color rgb="FFFF0000"/>
      <name val="Arial"/>
      <family val="2"/>
    </font>
    <font>
      <sz val="10"/>
      <color theme="4"/>
      <name val="Arial"/>
      <family val="2"/>
    </font>
    <font>
      <b/>
      <sz val="10"/>
      <color theme="4"/>
      <name val="Arial"/>
      <family val="2"/>
    </font>
    <font>
      <sz val="10"/>
      <color theme="8" tint="-0.249977111117893"/>
      <name val="Arial"/>
      <family val="2"/>
    </font>
    <font>
      <sz val="9"/>
      <color theme="4"/>
      <name val="Arial"/>
      <family val="2"/>
    </font>
    <font>
      <sz val="7"/>
      <name val="Arial"/>
      <family val="2"/>
    </font>
    <font>
      <b/>
      <sz val="10"/>
      <color theme="5"/>
      <name val="Arial"/>
      <family val="2"/>
    </font>
    <font>
      <b/>
      <sz val="10"/>
      <color rgb="FFFF0000"/>
      <name val="Arial"/>
      <family val="2"/>
    </font>
    <font>
      <sz val="9"/>
      <color rgb="FFFF0000"/>
      <name val="Arial"/>
      <family val="2"/>
    </font>
    <font>
      <b/>
      <sz val="36"/>
      <color theme="1"/>
      <name val="Century Gothic"/>
      <family val="2"/>
      <scheme val="minor"/>
    </font>
    <font>
      <b/>
      <sz val="26"/>
      <color theme="1"/>
      <name val="Century Gothic"/>
      <family val="2"/>
      <scheme val="minor"/>
    </font>
    <font>
      <sz val="14"/>
      <color theme="1"/>
      <name val="Century Gothic"/>
      <family val="2"/>
      <scheme val="minor"/>
    </font>
    <font>
      <sz val="10"/>
      <color theme="1"/>
      <name val="Century Gothic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7" fillId="0" borderId="0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9" fontId="0" fillId="0" borderId="4" xfId="0" applyNumberFormat="1" applyBorder="1" applyAlignment="1">
      <alignment horizontal="center" vertical="center" wrapText="1"/>
    </xf>
    <xf numFmtId="9" fontId="7" fillId="0" borderId="4" xfId="0" applyNumberFormat="1" applyFont="1" applyBorder="1" applyAlignment="1">
      <alignment horizontal="center" vertical="center" wrapText="1"/>
    </xf>
    <xf numFmtId="9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2" fillId="0" borderId="0" xfId="0" applyFont="1" applyBorder="1" applyAlignment="1">
      <alignment vertical="center" wrapText="1"/>
    </xf>
    <xf numFmtId="165" fontId="0" fillId="0" borderId="6" xfId="0" applyNumberFormat="1" applyBorder="1" applyAlignment="1">
      <alignment horizontal="right" vertical="center" wrapText="1"/>
    </xf>
    <xf numFmtId="165" fontId="2" fillId="0" borderId="6" xfId="0" applyNumberFormat="1" applyFont="1" applyBorder="1" applyAlignment="1">
      <alignment horizontal="right" vertical="center" wrapText="1"/>
    </xf>
    <xf numFmtId="4" fontId="7" fillId="0" borderId="6" xfId="0" applyNumberFormat="1" applyFont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" fillId="0" borderId="6" xfId="0" applyNumberFormat="1" applyFont="1" applyBorder="1" applyAlignment="1">
      <alignment horizontal="right" vertical="center" wrapText="1"/>
    </xf>
    <xf numFmtId="4" fontId="1" fillId="0" borderId="6" xfId="0" applyNumberFormat="1" applyFont="1" applyFill="1" applyBorder="1" applyAlignment="1">
      <alignment horizontal="righ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9" fontId="11" fillId="0" borderId="4" xfId="0" applyNumberFormat="1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right" vertical="center" wrapText="1"/>
    </xf>
    <xf numFmtId="0" fontId="11" fillId="0" borderId="0" xfId="0" applyFont="1" applyBorder="1" applyAlignment="1">
      <alignment vertical="center" wrapText="1"/>
    </xf>
    <xf numFmtId="4" fontId="11" fillId="0" borderId="6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2" fontId="0" fillId="0" borderId="0" xfId="0" applyNumberFormat="1" applyBorder="1" applyAlignment="1">
      <alignment vertical="center" wrapText="1"/>
    </xf>
    <xf numFmtId="165" fontId="12" fillId="0" borderId="6" xfId="0" applyNumberFormat="1" applyFont="1" applyBorder="1" applyAlignment="1">
      <alignment horizontal="right" vertical="center" wrapText="1"/>
    </xf>
    <xf numFmtId="4" fontId="7" fillId="0" borderId="6" xfId="0" applyNumberFormat="1" applyFont="1" applyFill="1" applyBorder="1" applyAlignment="1">
      <alignment horizontal="right" vertical="center" wrapText="1"/>
    </xf>
    <xf numFmtId="0" fontId="0" fillId="0" borderId="0" xfId="0" applyFill="1" applyBorder="1" applyAlignment="1">
      <alignment vertical="center" wrapText="1"/>
    </xf>
    <xf numFmtId="4" fontId="13" fillId="0" borderId="6" xfId="0" applyNumberFormat="1" applyFont="1" applyFill="1" applyBorder="1" applyAlignment="1">
      <alignment horizontal="right" vertical="center" wrapText="1"/>
    </xf>
    <xf numFmtId="4" fontId="5" fillId="0" borderId="6" xfId="0" applyNumberFormat="1" applyFont="1" applyFill="1" applyBorder="1" applyAlignment="1">
      <alignment horizontal="right" vertical="center" wrapText="1"/>
    </xf>
    <xf numFmtId="164" fontId="6" fillId="0" borderId="4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right" vertical="center" wrapText="1"/>
    </xf>
    <xf numFmtId="165" fontId="1" fillId="0" borderId="6" xfId="0" applyNumberFormat="1" applyFont="1" applyFill="1" applyBorder="1" applyAlignment="1">
      <alignment horizontal="right" vertical="center" wrapText="1"/>
    </xf>
    <xf numFmtId="164" fontId="14" fillId="0" borderId="4" xfId="0" applyNumberFormat="1" applyFont="1" applyFill="1" applyBorder="1" applyAlignment="1">
      <alignment horizontal="right" vertical="center" wrapText="1"/>
    </xf>
    <xf numFmtId="164" fontId="8" fillId="0" borderId="4" xfId="0" applyNumberFormat="1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65" fontId="11" fillId="0" borderId="6" xfId="0" applyNumberFormat="1" applyFont="1" applyFill="1" applyBorder="1" applyAlignment="1">
      <alignment horizontal="right" vertical="center" wrapText="1"/>
    </xf>
    <xf numFmtId="165" fontId="0" fillId="0" borderId="6" xfId="0" applyNumberFormat="1" applyFill="1" applyBorder="1" applyAlignment="1">
      <alignment horizontal="right" vertical="center" wrapText="1"/>
    </xf>
    <xf numFmtId="165" fontId="7" fillId="0" borderId="6" xfId="0" applyNumberFormat="1" applyFont="1" applyFill="1" applyBorder="1" applyAlignment="1">
      <alignment horizontal="right" vertical="center" wrapText="1"/>
    </xf>
    <xf numFmtId="165" fontId="3" fillId="0" borderId="6" xfId="0" applyNumberFormat="1" applyFont="1" applyFill="1" applyBorder="1" applyAlignment="1">
      <alignment horizontal="right" vertical="center" wrapText="1"/>
    </xf>
    <xf numFmtId="164" fontId="15" fillId="0" borderId="4" xfId="0" applyNumberFormat="1" applyFont="1" applyFill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/>
    </xf>
    <xf numFmtId="4" fontId="6" fillId="0" borderId="0" xfId="0" applyNumberFormat="1" applyFont="1" applyFill="1" applyBorder="1" applyAlignment="1">
      <alignment horizontal="right" vertical="center" wrapText="1"/>
    </xf>
    <xf numFmtId="4" fontId="13" fillId="0" borderId="0" xfId="0" applyNumberFormat="1" applyFont="1" applyBorder="1" applyAlignment="1">
      <alignment vertical="center" wrapText="1"/>
    </xf>
    <xf numFmtId="0" fontId="10" fillId="2" borderId="7" xfId="0" applyFont="1" applyFill="1" applyBorder="1" applyAlignment="1">
      <alignment vertical="center" wrapText="1"/>
    </xf>
    <xf numFmtId="4" fontId="17" fillId="2" borderId="6" xfId="0" applyNumberFormat="1" applyFont="1" applyFill="1" applyBorder="1" applyAlignment="1">
      <alignment horizontal="right" vertical="center" wrapText="1"/>
    </xf>
    <xf numFmtId="165" fontId="17" fillId="2" borderId="6" xfId="0" applyNumberFormat="1" applyFont="1" applyFill="1" applyBorder="1" applyAlignment="1">
      <alignment horizontal="right" vertical="center" wrapText="1"/>
    </xf>
    <xf numFmtId="164" fontId="18" fillId="2" borderId="4" xfId="0" applyNumberFormat="1" applyFont="1" applyFill="1" applyBorder="1" applyAlignment="1">
      <alignment horizontal="right" vertical="center" wrapText="1"/>
    </xf>
    <xf numFmtId="9" fontId="0" fillId="0" borderId="0" xfId="0" applyNumberForma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9" fillId="0" borderId="0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6" fontId="21" fillId="3" borderId="11" xfId="0" applyNumberFormat="1" applyFont="1" applyFill="1" applyBorder="1" applyAlignment="1" applyProtection="1">
      <alignment horizontal="center" vertical="center"/>
    </xf>
    <xf numFmtId="166" fontId="21" fillId="3" borderId="12" xfId="0" applyNumberFormat="1" applyFont="1" applyFill="1" applyBorder="1" applyAlignment="1" applyProtection="1">
      <alignment horizontal="center" vertical="center"/>
    </xf>
    <xf numFmtId="166" fontId="21" fillId="3" borderId="13" xfId="0" applyNumberFormat="1" applyFont="1" applyFill="1" applyBorder="1" applyAlignment="1" applyProtection="1">
      <alignment horizontal="center" vertical="center"/>
    </xf>
    <xf numFmtId="166" fontId="21" fillId="0" borderId="0" xfId="0" applyNumberFormat="1" applyFont="1" applyFill="1" applyBorder="1" applyAlignment="1" applyProtection="1">
      <alignment horizontal="center" vertical="center"/>
    </xf>
    <xf numFmtId="166" fontId="21" fillId="0" borderId="0" xfId="0" applyNumberFormat="1" applyFont="1" applyFill="1" applyBorder="1" applyAlignment="1" applyProtection="1">
      <alignment horizontal="left" vertical="center" indent="1"/>
    </xf>
    <xf numFmtId="166" fontId="21" fillId="0" borderId="0" xfId="0" applyNumberFormat="1" applyFont="1" applyBorder="1" applyAlignment="1" applyProtection="1">
      <alignment horizontal="center" vertical="center"/>
    </xf>
    <xf numFmtId="167" fontId="22" fillId="4" borderId="14" xfId="0" applyNumberFormat="1" applyFont="1" applyFill="1" applyBorder="1" applyAlignment="1" applyProtection="1">
      <alignment horizontal="left" vertical="center"/>
    </xf>
    <xf numFmtId="168" fontId="22" fillId="4" borderId="14" xfId="0" applyNumberFormat="1" applyFont="1" applyFill="1" applyBorder="1" applyAlignment="1" applyProtection="1">
      <alignment horizontal="right" vertical="center" indent="1"/>
    </xf>
    <xf numFmtId="20" fontId="0" fillId="0" borderId="14" xfId="0" applyNumberFormat="1" applyFill="1" applyBorder="1" applyAlignment="1" applyProtection="1">
      <alignment horizontal="center" vertical="center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 vertical="center" indent="1"/>
      <protection locked="0"/>
    </xf>
    <xf numFmtId="167" fontId="22" fillId="0" borderId="0" xfId="0" applyNumberFormat="1" applyFont="1" applyFill="1" applyBorder="1" applyAlignment="1" applyProtection="1">
      <alignment horizontal="left" vertical="center"/>
    </xf>
    <xf numFmtId="168" fontId="22" fillId="0" borderId="0" xfId="0" applyNumberFormat="1" applyFont="1" applyFill="1" applyBorder="1" applyAlignment="1" applyProtection="1">
      <alignment horizontal="right" vertical="center" inden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3366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_heures_sup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semaine"/>
      <sheetName val="Recap HS"/>
    </sheetNames>
    <sheetDataSet>
      <sheetData sheetId="0"/>
      <sheetData sheetId="1">
        <row r="7">
          <cell r="B7">
            <v>1</v>
          </cell>
        </row>
        <row r="8">
          <cell r="B8">
            <v>2</v>
          </cell>
        </row>
        <row r="9">
          <cell r="B9">
            <v>3</v>
          </cell>
        </row>
        <row r="10">
          <cell r="B10">
            <v>4</v>
          </cell>
        </row>
        <row r="11">
          <cell r="B11">
            <v>5</v>
          </cell>
        </row>
        <row r="12">
          <cell r="B12">
            <v>6</v>
          </cell>
        </row>
        <row r="13">
          <cell r="B13">
            <v>7</v>
          </cell>
        </row>
        <row r="14">
          <cell r="B14">
            <v>8</v>
          </cell>
        </row>
        <row r="15">
          <cell r="B15">
            <v>9</v>
          </cell>
        </row>
        <row r="16">
          <cell r="B16">
            <v>10</v>
          </cell>
        </row>
        <row r="17">
          <cell r="B17">
            <v>11</v>
          </cell>
        </row>
        <row r="18">
          <cell r="B18">
            <v>12</v>
          </cell>
        </row>
        <row r="19">
          <cell r="B19">
            <v>13</v>
          </cell>
        </row>
        <row r="20">
          <cell r="B20">
            <v>14</v>
          </cell>
        </row>
        <row r="21">
          <cell r="B21">
            <v>15</v>
          </cell>
        </row>
        <row r="22">
          <cell r="B22">
            <v>16</v>
          </cell>
        </row>
        <row r="23">
          <cell r="B23">
            <v>17</v>
          </cell>
        </row>
        <row r="24">
          <cell r="B24">
            <v>18</v>
          </cell>
        </row>
        <row r="25">
          <cell r="B25">
            <v>19</v>
          </cell>
        </row>
        <row r="26">
          <cell r="B26">
            <v>20</v>
          </cell>
        </row>
        <row r="27">
          <cell r="B27">
            <v>21</v>
          </cell>
        </row>
        <row r="28">
          <cell r="B28">
            <v>22</v>
          </cell>
        </row>
        <row r="29">
          <cell r="B29">
            <v>23</v>
          </cell>
        </row>
        <row r="30">
          <cell r="B30">
            <v>24</v>
          </cell>
        </row>
        <row r="31">
          <cell r="B31">
            <v>25</v>
          </cell>
        </row>
        <row r="32">
          <cell r="B32">
            <v>26</v>
          </cell>
        </row>
        <row r="33">
          <cell r="B33">
            <v>27</v>
          </cell>
        </row>
        <row r="34">
          <cell r="B34">
            <v>28</v>
          </cell>
        </row>
        <row r="35">
          <cell r="B35">
            <v>29</v>
          </cell>
        </row>
        <row r="36">
          <cell r="B36">
            <v>30</v>
          </cell>
        </row>
        <row r="37">
          <cell r="B37">
            <v>31</v>
          </cell>
        </row>
        <row r="38">
          <cell r="B38">
            <v>32</v>
          </cell>
        </row>
        <row r="39">
          <cell r="B39">
            <v>33</v>
          </cell>
        </row>
        <row r="40">
          <cell r="B40">
            <v>34</v>
          </cell>
        </row>
        <row r="41">
          <cell r="B41">
            <v>35</v>
          </cell>
        </row>
        <row r="42">
          <cell r="B42">
            <v>36</v>
          </cell>
        </row>
        <row r="43">
          <cell r="B43">
            <v>37</v>
          </cell>
        </row>
        <row r="44">
          <cell r="B44">
            <v>38</v>
          </cell>
        </row>
        <row r="45">
          <cell r="B45">
            <v>39</v>
          </cell>
        </row>
        <row r="46">
          <cell r="B46">
            <v>40</v>
          </cell>
        </row>
        <row r="47">
          <cell r="B47">
            <v>41</v>
          </cell>
        </row>
        <row r="48">
          <cell r="B48">
            <v>42</v>
          </cell>
        </row>
        <row r="49">
          <cell r="B49">
            <v>43</v>
          </cell>
        </row>
        <row r="50">
          <cell r="B50">
            <v>44</v>
          </cell>
        </row>
        <row r="51">
          <cell r="B51">
            <v>45</v>
          </cell>
        </row>
        <row r="52">
          <cell r="B52">
            <v>46</v>
          </cell>
        </row>
        <row r="53">
          <cell r="B53">
            <v>47</v>
          </cell>
        </row>
        <row r="54">
          <cell r="B54">
            <v>48</v>
          </cell>
        </row>
        <row r="55">
          <cell r="B55">
            <v>49</v>
          </cell>
        </row>
        <row r="56">
          <cell r="B56">
            <v>50</v>
          </cell>
        </row>
        <row r="57">
          <cell r="B57">
            <v>51</v>
          </cell>
        </row>
        <row r="58">
          <cell r="B58">
            <v>52</v>
          </cell>
        </row>
      </sheetData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Direction Ion">
  <a:themeElements>
    <a:clrScheme name="Direction Ion">
      <a:dk1>
        <a:sysClr val="windowText" lastClr="000000"/>
      </a:dk1>
      <a:lt1>
        <a:sysClr val="window" lastClr="FFFFFF"/>
      </a:lt1>
      <a:dk2>
        <a:srgbClr val="3B3059"/>
      </a:dk2>
      <a:lt2>
        <a:srgbClr val="EBEBEB"/>
      </a:lt2>
      <a:accent1>
        <a:srgbClr val="B31166"/>
      </a:accent1>
      <a:accent2>
        <a:srgbClr val="E33D6F"/>
      </a:accent2>
      <a:accent3>
        <a:srgbClr val="E45F3C"/>
      </a:accent3>
      <a:accent4>
        <a:srgbClr val="E9943A"/>
      </a:accent4>
      <a:accent5>
        <a:srgbClr val="9B6BF2"/>
      </a:accent5>
      <a:accent6>
        <a:srgbClr val="D53DD0"/>
      </a:accent6>
      <a:hlink>
        <a:srgbClr val="8F8F8F"/>
      </a:hlink>
      <a:folHlink>
        <a:srgbClr val="A5A5A5"/>
      </a:folHlink>
    </a:clrScheme>
    <a:fontScheme name="Direction Ion">
      <a:majorFont>
        <a:latin typeface="Century Gothic" panose="020B050202020202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Direction Ion">
      <a:fillStyleLst>
        <a:solidFill>
          <a:schemeClr val="phClr"/>
        </a:solidFill>
        <a:gradFill rotWithShape="1">
          <a:gsLst>
            <a:gs pos="0">
              <a:schemeClr val="phClr">
                <a:tint val="64000"/>
                <a:lumMod val="118000"/>
              </a:schemeClr>
            </a:gs>
            <a:gs pos="100000">
              <a:schemeClr val="phClr">
                <a:tint val="92000"/>
                <a:alpha val="100000"/>
                <a:lumMod val="11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14000"/>
              </a:schemeClr>
            </a:gs>
            <a:gs pos="100000">
              <a:schemeClr val="phClr">
                <a:shade val="90000"/>
                <a:lumMod val="8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8000"/>
                <a:hueMod val="124000"/>
                <a:satMod val="148000"/>
                <a:lumMod val="124000"/>
              </a:schemeClr>
            </a:gs>
            <a:gs pos="100000">
              <a:schemeClr val="phClr">
                <a:shade val="76000"/>
                <a:hueMod val="89000"/>
                <a:satMod val="164000"/>
                <a:lumMod val="56000"/>
              </a:schemeClr>
            </a:gs>
          </a:gsLst>
          <a:path path="circle">
            <a:fillToRect l="45000" t="65000" r="125000" b="10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shade val="69000"/>
                <a:hueMod val="91000"/>
                <a:satMod val="164000"/>
                <a:lumMod val="74000"/>
              </a:schemeClr>
              <a:schemeClr val="phClr">
                <a:hueMod val="124000"/>
                <a:satMod val="140000"/>
                <a:lumMod val="142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on Boardroom" id="{FC33163D-4339-46B1-8EED-24C834239D99}" vid="{B8502691-933B-45FE-8764-BA278511EF27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M20"/>
  <sheetViews>
    <sheetView tabSelected="1" zoomScaleNormal="100" workbookViewId="0">
      <pane xSplit="1" ySplit="5" topLeftCell="B6" activePane="bottomRight" state="frozen"/>
      <selection activeCell="A14" sqref="A14:I14"/>
      <selection pane="topRight" activeCell="A14" sqref="A14:I14"/>
      <selection pane="bottomLeft" activeCell="A14" sqref="A14:I14"/>
      <selection pane="bottomRight" activeCell="C18" sqref="C18:G18"/>
    </sheetView>
  </sheetViews>
  <sheetFormatPr baseColWidth="10" defaultColWidth="11.85546875" defaultRowHeight="12.75" x14ac:dyDescent="0.2"/>
  <cols>
    <col min="1" max="1" width="31" style="7" customWidth="1"/>
    <col min="2" max="2" width="3.140625" style="7" customWidth="1"/>
    <col min="3" max="3" width="8" style="35" customWidth="1"/>
    <col min="4" max="4" width="6.7109375" style="7" customWidth="1"/>
    <col min="5" max="5" width="7.42578125" style="7" customWidth="1"/>
    <col min="6" max="6" width="7.42578125" style="13" customWidth="1"/>
    <col min="7" max="7" width="7.85546875" style="13" customWidth="1"/>
    <col min="8" max="8" width="7.42578125" style="35" customWidth="1"/>
    <col min="9" max="10" width="6.7109375" style="7" customWidth="1"/>
    <col min="11" max="12" width="6.7109375" style="13" customWidth="1"/>
    <col min="13" max="13" width="8" style="35" customWidth="1"/>
    <col min="14" max="14" width="6.7109375" style="7" customWidth="1"/>
    <col min="15" max="15" width="7.42578125" style="7" customWidth="1"/>
    <col min="16" max="16" width="7.42578125" style="13" customWidth="1"/>
    <col min="17" max="17" width="6.7109375" style="13" customWidth="1"/>
    <col min="18" max="18" width="8" style="35" customWidth="1"/>
    <col min="19" max="19" width="6.7109375" style="7" customWidth="1"/>
    <col min="20" max="20" width="7.42578125" style="7" customWidth="1"/>
    <col min="21" max="21" width="7.42578125" style="13" customWidth="1"/>
    <col min="22" max="22" width="6.7109375" style="13" customWidth="1"/>
    <col min="23" max="23" width="8" style="35" customWidth="1"/>
    <col min="24" max="24" width="6.7109375" style="7" customWidth="1"/>
    <col min="25" max="25" width="7.42578125" style="7" customWidth="1"/>
    <col min="26" max="26" width="7.42578125" style="13" customWidth="1"/>
    <col min="27" max="27" width="6.7109375" style="13" customWidth="1"/>
    <col min="28" max="28" width="8" style="35" customWidth="1"/>
    <col min="29" max="29" width="6.7109375" style="7" customWidth="1"/>
    <col min="30" max="30" width="7.42578125" style="7" customWidth="1"/>
    <col min="31" max="31" width="7.42578125" style="13" customWidth="1"/>
    <col min="32" max="32" width="6.7109375" style="13" customWidth="1"/>
    <col min="33" max="33" width="8" style="35" customWidth="1"/>
    <col min="34" max="34" width="6.7109375" style="7" customWidth="1"/>
    <col min="35" max="35" width="7.42578125" style="7" customWidth="1"/>
    <col min="36" max="36" width="7.42578125" style="13" customWidth="1"/>
    <col min="37" max="37" width="6.7109375" style="13" customWidth="1"/>
    <col min="38" max="38" width="7.42578125" style="35" customWidth="1"/>
    <col min="39" max="40" width="6.7109375" style="7" customWidth="1"/>
    <col min="41" max="42" width="6.7109375" style="13" customWidth="1"/>
    <col min="43" max="43" width="8" style="35" customWidth="1"/>
    <col min="44" max="44" width="6.7109375" style="7" customWidth="1"/>
    <col min="45" max="45" width="7.42578125" style="7" customWidth="1"/>
    <col min="46" max="46" width="7.42578125" style="13" customWidth="1"/>
    <col min="47" max="47" width="6.7109375" style="13" customWidth="1"/>
    <col min="48" max="48" width="8" style="35" customWidth="1"/>
    <col min="49" max="49" width="6.7109375" style="7" customWidth="1"/>
    <col min="50" max="50" width="7.42578125" style="7" customWidth="1"/>
    <col min="51" max="51" width="7.42578125" style="13" customWidth="1"/>
    <col min="52" max="52" width="6.7109375" style="13" customWidth="1"/>
    <col min="53" max="53" width="8" style="35" customWidth="1"/>
    <col min="54" max="54" width="6.7109375" style="7" customWidth="1"/>
    <col min="55" max="55" width="7.42578125" style="7" customWidth="1"/>
    <col min="56" max="56" width="7.42578125" style="13" customWidth="1"/>
    <col min="57" max="57" width="6.7109375" style="13" customWidth="1"/>
    <col min="58" max="58" width="8" style="35" customWidth="1"/>
    <col min="59" max="59" width="6.7109375" style="7" customWidth="1"/>
    <col min="60" max="60" width="7.42578125" style="7" customWidth="1"/>
    <col min="61" max="61" width="7.42578125" style="13" customWidth="1"/>
    <col min="62" max="62" width="6.7109375" style="13" customWidth="1"/>
    <col min="63" max="63" width="8" style="35" customWidth="1"/>
    <col min="64" max="64" width="6.7109375" style="7" customWidth="1"/>
    <col min="65" max="65" width="7.42578125" style="7" customWidth="1"/>
    <col min="66" max="66" width="7.42578125" style="13" customWidth="1"/>
    <col min="67" max="67" width="6.7109375" style="13" customWidth="1"/>
    <col min="68" max="68" width="7.42578125" style="35" customWidth="1"/>
    <col min="69" max="70" width="6.7109375" style="7" customWidth="1"/>
    <col min="71" max="72" width="6.7109375" style="13" customWidth="1"/>
    <col min="73" max="73" width="8" style="35" customWidth="1"/>
    <col min="74" max="74" width="6.7109375" style="7" customWidth="1"/>
    <col min="75" max="75" width="7.42578125" style="7" customWidth="1"/>
    <col min="76" max="76" width="7.42578125" style="13" customWidth="1"/>
    <col min="77" max="77" width="6.7109375" style="13" customWidth="1"/>
    <col min="78" max="78" width="8" style="35" customWidth="1"/>
    <col min="79" max="79" width="6.7109375" style="7" customWidth="1"/>
    <col min="80" max="80" width="7.42578125" style="7" customWidth="1"/>
    <col min="81" max="81" width="7.42578125" style="13" customWidth="1"/>
    <col min="82" max="82" width="6.7109375" style="13" customWidth="1"/>
    <col min="83" max="83" width="8" style="35" customWidth="1"/>
    <col min="84" max="84" width="6.7109375" style="7" customWidth="1"/>
    <col min="85" max="85" width="7.42578125" style="7" customWidth="1"/>
    <col min="86" max="86" width="7.42578125" style="13" customWidth="1"/>
    <col min="87" max="87" width="6.7109375" style="13" customWidth="1"/>
    <col min="88" max="88" width="7.42578125" style="35" customWidth="1"/>
    <col min="89" max="90" width="6.7109375" style="7" customWidth="1"/>
    <col min="91" max="92" width="6.7109375" style="13" customWidth="1"/>
    <col min="93" max="93" width="7.42578125" style="35" customWidth="1"/>
    <col min="94" max="95" width="6.7109375" style="7" customWidth="1"/>
    <col min="96" max="97" width="6.7109375" style="13" customWidth="1"/>
    <col min="98" max="98" width="8" style="37" customWidth="1"/>
    <col min="99" max="99" width="8" style="13" customWidth="1"/>
    <col min="100" max="100" width="6.7109375" style="13" customWidth="1"/>
    <col min="101" max="101" width="7.5703125" style="13" customWidth="1"/>
    <col min="102" max="102" width="6.7109375" style="13" customWidth="1"/>
    <col min="103" max="103" width="7.42578125" style="37" customWidth="1"/>
    <col min="104" max="106" width="6.7109375" style="13" customWidth="1"/>
    <col min="107" max="107" width="6.5703125" style="13" customWidth="1"/>
    <col min="108" max="108" width="6.42578125" style="37" customWidth="1"/>
    <col min="109" max="111" width="6.7109375" style="13" customWidth="1"/>
    <col min="112" max="112" width="6.5703125" style="13" customWidth="1"/>
    <col min="113" max="113" width="6.7109375" style="37" customWidth="1"/>
    <col min="114" max="114" width="6.7109375" style="13" customWidth="1"/>
    <col min="115" max="115" width="6.85546875" style="13" customWidth="1"/>
    <col min="116" max="116" width="6.7109375" style="13" customWidth="1"/>
    <col min="117" max="117" width="6.5703125" style="13" customWidth="1"/>
    <col min="118" max="118" width="6.7109375" style="37" customWidth="1"/>
    <col min="119" max="121" width="6.7109375" style="13" customWidth="1"/>
    <col min="122" max="122" width="6.5703125" style="13" customWidth="1"/>
    <col min="123" max="123" width="7.42578125" style="37" customWidth="1"/>
    <col min="124" max="124" width="6.7109375" style="13" customWidth="1"/>
    <col min="125" max="125" width="6.7109375" style="40" customWidth="1"/>
    <col min="126" max="126" width="6.7109375" style="13" customWidth="1"/>
    <col min="127" max="127" width="6.5703125" style="13" customWidth="1"/>
    <col min="128" max="128" width="7.42578125" style="37" customWidth="1"/>
    <col min="129" max="131" width="6.7109375" style="13" customWidth="1"/>
    <col min="132" max="132" width="6.5703125" style="13" customWidth="1"/>
    <col min="133" max="133" width="8.28515625" style="37" customWidth="1"/>
    <col min="134" max="136" width="6.7109375" style="13" customWidth="1"/>
    <col min="137" max="137" width="6.5703125" style="13" customWidth="1"/>
    <col min="138" max="138" width="6.7109375" style="37" customWidth="1"/>
    <col min="139" max="141" width="6.7109375" style="13" customWidth="1"/>
    <col min="142" max="142" width="6.5703125" style="13" customWidth="1"/>
    <col min="143" max="143" width="6.7109375" style="37" customWidth="1"/>
    <col min="144" max="146" width="6.7109375" style="13" customWidth="1"/>
    <col min="147" max="147" width="6.5703125" style="13" customWidth="1"/>
    <col min="148" max="148" width="8.5703125" style="37" customWidth="1"/>
    <col min="149" max="149" width="6.85546875" style="9" customWidth="1"/>
    <col min="150" max="151" width="6.7109375" style="24" customWidth="1"/>
    <col min="152" max="152" width="6.85546875" style="7" customWidth="1"/>
    <col min="153" max="153" width="8" style="35" customWidth="1"/>
    <col min="154" max="154" width="6.7109375" style="7" customWidth="1"/>
    <col min="155" max="155" width="7.42578125" style="7" customWidth="1"/>
    <col min="156" max="156" width="7.42578125" style="13" customWidth="1"/>
    <col min="157" max="157" width="6.7109375" style="13" customWidth="1"/>
    <col min="158" max="158" width="8" style="35" customWidth="1"/>
    <col min="159" max="159" width="6.7109375" style="7" customWidth="1"/>
    <col min="160" max="160" width="7.42578125" style="7" customWidth="1"/>
    <col min="161" max="161" width="7.42578125" style="13" customWidth="1"/>
    <col min="162" max="162" width="6.7109375" style="13" customWidth="1"/>
    <col min="163" max="163" width="8" style="35" customWidth="1"/>
    <col min="164" max="164" width="6.7109375" style="7" customWidth="1"/>
    <col min="165" max="165" width="7.42578125" style="7" customWidth="1"/>
    <col min="166" max="166" width="7.42578125" style="13" customWidth="1"/>
    <col min="167" max="167" width="6.7109375" style="13" customWidth="1"/>
    <col min="168" max="168" width="7.42578125" style="35" customWidth="1"/>
    <col min="169" max="170" width="6.7109375" style="7" customWidth="1"/>
    <col min="171" max="172" width="6.7109375" style="13" customWidth="1"/>
    <col min="173" max="173" width="7.42578125" style="35" customWidth="1"/>
    <col min="174" max="175" width="6.7109375" style="7" customWidth="1"/>
    <col min="176" max="177" width="6.7109375" style="13" customWidth="1"/>
    <col min="178" max="178" width="8" style="37" customWidth="1"/>
    <col min="179" max="179" width="8" style="13" customWidth="1"/>
    <col min="180" max="180" width="6.7109375" style="13" customWidth="1"/>
    <col min="181" max="181" width="7.5703125" style="13" customWidth="1"/>
    <col min="182" max="182" width="6.7109375" style="13" customWidth="1"/>
    <col min="183" max="183" width="7.42578125" style="37" customWidth="1"/>
    <col min="184" max="186" width="6.7109375" style="13" customWidth="1"/>
    <col min="187" max="187" width="6.5703125" style="13" customWidth="1"/>
    <col min="188" max="188" width="9" style="37" customWidth="1"/>
    <col min="189" max="191" width="6.7109375" style="13" customWidth="1"/>
    <col min="192" max="192" width="6.5703125" style="13" customWidth="1"/>
    <col min="193" max="193" width="6.7109375" style="37" customWidth="1"/>
    <col min="194" max="194" width="6.7109375" style="13" customWidth="1"/>
    <col min="195" max="195" width="6.85546875" style="13" customWidth="1"/>
    <col min="196" max="196" width="6.7109375" style="13" customWidth="1"/>
    <col min="197" max="197" width="6.5703125" style="13" customWidth="1"/>
    <col min="198" max="198" width="6.7109375" style="37" customWidth="1"/>
    <col min="199" max="201" width="6.7109375" style="13" customWidth="1"/>
    <col min="202" max="202" width="6.5703125" style="13" customWidth="1"/>
    <col min="203" max="203" width="7.42578125" style="37" customWidth="1"/>
    <col min="204" max="204" width="6.7109375" style="13" customWidth="1"/>
    <col min="205" max="205" width="6.7109375" style="40" customWidth="1"/>
    <col min="206" max="206" width="6.7109375" style="13" customWidth="1"/>
    <col min="207" max="207" width="6.5703125" style="13" customWidth="1"/>
    <col min="208" max="208" width="7.42578125" style="37" customWidth="1"/>
    <col min="209" max="211" width="6.7109375" style="13" customWidth="1"/>
    <col min="212" max="212" width="6.5703125" style="13" customWidth="1"/>
    <col min="213" max="213" width="8.28515625" style="37" customWidth="1"/>
    <col min="214" max="216" width="6.7109375" style="13" customWidth="1"/>
    <col min="217" max="217" width="6.5703125" style="13" customWidth="1"/>
    <col min="218" max="218" width="6.7109375" style="37" customWidth="1"/>
    <col min="219" max="221" width="6.7109375" style="13" customWidth="1"/>
    <col min="222" max="222" width="6.5703125" style="13" hidden="1" customWidth="1"/>
    <col min="223" max="223" width="6.7109375" style="37" customWidth="1"/>
    <col min="224" max="224" width="6.7109375" style="13" hidden="1" customWidth="1"/>
    <col min="225" max="226" width="6.7109375" style="13" customWidth="1"/>
    <col min="227" max="227" width="6.5703125" style="13" customWidth="1"/>
    <col min="228" max="228" width="8.5703125" style="37" customWidth="1"/>
    <col min="229" max="229" width="6.85546875" style="9" customWidth="1"/>
    <col min="230" max="231" width="6.7109375" style="24" customWidth="1"/>
    <col min="232" max="232" width="6.85546875" style="7" hidden="1" customWidth="1"/>
    <col min="233" max="233" width="7.42578125" style="37" customWidth="1"/>
    <col min="234" max="234" width="6.7109375" style="13" customWidth="1"/>
    <col min="235" max="235" width="6.7109375" style="40" customWidth="1"/>
    <col min="236" max="236" width="6.7109375" style="13" customWidth="1"/>
    <col min="237" max="237" width="6.5703125" style="13" hidden="1" customWidth="1"/>
    <col min="238" max="238" width="7.42578125" style="37" customWidth="1"/>
    <col min="239" max="239" width="6.7109375" style="13" hidden="1" customWidth="1"/>
    <col min="240" max="241" width="6.7109375" style="13" customWidth="1"/>
    <col min="242" max="242" width="6.5703125" style="13" customWidth="1"/>
    <col min="243" max="243" width="8.28515625" style="37" customWidth="1"/>
    <col min="244" max="246" width="6.7109375" style="13" customWidth="1"/>
    <col min="247" max="247" width="6.5703125" style="13" customWidth="1"/>
    <col min="248" max="248" width="6.7109375" style="37" customWidth="1"/>
    <col min="249" max="251" width="6.7109375" style="13" customWidth="1"/>
    <col min="252" max="252" width="6.5703125" style="13" customWidth="1"/>
    <col min="253" max="253" width="6.7109375" style="37" customWidth="1"/>
    <col min="254" max="256" width="6.7109375" style="13" customWidth="1"/>
    <col min="257" max="257" width="6.5703125" style="13" customWidth="1"/>
    <col min="258" max="258" width="8.5703125" style="37" customWidth="1"/>
    <col min="259" max="259" width="6.85546875" style="9" customWidth="1"/>
    <col min="260" max="261" width="6.7109375" style="24" customWidth="1"/>
    <col min="262" max="262" width="6.85546875" style="7" customWidth="1"/>
    <col min="263" max="263" width="8.42578125" style="7" customWidth="1"/>
    <col min="264" max="264" width="10" style="11" bestFit="1" customWidth="1"/>
    <col min="265" max="265" width="8.42578125" style="10" bestFit="1" customWidth="1"/>
    <col min="266" max="266" width="7" style="11" customWidth="1"/>
    <col min="267" max="267" width="10.85546875" style="7" customWidth="1"/>
    <col min="268" max="268" width="11.5703125" style="35" bestFit="1" customWidth="1"/>
    <col min="269" max="269" width="11.5703125" style="7" bestFit="1" customWidth="1"/>
    <col min="270" max="270" width="8.85546875" style="7" customWidth="1"/>
    <col min="271" max="271" width="11.5703125" style="7" bestFit="1" customWidth="1"/>
    <col min="272" max="16384" width="11.85546875" style="41"/>
  </cols>
  <sheetData>
    <row r="1" spans="1:273" ht="25.5" x14ac:dyDescent="0.2">
      <c r="A1" s="2" t="s">
        <v>59</v>
      </c>
      <c r="B1" s="3"/>
      <c r="C1" s="31"/>
      <c r="D1" s="3"/>
      <c r="E1" s="3"/>
      <c r="F1" s="3"/>
      <c r="G1" s="3"/>
      <c r="H1" s="31"/>
      <c r="I1" s="3"/>
      <c r="J1" s="3"/>
      <c r="K1" s="3"/>
      <c r="L1" s="3"/>
      <c r="M1" s="31"/>
      <c r="N1" s="3"/>
      <c r="O1" s="3"/>
      <c r="P1" s="3"/>
      <c r="Q1" s="3"/>
      <c r="R1" s="31"/>
      <c r="S1" s="3"/>
      <c r="T1" s="3"/>
      <c r="U1" s="3"/>
      <c r="V1" s="3"/>
      <c r="W1" s="31"/>
      <c r="X1" s="3"/>
      <c r="Y1" s="3"/>
      <c r="Z1" s="3"/>
      <c r="AA1" s="3"/>
      <c r="AB1" s="31"/>
      <c r="AC1" s="3"/>
      <c r="AD1" s="3"/>
      <c r="AE1" s="3"/>
      <c r="AF1" s="3"/>
      <c r="AG1" s="31"/>
      <c r="AH1" s="3"/>
      <c r="AI1" s="3"/>
      <c r="AJ1" s="3"/>
      <c r="AK1" s="3"/>
      <c r="AL1" s="31"/>
      <c r="AM1" s="3"/>
      <c r="AN1" s="3"/>
      <c r="AO1" s="3"/>
      <c r="AP1" s="3"/>
      <c r="AQ1" s="31"/>
      <c r="AR1" s="3"/>
      <c r="AS1" s="3"/>
      <c r="AT1" s="3"/>
      <c r="AU1" s="3"/>
      <c r="AV1" s="31"/>
      <c r="AW1" s="3"/>
      <c r="AX1" s="3"/>
      <c r="AY1" s="3"/>
      <c r="AZ1" s="3"/>
      <c r="BA1" s="31"/>
      <c r="BB1" s="3"/>
      <c r="BC1" s="3"/>
      <c r="BD1" s="3"/>
      <c r="BE1" s="3"/>
      <c r="BF1" s="31"/>
      <c r="BG1" s="3"/>
      <c r="BH1" s="3"/>
      <c r="BI1" s="3"/>
      <c r="BJ1" s="3"/>
      <c r="BK1" s="31"/>
      <c r="BL1" s="3"/>
      <c r="BM1" s="3"/>
      <c r="BN1" s="3"/>
      <c r="BO1" s="3"/>
      <c r="BP1" s="31"/>
      <c r="BQ1" s="3"/>
      <c r="BR1" s="3"/>
      <c r="BS1" s="3"/>
      <c r="BT1" s="3"/>
      <c r="BU1" s="31"/>
      <c r="BV1" s="3"/>
      <c r="BW1" s="3"/>
      <c r="BX1" s="3"/>
      <c r="BY1" s="3"/>
      <c r="BZ1" s="31"/>
      <c r="CA1" s="3"/>
      <c r="CB1" s="3"/>
      <c r="CC1" s="3"/>
      <c r="CD1" s="3"/>
      <c r="CE1" s="31"/>
      <c r="CF1" s="3"/>
      <c r="CG1" s="3"/>
      <c r="CH1" s="3"/>
      <c r="CI1" s="3"/>
      <c r="CJ1" s="31"/>
      <c r="CK1" s="3"/>
      <c r="CL1" s="3"/>
      <c r="CM1" s="3"/>
      <c r="CN1" s="3"/>
      <c r="CO1" s="31"/>
      <c r="CP1" s="3"/>
      <c r="CQ1" s="3"/>
      <c r="CR1" s="3"/>
      <c r="CS1" s="3"/>
      <c r="CT1" s="31"/>
      <c r="CU1" s="3"/>
      <c r="CV1" s="3"/>
      <c r="CW1" s="3"/>
      <c r="CX1" s="3"/>
      <c r="CY1" s="31"/>
      <c r="CZ1" s="3"/>
      <c r="DA1" s="3"/>
      <c r="DB1" s="3"/>
      <c r="DC1" s="3"/>
      <c r="DD1" s="31"/>
      <c r="DE1" s="3"/>
      <c r="DF1" s="3"/>
      <c r="DG1" s="3"/>
      <c r="DH1" s="3"/>
      <c r="DI1" s="31"/>
      <c r="DJ1" s="3"/>
      <c r="DK1" s="3"/>
      <c r="DL1" s="3"/>
      <c r="DM1" s="3"/>
      <c r="DN1" s="31"/>
      <c r="DO1" s="3"/>
      <c r="DP1" s="3"/>
      <c r="DQ1" s="3"/>
      <c r="DR1" s="3"/>
      <c r="DS1" s="31"/>
      <c r="DT1" s="3"/>
      <c r="DU1" s="3"/>
      <c r="DV1" s="3"/>
      <c r="DW1" s="3"/>
      <c r="DX1" s="31"/>
      <c r="DY1" s="3"/>
      <c r="DZ1" s="3"/>
      <c r="EA1" s="3"/>
      <c r="EB1" s="3"/>
      <c r="EC1" s="31"/>
      <c r="ED1" s="3"/>
      <c r="EE1" s="3"/>
      <c r="EF1" s="3"/>
      <c r="EG1" s="3"/>
      <c r="EH1" s="31"/>
      <c r="EI1" s="3"/>
      <c r="EJ1" s="3"/>
      <c r="EK1" s="3"/>
      <c r="EL1" s="3"/>
      <c r="EM1" s="31"/>
      <c r="EN1" s="3"/>
      <c r="EO1" s="3"/>
      <c r="EP1" s="3"/>
      <c r="EQ1" s="3"/>
      <c r="ER1" s="31"/>
      <c r="ES1" s="3"/>
      <c r="ET1" s="3"/>
      <c r="EU1" s="3"/>
      <c r="EV1" s="4"/>
      <c r="EW1" s="31"/>
      <c r="EX1" s="3"/>
      <c r="EY1" s="3"/>
      <c r="EZ1" s="3"/>
      <c r="FA1" s="3"/>
      <c r="FB1" s="31"/>
      <c r="FC1" s="3"/>
      <c r="FD1" s="3"/>
      <c r="FE1" s="3"/>
      <c r="FF1" s="3"/>
      <c r="FG1" s="31"/>
      <c r="FH1" s="3"/>
      <c r="FI1" s="3"/>
      <c r="FJ1" s="3"/>
      <c r="FK1" s="3"/>
      <c r="FL1" s="31"/>
      <c r="FM1" s="3"/>
      <c r="FN1" s="3"/>
      <c r="FO1" s="3"/>
      <c r="FP1" s="3"/>
      <c r="FQ1" s="31"/>
      <c r="FR1" s="3"/>
      <c r="FS1" s="3"/>
      <c r="FT1" s="3"/>
      <c r="FU1" s="3"/>
      <c r="FV1" s="31"/>
      <c r="FW1" s="3"/>
      <c r="FX1" s="3"/>
      <c r="FY1" s="3"/>
      <c r="FZ1" s="3"/>
      <c r="GA1" s="31"/>
      <c r="GB1" s="3"/>
      <c r="GC1" s="3"/>
      <c r="GD1" s="3"/>
      <c r="GE1" s="3"/>
      <c r="GF1" s="31"/>
      <c r="GG1" s="3"/>
      <c r="GH1" s="3"/>
      <c r="GI1" s="3"/>
      <c r="GJ1" s="3"/>
      <c r="GK1" s="31"/>
      <c r="GL1" s="3"/>
      <c r="GM1" s="3"/>
      <c r="GN1" s="3"/>
      <c r="GO1" s="3"/>
      <c r="GP1" s="31"/>
      <c r="GQ1" s="3"/>
      <c r="GR1" s="3"/>
      <c r="GS1" s="3"/>
      <c r="GT1" s="3"/>
      <c r="GU1" s="31"/>
      <c r="GV1" s="3"/>
      <c r="GW1" s="3"/>
      <c r="GX1" s="3"/>
      <c r="GY1" s="3"/>
      <c r="GZ1" s="31"/>
      <c r="HA1" s="3"/>
      <c r="HB1" s="3"/>
      <c r="HC1" s="3"/>
      <c r="HD1" s="3"/>
      <c r="HE1" s="31"/>
      <c r="HF1" s="3"/>
      <c r="HG1" s="3"/>
      <c r="HH1" s="3"/>
      <c r="HI1" s="3"/>
      <c r="HJ1" s="31"/>
      <c r="HK1" s="3"/>
      <c r="HL1" s="3"/>
      <c r="HM1" s="3"/>
      <c r="HN1" s="3"/>
      <c r="HO1" s="31"/>
      <c r="HP1" s="3"/>
      <c r="HQ1" s="3"/>
      <c r="HR1" s="3"/>
      <c r="HS1" s="3"/>
      <c r="HT1" s="31"/>
      <c r="HU1" s="3"/>
      <c r="HV1" s="3"/>
      <c r="HW1" s="3"/>
      <c r="HX1" s="4"/>
      <c r="HY1" s="31"/>
      <c r="HZ1" s="3"/>
      <c r="IA1" s="3"/>
      <c r="IB1" s="3"/>
      <c r="IC1" s="3"/>
      <c r="ID1" s="31"/>
      <c r="IE1" s="3"/>
      <c r="IF1" s="3"/>
      <c r="IG1" s="3"/>
      <c r="IH1" s="3"/>
      <c r="II1" s="31"/>
      <c r="IJ1" s="3"/>
      <c r="IK1" s="3"/>
      <c r="IL1" s="3"/>
      <c r="IM1" s="3"/>
      <c r="IN1" s="31"/>
      <c r="IO1" s="3"/>
      <c r="IP1" s="3"/>
      <c r="IQ1" s="3"/>
      <c r="IR1" s="3"/>
      <c r="IS1" s="31"/>
      <c r="IT1" s="3"/>
      <c r="IU1" s="3"/>
      <c r="IV1" s="3"/>
      <c r="IW1" s="3"/>
      <c r="IX1" s="31"/>
      <c r="IY1" s="3"/>
      <c r="IZ1" s="3"/>
      <c r="JA1" s="3"/>
      <c r="JB1" s="4"/>
      <c r="JC1" s="4"/>
      <c r="JD1" s="6"/>
      <c r="JE1" s="5"/>
      <c r="JF1" s="6"/>
      <c r="JG1" s="4"/>
    </row>
    <row r="2" spans="1:273" ht="1.5" customHeight="1" thickBot="1" x14ac:dyDescent="0.25">
      <c r="A2" s="8"/>
      <c r="B2" s="9"/>
      <c r="C2" s="32"/>
      <c r="D2" s="9"/>
      <c r="E2" s="9"/>
      <c r="F2" s="9"/>
      <c r="G2" s="9"/>
      <c r="H2" s="32"/>
      <c r="I2" s="9"/>
      <c r="J2" s="9"/>
      <c r="K2" s="9"/>
      <c r="L2" s="9"/>
      <c r="M2" s="32"/>
      <c r="N2" s="9"/>
      <c r="O2" s="9"/>
      <c r="P2" s="9"/>
      <c r="Q2" s="9"/>
      <c r="R2" s="32"/>
      <c r="S2" s="9"/>
      <c r="T2" s="9"/>
      <c r="U2" s="9"/>
      <c r="V2" s="9"/>
      <c r="W2" s="32"/>
      <c r="X2" s="9"/>
      <c r="Y2" s="9"/>
      <c r="Z2" s="9"/>
      <c r="AA2" s="9"/>
      <c r="AB2" s="32"/>
      <c r="AC2" s="9"/>
      <c r="AD2" s="9"/>
      <c r="AE2" s="9"/>
      <c r="AF2" s="9"/>
      <c r="AG2" s="32"/>
      <c r="AH2" s="9"/>
      <c r="AI2" s="9"/>
      <c r="AJ2" s="9"/>
      <c r="AK2" s="9"/>
      <c r="AL2" s="32"/>
      <c r="AM2" s="9"/>
      <c r="AN2" s="9"/>
      <c r="AO2" s="9"/>
      <c r="AP2" s="9"/>
      <c r="AQ2" s="32"/>
      <c r="AR2" s="9"/>
      <c r="AS2" s="9"/>
      <c r="AT2" s="9"/>
      <c r="AU2" s="9"/>
      <c r="AV2" s="32"/>
      <c r="AW2" s="9"/>
      <c r="AX2" s="9"/>
      <c r="AY2" s="9"/>
      <c r="AZ2" s="9"/>
      <c r="BA2" s="32"/>
      <c r="BB2" s="9"/>
      <c r="BC2" s="9"/>
      <c r="BD2" s="9"/>
      <c r="BE2" s="9"/>
      <c r="BF2" s="32"/>
      <c r="BG2" s="9"/>
      <c r="BH2" s="9"/>
      <c r="BI2" s="9"/>
      <c r="BJ2" s="9"/>
      <c r="BK2" s="32"/>
      <c r="BL2" s="9"/>
      <c r="BM2" s="9"/>
      <c r="BN2" s="9"/>
      <c r="BO2" s="9"/>
      <c r="BP2" s="32"/>
      <c r="BQ2" s="9"/>
      <c r="BR2" s="9"/>
      <c r="BS2" s="9"/>
      <c r="BT2" s="9"/>
      <c r="BU2" s="32"/>
      <c r="BV2" s="9"/>
      <c r="BW2" s="9"/>
      <c r="BX2" s="9"/>
      <c r="BY2" s="9"/>
      <c r="BZ2" s="32"/>
      <c r="CA2" s="9"/>
      <c r="CB2" s="9"/>
      <c r="CC2" s="9"/>
      <c r="CD2" s="9"/>
      <c r="CE2" s="32"/>
      <c r="CF2" s="9"/>
      <c r="CG2" s="9"/>
      <c r="CH2" s="9"/>
      <c r="CI2" s="9"/>
      <c r="CJ2" s="32"/>
      <c r="CK2" s="9"/>
      <c r="CL2" s="9"/>
      <c r="CM2" s="9"/>
      <c r="CN2" s="9"/>
      <c r="CO2" s="32"/>
      <c r="CP2" s="9"/>
      <c r="CQ2" s="9"/>
      <c r="CR2" s="9"/>
      <c r="CS2" s="9"/>
      <c r="CT2" s="32"/>
      <c r="CU2" s="9"/>
      <c r="CV2" s="9"/>
      <c r="CW2" s="9"/>
      <c r="CX2" s="9"/>
      <c r="CY2" s="32"/>
      <c r="CZ2" s="9"/>
      <c r="DA2" s="9"/>
      <c r="DB2" s="9"/>
      <c r="DC2" s="9"/>
      <c r="DD2" s="32"/>
      <c r="DE2" s="9"/>
      <c r="DF2" s="9"/>
      <c r="DG2" s="9"/>
      <c r="DH2" s="9"/>
      <c r="DI2" s="32"/>
      <c r="DJ2" s="9"/>
      <c r="DK2" s="9"/>
      <c r="DL2" s="9"/>
      <c r="DM2" s="9"/>
      <c r="DN2" s="32"/>
      <c r="DO2" s="9"/>
      <c r="DP2" s="9"/>
      <c r="DQ2" s="9"/>
      <c r="DR2" s="9"/>
      <c r="DS2" s="32"/>
      <c r="DT2" s="9"/>
      <c r="DU2" s="9"/>
      <c r="DV2" s="9"/>
      <c r="DW2" s="9"/>
      <c r="DX2" s="32"/>
      <c r="DY2" s="9"/>
      <c r="DZ2" s="9"/>
      <c r="EA2" s="9"/>
      <c r="EB2" s="9"/>
      <c r="EC2" s="32"/>
      <c r="ED2" s="9"/>
      <c r="EE2" s="9"/>
      <c r="EF2" s="9"/>
      <c r="EG2" s="9"/>
      <c r="EH2" s="32"/>
      <c r="EI2" s="9"/>
      <c r="EJ2" s="9"/>
      <c r="EK2" s="9"/>
      <c r="EL2" s="9"/>
      <c r="EM2" s="32"/>
      <c r="EN2" s="9"/>
      <c r="EO2" s="9"/>
      <c r="EP2" s="9"/>
      <c r="EQ2" s="9"/>
      <c r="ER2" s="32"/>
      <c r="ET2" s="9"/>
      <c r="EU2" s="9"/>
      <c r="EW2" s="32"/>
      <c r="EX2" s="9"/>
      <c r="EY2" s="9"/>
      <c r="EZ2" s="9"/>
      <c r="FA2" s="9"/>
      <c r="FB2" s="32"/>
      <c r="FC2" s="9"/>
      <c r="FD2" s="9"/>
      <c r="FE2" s="9"/>
      <c r="FF2" s="9"/>
      <c r="FG2" s="32"/>
      <c r="FH2" s="9"/>
      <c r="FI2" s="9"/>
      <c r="FJ2" s="9"/>
      <c r="FK2" s="9"/>
      <c r="FL2" s="32"/>
      <c r="FM2" s="9"/>
      <c r="FN2" s="9"/>
      <c r="FO2" s="9"/>
      <c r="FP2" s="9"/>
      <c r="FQ2" s="32"/>
      <c r="FR2" s="9"/>
      <c r="FS2" s="9"/>
      <c r="FT2" s="9"/>
      <c r="FU2" s="9"/>
      <c r="FV2" s="32"/>
      <c r="FW2" s="9"/>
      <c r="FX2" s="9"/>
      <c r="FY2" s="9"/>
      <c r="FZ2" s="9"/>
      <c r="GA2" s="32"/>
      <c r="GB2" s="9"/>
      <c r="GC2" s="9"/>
      <c r="GD2" s="9"/>
      <c r="GE2" s="9"/>
      <c r="GF2" s="32"/>
      <c r="GG2" s="9"/>
      <c r="GH2" s="9"/>
      <c r="GI2" s="9"/>
      <c r="GJ2" s="9"/>
      <c r="GK2" s="32"/>
      <c r="GL2" s="9"/>
      <c r="GM2" s="9"/>
      <c r="GN2" s="9"/>
      <c r="GO2" s="9"/>
      <c r="GP2" s="32"/>
      <c r="GQ2" s="9"/>
      <c r="GR2" s="9"/>
      <c r="GS2" s="9"/>
      <c r="GT2" s="9"/>
      <c r="GU2" s="32"/>
      <c r="GV2" s="9"/>
      <c r="GW2" s="9"/>
      <c r="GX2" s="9"/>
      <c r="GY2" s="9"/>
      <c r="GZ2" s="32"/>
      <c r="HA2" s="9"/>
      <c r="HB2" s="9"/>
      <c r="HC2" s="9"/>
      <c r="HD2" s="9"/>
      <c r="HE2" s="32"/>
      <c r="HF2" s="9"/>
      <c r="HG2" s="9"/>
      <c r="HH2" s="9"/>
      <c r="HI2" s="9"/>
      <c r="HJ2" s="32"/>
      <c r="HK2" s="9"/>
      <c r="HL2" s="9"/>
      <c r="HM2" s="9"/>
      <c r="HN2" s="9"/>
      <c r="HO2" s="32"/>
      <c r="HP2" s="9"/>
      <c r="HQ2" s="9"/>
      <c r="HR2" s="9"/>
      <c r="HS2" s="9"/>
      <c r="HT2" s="32"/>
      <c r="HV2" s="9"/>
      <c r="HW2" s="9"/>
      <c r="HY2" s="32"/>
      <c r="HZ2" s="9"/>
      <c r="IA2" s="9"/>
      <c r="IB2" s="9"/>
      <c r="IC2" s="9"/>
      <c r="ID2" s="32"/>
      <c r="IE2" s="9"/>
      <c r="IF2" s="9"/>
      <c r="IG2" s="9"/>
      <c r="IH2" s="9"/>
      <c r="II2" s="32"/>
      <c r="IJ2" s="9"/>
      <c r="IK2" s="9"/>
      <c r="IL2" s="9"/>
      <c r="IM2" s="9"/>
      <c r="IN2" s="32"/>
      <c r="IO2" s="9"/>
      <c r="IP2" s="9"/>
      <c r="IQ2" s="9"/>
      <c r="IR2" s="9"/>
      <c r="IS2" s="32"/>
      <c r="IT2" s="9"/>
      <c r="IU2" s="9"/>
      <c r="IV2" s="9"/>
      <c r="IW2" s="9"/>
      <c r="IX2" s="32"/>
      <c r="IZ2" s="9"/>
      <c r="JA2" s="9"/>
    </row>
    <row r="3" spans="1:273" ht="24" customHeight="1" thickBot="1" x14ac:dyDescent="0.25">
      <c r="A3" s="8"/>
      <c r="B3" s="9"/>
      <c r="C3" s="84" t="s">
        <v>65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6"/>
      <c r="AA3" s="87" t="s">
        <v>66</v>
      </c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9"/>
      <c r="AU3" s="84" t="s">
        <v>67</v>
      </c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6"/>
      <c r="BP3" s="84" t="s">
        <v>68</v>
      </c>
      <c r="BQ3" s="85"/>
      <c r="BR3" s="85"/>
      <c r="BS3" s="85"/>
      <c r="BT3" s="85"/>
      <c r="BU3" s="85"/>
      <c r="BV3" s="85"/>
      <c r="BW3" s="85"/>
      <c r="BX3" s="85"/>
      <c r="BY3" s="85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5"/>
      <c r="CK3" s="86"/>
      <c r="CL3" s="84" t="s">
        <v>69</v>
      </c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5"/>
      <c r="DD3" s="85"/>
      <c r="DE3" s="85"/>
      <c r="DF3" s="85"/>
      <c r="DG3" s="85"/>
      <c r="DH3" s="86"/>
      <c r="DI3" s="84" t="s">
        <v>70</v>
      </c>
      <c r="DJ3" s="85"/>
      <c r="DK3" s="85"/>
      <c r="DL3" s="85"/>
      <c r="DM3" s="85"/>
      <c r="DN3" s="85"/>
      <c r="DO3" s="85"/>
      <c r="DP3" s="85"/>
      <c r="DQ3" s="85"/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86"/>
      <c r="EC3" s="84" t="s">
        <v>71</v>
      </c>
      <c r="ED3" s="85"/>
      <c r="EE3" s="85"/>
      <c r="EF3" s="85"/>
      <c r="EG3" s="85"/>
      <c r="EH3" s="85"/>
      <c r="EI3" s="85"/>
      <c r="EJ3" s="85"/>
      <c r="EK3" s="85"/>
      <c r="EL3" s="85"/>
      <c r="EM3" s="85"/>
      <c r="EN3" s="85"/>
      <c r="EO3" s="85"/>
      <c r="EP3" s="85"/>
      <c r="EQ3" s="85"/>
      <c r="ER3" s="85"/>
      <c r="ES3" s="85"/>
      <c r="ET3" s="85"/>
      <c r="EU3" s="85"/>
      <c r="EV3" s="85"/>
      <c r="EW3" s="85"/>
      <c r="EX3" s="85"/>
      <c r="EY3" s="86"/>
      <c r="EZ3" s="84" t="s">
        <v>72</v>
      </c>
      <c r="FA3" s="85"/>
      <c r="FB3" s="85"/>
      <c r="FC3" s="85"/>
      <c r="FD3" s="85"/>
      <c r="FE3" s="85"/>
      <c r="FF3" s="85"/>
      <c r="FG3" s="85"/>
      <c r="FH3" s="85"/>
      <c r="FI3" s="85"/>
      <c r="FJ3" s="85"/>
      <c r="FK3" s="85"/>
      <c r="FL3" s="85"/>
      <c r="FM3" s="85"/>
      <c r="FN3" s="85"/>
      <c r="FO3" s="85"/>
      <c r="FP3" s="85"/>
      <c r="FQ3" s="85"/>
      <c r="FR3" s="85"/>
      <c r="FS3" s="85"/>
      <c r="FT3" s="85"/>
      <c r="FU3" s="86"/>
      <c r="FV3" s="84" t="s">
        <v>73</v>
      </c>
      <c r="FW3" s="85"/>
      <c r="FX3" s="85"/>
      <c r="FY3" s="85"/>
      <c r="FZ3" s="85"/>
      <c r="GA3" s="85"/>
      <c r="GB3" s="85"/>
      <c r="GC3" s="85"/>
      <c r="GD3" s="85"/>
      <c r="GE3" s="85"/>
      <c r="GF3" s="85"/>
      <c r="GG3" s="85"/>
      <c r="GH3" s="85"/>
      <c r="GI3" s="85"/>
      <c r="GJ3" s="85"/>
      <c r="GK3" s="85"/>
      <c r="GL3" s="85"/>
      <c r="GM3" s="85"/>
      <c r="GN3" s="85"/>
      <c r="GO3" s="85"/>
      <c r="GP3" s="86"/>
      <c r="GQ3" s="84" t="s">
        <v>74</v>
      </c>
      <c r="GR3" s="85"/>
      <c r="GS3" s="85"/>
      <c r="GT3" s="85"/>
      <c r="GU3" s="85"/>
      <c r="GV3" s="85"/>
      <c r="GW3" s="85"/>
      <c r="GX3" s="85"/>
      <c r="GY3" s="85"/>
      <c r="GZ3" s="85"/>
      <c r="HA3" s="85"/>
      <c r="HB3" s="85"/>
      <c r="HC3" s="85"/>
      <c r="HD3" s="85"/>
      <c r="HE3" s="85"/>
      <c r="HF3" s="85"/>
      <c r="HG3" s="85"/>
      <c r="HH3" s="85"/>
      <c r="HI3" s="85"/>
      <c r="HJ3" s="85"/>
      <c r="HK3" s="85"/>
      <c r="HL3" s="86"/>
      <c r="HM3" s="84" t="s">
        <v>75</v>
      </c>
      <c r="HN3" s="85"/>
      <c r="HO3" s="85"/>
      <c r="HP3" s="85"/>
      <c r="HQ3" s="85"/>
      <c r="HR3" s="85"/>
      <c r="HS3" s="85"/>
      <c r="HT3" s="85"/>
      <c r="HU3" s="85"/>
      <c r="HV3" s="85"/>
      <c r="HW3" s="85"/>
      <c r="HX3" s="85"/>
      <c r="HY3" s="85"/>
      <c r="HZ3" s="85"/>
      <c r="IA3" s="85"/>
      <c r="IB3" s="85"/>
      <c r="IC3" s="85"/>
      <c r="ID3" s="85"/>
      <c r="IE3" s="85"/>
      <c r="IF3" s="85"/>
      <c r="IG3" s="85"/>
      <c r="IH3" s="86"/>
      <c r="II3" s="84" t="s">
        <v>76</v>
      </c>
      <c r="IJ3" s="85"/>
      <c r="IK3" s="85"/>
      <c r="IL3" s="85"/>
      <c r="IM3" s="85"/>
      <c r="IN3" s="85"/>
      <c r="IO3" s="85"/>
      <c r="IP3" s="85"/>
      <c r="IQ3" s="85"/>
      <c r="IR3" s="85"/>
      <c r="IS3" s="85"/>
      <c r="IT3" s="85"/>
      <c r="IU3" s="85"/>
      <c r="IV3" s="85"/>
      <c r="IW3" s="85"/>
      <c r="IX3" s="85"/>
      <c r="IY3" s="85"/>
      <c r="IZ3" s="85"/>
      <c r="JA3" s="85"/>
      <c r="JB3" s="86"/>
    </row>
    <row r="4" spans="1:273" ht="21.75" customHeight="1" thickBot="1" x14ac:dyDescent="0.25">
      <c r="A4" s="12"/>
      <c r="B4" s="13"/>
      <c r="C4" s="69" t="s">
        <v>46</v>
      </c>
      <c r="D4" s="70"/>
      <c r="E4" s="70"/>
      <c r="F4" s="70"/>
      <c r="G4" s="70"/>
      <c r="H4" s="69" t="s">
        <v>47</v>
      </c>
      <c r="I4" s="70"/>
      <c r="J4" s="70"/>
      <c r="K4" s="70"/>
      <c r="L4" s="70"/>
      <c r="M4" s="69" t="s">
        <v>48</v>
      </c>
      <c r="N4" s="70"/>
      <c r="O4" s="70"/>
      <c r="P4" s="70"/>
      <c r="Q4" s="70"/>
      <c r="R4" s="69" t="s">
        <v>49</v>
      </c>
      <c r="S4" s="70"/>
      <c r="T4" s="70"/>
      <c r="U4" s="70"/>
      <c r="V4" s="70"/>
      <c r="W4" s="69" t="s">
        <v>50</v>
      </c>
      <c r="X4" s="70"/>
      <c r="Y4" s="70"/>
      <c r="Z4" s="70"/>
      <c r="AA4" s="70"/>
      <c r="AB4" s="69" t="s">
        <v>51</v>
      </c>
      <c r="AC4" s="70"/>
      <c r="AD4" s="70"/>
      <c r="AE4" s="70"/>
      <c r="AF4" s="70"/>
      <c r="AG4" s="69" t="s">
        <v>52</v>
      </c>
      <c r="AH4" s="70"/>
      <c r="AI4" s="70"/>
      <c r="AJ4" s="70"/>
      <c r="AK4" s="70"/>
      <c r="AL4" s="69" t="s">
        <v>45</v>
      </c>
      <c r="AM4" s="70"/>
      <c r="AN4" s="70"/>
      <c r="AO4" s="70"/>
      <c r="AP4" s="70"/>
      <c r="AQ4" s="69" t="s">
        <v>41</v>
      </c>
      <c r="AR4" s="70"/>
      <c r="AS4" s="70"/>
      <c r="AT4" s="70"/>
      <c r="AU4" s="70"/>
      <c r="AV4" s="69" t="s">
        <v>42</v>
      </c>
      <c r="AW4" s="70"/>
      <c r="AX4" s="70"/>
      <c r="AY4" s="70"/>
      <c r="AZ4" s="70"/>
      <c r="BA4" s="69" t="s">
        <v>43</v>
      </c>
      <c r="BB4" s="70"/>
      <c r="BC4" s="70"/>
      <c r="BD4" s="70"/>
      <c r="BE4" s="70"/>
      <c r="BF4" s="69" t="s">
        <v>44</v>
      </c>
      <c r="BG4" s="70"/>
      <c r="BH4" s="70"/>
      <c r="BI4" s="70"/>
      <c r="BJ4" s="70"/>
      <c r="BK4" s="69" t="s">
        <v>36</v>
      </c>
      <c r="BL4" s="70"/>
      <c r="BM4" s="70"/>
      <c r="BN4" s="70"/>
      <c r="BO4" s="70"/>
      <c r="BP4" s="69" t="s">
        <v>37</v>
      </c>
      <c r="BQ4" s="70"/>
      <c r="BR4" s="70"/>
      <c r="BS4" s="70"/>
      <c r="BT4" s="70"/>
      <c r="BU4" s="69" t="s">
        <v>38</v>
      </c>
      <c r="BV4" s="70"/>
      <c r="BW4" s="70"/>
      <c r="BX4" s="70"/>
      <c r="BY4" s="70"/>
      <c r="BZ4" s="69" t="s">
        <v>39</v>
      </c>
      <c r="CA4" s="70"/>
      <c r="CB4" s="70"/>
      <c r="CC4" s="70"/>
      <c r="CD4" s="70"/>
      <c r="CE4" s="69" t="s">
        <v>40</v>
      </c>
      <c r="CF4" s="70"/>
      <c r="CG4" s="70"/>
      <c r="CH4" s="70"/>
      <c r="CI4" s="70"/>
      <c r="CJ4" s="69" t="s">
        <v>34</v>
      </c>
      <c r="CK4" s="70"/>
      <c r="CL4" s="70"/>
      <c r="CM4" s="70"/>
      <c r="CN4" s="70"/>
      <c r="CO4" s="69" t="s">
        <v>35</v>
      </c>
      <c r="CP4" s="70"/>
      <c r="CQ4" s="70"/>
      <c r="CR4" s="70"/>
      <c r="CS4" s="70"/>
      <c r="CT4" s="69" t="s">
        <v>32</v>
      </c>
      <c r="CU4" s="70"/>
      <c r="CV4" s="70"/>
      <c r="CW4" s="70"/>
      <c r="CX4" s="70"/>
      <c r="CY4" s="69" t="s">
        <v>33</v>
      </c>
      <c r="CZ4" s="70"/>
      <c r="DA4" s="70"/>
      <c r="DB4" s="70"/>
      <c r="DC4" s="70"/>
      <c r="DD4" s="69" t="s">
        <v>18</v>
      </c>
      <c r="DE4" s="70"/>
      <c r="DF4" s="70"/>
      <c r="DG4" s="70"/>
      <c r="DH4" s="70"/>
      <c r="DI4" s="69" t="s">
        <v>19</v>
      </c>
      <c r="DJ4" s="70"/>
      <c r="DK4" s="70"/>
      <c r="DL4" s="70"/>
      <c r="DM4" s="70"/>
      <c r="DN4" s="69" t="s">
        <v>20</v>
      </c>
      <c r="DO4" s="70"/>
      <c r="DP4" s="70"/>
      <c r="DQ4" s="70"/>
      <c r="DR4" s="70"/>
      <c r="DS4" s="69" t="s">
        <v>21</v>
      </c>
      <c r="DT4" s="70"/>
      <c r="DU4" s="70"/>
      <c r="DV4" s="70"/>
      <c r="DW4" s="70"/>
      <c r="DX4" s="69" t="s">
        <v>22</v>
      </c>
      <c r="DY4" s="70"/>
      <c r="DZ4" s="70"/>
      <c r="EA4" s="70"/>
      <c r="EB4" s="70"/>
      <c r="EC4" s="69" t="s">
        <v>23</v>
      </c>
      <c r="ED4" s="70"/>
      <c r="EE4" s="70"/>
      <c r="EF4" s="70"/>
      <c r="EG4" s="70"/>
      <c r="EH4" s="69" t="s">
        <v>24</v>
      </c>
      <c r="EI4" s="70"/>
      <c r="EJ4" s="70"/>
      <c r="EK4" s="70"/>
      <c r="EL4" s="70"/>
      <c r="EM4" s="69" t="s">
        <v>25</v>
      </c>
      <c r="EN4" s="70"/>
      <c r="EO4" s="70"/>
      <c r="EP4" s="70"/>
      <c r="EQ4" s="70"/>
      <c r="ER4" s="69" t="s">
        <v>26</v>
      </c>
      <c r="ES4" s="70"/>
      <c r="ET4" s="70"/>
      <c r="EU4" s="70"/>
      <c r="EV4" s="70"/>
      <c r="EW4" s="69" t="s">
        <v>27</v>
      </c>
      <c r="EX4" s="70"/>
      <c r="EY4" s="70"/>
      <c r="EZ4" s="70"/>
      <c r="FA4" s="70"/>
      <c r="FB4" s="69" t="s">
        <v>28</v>
      </c>
      <c r="FC4" s="70"/>
      <c r="FD4" s="70"/>
      <c r="FE4" s="70"/>
      <c r="FF4" s="70"/>
      <c r="FG4" s="69" t="s">
        <v>29</v>
      </c>
      <c r="FH4" s="70"/>
      <c r="FI4" s="70"/>
      <c r="FJ4" s="70"/>
      <c r="FK4" s="70"/>
      <c r="FL4" s="69" t="s">
        <v>30</v>
      </c>
      <c r="FM4" s="70"/>
      <c r="FN4" s="70"/>
      <c r="FO4" s="70"/>
      <c r="FP4" s="70"/>
      <c r="FQ4" s="69" t="s">
        <v>31</v>
      </c>
      <c r="FR4" s="70"/>
      <c r="FS4" s="70"/>
      <c r="FT4" s="70"/>
      <c r="FU4" s="70"/>
      <c r="FV4" s="69" t="s">
        <v>16</v>
      </c>
      <c r="FW4" s="70"/>
      <c r="FX4" s="70"/>
      <c r="FY4" s="70"/>
      <c r="FZ4" s="70"/>
      <c r="GA4" s="69" t="s">
        <v>17</v>
      </c>
      <c r="GB4" s="70"/>
      <c r="GC4" s="70"/>
      <c r="GD4" s="70"/>
      <c r="GE4" s="70"/>
      <c r="GF4" s="69" t="s">
        <v>15</v>
      </c>
      <c r="GG4" s="70"/>
      <c r="GH4" s="70"/>
      <c r="GI4" s="70"/>
      <c r="GJ4" s="70"/>
      <c r="GK4" s="69" t="s">
        <v>14</v>
      </c>
      <c r="GL4" s="70"/>
      <c r="GM4" s="70"/>
      <c r="GN4" s="70"/>
      <c r="GO4" s="70"/>
      <c r="GP4" s="69" t="s">
        <v>13</v>
      </c>
      <c r="GQ4" s="70"/>
      <c r="GR4" s="70"/>
      <c r="GS4" s="70"/>
      <c r="GT4" s="70"/>
      <c r="GU4" s="69" t="s">
        <v>6</v>
      </c>
      <c r="GV4" s="70"/>
      <c r="GW4" s="70"/>
      <c r="GX4" s="70"/>
      <c r="GY4" s="70"/>
      <c r="GZ4" s="69" t="s">
        <v>7</v>
      </c>
      <c r="HA4" s="70"/>
      <c r="HB4" s="70"/>
      <c r="HC4" s="70"/>
      <c r="HD4" s="70"/>
      <c r="HE4" s="69" t="s">
        <v>8</v>
      </c>
      <c r="HF4" s="70"/>
      <c r="HG4" s="70"/>
      <c r="HH4" s="70"/>
      <c r="HI4" s="70"/>
      <c r="HJ4" s="69" t="s">
        <v>9</v>
      </c>
      <c r="HK4" s="70"/>
      <c r="HL4" s="70"/>
      <c r="HM4" s="70"/>
      <c r="HN4" s="70"/>
      <c r="HO4" s="69" t="s">
        <v>10</v>
      </c>
      <c r="HP4" s="70"/>
      <c r="HQ4" s="70"/>
      <c r="HR4" s="70"/>
      <c r="HS4" s="70"/>
      <c r="HT4" s="69" t="s">
        <v>11</v>
      </c>
      <c r="HU4" s="70"/>
      <c r="HV4" s="70"/>
      <c r="HW4" s="70"/>
      <c r="HX4" s="70"/>
      <c r="HY4" s="69" t="s">
        <v>53</v>
      </c>
      <c r="HZ4" s="70"/>
      <c r="IA4" s="70"/>
      <c r="IB4" s="70"/>
      <c r="IC4" s="70"/>
      <c r="ID4" s="69" t="s">
        <v>54</v>
      </c>
      <c r="IE4" s="70"/>
      <c r="IF4" s="70"/>
      <c r="IG4" s="70"/>
      <c r="IH4" s="70"/>
      <c r="II4" s="69" t="s">
        <v>55</v>
      </c>
      <c r="IJ4" s="70"/>
      <c r="IK4" s="70"/>
      <c r="IL4" s="70"/>
      <c r="IM4" s="70"/>
      <c r="IN4" s="69" t="s">
        <v>56</v>
      </c>
      <c r="IO4" s="70"/>
      <c r="IP4" s="70"/>
      <c r="IQ4" s="70"/>
      <c r="IR4" s="70"/>
      <c r="IS4" s="69" t="s">
        <v>57</v>
      </c>
      <c r="IT4" s="70"/>
      <c r="IU4" s="70"/>
      <c r="IV4" s="70"/>
      <c r="IW4" s="70"/>
      <c r="IX4" s="69" t="s">
        <v>58</v>
      </c>
      <c r="IY4" s="70"/>
      <c r="IZ4" s="70"/>
      <c r="JA4" s="70"/>
      <c r="JB4" s="70"/>
      <c r="JC4" s="76" t="s">
        <v>12</v>
      </c>
      <c r="JD4" s="80" t="s">
        <v>1</v>
      </c>
      <c r="JE4" s="81"/>
      <c r="JF4" s="82"/>
      <c r="JG4" s="74" t="s">
        <v>4</v>
      </c>
      <c r="JH4" s="78" t="s">
        <v>3</v>
      </c>
      <c r="JI4" s="74" t="s">
        <v>82</v>
      </c>
      <c r="JJ4" s="74" t="s">
        <v>2</v>
      </c>
      <c r="JK4" s="72" t="s">
        <v>0</v>
      </c>
    </row>
    <row r="5" spans="1:273" ht="27.75" customHeight="1" thickBot="1" x14ac:dyDescent="0.25">
      <c r="A5" s="12"/>
      <c r="B5" s="13"/>
      <c r="C5" s="33">
        <v>1</v>
      </c>
      <c r="D5" s="14">
        <v>1.1000000000000001</v>
      </c>
      <c r="E5" s="14">
        <v>1.25</v>
      </c>
      <c r="F5" s="14">
        <v>1.5</v>
      </c>
      <c r="G5" s="14">
        <v>2</v>
      </c>
      <c r="H5" s="33">
        <v>1</v>
      </c>
      <c r="I5" s="14">
        <v>1.1000000000000001</v>
      </c>
      <c r="J5" s="14">
        <v>1.25</v>
      </c>
      <c r="K5" s="14">
        <v>1.5</v>
      </c>
      <c r="L5" s="14">
        <v>2</v>
      </c>
      <c r="M5" s="33">
        <v>1</v>
      </c>
      <c r="N5" s="14">
        <v>1.1000000000000001</v>
      </c>
      <c r="O5" s="14">
        <v>1.25</v>
      </c>
      <c r="P5" s="14">
        <v>1.5</v>
      </c>
      <c r="Q5" s="14">
        <v>2</v>
      </c>
      <c r="R5" s="33">
        <v>1</v>
      </c>
      <c r="S5" s="14">
        <v>1.1000000000000001</v>
      </c>
      <c r="T5" s="14">
        <v>1.25</v>
      </c>
      <c r="U5" s="14">
        <v>1.5</v>
      </c>
      <c r="V5" s="14">
        <v>2</v>
      </c>
      <c r="W5" s="33">
        <v>1</v>
      </c>
      <c r="X5" s="14">
        <v>1.1000000000000001</v>
      </c>
      <c r="Y5" s="14">
        <v>1.25</v>
      </c>
      <c r="Z5" s="14">
        <v>1.5</v>
      </c>
      <c r="AA5" s="14">
        <v>2</v>
      </c>
      <c r="AB5" s="33">
        <v>1</v>
      </c>
      <c r="AC5" s="14">
        <v>1.1000000000000001</v>
      </c>
      <c r="AD5" s="14">
        <v>1.25</v>
      </c>
      <c r="AE5" s="14">
        <v>1.5</v>
      </c>
      <c r="AF5" s="14">
        <v>2</v>
      </c>
      <c r="AG5" s="33">
        <v>1</v>
      </c>
      <c r="AH5" s="14">
        <v>1.1000000000000001</v>
      </c>
      <c r="AI5" s="14">
        <v>1.25</v>
      </c>
      <c r="AJ5" s="14">
        <v>1.5</v>
      </c>
      <c r="AK5" s="14">
        <v>2</v>
      </c>
      <c r="AL5" s="33">
        <v>1</v>
      </c>
      <c r="AM5" s="14">
        <v>1.1000000000000001</v>
      </c>
      <c r="AN5" s="14">
        <v>1.25</v>
      </c>
      <c r="AO5" s="14">
        <v>1.5</v>
      </c>
      <c r="AP5" s="14">
        <v>2</v>
      </c>
      <c r="AQ5" s="33">
        <v>1</v>
      </c>
      <c r="AR5" s="14">
        <v>1</v>
      </c>
      <c r="AS5" s="14">
        <v>1.25</v>
      </c>
      <c r="AT5" s="14">
        <v>1.5</v>
      </c>
      <c r="AU5" s="14">
        <v>2</v>
      </c>
      <c r="AV5" s="33">
        <v>1</v>
      </c>
      <c r="AW5" s="14">
        <v>1</v>
      </c>
      <c r="AX5" s="14">
        <v>1.25</v>
      </c>
      <c r="AY5" s="14">
        <v>1.5</v>
      </c>
      <c r="AZ5" s="14">
        <v>2</v>
      </c>
      <c r="BA5" s="33">
        <v>1</v>
      </c>
      <c r="BB5" s="14">
        <v>1</v>
      </c>
      <c r="BC5" s="14">
        <v>1.25</v>
      </c>
      <c r="BD5" s="14">
        <v>1.5</v>
      </c>
      <c r="BE5" s="14">
        <v>2</v>
      </c>
      <c r="BF5" s="33">
        <v>1</v>
      </c>
      <c r="BG5" s="14">
        <v>1.1000000000000001</v>
      </c>
      <c r="BH5" s="14">
        <v>1.25</v>
      </c>
      <c r="BI5" s="14">
        <v>1.5</v>
      </c>
      <c r="BJ5" s="14">
        <v>2</v>
      </c>
      <c r="BK5" s="33">
        <v>1</v>
      </c>
      <c r="BL5" s="14">
        <v>1</v>
      </c>
      <c r="BM5" s="14">
        <v>1.25</v>
      </c>
      <c r="BN5" s="14">
        <v>1.5</v>
      </c>
      <c r="BO5" s="14">
        <v>2</v>
      </c>
      <c r="BP5" s="33">
        <v>1</v>
      </c>
      <c r="BQ5" s="14">
        <v>1</v>
      </c>
      <c r="BR5" s="14">
        <v>1.25</v>
      </c>
      <c r="BS5" s="14">
        <v>1.5</v>
      </c>
      <c r="BT5" s="14">
        <v>2</v>
      </c>
      <c r="BU5" s="33">
        <v>1</v>
      </c>
      <c r="BV5" s="14">
        <v>1.1000000000000001</v>
      </c>
      <c r="BW5" s="14">
        <v>1.25</v>
      </c>
      <c r="BX5" s="14">
        <v>1.5</v>
      </c>
      <c r="BY5" s="14">
        <v>2</v>
      </c>
      <c r="BZ5" s="33">
        <v>1</v>
      </c>
      <c r="CA5" s="14">
        <v>1</v>
      </c>
      <c r="CB5" s="14">
        <v>1.25</v>
      </c>
      <c r="CC5" s="14">
        <v>1.5</v>
      </c>
      <c r="CD5" s="14">
        <v>2</v>
      </c>
      <c r="CE5" s="33">
        <v>1</v>
      </c>
      <c r="CF5" s="14">
        <v>1</v>
      </c>
      <c r="CG5" s="14">
        <v>1.25</v>
      </c>
      <c r="CH5" s="14">
        <v>1.5</v>
      </c>
      <c r="CI5" s="14">
        <v>2</v>
      </c>
      <c r="CJ5" s="33">
        <v>1</v>
      </c>
      <c r="CK5" s="14">
        <v>1</v>
      </c>
      <c r="CL5" s="14">
        <v>1.25</v>
      </c>
      <c r="CM5" s="14">
        <v>1.5</v>
      </c>
      <c r="CN5" s="14">
        <v>2</v>
      </c>
      <c r="CO5" s="33">
        <v>1</v>
      </c>
      <c r="CP5" s="14">
        <v>1</v>
      </c>
      <c r="CQ5" s="14">
        <v>1.25</v>
      </c>
      <c r="CR5" s="14">
        <v>1.5</v>
      </c>
      <c r="CS5" s="14">
        <v>2</v>
      </c>
      <c r="CT5" s="33">
        <v>1</v>
      </c>
      <c r="CU5" s="14">
        <v>1</v>
      </c>
      <c r="CV5" s="14">
        <v>1.25</v>
      </c>
      <c r="CW5" s="14">
        <v>1.5</v>
      </c>
      <c r="CX5" s="14">
        <v>2</v>
      </c>
      <c r="CY5" s="33">
        <v>1</v>
      </c>
      <c r="CZ5" s="14">
        <v>1</v>
      </c>
      <c r="DA5" s="14">
        <v>1.25</v>
      </c>
      <c r="DB5" s="14">
        <v>1.5</v>
      </c>
      <c r="DC5" s="14">
        <v>2</v>
      </c>
      <c r="DD5" s="33">
        <v>1</v>
      </c>
      <c r="DE5" s="14">
        <v>1</v>
      </c>
      <c r="DF5" s="14">
        <v>1.25</v>
      </c>
      <c r="DG5" s="14">
        <v>1.5</v>
      </c>
      <c r="DH5" s="14">
        <v>2</v>
      </c>
      <c r="DI5" s="33">
        <v>1</v>
      </c>
      <c r="DJ5" s="14">
        <v>1</v>
      </c>
      <c r="DK5" s="14">
        <v>1.25</v>
      </c>
      <c r="DL5" s="14">
        <v>1.5</v>
      </c>
      <c r="DM5" s="14">
        <v>2</v>
      </c>
      <c r="DN5" s="33">
        <v>1</v>
      </c>
      <c r="DO5" s="14">
        <v>1</v>
      </c>
      <c r="DP5" s="14">
        <v>1.25</v>
      </c>
      <c r="DQ5" s="14">
        <v>1.5</v>
      </c>
      <c r="DR5" s="14">
        <v>2</v>
      </c>
      <c r="DS5" s="33">
        <v>1</v>
      </c>
      <c r="DT5" s="14">
        <v>1</v>
      </c>
      <c r="DU5" s="15">
        <v>1.25</v>
      </c>
      <c r="DV5" s="14">
        <v>1.5</v>
      </c>
      <c r="DW5" s="14">
        <v>2</v>
      </c>
      <c r="DX5" s="33">
        <v>1</v>
      </c>
      <c r="DY5" s="14">
        <v>1</v>
      </c>
      <c r="DZ5" s="14">
        <v>1.25</v>
      </c>
      <c r="EA5" s="14">
        <v>1.5</v>
      </c>
      <c r="EB5" s="14">
        <v>2</v>
      </c>
      <c r="EC5" s="33">
        <v>1</v>
      </c>
      <c r="ED5" s="14">
        <v>1</v>
      </c>
      <c r="EE5" s="14">
        <v>1.25</v>
      </c>
      <c r="EF5" s="14">
        <v>1.5</v>
      </c>
      <c r="EG5" s="14">
        <v>2</v>
      </c>
      <c r="EH5" s="33">
        <v>1</v>
      </c>
      <c r="EI5" s="15">
        <v>1</v>
      </c>
      <c r="EJ5" s="14">
        <v>1.25</v>
      </c>
      <c r="EK5" s="14">
        <v>1.5</v>
      </c>
      <c r="EL5" s="14">
        <v>2</v>
      </c>
      <c r="EM5" s="33">
        <v>1</v>
      </c>
      <c r="EN5" s="14">
        <v>1</v>
      </c>
      <c r="EO5" s="14">
        <v>1.25</v>
      </c>
      <c r="EP5" s="14">
        <v>1.5</v>
      </c>
      <c r="EQ5" s="14">
        <v>2</v>
      </c>
      <c r="ER5" s="33">
        <v>1</v>
      </c>
      <c r="ES5" s="14">
        <v>1</v>
      </c>
      <c r="ET5" s="14">
        <v>1.25</v>
      </c>
      <c r="EU5" s="14">
        <v>1.5</v>
      </c>
      <c r="EV5" s="14">
        <v>2</v>
      </c>
      <c r="EW5" s="33">
        <v>1</v>
      </c>
      <c r="EX5" s="14">
        <v>1</v>
      </c>
      <c r="EY5" s="14">
        <v>1.25</v>
      </c>
      <c r="EZ5" s="14">
        <v>1.5</v>
      </c>
      <c r="FA5" s="14">
        <v>2</v>
      </c>
      <c r="FB5" s="33">
        <v>1</v>
      </c>
      <c r="FC5" s="14">
        <v>1</v>
      </c>
      <c r="FD5" s="14">
        <v>1.25</v>
      </c>
      <c r="FE5" s="14">
        <v>1.5</v>
      </c>
      <c r="FF5" s="14">
        <v>2</v>
      </c>
      <c r="FG5" s="33">
        <v>1</v>
      </c>
      <c r="FH5" s="14">
        <v>1</v>
      </c>
      <c r="FI5" s="14">
        <v>1.25</v>
      </c>
      <c r="FJ5" s="14">
        <v>1.5</v>
      </c>
      <c r="FK5" s="14">
        <v>2</v>
      </c>
      <c r="FL5" s="33">
        <v>1</v>
      </c>
      <c r="FM5" s="14">
        <v>1</v>
      </c>
      <c r="FN5" s="14">
        <v>1.25</v>
      </c>
      <c r="FO5" s="14">
        <v>1.5</v>
      </c>
      <c r="FP5" s="14">
        <v>2</v>
      </c>
      <c r="FQ5" s="33">
        <v>1</v>
      </c>
      <c r="FR5" s="14">
        <v>1</v>
      </c>
      <c r="FS5" s="14">
        <v>1.25</v>
      </c>
      <c r="FT5" s="14">
        <v>1.5</v>
      </c>
      <c r="FU5" s="14">
        <v>2</v>
      </c>
      <c r="FV5" s="33">
        <v>1</v>
      </c>
      <c r="FW5" s="14">
        <v>1</v>
      </c>
      <c r="FX5" s="14">
        <v>1.25</v>
      </c>
      <c r="FY5" s="14">
        <v>1.5</v>
      </c>
      <c r="FZ5" s="14">
        <v>2</v>
      </c>
      <c r="GA5" s="33">
        <v>1</v>
      </c>
      <c r="GB5" s="14">
        <v>1</v>
      </c>
      <c r="GC5" s="14">
        <v>1.25</v>
      </c>
      <c r="GD5" s="14">
        <v>1.5</v>
      </c>
      <c r="GE5" s="14">
        <v>2</v>
      </c>
      <c r="GF5" s="33">
        <v>1</v>
      </c>
      <c r="GG5" s="14">
        <v>1</v>
      </c>
      <c r="GH5" s="14">
        <v>1.25</v>
      </c>
      <c r="GI5" s="14">
        <v>1.5</v>
      </c>
      <c r="GJ5" s="14">
        <v>2</v>
      </c>
      <c r="GK5" s="33">
        <v>1</v>
      </c>
      <c r="GL5" s="14">
        <v>1</v>
      </c>
      <c r="GM5" s="14">
        <v>1.25</v>
      </c>
      <c r="GN5" s="14">
        <v>1.5</v>
      </c>
      <c r="GO5" s="14">
        <v>2</v>
      </c>
      <c r="GP5" s="33">
        <v>1</v>
      </c>
      <c r="GQ5" s="14">
        <v>1</v>
      </c>
      <c r="GR5" s="14">
        <v>1.25</v>
      </c>
      <c r="GS5" s="14">
        <v>1.5</v>
      </c>
      <c r="GT5" s="14">
        <v>2</v>
      </c>
      <c r="GU5" s="33">
        <v>1</v>
      </c>
      <c r="GV5" s="14">
        <v>1</v>
      </c>
      <c r="GW5" s="15">
        <v>1.25</v>
      </c>
      <c r="GX5" s="14">
        <v>1.5</v>
      </c>
      <c r="GY5" s="14">
        <v>2</v>
      </c>
      <c r="GZ5" s="33">
        <v>1</v>
      </c>
      <c r="HA5" s="14">
        <v>1</v>
      </c>
      <c r="HB5" s="14">
        <v>1.25</v>
      </c>
      <c r="HC5" s="14">
        <v>1.5</v>
      </c>
      <c r="HD5" s="14">
        <v>2</v>
      </c>
      <c r="HE5" s="33">
        <v>1</v>
      </c>
      <c r="HF5" s="14">
        <v>1</v>
      </c>
      <c r="HG5" s="14">
        <v>1.25</v>
      </c>
      <c r="HH5" s="14">
        <v>1.5</v>
      </c>
      <c r="HI5" s="14">
        <v>2</v>
      </c>
      <c r="HJ5" s="33">
        <v>1</v>
      </c>
      <c r="HK5" s="15">
        <v>1</v>
      </c>
      <c r="HL5" s="14">
        <v>1.25</v>
      </c>
      <c r="HM5" s="14">
        <v>1.5</v>
      </c>
      <c r="HN5" s="14">
        <v>2</v>
      </c>
      <c r="HO5" s="33">
        <v>1</v>
      </c>
      <c r="HP5" s="14">
        <v>1</v>
      </c>
      <c r="HQ5" s="14">
        <v>1.25</v>
      </c>
      <c r="HR5" s="14">
        <v>1.5</v>
      </c>
      <c r="HS5" s="14">
        <v>2</v>
      </c>
      <c r="HT5" s="33">
        <v>1</v>
      </c>
      <c r="HU5" s="14">
        <v>1</v>
      </c>
      <c r="HV5" s="14">
        <v>1.25</v>
      </c>
      <c r="HW5" s="14">
        <v>1.5</v>
      </c>
      <c r="HX5" s="14">
        <v>2</v>
      </c>
      <c r="HY5" s="33">
        <v>1</v>
      </c>
      <c r="HZ5" s="14">
        <v>1</v>
      </c>
      <c r="IA5" s="15">
        <v>1.25</v>
      </c>
      <c r="IB5" s="14">
        <v>1.5</v>
      </c>
      <c r="IC5" s="14">
        <v>2</v>
      </c>
      <c r="ID5" s="33">
        <v>1</v>
      </c>
      <c r="IE5" s="14">
        <v>1</v>
      </c>
      <c r="IF5" s="14">
        <v>1.25</v>
      </c>
      <c r="IG5" s="14">
        <v>1.5</v>
      </c>
      <c r="IH5" s="14">
        <v>2</v>
      </c>
      <c r="II5" s="33">
        <v>1</v>
      </c>
      <c r="IJ5" s="14">
        <v>1</v>
      </c>
      <c r="IK5" s="14">
        <v>1.25</v>
      </c>
      <c r="IL5" s="14">
        <v>1.5</v>
      </c>
      <c r="IM5" s="14">
        <v>2</v>
      </c>
      <c r="IN5" s="33">
        <v>1</v>
      </c>
      <c r="IO5" s="15">
        <v>1</v>
      </c>
      <c r="IP5" s="14">
        <v>1.25</v>
      </c>
      <c r="IQ5" s="14">
        <v>1.5</v>
      </c>
      <c r="IR5" s="14">
        <v>2</v>
      </c>
      <c r="IS5" s="33">
        <v>1</v>
      </c>
      <c r="IT5" s="14">
        <v>1</v>
      </c>
      <c r="IU5" s="14">
        <v>1.25</v>
      </c>
      <c r="IV5" s="14">
        <v>1.5</v>
      </c>
      <c r="IW5" s="14">
        <v>2</v>
      </c>
      <c r="IX5" s="33">
        <v>1</v>
      </c>
      <c r="IY5" s="14">
        <v>1</v>
      </c>
      <c r="IZ5" s="14">
        <v>1.25</v>
      </c>
      <c r="JA5" s="14">
        <v>1.5</v>
      </c>
      <c r="JB5" s="14">
        <v>2</v>
      </c>
      <c r="JC5" s="77"/>
      <c r="JD5" s="16">
        <v>1.25</v>
      </c>
      <c r="JE5" s="16">
        <v>1.5</v>
      </c>
      <c r="JF5" s="16">
        <v>2</v>
      </c>
      <c r="JG5" s="75"/>
      <c r="JH5" s="79"/>
      <c r="JI5" s="75"/>
      <c r="JJ5" s="75"/>
      <c r="JK5" s="73"/>
    </row>
    <row r="6" spans="1:273" ht="6.75" customHeight="1" x14ac:dyDescent="0.2">
      <c r="A6" s="12"/>
      <c r="B6" s="13"/>
      <c r="C6" s="38"/>
      <c r="D6" s="19"/>
      <c r="E6" s="19"/>
      <c r="F6" s="19"/>
      <c r="G6" s="19"/>
      <c r="H6" s="38"/>
      <c r="I6" s="19"/>
      <c r="J6" s="19"/>
      <c r="K6" s="19"/>
      <c r="L6" s="19"/>
      <c r="M6" s="38"/>
      <c r="N6" s="19"/>
      <c r="O6" s="19"/>
      <c r="P6" s="19"/>
      <c r="Q6" s="19"/>
      <c r="R6" s="38"/>
      <c r="S6" s="19"/>
      <c r="T6" s="19"/>
      <c r="U6" s="19"/>
      <c r="V6" s="19"/>
      <c r="W6" s="38"/>
      <c r="X6" s="19"/>
      <c r="Y6" s="19"/>
      <c r="Z6" s="19"/>
      <c r="AA6" s="19"/>
      <c r="AB6" s="38"/>
      <c r="AC6" s="19"/>
      <c r="AD6" s="19"/>
      <c r="AE6" s="19"/>
      <c r="AF6" s="19"/>
      <c r="AG6" s="38"/>
      <c r="AH6" s="19"/>
      <c r="AI6" s="19"/>
      <c r="AJ6" s="19"/>
      <c r="AK6" s="19"/>
      <c r="AL6" s="38"/>
      <c r="AM6" s="19"/>
      <c r="AN6" s="19"/>
      <c r="AO6" s="19"/>
      <c r="AP6" s="19"/>
      <c r="AQ6" s="38"/>
      <c r="AR6" s="19"/>
      <c r="AS6" s="19"/>
      <c r="AT6" s="19"/>
      <c r="AU6" s="19"/>
      <c r="AV6" s="38"/>
      <c r="AW6" s="19"/>
      <c r="AX6" s="19"/>
      <c r="AY6" s="19"/>
      <c r="AZ6" s="19"/>
      <c r="BA6" s="38"/>
      <c r="BB6" s="19"/>
      <c r="BC6" s="19"/>
      <c r="BD6" s="19"/>
      <c r="BE6" s="19"/>
      <c r="BF6" s="38"/>
      <c r="BG6" s="19"/>
      <c r="BH6" s="19"/>
      <c r="BI6" s="19"/>
      <c r="BJ6" s="19"/>
      <c r="BK6" s="38"/>
      <c r="BL6" s="19"/>
      <c r="BM6" s="19"/>
      <c r="BN6" s="19"/>
      <c r="BO6" s="19"/>
      <c r="BP6" s="38"/>
      <c r="BQ6" s="19"/>
      <c r="BR6" s="19"/>
      <c r="BS6" s="19"/>
      <c r="BT6" s="19"/>
      <c r="BU6" s="38"/>
      <c r="BV6" s="19"/>
      <c r="BW6" s="19"/>
      <c r="BX6" s="19"/>
      <c r="BY6" s="19"/>
      <c r="BZ6" s="38"/>
      <c r="CA6" s="19"/>
      <c r="CB6" s="19"/>
      <c r="CC6" s="19"/>
      <c r="CD6" s="19"/>
      <c r="CE6" s="38"/>
      <c r="CF6" s="19"/>
      <c r="CG6" s="19"/>
      <c r="CH6" s="19"/>
      <c r="CI6" s="19"/>
      <c r="CJ6" s="38"/>
      <c r="CK6" s="19"/>
      <c r="CL6" s="19"/>
      <c r="CM6" s="19"/>
      <c r="CN6" s="19"/>
      <c r="CO6" s="38"/>
      <c r="CP6" s="19"/>
      <c r="CQ6" s="19"/>
      <c r="CR6" s="19"/>
      <c r="CS6" s="19"/>
      <c r="CT6" s="38"/>
      <c r="CU6" s="19"/>
      <c r="CV6" s="19"/>
      <c r="CW6" s="19"/>
      <c r="CX6" s="19"/>
      <c r="CY6" s="38"/>
      <c r="CZ6" s="54"/>
      <c r="DA6" s="54"/>
      <c r="DB6" s="19"/>
      <c r="DC6" s="19"/>
      <c r="DD6" s="38"/>
      <c r="DE6" s="19"/>
      <c r="DF6" s="19"/>
      <c r="DG6" s="19"/>
      <c r="DH6" s="19"/>
      <c r="DI6" s="38"/>
      <c r="DJ6" s="19"/>
      <c r="DK6" s="19"/>
      <c r="DL6" s="19"/>
      <c r="DM6" s="19"/>
      <c r="DN6" s="38"/>
      <c r="DO6" s="19"/>
      <c r="DP6" s="19"/>
      <c r="DQ6" s="19"/>
      <c r="DR6" s="19"/>
      <c r="DS6" s="38"/>
      <c r="DT6" s="19"/>
      <c r="DU6" s="55"/>
      <c r="DV6" s="19"/>
      <c r="DW6" s="19"/>
      <c r="DX6" s="38"/>
      <c r="DY6" s="19"/>
      <c r="DZ6" s="19"/>
      <c r="EA6" s="19"/>
      <c r="EB6" s="19"/>
      <c r="EC6" s="38"/>
      <c r="ED6" s="19"/>
      <c r="EE6" s="19"/>
      <c r="EF6" s="19"/>
      <c r="EG6" s="19"/>
      <c r="EH6" s="38"/>
      <c r="EI6" s="19"/>
      <c r="EJ6" s="19"/>
      <c r="EK6" s="19"/>
      <c r="EL6" s="19"/>
      <c r="EM6" s="38"/>
      <c r="EN6" s="19"/>
      <c r="EO6" s="19"/>
      <c r="EP6" s="19"/>
      <c r="EQ6" s="19"/>
      <c r="ER6" s="38"/>
      <c r="ES6" s="19"/>
      <c r="ET6" s="19"/>
      <c r="EU6" s="19"/>
      <c r="EV6" s="19"/>
      <c r="EW6" s="38"/>
      <c r="EX6" s="19"/>
      <c r="EY6" s="19"/>
      <c r="EZ6" s="19"/>
      <c r="FA6" s="19"/>
      <c r="FB6" s="38"/>
      <c r="FC6" s="19"/>
      <c r="FD6" s="19"/>
      <c r="FE6" s="19"/>
      <c r="FF6" s="19"/>
      <c r="FG6" s="38"/>
      <c r="FH6" s="19"/>
      <c r="FI6" s="19"/>
      <c r="FJ6" s="19"/>
      <c r="FK6" s="19"/>
      <c r="FL6" s="38"/>
      <c r="FM6" s="19"/>
      <c r="FN6" s="19"/>
      <c r="FO6" s="19"/>
      <c r="FP6" s="19"/>
      <c r="FQ6" s="38"/>
      <c r="FR6" s="19"/>
      <c r="FS6" s="19"/>
      <c r="FT6" s="19"/>
      <c r="FU6" s="19"/>
      <c r="FV6" s="38"/>
      <c r="FW6" s="19"/>
      <c r="FX6" s="19"/>
      <c r="FY6" s="19"/>
      <c r="FZ6" s="19"/>
      <c r="GA6" s="38"/>
      <c r="GB6" s="54"/>
      <c r="GC6" s="54"/>
      <c r="GD6" s="19"/>
      <c r="GE6" s="19"/>
      <c r="GF6" s="38"/>
      <c r="GG6" s="19"/>
      <c r="GH6" s="19"/>
      <c r="GI6" s="19"/>
      <c r="GJ6" s="19"/>
      <c r="GK6" s="38"/>
      <c r="GL6" s="19"/>
      <c r="GM6" s="19"/>
      <c r="GN6" s="19"/>
      <c r="GO6" s="19"/>
      <c r="GP6" s="38"/>
      <c r="GQ6" s="19"/>
      <c r="GR6" s="19"/>
      <c r="GS6" s="19"/>
      <c r="GT6" s="19"/>
      <c r="GU6" s="38"/>
      <c r="GV6" s="19"/>
      <c r="GW6" s="55"/>
      <c r="GX6" s="19"/>
      <c r="GY6" s="19"/>
      <c r="GZ6" s="38"/>
      <c r="HA6" s="19"/>
      <c r="HB6" s="19"/>
      <c r="HC6" s="19"/>
      <c r="HD6" s="19"/>
      <c r="HE6" s="38"/>
      <c r="HF6" s="19"/>
      <c r="HG6" s="19"/>
      <c r="HH6" s="19"/>
      <c r="HI6" s="19"/>
      <c r="HJ6" s="38"/>
      <c r="HK6" s="19"/>
      <c r="HL6" s="19"/>
      <c r="HM6" s="19"/>
      <c r="HN6" s="19"/>
      <c r="HO6" s="38"/>
      <c r="HP6" s="19"/>
      <c r="HQ6" s="19"/>
      <c r="HR6" s="19"/>
      <c r="HS6" s="19"/>
      <c r="HT6" s="38"/>
      <c r="HU6" s="19"/>
      <c r="HV6" s="19"/>
      <c r="HW6" s="19"/>
      <c r="HX6" s="19"/>
      <c r="HY6" s="38"/>
      <c r="HZ6" s="19"/>
      <c r="IA6" s="55"/>
      <c r="IB6" s="19"/>
      <c r="IC6" s="19"/>
      <c r="ID6" s="38"/>
      <c r="IE6" s="19"/>
      <c r="IF6" s="19"/>
      <c r="IG6" s="19"/>
      <c r="IH6" s="19"/>
      <c r="II6" s="38"/>
      <c r="IJ6" s="19"/>
      <c r="IK6" s="19"/>
      <c r="IL6" s="19"/>
      <c r="IM6" s="19"/>
      <c r="IN6" s="38"/>
      <c r="IO6" s="19"/>
      <c r="IP6" s="19"/>
      <c r="IQ6" s="19"/>
      <c r="IR6" s="19"/>
      <c r="IS6" s="38"/>
      <c r="IT6" s="19"/>
      <c r="IU6" s="19"/>
      <c r="IV6" s="19"/>
      <c r="IW6" s="19"/>
      <c r="IX6" s="38"/>
      <c r="IY6" s="19"/>
      <c r="IZ6" s="19"/>
      <c r="JA6" s="19"/>
      <c r="JB6" s="19"/>
      <c r="JC6" s="19"/>
      <c r="JD6" s="17"/>
      <c r="JE6" s="18"/>
      <c r="JF6" s="18"/>
      <c r="JG6" s="20"/>
      <c r="JH6" s="39"/>
      <c r="JI6" s="20"/>
      <c r="JJ6" s="21"/>
      <c r="JK6" s="64"/>
    </row>
    <row r="7" spans="1:273" ht="12.75" customHeight="1" x14ac:dyDescent="0.2">
      <c r="A7" s="61" t="s">
        <v>89</v>
      </c>
      <c r="B7" s="13"/>
      <c r="C7" s="36"/>
      <c r="D7" s="28"/>
      <c r="E7" s="28">
        <v>0</v>
      </c>
      <c r="F7" s="28"/>
      <c r="G7" s="28"/>
      <c r="H7" s="36"/>
      <c r="I7" s="28"/>
      <c r="J7" s="28">
        <v>0</v>
      </c>
      <c r="K7" s="28"/>
      <c r="L7" s="28"/>
      <c r="M7" s="36"/>
      <c r="N7" s="28"/>
      <c r="O7" s="28">
        <v>0</v>
      </c>
      <c r="P7" s="28"/>
      <c r="Q7" s="28"/>
      <c r="R7" s="36"/>
      <c r="S7" s="28">
        <v>1.1599999999999999</v>
      </c>
      <c r="T7" s="28">
        <v>0</v>
      </c>
      <c r="U7" s="28"/>
      <c r="V7" s="28"/>
      <c r="W7" s="36"/>
      <c r="X7" s="28">
        <v>1.1599999999999999</v>
      </c>
      <c r="Y7" s="28">
        <v>0</v>
      </c>
      <c r="Z7" s="28"/>
      <c r="AA7" s="28"/>
      <c r="AB7" s="36"/>
      <c r="AC7" s="28">
        <v>1.1599999999999999</v>
      </c>
      <c r="AD7" s="28">
        <v>0</v>
      </c>
      <c r="AE7" s="28"/>
      <c r="AF7" s="28"/>
      <c r="AG7" s="36">
        <v>0.5</v>
      </c>
      <c r="AH7" s="28">
        <v>1.45</v>
      </c>
      <c r="AI7" s="28">
        <v>0</v>
      </c>
      <c r="AJ7" s="28"/>
      <c r="AK7" s="28"/>
      <c r="AL7" s="36"/>
      <c r="AM7" s="28">
        <v>1.74</v>
      </c>
      <c r="AN7" s="28">
        <v>0</v>
      </c>
      <c r="AO7" s="28"/>
      <c r="AP7" s="28"/>
      <c r="AQ7" s="36"/>
      <c r="AR7" s="28"/>
      <c r="AS7" s="28">
        <v>0</v>
      </c>
      <c r="AT7" s="28"/>
      <c r="AU7" s="28"/>
      <c r="AV7" s="36"/>
      <c r="AW7" s="28"/>
      <c r="AX7" s="28">
        <v>0</v>
      </c>
      <c r="AY7" s="28"/>
      <c r="AZ7" s="28"/>
      <c r="BA7" s="36">
        <v>0.75</v>
      </c>
      <c r="BB7" s="28"/>
      <c r="BC7" s="28">
        <v>0</v>
      </c>
      <c r="BD7" s="28"/>
      <c r="BE7" s="28"/>
      <c r="BF7" s="36"/>
      <c r="BG7" s="28">
        <v>1.1599999999999999</v>
      </c>
      <c r="BH7" s="28">
        <v>0</v>
      </c>
      <c r="BI7" s="28"/>
      <c r="BJ7" s="28"/>
      <c r="BK7" s="36"/>
      <c r="BL7" s="28"/>
      <c r="BM7" s="28">
        <v>0</v>
      </c>
      <c r="BN7" s="28"/>
      <c r="BO7" s="28"/>
      <c r="BP7" s="36"/>
      <c r="BQ7" s="28"/>
      <c r="BR7" s="28"/>
      <c r="BS7" s="28"/>
      <c r="BT7" s="28"/>
      <c r="BU7" s="36"/>
      <c r="BV7" s="28">
        <v>4.66</v>
      </c>
      <c r="BW7" s="28"/>
      <c r="BX7" s="28"/>
      <c r="BY7" s="28"/>
      <c r="BZ7" s="36">
        <v>7.5</v>
      </c>
      <c r="CA7" s="28"/>
      <c r="CB7" s="28">
        <v>0</v>
      </c>
      <c r="CC7" s="28"/>
      <c r="CD7" s="28"/>
      <c r="CE7" s="36"/>
      <c r="CF7" s="28"/>
      <c r="CG7" s="28">
        <v>0</v>
      </c>
      <c r="CH7" s="28"/>
      <c r="CI7" s="28"/>
      <c r="CJ7" s="36"/>
      <c r="CK7" s="28"/>
      <c r="CL7" s="28"/>
      <c r="CM7" s="28"/>
      <c r="CN7" s="28"/>
      <c r="CO7" s="36"/>
      <c r="CP7" s="47"/>
      <c r="CQ7" s="28"/>
      <c r="CR7" s="28"/>
      <c r="CS7" s="28"/>
      <c r="CT7" s="36"/>
      <c r="CU7" s="28"/>
      <c r="CV7" s="28"/>
      <c r="CW7" s="28"/>
      <c r="CX7" s="28"/>
      <c r="CY7" s="36"/>
      <c r="CZ7" s="28"/>
      <c r="DA7" s="28"/>
      <c r="DB7" s="28"/>
      <c r="DC7" s="28"/>
      <c r="DD7" s="36"/>
      <c r="DE7" s="28"/>
      <c r="DF7" s="28">
        <v>0</v>
      </c>
      <c r="DG7" s="28"/>
      <c r="DH7" s="28"/>
      <c r="DI7" s="36"/>
      <c r="DJ7" s="28"/>
      <c r="DK7" s="28">
        <v>0</v>
      </c>
      <c r="DL7" s="28"/>
      <c r="DM7" s="28"/>
      <c r="DN7" s="36"/>
      <c r="DO7" s="28"/>
      <c r="DP7" s="28">
        <v>0</v>
      </c>
      <c r="DQ7" s="28"/>
      <c r="DR7" s="28"/>
      <c r="DS7" s="36"/>
      <c r="DT7" s="28"/>
      <c r="DU7" s="44">
        <v>0</v>
      </c>
      <c r="DV7" s="28"/>
      <c r="DW7" s="28"/>
      <c r="DX7" s="36"/>
      <c r="DY7" s="28"/>
      <c r="DZ7" s="28">
        <v>0</v>
      </c>
      <c r="EA7" s="28"/>
      <c r="EB7" s="28"/>
      <c r="EC7" s="36"/>
      <c r="ED7" s="28"/>
      <c r="EE7" s="28">
        <v>0</v>
      </c>
      <c r="EF7" s="28"/>
      <c r="EG7" s="28"/>
      <c r="EH7" s="36"/>
      <c r="EI7" s="28"/>
      <c r="EJ7" s="28">
        <v>0</v>
      </c>
      <c r="EK7" s="28"/>
      <c r="EL7" s="28"/>
      <c r="EM7" s="36"/>
      <c r="EN7" s="28"/>
      <c r="EO7" s="30">
        <v>0</v>
      </c>
      <c r="EP7" s="28"/>
      <c r="EQ7" s="28"/>
      <c r="ER7" s="36"/>
      <c r="ES7" s="28"/>
      <c r="ET7" s="28">
        <v>0</v>
      </c>
      <c r="EU7" s="28"/>
      <c r="EV7" s="28"/>
      <c r="EW7" s="36"/>
      <c r="EX7" s="28"/>
      <c r="EY7" s="28">
        <v>0</v>
      </c>
      <c r="EZ7" s="28"/>
      <c r="FA7" s="28"/>
      <c r="FB7" s="36"/>
      <c r="FC7" s="28"/>
      <c r="FD7" s="28"/>
      <c r="FE7" s="28"/>
      <c r="FF7" s="28"/>
      <c r="FG7" s="36"/>
      <c r="FH7" s="28"/>
      <c r="FI7" s="28"/>
      <c r="FJ7" s="28"/>
      <c r="FK7" s="28"/>
      <c r="FL7" s="36"/>
      <c r="FM7" s="28"/>
      <c r="FN7" s="28"/>
      <c r="FO7" s="28"/>
      <c r="FP7" s="28"/>
      <c r="FQ7" s="36"/>
      <c r="FR7" s="47"/>
      <c r="FS7" s="28">
        <v>0</v>
      </c>
      <c r="FT7" s="28"/>
      <c r="FU7" s="28"/>
      <c r="FV7" s="36"/>
      <c r="FW7" s="28"/>
      <c r="FX7" s="28">
        <v>0</v>
      </c>
      <c r="FY7" s="28"/>
      <c r="FZ7" s="28"/>
      <c r="GA7" s="36"/>
      <c r="GB7" s="28"/>
      <c r="GC7" s="28"/>
      <c r="GD7" s="28"/>
      <c r="GE7" s="28"/>
      <c r="GF7" s="36"/>
      <c r="GG7" s="28"/>
      <c r="GH7" s="28">
        <v>0</v>
      </c>
      <c r="GI7" s="28"/>
      <c r="GJ7" s="28"/>
      <c r="GK7" s="36"/>
      <c r="GL7" s="28">
        <v>0</v>
      </c>
      <c r="GM7" s="28"/>
      <c r="GN7" s="28"/>
      <c r="GO7" s="28"/>
      <c r="GP7" s="36"/>
      <c r="GQ7" s="28"/>
      <c r="GR7" s="28">
        <v>0</v>
      </c>
      <c r="GS7" s="28"/>
      <c r="GT7" s="28"/>
      <c r="GU7" s="36"/>
      <c r="GV7" s="28"/>
      <c r="GW7" s="44">
        <v>0</v>
      </c>
      <c r="GX7" s="28"/>
      <c r="GY7" s="28"/>
      <c r="GZ7" s="36"/>
      <c r="HA7" s="28"/>
      <c r="HB7" s="28">
        <v>0</v>
      </c>
      <c r="HC7" s="28"/>
      <c r="HD7" s="28"/>
      <c r="HE7" s="36"/>
      <c r="HF7" s="28">
        <v>0</v>
      </c>
      <c r="HG7" s="28"/>
      <c r="HH7" s="28"/>
      <c r="HI7" s="28"/>
      <c r="HJ7" s="36"/>
      <c r="HK7" s="28"/>
      <c r="HL7" s="30">
        <v>0</v>
      </c>
      <c r="HM7" s="28"/>
      <c r="HN7" s="28"/>
      <c r="HO7" s="36"/>
      <c r="HP7" s="28"/>
      <c r="HQ7" s="30"/>
      <c r="HR7" s="30"/>
      <c r="HS7" s="28"/>
      <c r="HT7" s="36"/>
      <c r="HU7" s="28"/>
      <c r="HV7" s="28">
        <v>0</v>
      </c>
      <c r="HW7" s="28"/>
      <c r="HX7" s="28"/>
      <c r="HY7" s="36"/>
      <c r="HZ7" s="28"/>
      <c r="IA7" s="44">
        <v>0</v>
      </c>
      <c r="IB7" s="28"/>
      <c r="IC7" s="28"/>
      <c r="ID7" s="36"/>
      <c r="IE7" s="28"/>
      <c r="IF7" s="30">
        <v>0</v>
      </c>
      <c r="IG7" s="28"/>
      <c r="IH7" s="28"/>
      <c r="II7" s="36"/>
      <c r="IJ7" s="28"/>
      <c r="IK7" s="28"/>
      <c r="IL7" s="28"/>
      <c r="IM7" s="28"/>
      <c r="IN7" s="36"/>
      <c r="IO7" s="28"/>
      <c r="IP7" s="28"/>
      <c r="IQ7" s="28"/>
      <c r="IR7" s="28"/>
      <c r="IS7" s="36"/>
      <c r="IT7" s="28"/>
      <c r="IU7" s="28"/>
      <c r="IV7" s="28"/>
      <c r="IW7" s="28"/>
      <c r="IX7" s="36"/>
      <c r="IY7" s="28"/>
      <c r="IZ7" s="28"/>
      <c r="JA7" s="28"/>
      <c r="JB7" s="28"/>
      <c r="JC7" s="46"/>
      <c r="JD7" s="29"/>
      <c r="JE7" s="29">
        <f>EZ7+FE7+FJ7+FO7+FT7+FY7+GD7+GI7+GN7+GS7+GX7+HC7+HH7+HM7+HR7+HW7+EU7+EP7+EK7+EF7+EA7+DV7+DQ7+DL7+DG7+DB7+CW7+CR7+CM7+CH7+CC7+BS7+BN7+BI7+BD7+AY7+AT7+AO7+AE7+AJ7+Z7+U7+P7+K7+F7+BX7+IB7+IG7+IL7+IQ7+IV7+JA7</f>
        <v>0</v>
      </c>
      <c r="JF7" s="29">
        <f>+FA7+FF7+FK7+FP7+FU7+FZ7+GE7+GJ7+GO7+GT7+GY7+HD7+HI7+HN7+HS7+HX7+EV7+EQ7+EL7+EG7+EB7+DW7+DR7+DM7+DH7+DC7+CX7+CS7+CN7+CI7+CD7+BY7+BT7+BO7+BJ7+BE7+AZ7+AU7+AP7+AK7+AF7+AA7+V7+Q7+L7+G7+IC7+IH7+IM7+IR7+IW7+JB7</f>
        <v>0</v>
      </c>
      <c r="JG7" s="29">
        <f>JD7*1.25+JE7*1.5+JF7*2</f>
        <v>0</v>
      </c>
      <c r="JH7" s="34">
        <f>EW7+FL7+FQ7+FV7+GA7+GF7+GK7+GP7+GU7+GZ7+HE7+HJ7+HO7+HT7+FG7+FB7+ER7+EM7+EH7+EC7+DX7+DS7+DN7+DI7+DD7+CY7+CT7+CO7+CJ7+CE7+BZ7+BU7+BP7+BK7+BF7+BA7+AV7+AQ7+AL7+AG7+AB7+W7+R7+M7+H7+C7+HY7+ID7+II7+IN7+IS7+IX7</f>
        <v>8.75</v>
      </c>
      <c r="JI7" s="29">
        <f>EX7+FM7+FR7+FW7+GB7+GG7+GL7+GQ7+GV7+HA7+HF7+HK7+HP7+HU7+FH7+FC7+ES7+EN7+EI7+ED7+DY7+DT7+DO7+DJ7+DE7+CZ7+CU7+CP7+CK7+CF7+CA7+BV7+BQ7+BL7+BG7+BB7+AW7+AR7+AM7+AH7+AC7+X7+S7+N7+I7+D7+HZ7+IE7+IJ7+IO7+IT7+IY7</f>
        <v>12.49</v>
      </c>
      <c r="JJ7" s="27"/>
      <c r="JK7" s="65">
        <f>(JD7+JE7+JF7+JI7)-JH7</f>
        <v>3.74</v>
      </c>
    </row>
    <row r="8" spans="1:273" ht="12.75" customHeight="1" x14ac:dyDescent="0.2">
      <c r="A8" s="22"/>
      <c r="B8" s="13"/>
      <c r="C8" s="36"/>
      <c r="D8" s="28"/>
      <c r="E8" s="28"/>
      <c r="F8" s="28"/>
      <c r="G8" s="28"/>
      <c r="H8" s="36"/>
      <c r="I8" s="28"/>
      <c r="J8" s="28"/>
      <c r="K8" s="28"/>
      <c r="L8" s="28"/>
      <c r="M8" s="36"/>
      <c r="N8" s="28"/>
      <c r="O8" s="28"/>
      <c r="P8" s="28"/>
      <c r="Q8" s="28"/>
      <c r="R8" s="36"/>
      <c r="S8" s="28"/>
      <c r="T8" s="28"/>
      <c r="U8" s="28"/>
      <c r="V8" s="28"/>
      <c r="W8" s="36"/>
      <c r="X8" s="28"/>
      <c r="Y8" s="28"/>
      <c r="Z8" s="28"/>
      <c r="AA8" s="28"/>
      <c r="AB8" s="36"/>
      <c r="AC8" s="28"/>
      <c r="AD8" s="28"/>
      <c r="AE8" s="28"/>
      <c r="AF8" s="28"/>
      <c r="AG8" s="36"/>
      <c r="AH8" s="28"/>
      <c r="AI8" s="28"/>
      <c r="AJ8" s="28"/>
      <c r="AK8" s="28"/>
      <c r="AL8" s="36"/>
      <c r="AM8" s="28"/>
      <c r="AN8" s="28"/>
      <c r="AO8" s="28"/>
      <c r="AP8" s="28"/>
      <c r="AQ8" s="36"/>
      <c r="AR8" s="28"/>
      <c r="AS8" s="28"/>
      <c r="AT8" s="28"/>
      <c r="AU8" s="28"/>
      <c r="AV8" s="36"/>
      <c r="AW8" s="28"/>
      <c r="AX8" s="28"/>
      <c r="AY8" s="28"/>
      <c r="AZ8" s="28"/>
      <c r="BA8" s="36"/>
      <c r="BB8" s="28"/>
      <c r="BC8" s="28"/>
      <c r="BD8" s="28"/>
      <c r="BE8" s="28"/>
      <c r="BF8" s="36"/>
      <c r="BG8" s="28"/>
      <c r="BH8" s="28"/>
      <c r="BI8" s="28"/>
      <c r="BJ8" s="28"/>
      <c r="BK8" s="36"/>
      <c r="BL8" s="28"/>
      <c r="BM8" s="28"/>
      <c r="BN8" s="28"/>
      <c r="BO8" s="28"/>
      <c r="BP8" s="36"/>
      <c r="BQ8" s="28"/>
      <c r="BR8" s="28"/>
      <c r="BS8" s="28"/>
      <c r="BT8" s="28"/>
      <c r="BU8" s="36"/>
      <c r="BV8" s="28"/>
      <c r="BW8" s="28"/>
      <c r="BX8" s="28"/>
      <c r="BY8" s="28"/>
      <c r="BZ8" s="36"/>
      <c r="CA8" s="28"/>
      <c r="CB8" s="28"/>
      <c r="CC8" s="28"/>
      <c r="CD8" s="28"/>
      <c r="CE8" s="36"/>
      <c r="CF8" s="28"/>
      <c r="CG8" s="28"/>
      <c r="CH8" s="28"/>
      <c r="CI8" s="28"/>
      <c r="CJ8" s="36"/>
      <c r="CK8" s="28"/>
      <c r="CL8" s="28"/>
      <c r="CM8" s="28"/>
      <c r="CN8" s="28"/>
      <c r="CO8" s="36"/>
      <c r="CP8" s="47"/>
      <c r="CQ8" s="28"/>
      <c r="CR8" s="28"/>
      <c r="CS8" s="28"/>
      <c r="CT8" s="36"/>
      <c r="CU8" s="28"/>
      <c r="CV8" s="28"/>
      <c r="CW8" s="28"/>
      <c r="CX8" s="28"/>
      <c r="CY8" s="36"/>
      <c r="CZ8" s="28"/>
      <c r="DA8" s="28"/>
      <c r="DB8" s="28"/>
      <c r="DC8" s="28"/>
      <c r="DD8" s="36"/>
      <c r="DE8" s="28"/>
      <c r="DF8" s="28"/>
      <c r="DG8" s="28"/>
      <c r="DH8" s="28"/>
      <c r="DI8" s="36"/>
      <c r="DJ8" s="28"/>
      <c r="DK8" s="28"/>
      <c r="DL8" s="28"/>
      <c r="DM8" s="28"/>
      <c r="DN8" s="36"/>
      <c r="DO8" s="28"/>
      <c r="DP8" s="28"/>
      <c r="DQ8" s="28"/>
      <c r="DR8" s="28"/>
      <c r="DS8" s="36"/>
      <c r="DT8" s="28"/>
      <c r="DU8" s="44"/>
      <c r="DV8" s="28"/>
      <c r="DW8" s="28"/>
      <c r="DX8" s="36"/>
      <c r="DY8" s="28"/>
      <c r="DZ8" s="28"/>
      <c r="EA8" s="28"/>
      <c r="EB8" s="28"/>
      <c r="EC8" s="36"/>
      <c r="ED8" s="28"/>
      <c r="EE8" s="28"/>
      <c r="EF8" s="28"/>
      <c r="EG8" s="28"/>
      <c r="EH8" s="36"/>
      <c r="EI8" s="28"/>
      <c r="EJ8" s="28"/>
      <c r="EK8" s="28"/>
      <c r="EL8" s="28"/>
      <c r="EM8" s="36"/>
      <c r="EN8" s="28"/>
      <c r="EO8" s="30"/>
      <c r="EP8" s="28"/>
      <c r="EQ8" s="28"/>
      <c r="ER8" s="36"/>
      <c r="ES8" s="28"/>
      <c r="ET8" s="30"/>
      <c r="EU8" s="28"/>
      <c r="EV8" s="28"/>
      <c r="EW8" s="36"/>
      <c r="EX8" s="28"/>
      <c r="EY8" s="28"/>
      <c r="EZ8" s="28"/>
      <c r="FA8" s="28"/>
      <c r="FB8" s="36"/>
      <c r="FC8" s="28"/>
      <c r="FD8" s="28"/>
      <c r="FE8" s="28"/>
      <c r="FF8" s="28"/>
      <c r="FG8" s="36"/>
      <c r="FH8" s="28"/>
      <c r="FI8" s="28"/>
      <c r="FJ8" s="28"/>
      <c r="FK8" s="28"/>
      <c r="FL8" s="36"/>
      <c r="FM8" s="28"/>
      <c r="FN8" s="28"/>
      <c r="FO8" s="28"/>
      <c r="FP8" s="28"/>
      <c r="FQ8" s="36"/>
      <c r="FR8" s="47"/>
      <c r="FS8" s="28"/>
      <c r="FT8" s="28"/>
      <c r="FU8" s="28"/>
      <c r="FV8" s="36"/>
      <c r="FW8" s="28"/>
      <c r="FX8" s="28"/>
      <c r="FY8" s="28"/>
      <c r="FZ8" s="28"/>
      <c r="GA8" s="36"/>
      <c r="GB8" s="28"/>
      <c r="GC8" s="28"/>
      <c r="GD8" s="28"/>
      <c r="GE8" s="28"/>
      <c r="GF8" s="36"/>
      <c r="GG8" s="28"/>
      <c r="GH8" s="28"/>
      <c r="GI8" s="28"/>
      <c r="GJ8" s="28"/>
      <c r="GK8" s="36"/>
      <c r="GL8" s="30"/>
      <c r="GM8" s="28"/>
      <c r="GN8" s="28"/>
      <c r="GO8" s="28"/>
      <c r="GP8" s="36"/>
      <c r="GQ8" s="28"/>
      <c r="GR8" s="28"/>
      <c r="GS8" s="28"/>
      <c r="GT8" s="28"/>
      <c r="GU8" s="36"/>
      <c r="GV8" s="28"/>
      <c r="GW8" s="44"/>
      <c r="GX8" s="28"/>
      <c r="GY8" s="28"/>
      <c r="GZ8" s="36"/>
      <c r="HA8" s="28"/>
      <c r="HB8" s="28"/>
      <c r="HC8" s="28"/>
      <c r="HD8" s="28"/>
      <c r="HE8" s="36"/>
      <c r="HF8" s="28"/>
      <c r="HG8" s="28"/>
      <c r="HH8" s="28"/>
      <c r="HI8" s="28"/>
      <c r="HJ8" s="36"/>
      <c r="HK8" s="28"/>
      <c r="HL8" s="30"/>
      <c r="HM8" s="28"/>
      <c r="HN8" s="28"/>
      <c r="HO8" s="36"/>
      <c r="HP8" s="28"/>
      <c r="HQ8" s="30"/>
      <c r="HR8" s="30"/>
      <c r="HS8" s="28"/>
      <c r="HT8" s="36"/>
      <c r="HU8" s="28"/>
      <c r="HV8" s="28"/>
      <c r="HW8" s="28"/>
      <c r="HX8" s="28"/>
      <c r="HY8" s="36"/>
      <c r="HZ8" s="28"/>
      <c r="IA8" s="44"/>
      <c r="IB8" s="28"/>
      <c r="IC8" s="28"/>
      <c r="ID8" s="36"/>
      <c r="IE8" s="28"/>
      <c r="IF8" s="30"/>
      <c r="IG8" s="28"/>
      <c r="IH8" s="28"/>
      <c r="II8" s="36"/>
      <c r="IJ8" s="28"/>
      <c r="IK8" s="28"/>
      <c r="IL8" s="28"/>
      <c r="IM8" s="28"/>
      <c r="IN8" s="36"/>
      <c r="IO8" s="28"/>
      <c r="IP8" s="28"/>
      <c r="IQ8" s="28"/>
      <c r="IR8" s="28"/>
      <c r="IS8" s="36"/>
      <c r="IT8" s="28"/>
      <c r="IU8" s="28"/>
      <c r="IV8" s="28"/>
      <c r="IW8" s="28"/>
      <c r="IX8" s="36"/>
      <c r="IY8" s="28"/>
      <c r="IZ8" s="28"/>
      <c r="JA8" s="28"/>
      <c r="JB8" s="28"/>
      <c r="JC8" s="46"/>
      <c r="JD8" s="29"/>
      <c r="JE8" s="29"/>
      <c r="JF8" s="29"/>
      <c r="JG8" s="29"/>
      <c r="JH8" s="34"/>
      <c r="JI8" s="29"/>
      <c r="JJ8" s="27"/>
      <c r="JK8" s="65"/>
    </row>
    <row r="9" spans="1:273" ht="13.5" thickBot="1" x14ac:dyDescent="0.25">
      <c r="A9" s="23"/>
      <c r="C9" s="56"/>
      <c r="D9" s="57"/>
      <c r="E9" s="57"/>
      <c r="F9" s="50"/>
      <c r="G9" s="50"/>
      <c r="H9" s="56"/>
      <c r="I9" s="57"/>
      <c r="J9" s="57"/>
      <c r="K9" s="50"/>
      <c r="L9" s="50"/>
      <c r="M9" s="56"/>
      <c r="N9" s="57"/>
      <c r="O9" s="57"/>
      <c r="P9" s="50"/>
      <c r="Q9" s="50"/>
      <c r="R9" s="56"/>
      <c r="S9" s="57"/>
      <c r="T9" s="57"/>
      <c r="U9" s="50"/>
      <c r="V9" s="50"/>
      <c r="W9" s="56"/>
      <c r="X9" s="57"/>
      <c r="Y9" s="57"/>
      <c r="Z9" s="50"/>
      <c r="AA9" s="50"/>
      <c r="AB9" s="56"/>
      <c r="AC9" s="57"/>
      <c r="AD9" s="57"/>
      <c r="AE9" s="50"/>
      <c r="AF9" s="50"/>
      <c r="AG9" s="56"/>
      <c r="AH9" s="57"/>
      <c r="AI9" s="57"/>
      <c r="AJ9" s="50"/>
      <c r="AK9" s="50"/>
      <c r="AL9" s="56"/>
      <c r="AM9" s="57"/>
      <c r="AN9" s="57"/>
      <c r="AO9" s="50"/>
      <c r="AP9" s="50"/>
      <c r="AQ9" s="56"/>
      <c r="AR9" s="57"/>
      <c r="AS9" s="57"/>
      <c r="AT9" s="50"/>
      <c r="AU9" s="50"/>
      <c r="AV9" s="56"/>
      <c r="AW9" s="57"/>
      <c r="AX9" s="57"/>
      <c r="AY9" s="50"/>
      <c r="AZ9" s="50"/>
      <c r="BA9" s="56"/>
      <c r="BB9" s="57"/>
      <c r="BC9" s="57"/>
      <c r="BD9" s="50"/>
      <c r="BE9" s="50"/>
      <c r="BF9" s="56"/>
      <c r="BG9" s="57"/>
      <c r="BH9" s="57"/>
      <c r="BI9" s="50"/>
      <c r="BJ9" s="50"/>
      <c r="BK9" s="56"/>
      <c r="BL9" s="57"/>
      <c r="BM9" s="57"/>
      <c r="BN9" s="50"/>
      <c r="BO9" s="50"/>
      <c r="BP9" s="56"/>
      <c r="BQ9" s="57"/>
      <c r="BR9" s="57"/>
      <c r="BS9" s="50"/>
      <c r="BT9" s="50"/>
      <c r="BU9" s="56"/>
      <c r="BV9" s="57"/>
      <c r="BW9" s="57"/>
      <c r="BX9" s="50"/>
      <c r="BY9" s="50"/>
      <c r="BZ9" s="56"/>
      <c r="CA9" s="57"/>
      <c r="CB9" s="57"/>
      <c r="CC9" s="50"/>
      <c r="CD9" s="50"/>
      <c r="CE9" s="56"/>
      <c r="CF9" s="57"/>
      <c r="CG9" s="57"/>
      <c r="CH9" s="50"/>
      <c r="CI9" s="50"/>
      <c r="CJ9" s="56"/>
      <c r="CK9" s="57"/>
      <c r="CL9" s="57"/>
      <c r="CM9" s="50"/>
      <c r="CN9" s="50"/>
      <c r="CO9" s="56"/>
      <c r="CP9" s="57"/>
      <c r="CQ9" s="57"/>
      <c r="CR9" s="50"/>
      <c r="CS9" s="50"/>
      <c r="CT9" s="56"/>
      <c r="CU9" s="57"/>
      <c r="CV9" s="57"/>
      <c r="CW9" s="50"/>
      <c r="CX9" s="50"/>
      <c r="CY9" s="56"/>
      <c r="CZ9" s="57"/>
      <c r="DA9" s="57"/>
      <c r="DB9" s="50"/>
      <c r="DC9" s="50"/>
      <c r="DD9" s="56"/>
      <c r="DE9" s="50"/>
      <c r="DF9" s="50"/>
      <c r="DG9" s="50"/>
      <c r="DH9" s="50"/>
      <c r="DI9" s="56"/>
      <c r="DJ9" s="50"/>
      <c r="DK9" s="50"/>
      <c r="DL9" s="50"/>
      <c r="DM9" s="50"/>
      <c r="DN9" s="56"/>
      <c r="DO9" s="50"/>
      <c r="DP9" s="50"/>
      <c r="DQ9" s="50"/>
      <c r="DR9" s="50"/>
      <c r="DS9" s="56"/>
      <c r="DT9" s="50"/>
      <c r="DU9" s="58"/>
      <c r="DV9" s="50"/>
      <c r="DW9" s="50"/>
      <c r="DX9" s="56"/>
      <c r="DY9" s="50"/>
      <c r="DZ9" s="50"/>
      <c r="EA9" s="50"/>
      <c r="EB9" s="50"/>
      <c r="EC9" s="56"/>
      <c r="ED9" s="50"/>
      <c r="EE9" s="50"/>
      <c r="EF9" s="50"/>
      <c r="EG9" s="50"/>
      <c r="EH9" s="56"/>
      <c r="EI9" s="50"/>
      <c r="EJ9" s="50"/>
      <c r="EK9" s="50"/>
      <c r="EL9" s="50"/>
      <c r="EM9" s="56"/>
      <c r="EN9" s="50"/>
      <c r="EO9" s="50"/>
      <c r="EP9" s="50"/>
      <c r="EQ9" s="50"/>
      <c r="ER9" s="56"/>
      <c r="ES9" s="50"/>
      <c r="ET9" s="50"/>
      <c r="EU9" s="50"/>
      <c r="EV9" s="50"/>
      <c r="EW9" s="56"/>
      <c r="EX9" s="57"/>
      <c r="EY9" s="57"/>
      <c r="EZ9" s="50"/>
      <c r="FA9" s="50"/>
      <c r="FB9" s="56"/>
      <c r="FC9" s="57"/>
      <c r="FD9" s="57"/>
      <c r="FE9" s="50"/>
      <c r="FF9" s="50"/>
      <c r="FG9" s="56"/>
      <c r="FH9" s="57"/>
      <c r="FI9" s="57"/>
      <c r="FJ9" s="50"/>
      <c r="FK9" s="50"/>
      <c r="FL9" s="56"/>
      <c r="FM9" s="57"/>
      <c r="FN9" s="57"/>
      <c r="FO9" s="50"/>
      <c r="FP9" s="50"/>
      <c r="FQ9" s="56"/>
      <c r="FR9" s="57"/>
      <c r="FS9" s="57"/>
      <c r="FT9" s="50"/>
      <c r="FU9" s="50"/>
      <c r="FV9" s="56"/>
      <c r="FW9" s="57"/>
      <c r="FX9" s="57"/>
      <c r="FY9" s="50"/>
      <c r="FZ9" s="50"/>
      <c r="GA9" s="56"/>
      <c r="GB9" s="57"/>
      <c r="GC9" s="57"/>
      <c r="GD9" s="50"/>
      <c r="GE9" s="50"/>
      <c r="GF9" s="56"/>
      <c r="GG9" s="50"/>
      <c r="GH9" s="50"/>
      <c r="GI9" s="50"/>
      <c r="GJ9" s="50"/>
      <c r="GK9" s="56"/>
      <c r="GL9" s="50"/>
      <c r="GM9" s="50"/>
      <c r="GN9" s="50"/>
      <c r="GO9" s="50"/>
      <c r="GP9" s="56"/>
      <c r="GQ9" s="50"/>
      <c r="GR9" s="50"/>
      <c r="GS9" s="50"/>
      <c r="GT9" s="50"/>
      <c r="GU9" s="56"/>
      <c r="GV9" s="50"/>
      <c r="GW9" s="58"/>
      <c r="GX9" s="50"/>
      <c r="GY9" s="50"/>
      <c r="GZ9" s="56"/>
      <c r="HA9" s="50"/>
      <c r="HB9" s="50"/>
      <c r="HC9" s="50"/>
      <c r="HD9" s="50"/>
      <c r="HE9" s="56"/>
      <c r="HF9" s="50"/>
      <c r="HG9" s="50"/>
      <c r="HH9" s="50"/>
      <c r="HI9" s="50"/>
      <c r="HJ9" s="56"/>
      <c r="HK9" s="50"/>
      <c r="HL9" s="50"/>
      <c r="HM9" s="50"/>
      <c r="HN9" s="50"/>
      <c r="HO9" s="56"/>
      <c r="HP9" s="50"/>
      <c r="HQ9" s="50"/>
      <c r="HR9" s="50"/>
      <c r="HS9" s="50"/>
      <c r="HT9" s="56"/>
      <c r="HU9" s="50"/>
      <c r="HV9" s="50"/>
      <c r="HW9" s="50"/>
      <c r="HX9" s="50"/>
      <c r="HY9" s="56"/>
      <c r="HZ9" s="50"/>
      <c r="IA9" s="58"/>
      <c r="IB9" s="50"/>
      <c r="IC9" s="50"/>
      <c r="ID9" s="56"/>
      <c r="IE9" s="50"/>
      <c r="IF9" s="50"/>
      <c r="IG9" s="50"/>
      <c r="IH9" s="50"/>
      <c r="II9" s="56"/>
      <c r="IJ9" s="50"/>
      <c r="IK9" s="50"/>
      <c r="IL9" s="50"/>
      <c r="IM9" s="50"/>
      <c r="IN9" s="56"/>
      <c r="IO9" s="50"/>
      <c r="IP9" s="50"/>
      <c r="IQ9" s="50"/>
      <c r="IR9" s="50"/>
      <c r="IS9" s="56"/>
      <c r="IT9" s="50"/>
      <c r="IU9" s="50"/>
      <c r="IV9" s="50"/>
      <c r="IW9" s="50"/>
      <c r="IX9" s="56"/>
      <c r="IY9" s="50"/>
      <c r="IZ9" s="50"/>
      <c r="JA9" s="50"/>
      <c r="JB9" s="50"/>
      <c r="JC9" s="59"/>
      <c r="JD9" s="26"/>
      <c r="JE9" s="26"/>
      <c r="JF9" s="26"/>
      <c r="JG9" s="26"/>
      <c r="JH9" s="43"/>
      <c r="JI9" s="26"/>
      <c r="JJ9" s="25"/>
      <c r="JK9" s="66"/>
    </row>
    <row r="10" spans="1:273" s="49" customFormat="1" thickBot="1" x14ac:dyDescent="0.25">
      <c r="A10" s="53" t="s">
        <v>5</v>
      </c>
      <c r="B10" s="53"/>
      <c r="C10" s="48">
        <f t="shared" ref="C10:BN10" si="0">SUM(C7:C8)</f>
        <v>0</v>
      </c>
      <c r="D10" s="48">
        <f t="shared" si="0"/>
        <v>0</v>
      </c>
      <c r="E10" s="48">
        <f t="shared" si="0"/>
        <v>0</v>
      </c>
      <c r="F10" s="48">
        <f t="shared" si="0"/>
        <v>0</v>
      </c>
      <c r="G10" s="48">
        <f t="shared" si="0"/>
        <v>0</v>
      </c>
      <c r="H10" s="52">
        <f t="shared" si="0"/>
        <v>0</v>
      </c>
      <c r="I10" s="48">
        <f t="shared" si="0"/>
        <v>0</v>
      </c>
      <c r="J10" s="48">
        <f t="shared" si="0"/>
        <v>0</v>
      </c>
      <c r="K10" s="48">
        <f t="shared" si="0"/>
        <v>0</v>
      </c>
      <c r="L10" s="48">
        <f t="shared" si="0"/>
        <v>0</v>
      </c>
      <c r="M10" s="48">
        <f t="shared" si="0"/>
        <v>0</v>
      </c>
      <c r="N10" s="48">
        <f t="shared" si="0"/>
        <v>0</v>
      </c>
      <c r="O10" s="48">
        <f t="shared" si="0"/>
        <v>0</v>
      </c>
      <c r="P10" s="48">
        <f t="shared" si="0"/>
        <v>0</v>
      </c>
      <c r="Q10" s="48">
        <f t="shared" si="0"/>
        <v>0</v>
      </c>
      <c r="R10" s="48">
        <f t="shared" si="0"/>
        <v>0</v>
      </c>
      <c r="S10" s="48">
        <v>1.1000000000000001</v>
      </c>
      <c r="T10" s="48">
        <f t="shared" si="0"/>
        <v>0</v>
      </c>
      <c r="U10" s="48">
        <f t="shared" si="0"/>
        <v>0</v>
      </c>
      <c r="V10" s="48">
        <f t="shared" si="0"/>
        <v>0</v>
      </c>
      <c r="W10" s="48">
        <f t="shared" si="0"/>
        <v>0</v>
      </c>
      <c r="X10" s="48">
        <f t="shared" si="0"/>
        <v>1.1599999999999999</v>
      </c>
      <c r="Y10" s="48">
        <f t="shared" si="0"/>
        <v>0</v>
      </c>
      <c r="Z10" s="48">
        <f t="shared" si="0"/>
        <v>0</v>
      </c>
      <c r="AA10" s="48">
        <f t="shared" si="0"/>
        <v>0</v>
      </c>
      <c r="AB10" s="48">
        <f t="shared" si="0"/>
        <v>0</v>
      </c>
      <c r="AC10" s="48">
        <f t="shared" si="0"/>
        <v>1.1599999999999999</v>
      </c>
      <c r="AD10" s="48">
        <f t="shared" si="0"/>
        <v>0</v>
      </c>
      <c r="AE10" s="48">
        <f t="shared" si="0"/>
        <v>0</v>
      </c>
      <c r="AF10" s="48">
        <f t="shared" si="0"/>
        <v>0</v>
      </c>
      <c r="AG10" s="48">
        <f t="shared" si="0"/>
        <v>0.5</v>
      </c>
      <c r="AH10" s="48">
        <v>1.45</v>
      </c>
      <c r="AI10" s="48">
        <f t="shared" si="0"/>
        <v>0</v>
      </c>
      <c r="AJ10" s="48">
        <f t="shared" si="0"/>
        <v>0</v>
      </c>
      <c r="AK10" s="48">
        <f t="shared" si="0"/>
        <v>0</v>
      </c>
      <c r="AL10" s="52">
        <f t="shared" si="0"/>
        <v>0</v>
      </c>
      <c r="AM10" s="48">
        <v>1.74</v>
      </c>
      <c r="AN10" s="48">
        <f t="shared" si="0"/>
        <v>0</v>
      </c>
      <c r="AO10" s="48">
        <f t="shared" si="0"/>
        <v>0</v>
      </c>
      <c r="AP10" s="48">
        <f t="shared" si="0"/>
        <v>0</v>
      </c>
      <c r="AQ10" s="48">
        <f t="shared" si="0"/>
        <v>0</v>
      </c>
      <c r="AR10" s="48">
        <f t="shared" si="0"/>
        <v>0</v>
      </c>
      <c r="AS10" s="48">
        <f t="shared" si="0"/>
        <v>0</v>
      </c>
      <c r="AT10" s="48">
        <f t="shared" si="0"/>
        <v>0</v>
      </c>
      <c r="AU10" s="48">
        <f t="shared" si="0"/>
        <v>0</v>
      </c>
      <c r="AV10" s="48">
        <f t="shared" si="0"/>
        <v>0</v>
      </c>
      <c r="AW10" s="48">
        <f t="shared" si="0"/>
        <v>0</v>
      </c>
      <c r="AX10" s="48">
        <f t="shared" si="0"/>
        <v>0</v>
      </c>
      <c r="AY10" s="48">
        <f t="shared" si="0"/>
        <v>0</v>
      </c>
      <c r="AZ10" s="48">
        <f t="shared" si="0"/>
        <v>0</v>
      </c>
      <c r="BA10" s="48">
        <f t="shared" si="0"/>
        <v>0.75</v>
      </c>
      <c r="BB10" s="48">
        <f t="shared" si="0"/>
        <v>0</v>
      </c>
      <c r="BC10" s="48">
        <f t="shared" si="0"/>
        <v>0</v>
      </c>
      <c r="BD10" s="48">
        <f t="shared" si="0"/>
        <v>0</v>
      </c>
      <c r="BE10" s="48">
        <f t="shared" si="0"/>
        <v>0</v>
      </c>
      <c r="BF10" s="48">
        <f t="shared" si="0"/>
        <v>0</v>
      </c>
      <c r="BG10" s="48">
        <v>1.1599999999999999</v>
      </c>
      <c r="BH10" s="48">
        <f t="shared" si="0"/>
        <v>0</v>
      </c>
      <c r="BI10" s="48">
        <f t="shared" si="0"/>
        <v>0</v>
      </c>
      <c r="BJ10" s="48">
        <f t="shared" si="0"/>
        <v>0</v>
      </c>
      <c r="BK10" s="48">
        <f t="shared" si="0"/>
        <v>0</v>
      </c>
      <c r="BL10" s="48">
        <f t="shared" si="0"/>
        <v>0</v>
      </c>
      <c r="BM10" s="48">
        <f t="shared" si="0"/>
        <v>0</v>
      </c>
      <c r="BN10" s="48">
        <f t="shared" si="0"/>
        <v>0</v>
      </c>
      <c r="BO10" s="48">
        <f t="shared" ref="BO10:DZ10" si="1">SUM(BO7:BO8)</f>
        <v>0</v>
      </c>
      <c r="BP10" s="48">
        <f t="shared" si="1"/>
        <v>0</v>
      </c>
      <c r="BQ10" s="48">
        <f t="shared" si="1"/>
        <v>0</v>
      </c>
      <c r="BR10" s="52">
        <f t="shared" si="1"/>
        <v>0</v>
      </c>
      <c r="BS10" s="48">
        <f t="shared" si="1"/>
        <v>0</v>
      </c>
      <c r="BT10" s="48">
        <f t="shared" si="1"/>
        <v>0</v>
      </c>
      <c r="BU10" s="48">
        <f t="shared" si="1"/>
        <v>0</v>
      </c>
      <c r="BV10" s="48">
        <f t="shared" si="1"/>
        <v>4.66</v>
      </c>
      <c r="BW10" s="48">
        <f t="shared" si="1"/>
        <v>0</v>
      </c>
      <c r="BX10" s="48">
        <f t="shared" si="1"/>
        <v>0</v>
      </c>
      <c r="BY10" s="48">
        <f t="shared" si="1"/>
        <v>0</v>
      </c>
      <c r="BZ10" s="48">
        <f t="shared" si="1"/>
        <v>7.5</v>
      </c>
      <c r="CA10" s="48">
        <f t="shared" si="1"/>
        <v>0</v>
      </c>
      <c r="CB10" s="48">
        <f t="shared" si="1"/>
        <v>0</v>
      </c>
      <c r="CC10" s="48">
        <f t="shared" si="1"/>
        <v>0</v>
      </c>
      <c r="CD10" s="48">
        <f t="shared" si="1"/>
        <v>0</v>
      </c>
      <c r="CE10" s="48">
        <f t="shared" si="1"/>
        <v>0</v>
      </c>
      <c r="CF10" s="48">
        <f t="shared" si="1"/>
        <v>0</v>
      </c>
      <c r="CG10" s="48">
        <f t="shared" si="1"/>
        <v>0</v>
      </c>
      <c r="CH10" s="48">
        <f t="shared" si="1"/>
        <v>0</v>
      </c>
      <c r="CI10" s="48">
        <f t="shared" si="1"/>
        <v>0</v>
      </c>
      <c r="CJ10" s="52">
        <f t="shared" si="1"/>
        <v>0</v>
      </c>
      <c r="CK10" s="48">
        <f t="shared" si="1"/>
        <v>0</v>
      </c>
      <c r="CL10" s="52">
        <f t="shared" si="1"/>
        <v>0</v>
      </c>
      <c r="CM10" s="48">
        <f t="shared" si="1"/>
        <v>0</v>
      </c>
      <c r="CN10" s="48">
        <f t="shared" si="1"/>
        <v>0</v>
      </c>
      <c r="CO10" s="51">
        <f t="shared" si="1"/>
        <v>0</v>
      </c>
      <c r="CP10" s="48">
        <f t="shared" si="1"/>
        <v>0</v>
      </c>
      <c r="CQ10" s="48">
        <f t="shared" si="1"/>
        <v>0</v>
      </c>
      <c r="CR10" s="48">
        <f t="shared" si="1"/>
        <v>0</v>
      </c>
      <c r="CS10" s="48">
        <f t="shared" si="1"/>
        <v>0</v>
      </c>
      <c r="CT10" s="51">
        <f t="shared" si="1"/>
        <v>0</v>
      </c>
      <c r="CU10" s="48">
        <f t="shared" si="1"/>
        <v>0</v>
      </c>
      <c r="CV10" s="48">
        <f t="shared" si="1"/>
        <v>0</v>
      </c>
      <c r="CW10" s="48">
        <f t="shared" si="1"/>
        <v>0</v>
      </c>
      <c r="CX10" s="48">
        <f t="shared" si="1"/>
        <v>0</v>
      </c>
      <c r="CY10" s="52">
        <f t="shared" si="1"/>
        <v>0</v>
      </c>
      <c r="CZ10" s="48">
        <f t="shared" si="1"/>
        <v>0</v>
      </c>
      <c r="DA10" s="52">
        <f t="shared" si="1"/>
        <v>0</v>
      </c>
      <c r="DB10" s="48">
        <f t="shared" si="1"/>
        <v>0</v>
      </c>
      <c r="DC10" s="48">
        <f t="shared" si="1"/>
        <v>0</v>
      </c>
      <c r="DD10" s="52">
        <f t="shared" si="1"/>
        <v>0</v>
      </c>
      <c r="DE10" s="48">
        <f t="shared" si="1"/>
        <v>0</v>
      </c>
      <c r="DF10" s="48">
        <f t="shared" si="1"/>
        <v>0</v>
      </c>
      <c r="DG10" s="48">
        <f t="shared" si="1"/>
        <v>0</v>
      </c>
      <c r="DH10" s="48">
        <f t="shared" si="1"/>
        <v>0</v>
      </c>
      <c r="DI10" s="52">
        <f t="shared" si="1"/>
        <v>0</v>
      </c>
      <c r="DJ10" s="48">
        <f t="shared" si="1"/>
        <v>0</v>
      </c>
      <c r="DK10" s="48">
        <f t="shared" si="1"/>
        <v>0</v>
      </c>
      <c r="DL10" s="48">
        <f t="shared" si="1"/>
        <v>0</v>
      </c>
      <c r="DM10" s="48">
        <f t="shared" si="1"/>
        <v>0</v>
      </c>
      <c r="DN10" s="60">
        <f t="shared" si="1"/>
        <v>0</v>
      </c>
      <c r="DO10" s="48">
        <f t="shared" si="1"/>
        <v>0</v>
      </c>
      <c r="DP10" s="48">
        <f t="shared" si="1"/>
        <v>0</v>
      </c>
      <c r="DQ10" s="48">
        <f t="shared" si="1"/>
        <v>0</v>
      </c>
      <c r="DR10" s="48">
        <f t="shared" si="1"/>
        <v>0</v>
      </c>
      <c r="DS10" s="48">
        <f t="shared" si="1"/>
        <v>0</v>
      </c>
      <c r="DT10" s="48">
        <f t="shared" si="1"/>
        <v>0</v>
      </c>
      <c r="DU10" s="48">
        <f t="shared" si="1"/>
        <v>0</v>
      </c>
      <c r="DV10" s="48">
        <f t="shared" si="1"/>
        <v>0</v>
      </c>
      <c r="DW10" s="48">
        <f t="shared" si="1"/>
        <v>0</v>
      </c>
      <c r="DX10" s="52">
        <f t="shared" si="1"/>
        <v>0</v>
      </c>
      <c r="DY10" s="48">
        <f t="shared" si="1"/>
        <v>0</v>
      </c>
      <c r="DZ10" s="52">
        <f t="shared" si="1"/>
        <v>0</v>
      </c>
      <c r="EA10" s="48">
        <f t="shared" ref="EA10:GL10" si="2">SUM(EA7:EA8)</f>
        <v>0</v>
      </c>
      <c r="EB10" s="48">
        <f t="shared" si="2"/>
        <v>0</v>
      </c>
      <c r="EC10" s="48">
        <f t="shared" si="2"/>
        <v>0</v>
      </c>
      <c r="ED10" s="48">
        <f t="shared" si="2"/>
        <v>0</v>
      </c>
      <c r="EE10" s="48">
        <f t="shared" si="2"/>
        <v>0</v>
      </c>
      <c r="EF10" s="48">
        <f t="shared" si="2"/>
        <v>0</v>
      </c>
      <c r="EG10" s="48">
        <f t="shared" si="2"/>
        <v>0</v>
      </c>
      <c r="EH10" s="52">
        <f t="shared" si="2"/>
        <v>0</v>
      </c>
      <c r="EI10" s="48">
        <f t="shared" si="2"/>
        <v>0</v>
      </c>
      <c r="EJ10" s="48">
        <f t="shared" si="2"/>
        <v>0</v>
      </c>
      <c r="EK10" s="48">
        <f t="shared" si="2"/>
        <v>0</v>
      </c>
      <c r="EL10" s="48">
        <f t="shared" si="2"/>
        <v>0</v>
      </c>
      <c r="EM10" s="52">
        <f t="shared" si="2"/>
        <v>0</v>
      </c>
      <c r="EN10" s="48">
        <f t="shared" si="2"/>
        <v>0</v>
      </c>
      <c r="EO10" s="48">
        <f t="shared" si="2"/>
        <v>0</v>
      </c>
      <c r="EP10" s="48">
        <f t="shared" si="2"/>
        <v>0</v>
      </c>
      <c r="EQ10" s="48">
        <f t="shared" si="2"/>
        <v>0</v>
      </c>
      <c r="ER10" s="48">
        <f t="shared" si="2"/>
        <v>0</v>
      </c>
      <c r="ES10" s="48">
        <f t="shared" si="2"/>
        <v>0</v>
      </c>
      <c r="ET10" s="52">
        <f t="shared" si="2"/>
        <v>0</v>
      </c>
      <c r="EU10" s="52">
        <f t="shared" si="2"/>
        <v>0</v>
      </c>
      <c r="EV10" s="48">
        <f t="shared" si="2"/>
        <v>0</v>
      </c>
      <c r="EW10" s="48">
        <f t="shared" si="2"/>
        <v>0</v>
      </c>
      <c r="EX10" s="48">
        <f t="shared" si="2"/>
        <v>0</v>
      </c>
      <c r="EY10" s="48">
        <f t="shared" si="2"/>
        <v>0</v>
      </c>
      <c r="EZ10" s="48">
        <f t="shared" si="2"/>
        <v>0</v>
      </c>
      <c r="FA10" s="48">
        <f t="shared" si="2"/>
        <v>0</v>
      </c>
      <c r="FB10" s="48">
        <f t="shared" si="2"/>
        <v>0</v>
      </c>
      <c r="FC10" s="48">
        <f t="shared" si="2"/>
        <v>0</v>
      </c>
      <c r="FD10" s="48">
        <f t="shared" si="2"/>
        <v>0</v>
      </c>
      <c r="FE10" s="48">
        <f t="shared" si="2"/>
        <v>0</v>
      </c>
      <c r="FF10" s="48">
        <f t="shared" si="2"/>
        <v>0</v>
      </c>
      <c r="FG10" s="48">
        <f t="shared" si="2"/>
        <v>0</v>
      </c>
      <c r="FH10" s="48">
        <f t="shared" si="2"/>
        <v>0</v>
      </c>
      <c r="FI10" s="48">
        <f t="shared" si="2"/>
        <v>0</v>
      </c>
      <c r="FJ10" s="48">
        <f t="shared" si="2"/>
        <v>0</v>
      </c>
      <c r="FK10" s="48">
        <f t="shared" si="2"/>
        <v>0</v>
      </c>
      <c r="FL10" s="48">
        <f t="shared" si="2"/>
        <v>0</v>
      </c>
      <c r="FM10" s="48">
        <f t="shared" si="2"/>
        <v>0</v>
      </c>
      <c r="FN10" s="52">
        <f t="shared" si="2"/>
        <v>0</v>
      </c>
      <c r="FO10" s="48">
        <f t="shared" si="2"/>
        <v>0</v>
      </c>
      <c r="FP10" s="48">
        <f t="shared" si="2"/>
        <v>0</v>
      </c>
      <c r="FQ10" s="51">
        <f t="shared" si="2"/>
        <v>0</v>
      </c>
      <c r="FR10" s="48">
        <f t="shared" si="2"/>
        <v>0</v>
      </c>
      <c r="FS10" s="52">
        <f t="shared" si="2"/>
        <v>0</v>
      </c>
      <c r="FT10" s="52">
        <f t="shared" si="2"/>
        <v>0</v>
      </c>
      <c r="FU10" s="48">
        <f t="shared" si="2"/>
        <v>0</v>
      </c>
      <c r="FV10" s="51">
        <f t="shared" si="2"/>
        <v>0</v>
      </c>
      <c r="FW10" s="48">
        <f t="shared" si="2"/>
        <v>0</v>
      </c>
      <c r="FX10" s="48">
        <f t="shared" si="2"/>
        <v>0</v>
      </c>
      <c r="FY10" s="48">
        <f t="shared" si="2"/>
        <v>0</v>
      </c>
      <c r="FZ10" s="48">
        <f t="shared" si="2"/>
        <v>0</v>
      </c>
      <c r="GA10" s="52">
        <f t="shared" si="2"/>
        <v>0</v>
      </c>
      <c r="GB10" s="48">
        <f t="shared" si="2"/>
        <v>0</v>
      </c>
      <c r="GC10" s="52">
        <f t="shared" si="2"/>
        <v>0</v>
      </c>
      <c r="GD10" s="48">
        <f t="shared" si="2"/>
        <v>0</v>
      </c>
      <c r="GE10" s="48">
        <f t="shared" si="2"/>
        <v>0</v>
      </c>
      <c r="GF10" s="48">
        <f t="shared" si="2"/>
        <v>0</v>
      </c>
      <c r="GG10" s="48">
        <f t="shared" si="2"/>
        <v>0</v>
      </c>
      <c r="GH10" s="48">
        <f t="shared" si="2"/>
        <v>0</v>
      </c>
      <c r="GI10" s="48">
        <f t="shared" si="2"/>
        <v>0</v>
      </c>
      <c r="GJ10" s="48">
        <f t="shared" si="2"/>
        <v>0</v>
      </c>
      <c r="GK10" s="60">
        <f t="shared" si="2"/>
        <v>0</v>
      </c>
      <c r="GL10" s="48">
        <f t="shared" si="2"/>
        <v>0</v>
      </c>
      <c r="GM10" s="48">
        <f t="shared" ref="GM10:IX10" si="3">SUM(GM7:GM8)</f>
        <v>0</v>
      </c>
      <c r="GN10" s="48">
        <f t="shared" si="3"/>
        <v>0</v>
      </c>
      <c r="GO10" s="48">
        <f t="shared" si="3"/>
        <v>0</v>
      </c>
      <c r="GP10" s="52">
        <f t="shared" si="3"/>
        <v>0</v>
      </c>
      <c r="GQ10" s="48">
        <f t="shared" si="3"/>
        <v>0</v>
      </c>
      <c r="GR10" s="48">
        <f t="shared" si="3"/>
        <v>0</v>
      </c>
      <c r="GS10" s="48">
        <f t="shared" si="3"/>
        <v>0</v>
      </c>
      <c r="GT10" s="48">
        <f t="shared" si="3"/>
        <v>0</v>
      </c>
      <c r="GU10" s="48">
        <f t="shared" si="3"/>
        <v>0</v>
      </c>
      <c r="GV10" s="48">
        <f t="shared" si="3"/>
        <v>0</v>
      </c>
      <c r="GW10" s="48">
        <f t="shared" si="3"/>
        <v>0</v>
      </c>
      <c r="GX10" s="48">
        <f t="shared" si="3"/>
        <v>0</v>
      </c>
      <c r="GY10" s="48">
        <f t="shared" si="3"/>
        <v>0</v>
      </c>
      <c r="GZ10" s="52">
        <f t="shared" si="3"/>
        <v>0</v>
      </c>
      <c r="HA10" s="48">
        <f t="shared" si="3"/>
        <v>0</v>
      </c>
      <c r="HB10" s="48">
        <f t="shared" si="3"/>
        <v>0</v>
      </c>
      <c r="HC10" s="48">
        <f t="shared" si="3"/>
        <v>0</v>
      </c>
      <c r="HD10" s="48">
        <f t="shared" si="3"/>
        <v>0</v>
      </c>
      <c r="HE10" s="48">
        <f t="shared" si="3"/>
        <v>0</v>
      </c>
      <c r="HF10" s="48">
        <f t="shared" si="3"/>
        <v>0</v>
      </c>
      <c r="HG10" s="48">
        <f t="shared" si="3"/>
        <v>0</v>
      </c>
      <c r="HH10" s="48">
        <f t="shared" si="3"/>
        <v>0</v>
      </c>
      <c r="HI10" s="48">
        <f t="shared" si="3"/>
        <v>0</v>
      </c>
      <c r="HJ10" s="60">
        <f t="shared" si="3"/>
        <v>0</v>
      </c>
      <c r="HK10" s="48">
        <f t="shared" si="3"/>
        <v>0</v>
      </c>
      <c r="HL10" s="48">
        <f t="shared" si="3"/>
        <v>0</v>
      </c>
      <c r="HM10" s="48">
        <f t="shared" si="3"/>
        <v>0</v>
      </c>
      <c r="HN10" s="48">
        <f t="shared" si="3"/>
        <v>0</v>
      </c>
      <c r="HO10" s="60">
        <f t="shared" si="3"/>
        <v>0</v>
      </c>
      <c r="HP10" s="48">
        <f t="shared" si="3"/>
        <v>0</v>
      </c>
      <c r="HQ10" s="48">
        <f t="shared" si="3"/>
        <v>0</v>
      </c>
      <c r="HR10" s="48">
        <f t="shared" si="3"/>
        <v>0</v>
      </c>
      <c r="HS10" s="48">
        <f t="shared" si="3"/>
        <v>0</v>
      </c>
      <c r="HT10" s="48">
        <f t="shared" si="3"/>
        <v>0</v>
      </c>
      <c r="HU10" s="48">
        <f t="shared" si="3"/>
        <v>0</v>
      </c>
      <c r="HV10" s="48">
        <f t="shared" si="3"/>
        <v>0</v>
      </c>
      <c r="HW10" s="48">
        <f t="shared" si="3"/>
        <v>0</v>
      </c>
      <c r="HX10" s="48">
        <f t="shared" si="3"/>
        <v>0</v>
      </c>
      <c r="HY10" s="52">
        <f t="shared" si="3"/>
        <v>0</v>
      </c>
      <c r="HZ10" s="48">
        <f t="shared" si="3"/>
        <v>0</v>
      </c>
      <c r="IA10" s="48">
        <f t="shared" si="3"/>
        <v>0</v>
      </c>
      <c r="IB10" s="48">
        <f t="shared" si="3"/>
        <v>0</v>
      </c>
      <c r="IC10" s="48">
        <f t="shared" si="3"/>
        <v>0</v>
      </c>
      <c r="ID10" s="48">
        <f t="shared" si="3"/>
        <v>0</v>
      </c>
      <c r="IE10" s="48">
        <f t="shared" si="3"/>
        <v>0</v>
      </c>
      <c r="IF10" s="48">
        <f t="shared" si="3"/>
        <v>0</v>
      </c>
      <c r="IG10" s="48">
        <f t="shared" si="3"/>
        <v>0</v>
      </c>
      <c r="IH10" s="48">
        <f t="shared" si="3"/>
        <v>0</v>
      </c>
      <c r="II10" s="48">
        <f t="shared" si="3"/>
        <v>0</v>
      </c>
      <c r="IJ10" s="48">
        <f t="shared" si="3"/>
        <v>0</v>
      </c>
      <c r="IK10" s="48">
        <f t="shared" si="3"/>
        <v>0</v>
      </c>
      <c r="IL10" s="48">
        <f t="shared" si="3"/>
        <v>0</v>
      </c>
      <c r="IM10" s="48">
        <f t="shared" si="3"/>
        <v>0</v>
      </c>
      <c r="IN10" s="48">
        <f t="shared" si="3"/>
        <v>0</v>
      </c>
      <c r="IO10" s="48">
        <f t="shared" si="3"/>
        <v>0</v>
      </c>
      <c r="IP10" s="48">
        <f t="shared" si="3"/>
        <v>0</v>
      </c>
      <c r="IQ10" s="48">
        <f t="shared" si="3"/>
        <v>0</v>
      </c>
      <c r="IR10" s="48">
        <f t="shared" si="3"/>
        <v>0</v>
      </c>
      <c r="IS10" s="48">
        <f t="shared" si="3"/>
        <v>0</v>
      </c>
      <c r="IT10" s="48">
        <f t="shared" si="3"/>
        <v>0</v>
      </c>
      <c r="IU10" s="48">
        <f t="shared" si="3"/>
        <v>0</v>
      </c>
      <c r="IV10" s="48">
        <f t="shared" si="3"/>
        <v>0</v>
      </c>
      <c r="IW10" s="48">
        <f t="shared" si="3"/>
        <v>0</v>
      </c>
      <c r="IX10" s="48">
        <f t="shared" si="3"/>
        <v>0</v>
      </c>
      <c r="IY10" s="48">
        <f t="shared" ref="IY10:JK10" si="4">SUM(IY7:IY8)</f>
        <v>0</v>
      </c>
      <c r="IZ10" s="48">
        <f t="shared" si="4"/>
        <v>0</v>
      </c>
      <c r="JA10" s="48">
        <f t="shared" si="4"/>
        <v>0</v>
      </c>
      <c r="JB10" s="48">
        <f t="shared" si="4"/>
        <v>0</v>
      </c>
      <c r="JC10" s="48">
        <f t="shared" si="4"/>
        <v>0</v>
      </c>
      <c r="JD10" s="48">
        <f t="shared" si="4"/>
        <v>0</v>
      </c>
      <c r="JE10" s="48">
        <f t="shared" si="4"/>
        <v>0</v>
      </c>
      <c r="JF10" s="48">
        <f t="shared" si="4"/>
        <v>0</v>
      </c>
      <c r="JG10" s="48">
        <f t="shared" si="4"/>
        <v>0</v>
      </c>
      <c r="JH10" s="48">
        <f t="shared" si="4"/>
        <v>8.75</v>
      </c>
      <c r="JI10" s="48">
        <f t="shared" si="4"/>
        <v>12.49</v>
      </c>
      <c r="JJ10" s="48">
        <f t="shared" si="4"/>
        <v>0</v>
      </c>
      <c r="JK10" s="67">
        <f t="shared" si="4"/>
        <v>3.74</v>
      </c>
      <c r="JL10" s="62"/>
      <c r="JM10" s="62"/>
    </row>
    <row r="11" spans="1:273" ht="25.5" customHeight="1" x14ac:dyDescent="0.2">
      <c r="A11" s="1"/>
      <c r="B11" s="1"/>
      <c r="CP11" s="45"/>
      <c r="FG11" s="35" t="s">
        <v>77</v>
      </c>
      <c r="FR11" s="45"/>
      <c r="JG11" s="42"/>
      <c r="JM11" s="63"/>
    </row>
    <row r="12" spans="1:273" ht="12.75" customHeight="1" x14ac:dyDescent="0.2">
      <c r="C12" s="71"/>
      <c r="D12" s="71"/>
      <c r="E12" s="71"/>
      <c r="F12" s="71"/>
      <c r="G12" s="71"/>
      <c r="R12" s="71" t="s">
        <v>62</v>
      </c>
      <c r="S12" s="71"/>
      <c r="T12" s="71"/>
      <c r="U12" s="71"/>
      <c r="V12" s="71"/>
      <c r="W12" s="71" t="s">
        <v>62</v>
      </c>
      <c r="X12" s="71"/>
      <c r="Y12" s="71"/>
      <c r="Z12" s="71"/>
      <c r="AA12" s="71"/>
      <c r="AB12" s="71" t="s">
        <v>61</v>
      </c>
      <c r="AC12" s="71"/>
      <c r="AD12" s="71"/>
      <c r="AE12" s="71"/>
      <c r="AF12" s="71"/>
      <c r="AG12" s="71" t="s">
        <v>60</v>
      </c>
      <c r="AH12" s="71"/>
      <c r="AI12" s="71"/>
      <c r="AJ12" s="71"/>
      <c r="AK12" s="71"/>
      <c r="AL12" s="71" t="s">
        <v>78</v>
      </c>
      <c r="AM12" s="71"/>
      <c r="AN12" s="71"/>
      <c r="AO12" s="71"/>
      <c r="AP12" s="71"/>
      <c r="BA12" s="71" t="s">
        <v>79</v>
      </c>
      <c r="BB12" s="71"/>
      <c r="BC12" s="71"/>
      <c r="BD12" s="71"/>
      <c r="BE12" s="71"/>
      <c r="BF12" s="71" t="s">
        <v>80</v>
      </c>
      <c r="BG12" s="71"/>
      <c r="BH12" s="71"/>
      <c r="BI12" s="71"/>
      <c r="BJ12" s="71"/>
      <c r="BU12" s="71" t="s">
        <v>83</v>
      </c>
      <c r="BV12" s="71"/>
      <c r="BW12" s="71"/>
      <c r="BX12" s="71"/>
      <c r="BY12" s="71"/>
      <c r="BZ12" s="71" t="s">
        <v>86</v>
      </c>
      <c r="CA12" s="71"/>
      <c r="CB12" s="71"/>
      <c r="CC12" s="71"/>
      <c r="CD12" s="71"/>
    </row>
    <row r="13" spans="1:273" x14ac:dyDescent="0.2">
      <c r="C13" s="71"/>
      <c r="D13" s="71"/>
      <c r="E13" s="71"/>
      <c r="F13" s="71"/>
      <c r="G13" s="71"/>
      <c r="R13" s="83" t="s">
        <v>63</v>
      </c>
      <c r="S13" s="83"/>
      <c r="T13" s="83"/>
      <c r="U13" s="83"/>
      <c r="V13" s="83"/>
      <c r="W13" s="83" t="s">
        <v>63</v>
      </c>
      <c r="X13" s="83"/>
      <c r="Y13" s="83"/>
      <c r="Z13" s="83"/>
      <c r="AA13" s="83"/>
      <c r="AG13" s="71" t="s">
        <v>64</v>
      </c>
      <c r="AH13" s="71"/>
      <c r="AI13" s="71"/>
      <c r="AJ13" s="71"/>
      <c r="AK13" s="71"/>
      <c r="BA13" s="71" t="s">
        <v>81</v>
      </c>
      <c r="BB13" s="71"/>
      <c r="BC13" s="71"/>
      <c r="BD13" s="71"/>
      <c r="BE13" s="71"/>
      <c r="BU13" s="71" t="s">
        <v>88</v>
      </c>
      <c r="BV13" s="71"/>
      <c r="BW13" s="71"/>
      <c r="BX13" s="71"/>
      <c r="BY13" s="71"/>
      <c r="BZ13" s="71" t="s">
        <v>87</v>
      </c>
      <c r="CA13" s="71"/>
      <c r="CB13" s="71"/>
      <c r="CC13" s="71"/>
      <c r="CD13" s="71"/>
    </row>
    <row r="14" spans="1:273" x14ac:dyDescent="0.2">
      <c r="C14" s="71"/>
      <c r="D14" s="71"/>
      <c r="E14" s="71"/>
      <c r="F14" s="71"/>
      <c r="G14" s="71"/>
      <c r="BU14" s="71" t="s">
        <v>84</v>
      </c>
      <c r="BV14" s="71"/>
      <c r="BW14" s="71"/>
      <c r="BX14" s="71"/>
      <c r="BY14" s="71"/>
      <c r="BZ14" s="71" t="s">
        <v>85</v>
      </c>
      <c r="CA14" s="71"/>
      <c r="CB14" s="71"/>
      <c r="CC14" s="71"/>
      <c r="CD14" s="71"/>
    </row>
    <row r="15" spans="1:273" ht="13.5" customHeight="1" x14ac:dyDescent="0.2">
      <c r="C15" s="71"/>
      <c r="D15" s="71"/>
      <c r="E15" s="71"/>
      <c r="F15" s="71"/>
      <c r="G15" s="71"/>
      <c r="BZ15" s="71"/>
      <c r="CA15" s="71"/>
      <c r="CB15" s="71"/>
      <c r="CC15" s="71"/>
      <c r="CD15" s="71"/>
    </row>
    <row r="16" spans="1:273" ht="15" customHeight="1" x14ac:dyDescent="0.2">
      <c r="C16" s="90" t="s">
        <v>90</v>
      </c>
      <c r="D16" s="90"/>
      <c r="E16" s="90"/>
      <c r="F16" s="90"/>
      <c r="G16" s="90"/>
    </row>
    <row r="17" spans="3:45" x14ac:dyDescent="0.2">
      <c r="C17" s="90" t="s">
        <v>91</v>
      </c>
      <c r="D17" s="90"/>
      <c r="E17" s="90"/>
      <c r="F17" s="90"/>
      <c r="G17" s="90"/>
      <c r="AS17" s="68"/>
    </row>
    <row r="18" spans="3:45" x14ac:dyDescent="0.2">
      <c r="C18" s="90"/>
      <c r="D18" s="90"/>
      <c r="E18" s="90"/>
      <c r="F18" s="90"/>
      <c r="G18" s="90"/>
    </row>
    <row r="19" spans="3:45" x14ac:dyDescent="0.2">
      <c r="C19" s="90"/>
      <c r="D19" s="90"/>
      <c r="E19" s="90"/>
      <c r="F19" s="90"/>
      <c r="G19" s="90"/>
    </row>
    <row r="20" spans="3:45" x14ac:dyDescent="0.2">
      <c r="C20" s="90"/>
      <c r="D20" s="90"/>
      <c r="E20" s="90"/>
      <c r="F20" s="90"/>
      <c r="G20" s="90"/>
    </row>
  </sheetData>
  <mergeCells count="98">
    <mergeCell ref="BZ14:CD14"/>
    <mergeCell ref="BZ15:CD15"/>
    <mergeCell ref="C18:G18"/>
    <mergeCell ref="C19:G19"/>
    <mergeCell ref="C20:G20"/>
    <mergeCell ref="C16:G16"/>
    <mergeCell ref="C17:G17"/>
    <mergeCell ref="BU12:BY12"/>
    <mergeCell ref="BU13:BY13"/>
    <mergeCell ref="BU14:BY14"/>
    <mergeCell ref="BF12:BJ12"/>
    <mergeCell ref="BA12:BE12"/>
    <mergeCell ref="BZ12:CD12"/>
    <mergeCell ref="BZ13:CD13"/>
    <mergeCell ref="HM3:IH3"/>
    <mergeCell ref="BF4:BJ4"/>
    <mergeCell ref="BU4:BY4"/>
    <mergeCell ref="BZ4:CD4"/>
    <mergeCell ref="CE4:CI4"/>
    <mergeCell ref="CJ4:CN4"/>
    <mergeCell ref="BK4:BO4"/>
    <mergeCell ref="GU4:GY4"/>
    <mergeCell ref="GZ4:HD4"/>
    <mergeCell ref="HE4:HI4"/>
    <mergeCell ref="BP4:BT4"/>
    <mergeCell ref="CT4:CX4"/>
    <mergeCell ref="EH4:EL4"/>
    <mergeCell ref="ER4:EV4"/>
    <mergeCell ref="II3:JB3"/>
    <mergeCell ref="DI3:EB3"/>
    <mergeCell ref="EC3:EY3"/>
    <mergeCell ref="EZ3:FU3"/>
    <mergeCell ref="FV3:GP3"/>
    <mergeCell ref="GQ3:HL3"/>
    <mergeCell ref="C3:Z3"/>
    <mergeCell ref="AA3:AT3"/>
    <mergeCell ref="AU3:BO3"/>
    <mergeCell ref="BP3:CK3"/>
    <mergeCell ref="CL3:DH3"/>
    <mergeCell ref="C12:G12"/>
    <mergeCell ref="C13:G13"/>
    <mergeCell ref="C14:G14"/>
    <mergeCell ref="C15:G15"/>
    <mergeCell ref="BA4:BE4"/>
    <mergeCell ref="AG12:AK12"/>
    <mergeCell ref="AB12:AF12"/>
    <mergeCell ref="W12:AA12"/>
    <mergeCell ref="W13:AA13"/>
    <mergeCell ref="R12:V12"/>
    <mergeCell ref="R13:V13"/>
    <mergeCell ref="AG13:AK13"/>
    <mergeCell ref="AB4:AF4"/>
    <mergeCell ref="AG4:AK4"/>
    <mergeCell ref="AL4:AP4"/>
    <mergeCell ref="AQ4:AU4"/>
    <mergeCell ref="AV4:AZ4"/>
    <mergeCell ref="C4:G4"/>
    <mergeCell ref="H4:L4"/>
    <mergeCell ref="M4:Q4"/>
    <mergeCell ref="R4:V4"/>
    <mergeCell ref="W4:AA4"/>
    <mergeCell ref="DI4:DM4"/>
    <mergeCell ref="CO4:CS4"/>
    <mergeCell ref="CY4:DC4"/>
    <mergeCell ref="DD4:DH4"/>
    <mergeCell ref="DN4:DR4"/>
    <mergeCell ref="AL12:AP12"/>
    <mergeCell ref="JK4:JK5"/>
    <mergeCell ref="JI4:JI5"/>
    <mergeCell ref="JC4:JC5"/>
    <mergeCell ref="HJ4:HN4"/>
    <mergeCell ref="GF4:GJ4"/>
    <mergeCell ref="JJ4:JJ5"/>
    <mergeCell ref="HO4:HS4"/>
    <mergeCell ref="GK4:GO4"/>
    <mergeCell ref="JH4:JH5"/>
    <mergeCell ref="HY4:IC4"/>
    <mergeCell ref="IX4:JB4"/>
    <mergeCell ref="JD4:JF4"/>
    <mergeCell ref="JG4:JG5"/>
    <mergeCell ref="ID4:IH4"/>
    <mergeCell ref="II4:IM4"/>
    <mergeCell ref="HT4:HX4"/>
    <mergeCell ref="GP4:GT4"/>
    <mergeCell ref="BA13:BE13"/>
    <mergeCell ref="IS4:IW4"/>
    <mergeCell ref="IN4:IR4"/>
    <mergeCell ref="FV4:FZ4"/>
    <mergeCell ref="DS4:DW4"/>
    <mergeCell ref="DX4:EB4"/>
    <mergeCell ref="FQ4:FU4"/>
    <mergeCell ref="EC4:EG4"/>
    <mergeCell ref="FG4:FK4"/>
    <mergeCell ref="FB4:FF4"/>
    <mergeCell ref="EW4:FA4"/>
    <mergeCell ref="FL4:FP4"/>
    <mergeCell ref="GA4:GE4"/>
    <mergeCell ref="EM4:EQ4"/>
  </mergeCells>
  <phoneticPr fontId="0" type="noConversion"/>
  <conditionalFormatting sqref="JK7:JK8">
    <cfRule type="cellIs" dxfId="0" priority="8" stopIfTrue="1" operator="lessThan">
      <formula>0</formula>
    </cfRule>
  </conditionalFormatting>
  <printOptions horizontalCentered="1"/>
  <pageMargins left="0" right="0" top="0.39370078740157483" bottom="0.39370078740157483" header="0.51181102362204722" footer="0.51181102362204722"/>
  <pageSetup paperSize="8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3"/>
  <sheetViews>
    <sheetView workbookViewId="0">
      <selection activeCell="C8" sqref="C8"/>
    </sheetView>
  </sheetViews>
  <sheetFormatPr baseColWidth="10" defaultColWidth="10.7109375" defaultRowHeight="13.5" x14ac:dyDescent="0.2"/>
  <cols>
    <col min="1" max="1" width="6.85546875" style="106" customWidth="1"/>
    <col min="2" max="2" width="9.5703125" style="107" customWidth="1"/>
    <col min="3" max="3" width="10.85546875" style="104" bestFit="1" customWidth="1"/>
    <col min="4" max="4" width="7" style="106" customWidth="1"/>
    <col min="5" max="5" width="9.5703125" style="107" customWidth="1"/>
    <col min="6" max="6" width="10.85546875" style="104" bestFit="1" customWidth="1"/>
    <col min="7" max="7" width="6.5703125" style="106" customWidth="1"/>
    <col min="8" max="8" width="11.7109375" style="107" customWidth="1"/>
    <col min="9" max="9" width="10.85546875" style="104" bestFit="1" customWidth="1"/>
    <col min="10" max="10" width="6.28515625" style="106" customWidth="1"/>
    <col min="11" max="11" width="11.140625" style="107" customWidth="1"/>
    <col min="12" max="12" width="10.85546875" style="104" bestFit="1" customWidth="1"/>
    <col min="13" max="13" width="5.5703125" style="106" customWidth="1"/>
    <col min="14" max="14" width="10.85546875" style="107" customWidth="1"/>
    <col min="15" max="15" width="13" style="104" customWidth="1"/>
    <col min="16" max="16" width="7.7109375" style="106" customWidth="1"/>
    <col min="17" max="17" width="9.42578125" style="107" customWidth="1"/>
    <col min="18" max="18" width="10.85546875" style="104" bestFit="1" customWidth="1"/>
    <col min="19" max="19" width="6.28515625" style="106" customWidth="1"/>
    <col min="20" max="20" width="10.140625" style="107" customWidth="1"/>
    <col min="21" max="21" width="10.85546875" style="104" bestFit="1" customWidth="1"/>
    <col min="22" max="22" width="4.42578125" style="106" customWidth="1"/>
    <col min="23" max="23" width="10" style="107" customWidth="1"/>
    <col min="24" max="24" width="10.85546875" style="104" bestFit="1" customWidth="1"/>
    <col min="25" max="25" width="10.7109375" style="103"/>
    <col min="26" max="27" width="10.7109375" style="104"/>
    <col min="28" max="28" width="10.7109375" style="103"/>
    <col min="29" max="30" width="10.7109375" style="104"/>
    <col min="31" max="31" width="10.7109375" style="103"/>
    <col min="32" max="33" width="10.7109375" style="104"/>
    <col min="34" max="34" width="10.7109375" style="103"/>
    <col min="35" max="36" width="10.7109375" style="104"/>
    <col min="37" max="37" width="10.7109375" style="103"/>
    <col min="38" max="39" width="10.7109375" style="104"/>
    <col min="40" max="40" width="10.7109375" style="103"/>
    <col min="41" max="42" width="10.7109375" style="104"/>
    <col min="43" max="43" width="10.7109375" style="105"/>
    <col min="44" max="16384" width="10.7109375" style="93"/>
  </cols>
  <sheetData>
    <row r="1" spans="1:43" ht="42" customHeight="1" x14ac:dyDescent="0.2">
      <c r="A1" s="91">
        <v>2019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</row>
    <row r="2" spans="1:43" s="99" customFormat="1" ht="18" x14ac:dyDescent="0.2">
      <c r="A2" s="94" t="str">
        <f>"Semaine "&amp;'[1]Recap HS'!B7</f>
        <v>Semaine 1</v>
      </c>
      <c r="B2" s="95"/>
      <c r="C2" s="96"/>
      <c r="D2" s="94" t="str">
        <f>"Semaine "&amp;'[1]Recap HS'!B8</f>
        <v>Semaine 2</v>
      </c>
      <c r="E2" s="95"/>
      <c r="F2" s="96"/>
      <c r="G2" s="94" t="str">
        <f>"Semaine "&amp;'[1]Recap HS'!B9</f>
        <v>Semaine 3</v>
      </c>
      <c r="H2" s="95"/>
      <c r="I2" s="96"/>
      <c r="J2" s="94" t="str">
        <f>"Semaine "&amp;'[1]Recap HS'!B10</f>
        <v>Semaine 4</v>
      </c>
      <c r="K2" s="95"/>
      <c r="L2" s="96"/>
      <c r="M2" s="94" t="str">
        <f>"Semaine "&amp;'[1]Recap HS'!B11</f>
        <v>Semaine 5</v>
      </c>
      <c r="N2" s="95"/>
      <c r="O2" s="96"/>
      <c r="P2" s="94" t="str">
        <f>"Semaine "&amp;'[1]Recap HS'!B12</f>
        <v>Semaine 6</v>
      </c>
      <c r="Q2" s="95"/>
      <c r="R2" s="96"/>
      <c r="S2" s="94" t="str">
        <f>"Semaine "&amp;'[1]Recap HS'!B13</f>
        <v>Semaine 7</v>
      </c>
      <c r="T2" s="95"/>
      <c r="U2" s="96"/>
      <c r="V2" s="94" t="str">
        <f>"Semaine "&amp;'[1]Recap HS'!B14</f>
        <v>Semaine 8</v>
      </c>
      <c r="W2" s="95"/>
      <c r="X2" s="96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8"/>
    </row>
    <row r="3" spans="1:43" x14ac:dyDescent="0.2">
      <c r="A3" s="100">
        <f>7*'[1]Recap HS'!B7+DATE($A$1,1,3)-WEEKDAY(DATE($A$1,1,3))-5</f>
        <v>43465</v>
      </c>
      <c r="B3" s="101">
        <f>A3</f>
        <v>43465</v>
      </c>
      <c r="C3" s="102"/>
      <c r="D3" s="100">
        <f>A9+1</f>
        <v>43472</v>
      </c>
      <c r="E3" s="101">
        <f>D3</f>
        <v>43472</v>
      </c>
      <c r="F3" s="102">
        <v>0.3125</v>
      </c>
      <c r="G3" s="100">
        <f>D9+1</f>
        <v>43479</v>
      </c>
      <c r="H3" s="101">
        <f>G3</f>
        <v>43479</v>
      </c>
      <c r="I3" s="102">
        <v>0.3125</v>
      </c>
      <c r="J3" s="100">
        <f>G9+1</f>
        <v>43486</v>
      </c>
      <c r="K3" s="101">
        <f>J3</f>
        <v>43486</v>
      </c>
      <c r="L3" s="102">
        <v>0.3125</v>
      </c>
      <c r="M3" s="100">
        <f>J9+1</f>
        <v>43493</v>
      </c>
      <c r="N3" s="101">
        <f>M3</f>
        <v>43493</v>
      </c>
      <c r="O3" s="102"/>
      <c r="P3" s="100">
        <f>M9+1</f>
        <v>43500</v>
      </c>
      <c r="Q3" s="101">
        <f>P3</f>
        <v>43500</v>
      </c>
      <c r="R3" s="102"/>
      <c r="S3" s="100">
        <f>P9+1</f>
        <v>43507</v>
      </c>
      <c r="T3" s="101">
        <f>S3</f>
        <v>43507</v>
      </c>
      <c r="U3" s="102"/>
      <c r="V3" s="100">
        <f>S9+1</f>
        <v>43514</v>
      </c>
      <c r="W3" s="101">
        <f>V3</f>
        <v>43514</v>
      </c>
      <c r="X3" s="102"/>
    </row>
    <row r="4" spans="1:43" x14ac:dyDescent="0.2">
      <c r="A4" s="100">
        <f>A3+1</f>
        <v>43466</v>
      </c>
      <c r="B4" s="101">
        <f t="shared" ref="B4:B9" si="0">A4</f>
        <v>43466</v>
      </c>
      <c r="C4" s="102"/>
      <c r="D4" s="100">
        <f t="shared" ref="D4:D9" si="1">D3+1</f>
        <v>43473</v>
      </c>
      <c r="E4" s="101">
        <f t="shared" ref="E4:E9" si="2">D4</f>
        <v>43473</v>
      </c>
      <c r="F4" s="102">
        <v>0.3125</v>
      </c>
      <c r="G4" s="100">
        <f t="shared" ref="G4:G9" si="3">G3+1</f>
        <v>43480</v>
      </c>
      <c r="H4" s="101">
        <f t="shared" ref="H4:H9" si="4">G4</f>
        <v>43480</v>
      </c>
      <c r="I4" s="102">
        <v>0.3125</v>
      </c>
      <c r="J4" s="100">
        <f t="shared" ref="J4:J9" si="5">J3+1</f>
        <v>43487</v>
      </c>
      <c r="K4" s="101">
        <f t="shared" ref="K4:K9" si="6">J4</f>
        <v>43487</v>
      </c>
      <c r="L4" s="102">
        <v>0.3125</v>
      </c>
      <c r="M4" s="100">
        <f>M3+1</f>
        <v>43494</v>
      </c>
      <c r="N4" s="101">
        <f t="shared" ref="N4:N9" si="7">M4</f>
        <v>43494</v>
      </c>
      <c r="O4" s="102"/>
      <c r="P4" s="100">
        <f t="shared" ref="P4:P9" si="8">P3+1</f>
        <v>43501</v>
      </c>
      <c r="Q4" s="101">
        <f t="shared" ref="Q4:Q9" si="9">P4</f>
        <v>43501</v>
      </c>
      <c r="R4" s="102"/>
      <c r="S4" s="100">
        <f t="shared" ref="S4:S9" si="10">S3+1</f>
        <v>43508</v>
      </c>
      <c r="T4" s="101">
        <f t="shared" ref="T4:T9" si="11">S4</f>
        <v>43508</v>
      </c>
      <c r="U4" s="102"/>
      <c r="V4" s="100">
        <f t="shared" ref="V4:V9" si="12">V3+1</f>
        <v>43515</v>
      </c>
      <c r="W4" s="101">
        <f t="shared" ref="W4:W9" si="13">V4</f>
        <v>43515</v>
      </c>
      <c r="X4" s="102"/>
    </row>
    <row r="5" spans="1:43" x14ac:dyDescent="0.2">
      <c r="A5" s="100">
        <f>A4+1</f>
        <v>43467</v>
      </c>
      <c r="B5" s="101">
        <f t="shared" si="0"/>
        <v>43467</v>
      </c>
      <c r="C5" s="102"/>
      <c r="D5" s="100">
        <f t="shared" si="1"/>
        <v>43474</v>
      </c>
      <c r="E5" s="101">
        <f t="shared" si="2"/>
        <v>43474</v>
      </c>
      <c r="F5" s="102">
        <v>0</v>
      </c>
      <c r="G5" s="100">
        <f t="shared" si="3"/>
        <v>43481</v>
      </c>
      <c r="H5" s="101">
        <f t="shared" si="4"/>
        <v>43481</v>
      </c>
      <c r="I5" s="102">
        <v>0</v>
      </c>
      <c r="J5" s="100">
        <f t="shared" si="5"/>
        <v>43488</v>
      </c>
      <c r="K5" s="101">
        <f t="shared" si="6"/>
        <v>43488</v>
      </c>
      <c r="L5" s="102">
        <v>0</v>
      </c>
      <c r="M5" s="100">
        <f t="shared" ref="M5:M9" si="14">M4+1</f>
        <v>43495</v>
      </c>
      <c r="N5" s="101">
        <f t="shared" si="7"/>
        <v>43495</v>
      </c>
      <c r="O5" s="102"/>
      <c r="P5" s="100">
        <f t="shared" si="8"/>
        <v>43502</v>
      </c>
      <c r="Q5" s="101">
        <f t="shared" si="9"/>
        <v>43502</v>
      </c>
      <c r="R5" s="102"/>
      <c r="S5" s="100">
        <f t="shared" si="10"/>
        <v>43509</v>
      </c>
      <c r="T5" s="101">
        <f t="shared" si="11"/>
        <v>43509</v>
      </c>
      <c r="U5" s="102"/>
      <c r="V5" s="100">
        <f t="shared" si="12"/>
        <v>43516</v>
      </c>
      <c r="W5" s="101">
        <f t="shared" si="13"/>
        <v>43516</v>
      </c>
      <c r="X5" s="102"/>
    </row>
    <row r="6" spans="1:43" x14ac:dyDescent="0.2">
      <c r="A6" s="100">
        <f t="shared" ref="A6:A9" si="15">A5+1</f>
        <v>43468</v>
      </c>
      <c r="B6" s="101">
        <f t="shared" si="0"/>
        <v>43468</v>
      </c>
      <c r="C6" s="102"/>
      <c r="D6" s="100">
        <f t="shared" si="1"/>
        <v>43475</v>
      </c>
      <c r="E6" s="101">
        <f t="shared" si="2"/>
        <v>43475</v>
      </c>
      <c r="F6" s="102">
        <v>0.3125</v>
      </c>
      <c r="G6" s="100">
        <f t="shared" si="3"/>
        <v>43482</v>
      </c>
      <c r="H6" s="101">
        <f t="shared" si="4"/>
        <v>43482</v>
      </c>
      <c r="I6" s="102">
        <v>0.3125</v>
      </c>
      <c r="J6" s="100">
        <f t="shared" si="5"/>
        <v>43489</v>
      </c>
      <c r="K6" s="101">
        <f t="shared" si="6"/>
        <v>43489</v>
      </c>
      <c r="L6" s="102">
        <v>0.33333333333333331</v>
      </c>
      <c r="M6" s="100">
        <f t="shared" si="14"/>
        <v>43496</v>
      </c>
      <c r="N6" s="101">
        <f t="shared" si="7"/>
        <v>43496</v>
      </c>
      <c r="O6" s="102"/>
      <c r="P6" s="100">
        <f t="shared" si="8"/>
        <v>43503</v>
      </c>
      <c r="Q6" s="101">
        <f t="shared" si="9"/>
        <v>43503</v>
      </c>
      <c r="R6" s="102"/>
      <c r="S6" s="100">
        <f t="shared" si="10"/>
        <v>43510</v>
      </c>
      <c r="T6" s="101">
        <f t="shared" si="11"/>
        <v>43510</v>
      </c>
      <c r="U6" s="102"/>
      <c r="V6" s="100">
        <f t="shared" si="12"/>
        <v>43517</v>
      </c>
      <c r="W6" s="101">
        <f t="shared" si="13"/>
        <v>43517</v>
      </c>
      <c r="X6" s="102"/>
    </row>
    <row r="7" spans="1:43" x14ac:dyDescent="0.2">
      <c r="A7" s="100">
        <f t="shared" si="15"/>
        <v>43469</v>
      </c>
      <c r="B7" s="101">
        <f t="shared" si="0"/>
        <v>43469</v>
      </c>
      <c r="C7" s="102">
        <v>0</v>
      </c>
      <c r="D7" s="100">
        <f t="shared" si="1"/>
        <v>43476</v>
      </c>
      <c r="E7" s="101">
        <f t="shared" si="2"/>
        <v>43476</v>
      </c>
      <c r="F7" s="102">
        <v>0.3125</v>
      </c>
      <c r="G7" s="100">
        <f t="shared" si="3"/>
        <v>43483</v>
      </c>
      <c r="H7" s="101">
        <f t="shared" si="4"/>
        <v>43483</v>
      </c>
      <c r="I7" s="102">
        <v>0.3125</v>
      </c>
      <c r="J7" s="100">
        <f t="shared" si="5"/>
        <v>43490</v>
      </c>
      <c r="K7" s="101">
        <f t="shared" si="6"/>
        <v>43490</v>
      </c>
      <c r="L7" s="102">
        <v>0.33333333333333331</v>
      </c>
      <c r="M7" s="100">
        <f t="shared" si="14"/>
        <v>43497</v>
      </c>
      <c r="N7" s="101">
        <f t="shared" si="7"/>
        <v>43497</v>
      </c>
      <c r="O7" s="102">
        <v>0</v>
      </c>
      <c r="P7" s="100">
        <f t="shared" si="8"/>
        <v>43504</v>
      </c>
      <c r="Q7" s="101">
        <f t="shared" si="9"/>
        <v>43504</v>
      </c>
      <c r="R7" s="102">
        <v>0</v>
      </c>
      <c r="S7" s="100">
        <f t="shared" si="10"/>
        <v>43511</v>
      </c>
      <c r="T7" s="101">
        <f t="shared" si="11"/>
        <v>43511</v>
      </c>
      <c r="U7" s="102">
        <v>0</v>
      </c>
      <c r="V7" s="100">
        <f t="shared" si="12"/>
        <v>43518</v>
      </c>
      <c r="W7" s="101">
        <f t="shared" si="13"/>
        <v>43518</v>
      </c>
      <c r="X7" s="102">
        <v>0</v>
      </c>
    </row>
    <row r="8" spans="1:43" x14ac:dyDescent="0.2">
      <c r="A8" s="100">
        <f t="shared" si="15"/>
        <v>43470</v>
      </c>
      <c r="B8" s="101">
        <f t="shared" si="0"/>
        <v>43470</v>
      </c>
      <c r="C8" s="102">
        <v>0</v>
      </c>
      <c r="D8" s="100">
        <f t="shared" si="1"/>
        <v>43477</v>
      </c>
      <c r="E8" s="101">
        <f t="shared" si="2"/>
        <v>43477</v>
      </c>
      <c r="F8" s="102">
        <v>0</v>
      </c>
      <c r="G8" s="100">
        <f t="shared" si="3"/>
        <v>43484</v>
      </c>
      <c r="H8" s="101">
        <f t="shared" si="4"/>
        <v>43484</v>
      </c>
      <c r="I8" s="102">
        <v>0</v>
      </c>
      <c r="J8" s="100">
        <f t="shared" si="5"/>
        <v>43491</v>
      </c>
      <c r="K8" s="101">
        <f t="shared" si="6"/>
        <v>43491</v>
      </c>
      <c r="L8" s="102">
        <v>0</v>
      </c>
      <c r="M8" s="100">
        <f t="shared" si="14"/>
        <v>43498</v>
      </c>
      <c r="N8" s="101">
        <f t="shared" si="7"/>
        <v>43498</v>
      </c>
      <c r="O8" s="102">
        <v>0</v>
      </c>
      <c r="P8" s="100">
        <f t="shared" si="8"/>
        <v>43505</v>
      </c>
      <c r="Q8" s="101">
        <f t="shared" si="9"/>
        <v>43505</v>
      </c>
      <c r="R8" s="102">
        <v>0</v>
      </c>
      <c r="S8" s="100">
        <f t="shared" si="10"/>
        <v>43512</v>
      </c>
      <c r="T8" s="101">
        <f t="shared" si="11"/>
        <v>43512</v>
      </c>
      <c r="U8" s="102">
        <v>0</v>
      </c>
      <c r="V8" s="100">
        <f t="shared" si="12"/>
        <v>43519</v>
      </c>
      <c r="W8" s="101">
        <f t="shared" si="13"/>
        <v>43519</v>
      </c>
      <c r="X8" s="102">
        <v>0</v>
      </c>
    </row>
    <row r="9" spans="1:43" x14ac:dyDescent="0.2">
      <c r="A9" s="100">
        <f t="shared" si="15"/>
        <v>43471</v>
      </c>
      <c r="B9" s="101">
        <f t="shared" si="0"/>
        <v>43471</v>
      </c>
      <c r="C9" s="102">
        <v>0</v>
      </c>
      <c r="D9" s="100">
        <f t="shared" si="1"/>
        <v>43478</v>
      </c>
      <c r="E9" s="101">
        <f t="shared" si="2"/>
        <v>43478</v>
      </c>
      <c r="F9" s="102">
        <v>0</v>
      </c>
      <c r="G9" s="100">
        <f t="shared" si="3"/>
        <v>43485</v>
      </c>
      <c r="H9" s="101">
        <f t="shared" si="4"/>
        <v>43485</v>
      </c>
      <c r="I9" s="102">
        <v>0</v>
      </c>
      <c r="J9" s="100">
        <f t="shared" si="5"/>
        <v>43492</v>
      </c>
      <c r="K9" s="101">
        <f t="shared" si="6"/>
        <v>43492</v>
      </c>
      <c r="L9" s="102">
        <v>0</v>
      </c>
      <c r="M9" s="100">
        <f t="shared" si="14"/>
        <v>43499</v>
      </c>
      <c r="N9" s="101">
        <f t="shared" si="7"/>
        <v>43499</v>
      </c>
      <c r="O9" s="102">
        <v>0</v>
      </c>
      <c r="P9" s="100">
        <f t="shared" si="8"/>
        <v>43506</v>
      </c>
      <c r="Q9" s="101">
        <f t="shared" si="9"/>
        <v>43506</v>
      </c>
      <c r="R9" s="102">
        <v>0</v>
      </c>
      <c r="S9" s="100">
        <f t="shared" si="10"/>
        <v>43513</v>
      </c>
      <c r="T9" s="101">
        <f t="shared" si="11"/>
        <v>43513</v>
      </c>
      <c r="U9" s="102">
        <v>0</v>
      </c>
      <c r="V9" s="100">
        <f t="shared" si="12"/>
        <v>43520</v>
      </c>
      <c r="W9" s="101">
        <f t="shared" si="13"/>
        <v>43520</v>
      </c>
      <c r="X9" s="102">
        <v>0</v>
      </c>
    </row>
    <row r="10" spans="1:43" customFormat="1" ht="10.5" customHeight="1" x14ac:dyDescent="0.2"/>
    <row r="11" spans="1:43" s="99" customFormat="1" ht="18" x14ac:dyDescent="0.2">
      <c r="A11" s="94" t="str">
        <f>"Semaine "&amp;'[1]Recap HS'!B15</f>
        <v>Semaine 9</v>
      </c>
      <c r="B11" s="95"/>
      <c r="C11" s="96"/>
      <c r="D11" s="94" t="str">
        <f>"Semaine "&amp;'[1]Recap HS'!B16</f>
        <v>Semaine 10</v>
      </c>
      <c r="E11" s="95"/>
      <c r="F11" s="96"/>
      <c r="G11" s="94" t="str">
        <f>"Semaine "&amp;'[1]Recap HS'!B17</f>
        <v>Semaine 11</v>
      </c>
      <c r="H11" s="95"/>
      <c r="I11" s="96"/>
      <c r="J11" s="94" t="str">
        <f>"Semaine "&amp;'[1]Recap HS'!B18</f>
        <v>Semaine 12</v>
      </c>
      <c r="K11" s="95"/>
      <c r="L11" s="96"/>
      <c r="M11" s="94" t="str">
        <f>"Semaine "&amp;'[1]Recap HS'!B19</f>
        <v>Semaine 13</v>
      </c>
      <c r="N11" s="95"/>
      <c r="O11" s="96"/>
      <c r="P11" s="94" t="str">
        <f>"Semaine "&amp;'[1]Recap HS'!B20</f>
        <v>Semaine 14</v>
      </c>
      <c r="Q11" s="95"/>
      <c r="R11" s="96"/>
      <c r="S11" s="94" t="str">
        <f>"Semaine "&amp;'[1]Recap HS'!B21</f>
        <v>Semaine 15</v>
      </c>
      <c r="T11" s="95"/>
      <c r="U11" s="96"/>
      <c r="V11" s="94" t="str">
        <f>"Semaine "&amp;'[1]Recap HS'!B22</f>
        <v>Semaine 16</v>
      </c>
      <c r="W11" s="95"/>
      <c r="X11" s="96"/>
      <c r="Y11" s="97"/>
      <c r="Z11" s="97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  <c r="AL11" s="97"/>
      <c r="AM11" s="97"/>
      <c r="AN11" s="97"/>
      <c r="AO11" s="97"/>
      <c r="AP11" s="97"/>
      <c r="AQ11" s="98"/>
    </row>
    <row r="12" spans="1:43" x14ac:dyDescent="0.2">
      <c r="A12" s="100">
        <f>7*'[1]Recap HS'!B15+DATE($A$1,1,3)-WEEKDAY(DATE($A$1,1,3))-5</f>
        <v>43521</v>
      </c>
      <c r="B12" s="101">
        <f>A12</f>
        <v>43521</v>
      </c>
      <c r="C12" s="102"/>
      <c r="D12" s="100">
        <f>A18+1</f>
        <v>43528</v>
      </c>
      <c r="E12" s="101">
        <f>D12</f>
        <v>43528</v>
      </c>
      <c r="F12" s="102"/>
      <c r="G12" s="100">
        <f>D18+1</f>
        <v>43535</v>
      </c>
      <c r="H12" s="101">
        <f>G12</f>
        <v>43535</v>
      </c>
      <c r="I12" s="102"/>
      <c r="J12" s="100">
        <f>G18+1</f>
        <v>43542</v>
      </c>
      <c r="K12" s="101">
        <f>J12</f>
        <v>43542</v>
      </c>
      <c r="L12" s="102"/>
      <c r="M12" s="100">
        <f>J18+1</f>
        <v>43549</v>
      </c>
      <c r="N12" s="101">
        <f>M12</f>
        <v>43549</v>
      </c>
      <c r="O12" s="102"/>
      <c r="P12" s="100">
        <f>M18+1</f>
        <v>43556</v>
      </c>
      <c r="Q12" s="101">
        <f>P12</f>
        <v>43556</v>
      </c>
      <c r="R12" s="102"/>
      <c r="S12" s="100">
        <f>P18+1</f>
        <v>43563</v>
      </c>
      <c r="T12" s="101">
        <f>S12</f>
        <v>43563</v>
      </c>
      <c r="U12" s="102"/>
      <c r="V12" s="100">
        <f>S18+1</f>
        <v>43570</v>
      </c>
      <c r="W12" s="101">
        <f>V12</f>
        <v>43570</v>
      </c>
      <c r="X12" s="102"/>
    </row>
    <row r="13" spans="1:43" x14ac:dyDescent="0.2">
      <c r="A13" s="100">
        <f>A12+1</f>
        <v>43522</v>
      </c>
      <c r="B13" s="101">
        <f t="shared" ref="B13:B18" si="16">A13</f>
        <v>43522</v>
      </c>
      <c r="C13" s="102"/>
      <c r="D13" s="100">
        <f t="shared" ref="D13:D18" si="17">D12+1</f>
        <v>43529</v>
      </c>
      <c r="E13" s="101">
        <f t="shared" ref="E13:E18" si="18">D13</f>
        <v>43529</v>
      </c>
      <c r="F13" s="102"/>
      <c r="G13" s="100">
        <f t="shared" ref="G13:G18" si="19">G12+1</f>
        <v>43536</v>
      </c>
      <c r="H13" s="101">
        <f t="shared" ref="H13:H18" si="20">G13</f>
        <v>43536</v>
      </c>
      <c r="I13" s="102"/>
      <c r="J13" s="100">
        <f t="shared" ref="J13:J18" si="21">J12+1</f>
        <v>43543</v>
      </c>
      <c r="K13" s="101">
        <f t="shared" ref="K13:K18" si="22">J13</f>
        <v>43543</v>
      </c>
      <c r="L13" s="102"/>
      <c r="M13" s="100">
        <f>M12+1</f>
        <v>43550</v>
      </c>
      <c r="N13" s="101">
        <f t="shared" ref="N13:N18" si="23">M13</f>
        <v>43550</v>
      </c>
      <c r="O13" s="102"/>
      <c r="P13" s="100">
        <f t="shared" ref="P13:P18" si="24">P12+1</f>
        <v>43557</v>
      </c>
      <c r="Q13" s="101">
        <f t="shared" ref="Q13:Q18" si="25">P13</f>
        <v>43557</v>
      </c>
      <c r="R13" s="102"/>
      <c r="S13" s="100">
        <f t="shared" ref="S13:S18" si="26">S12+1</f>
        <v>43564</v>
      </c>
      <c r="T13" s="101">
        <f t="shared" ref="T13:T18" si="27">S13</f>
        <v>43564</v>
      </c>
      <c r="U13" s="102"/>
      <c r="V13" s="100">
        <f t="shared" ref="V13:V18" si="28">V12+1</f>
        <v>43571</v>
      </c>
      <c r="W13" s="101">
        <f t="shared" ref="W13:W18" si="29">V13</f>
        <v>43571</v>
      </c>
      <c r="X13" s="102"/>
    </row>
    <row r="14" spans="1:43" x14ac:dyDescent="0.2">
      <c r="A14" s="100">
        <f>A13+1</f>
        <v>43523</v>
      </c>
      <c r="B14" s="101">
        <f t="shared" si="16"/>
        <v>43523</v>
      </c>
      <c r="C14" s="102"/>
      <c r="D14" s="100">
        <f t="shared" si="17"/>
        <v>43530</v>
      </c>
      <c r="E14" s="101">
        <f t="shared" si="18"/>
        <v>43530</v>
      </c>
      <c r="F14" s="102"/>
      <c r="G14" s="100">
        <f t="shared" si="19"/>
        <v>43537</v>
      </c>
      <c r="H14" s="101">
        <f t="shared" si="20"/>
        <v>43537</v>
      </c>
      <c r="I14" s="102"/>
      <c r="J14" s="100">
        <f t="shared" si="21"/>
        <v>43544</v>
      </c>
      <c r="K14" s="101">
        <f t="shared" si="22"/>
        <v>43544</v>
      </c>
      <c r="L14" s="102"/>
      <c r="M14" s="100">
        <f t="shared" ref="M14:M18" si="30">M13+1</f>
        <v>43551</v>
      </c>
      <c r="N14" s="101">
        <f t="shared" si="23"/>
        <v>43551</v>
      </c>
      <c r="O14" s="102"/>
      <c r="P14" s="100">
        <f t="shared" si="24"/>
        <v>43558</v>
      </c>
      <c r="Q14" s="101">
        <f t="shared" si="25"/>
        <v>43558</v>
      </c>
      <c r="R14" s="102"/>
      <c r="S14" s="100">
        <f t="shared" si="26"/>
        <v>43565</v>
      </c>
      <c r="T14" s="101">
        <f t="shared" si="27"/>
        <v>43565</v>
      </c>
      <c r="U14" s="102"/>
      <c r="V14" s="100">
        <f t="shared" si="28"/>
        <v>43572</v>
      </c>
      <c r="W14" s="101">
        <f t="shared" si="29"/>
        <v>43572</v>
      </c>
      <c r="X14" s="102"/>
    </row>
    <row r="15" spans="1:43" x14ac:dyDescent="0.2">
      <c r="A15" s="100">
        <f t="shared" ref="A15:A18" si="31">A14+1</f>
        <v>43524</v>
      </c>
      <c r="B15" s="101">
        <f t="shared" si="16"/>
        <v>43524</v>
      </c>
      <c r="C15" s="102"/>
      <c r="D15" s="100">
        <f t="shared" si="17"/>
        <v>43531</v>
      </c>
      <c r="E15" s="101">
        <f t="shared" si="18"/>
        <v>43531</v>
      </c>
      <c r="F15" s="102"/>
      <c r="G15" s="100">
        <f t="shared" si="19"/>
        <v>43538</v>
      </c>
      <c r="H15" s="101">
        <f t="shared" si="20"/>
        <v>43538</v>
      </c>
      <c r="I15" s="102"/>
      <c r="J15" s="100">
        <f t="shared" si="21"/>
        <v>43545</v>
      </c>
      <c r="K15" s="101">
        <f t="shared" si="22"/>
        <v>43545</v>
      </c>
      <c r="L15" s="102"/>
      <c r="M15" s="100">
        <f t="shared" si="30"/>
        <v>43552</v>
      </c>
      <c r="N15" s="101">
        <f t="shared" si="23"/>
        <v>43552</v>
      </c>
      <c r="O15" s="102"/>
      <c r="P15" s="100">
        <f t="shared" si="24"/>
        <v>43559</v>
      </c>
      <c r="Q15" s="101">
        <f t="shared" si="25"/>
        <v>43559</v>
      </c>
      <c r="R15" s="102"/>
      <c r="S15" s="100">
        <f t="shared" si="26"/>
        <v>43566</v>
      </c>
      <c r="T15" s="101">
        <f t="shared" si="27"/>
        <v>43566</v>
      </c>
      <c r="U15" s="102"/>
      <c r="V15" s="100">
        <f t="shared" si="28"/>
        <v>43573</v>
      </c>
      <c r="W15" s="101">
        <f t="shared" si="29"/>
        <v>43573</v>
      </c>
      <c r="X15" s="102"/>
    </row>
    <row r="16" spans="1:43" x14ac:dyDescent="0.2">
      <c r="A16" s="100">
        <f t="shared" si="31"/>
        <v>43525</v>
      </c>
      <c r="B16" s="101">
        <f t="shared" si="16"/>
        <v>43525</v>
      </c>
      <c r="C16" s="102">
        <v>0</v>
      </c>
      <c r="D16" s="100">
        <f t="shared" si="17"/>
        <v>43532</v>
      </c>
      <c r="E16" s="101">
        <f t="shared" si="18"/>
        <v>43532</v>
      </c>
      <c r="F16" s="102">
        <v>0</v>
      </c>
      <c r="G16" s="100">
        <f t="shared" si="19"/>
        <v>43539</v>
      </c>
      <c r="H16" s="101">
        <f t="shared" si="20"/>
        <v>43539</v>
      </c>
      <c r="I16" s="102">
        <v>0</v>
      </c>
      <c r="J16" s="100">
        <f t="shared" si="21"/>
        <v>43546</v>
      </c>
      <c r="K16" s="101">
        <f t="shared" si="22"/>
        <v>43546</v>
      </c>
      <c r="L16" s="102">
        <v>0</v>
      </c>
      <c r="M16" s="100">
        <f t="shared" si="30"/>
        <v>43553</v>
      </c>
      <c r="N16" s="101">
        <f t="shared" si="23"/>
        <v>43553</v>
      </c>
      <c r="O16" s="102">
        <v>0</v>
      </c>
      <c r="P16" s="100">
        <f t="shared" si="24"/>
        <v>43560</v>
      </c>
      <c r="Q16" s="101">
        <f t="shared" si="25"/>
        <v>43560</v>
      </c>
      <c r="R16" s="102">
        <v>0</v>
      </c>
      <c r="S16" s="100">
        <f t="shared" si="26"/>
        <v>43567</v>
      </c>
      <c r="T16" s="101">
        <f t="shared" si="27"/>
        <v>43567</v>
      </c>
      <c r="U16" s="102">
        <v>0</v>
      </c>
      <c r="V16" s="100">
        <f t="shared" si="28"/>
        <v>43574</v>
      </c>
      <c r="W16" s="101">
        <f t="shared" si="29"/>
        <v>43574</v>
      </c>
      <c r="X16" s="102">
        <v>0</v>
      </c>
    </row>
    <row r="17" spans="1:43" x14ac:dyDescent="0.2">
      <c r="A17" s="100">
        <f t="shared" si="31"/>
        <v>43526</v>
      </c>
      <c r="B17" s="101">
        <f t="shared" si="16"/>
        <v>43526</v>
      </c>
      <c r="C17" s="102">
        <v>0</v>
      </c>
      <c r="D17" s="100">
        <f t="shared" si="17"/>
        <v>43533</v>
      </c>
      <c r="E17" s="101">
        <f t="shared" si="18"/>
        <v>43533</v>
      </c>
      <c r="F17" s="102">
        <v>0</v>
      </c>
      <c r="G17" s="100">
        <f t="shared" si="19"/>
        <v>43540</v>
      </c>
      <c r="H17" s="101">
        <f t="shared" si="20"/>
        <v>43540</v>
      </c>
      <c r="I17" s="102">
        <v>0</v>
      </c>
      <c r="J17" s="100">
        <f t="shared" si="21"/>
        <v>43547</v>
      </c>
      <c r="K17" s="101">
        <f t="shared" si="22"/>
        <v>43547</v>
      </c>
      <c r="L17" s="102">
        <v>0</v>
      </c>
      <c r="M17" s="100">
        <f t="shared" si="30"/>
        <v>43554</v>
      </c>
      <c r="N17" s="101">
        <f t="shared" si="23"/>
        <v>43554</v>
      </c>
      <c r="O17" s="102">
        <v>0</v>
      </c>
      <c r="P17" s="100">
        <f t="shared" si="24"/>
        <v>43561</v>
      </c>
      <c r="Q17" s="101">
        <f t="shared" si="25"/>
        <v>43561</v>
      </c>
      <c r="R17" s="102">
        <v>0</v>
      </c>
      <c r="S17" s="100">
        <f t="shared" si="26"/>
        <v>43568</v>
      </c>
      <c r="T17" s="101">
        <f t="shared" si="27"/>
        <v>43568</v>
      </c>
      <c r="U17" s="102">
        <v>0</v>
      </c>
      <c r="V17" s="100">
        <f t="shared" si="28"/>
        <v>43575</v>
      </c>
      <c r="W17" s="101">
        <f t="shared" si="29"/>
        <v>43575</v>
      </c>
      <c r="X17" s="102">
        <v>0</v>
      </c>
    </row>
    <row r="18" spans="1:43" x14ac:dyDescent="0.2">
      <c r="A18" s="100">
        <f t="shared" si="31"/>
        <v>43527</v>
      </c>
      <c r="B18" s="101">
        <f t="shared" si="16"/>
        <v>43527</v>
      </c>
      <c r="C18" s="102">
        <v>0</v>
      </c>
      <c r="D18" s="100">
        <f t="shared" si="17"/>
        <v>43534</v>
      </c>
      <c r="E18" s="101">
        <f t="shared" si="18"/>
        <v>43534</v>
      </c>
      <c r="F18" s="102">
        <v>0</v>
      </c>
      <c r="G18" s="100">
        <f t="shared" si="19"/>
        <v>43541</v>
      </c>
      <c r="H18" s="101">
        <f t="shared" si="20"/>
        <v>43541</v>
      </c>
      <c r="I18" s="102">
        <v>0</v>
      </c>
      <c r="J18" s="100">
        <f t="shared" si="21"/>
        <v>43548</v>
      </c>
      <c r="K18" s="101">
        <f t="shared" si="22"/>
        <v>43548</v>
      </c>
      <c r="L18" s="102">
        <v>0</v>
      </c>
      <c r="M18" s="100">
        <f t="shared" si="30"/>
        <v>43555</v>
      </c>
      <c r="N18" s="101">
        <f t="shared" si="23"/>
        <v>43555</v>
      </c>
      <c r="O18" s="102">
        <v>0</v>
      </c>
      <c r="P18" s="100">
        <f t="shared" si="24"/>
        <v>43562</v>
      </c>
      <c r="Q18" s="101">
        <f t="shared" si="25"/>
        <v>43562</v>
      </c>
      <c r="R18" s="102">
        <v>0</v>
      </c>
      <c r="S18" s="100">
        <f t="shared" si="26"/>
        <v>43569</v>
      </c>
      <c r="T18" s="101">
        <f t="shared" si="27"/>
        <v>43569</v>
      </c>
      <c r="U18" s="102">
        <v>0</v>
      </c>
      <c r="V18" s="100">
        <f t="shared" si="28"/>
        <v>43576</v>
      </c>
      <c r="W18" s="101">
        <f t="shared" si="29"/>
        <v>43576</v>
      </c>
      <c r="X18" s="102">
        <v>0</v>
      </c>
    </row>
    <row r="19" spans="1:43" customFormat="1" ht="10.5" customHeight="1" x14ac:dyDescent="0.2"/>
    <row r="20" spans="1:43" s="99" customFormat="1" ht="18" x14ac:dyDescent="0.2">
      <c r="A20" s="94" t="str">
        <f>"Semaine "&amp;'[1]Recap HS'!B23</f>
        <v>Semaine 17</v>
      </c>
      <c r="B20" s="95"/>
      <c r="C20" s="96"/>
      <c r="D20" s="94" t="str">
        <f>"Semaine "&amp;'[1]Recap HS'!B24</f>
        <v>Semaine 18</v>
      </c>
      <c r="E20" s="95"/>
      <c r="F20" s="96"/>
      <c r="G20" s="94" t="str">
        <f>"Semaine "&amp;'[1]Recap HS'!B25</f>
        <v>Semaine 19</v>
      </c>
      <c r="H20" s="95"/>
      <c r="I20" s="96"/>
      <c r="J20" s="94" t="str">
        <f>"Semaine "&amp;'[1]Recap HS'!B26</f>
        <v>Semaine 20</v>
      </c>
      <c r="K20" s="95"/>
      <c r="L20" s="96"/>
      <c r="M20" s="94" t="str">
        <f>"Semaine "&amp;'[1]Recap HS'!B27</f>
        <v>Semaine 21</v>
      </c>
      <c r="N20" s="95"/>
      <c r="O20" s="96"/>
      <c r="P20" s="94" t="str">
        <f>"Semaine "&amp;'[1]Recap HS'!B28</f>
        <v>Semaine 22</v>
      </c>
      <c r="Q20" s="95"/>
      <c r="R20" s="96"/>
      <c r="S20" s="94" t="str">
        <f>"Semaine "&amp;'[1]Recap HS'!B29</f>
        <v>Semaine 23</v>
      </c>
      <c r="T20" s="95"/>
      <c r="U20" s="96"/>
      <c r="V20" s="94" t="str">
        <f>"Semaine "&amp;'[1]Recap HS'!B30</f>
        <v>Semaine 24</v>
      </c>
      <c r="W20" s="95"/>
      <c r="X20" s="96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8"/>
    </row>
    <row r="21" spans="1:43" x14ac:dyDescent="0.2">
      <c r="A21" s="100">
        <f>7*'[1]Recap HS'!B24+DATE($A$1,1,3)-WEEKDAY(DATE($A$1,1,3))-5</f>
        <v>43584</v>
      </c>
      <c r="B21" s="101">
        <f>A21</f>
        <v>43584</v>
      </c>
      <c r="C21" s="102"/>
      <c r="D21" s="100">
        <f>A27+1</f>
        <v>43591</v>
      </c>
      <c r="E21" s="101">
        <f>D21</f>
        <v>43591</v>
      </c>
      <c r="F21" s="102"/>
      <c r="G21" s="100">
        <f>D27+1</f>
        <v>43598</v>
      </c>
      <c r="H21" s="101">
        <f>G21</f>
        <v>43598</v>
      </c>
      <c r="I21" s="102"/>
      <c r="J21" s="100">
        <f>G27+1</f>
        <v>43605</v>
      </c>
      <c r="K21" s="101">
        <f>J21</f>
        <v>43605</v>
      </c>
      <c r="L21" s="102"/>
      <c r="M21" s="100">
        <f>J27+1</f>
        <v>43612</v>
      </c>
      <c r="N21" s="101">
        <f>M21</f>
        <v>43612</v>
      </c>
      <c r="O21" s="102"/>
      <c r="P21" s="100">
        <f>M27+1</f>
        <v>43619</v>
      </c>
      <c r="Q21" s="101">
        <f>P21</f>
        <v>43619</v>
      </c>
      <c r="R21" s="102"/>
      <c r="S21" s="100">
        <f>P27+1</f>
        <v>43626</v>
      </c>
      <c r="T21" s="101">
        <f>S21</f>
        <v>43626</v>
      </c>
      <c r="U21" s="102"/>
      <c r="V21" s="100">
        <f>S27+1</f>
        <v>43633</v>
      </c>
      <c r="W21" s="101">
        <f>V21</f>
        <v>43633</v>
      </c>
      <c r="X21" s="102"/>
    </row>
    <row r="22" spans="1:43" x14ac:dyDescent="0.2">
      <c r="A22" s="100">
        <f>A21+1</f>
        <v>43585</v>
      </c>
      <c r="B22" s="101">
        <f t="shared" ref="B22:B27" si="32">A22</f>
        <v>43585</v>
      </c>
      <c r="C22" s="102"/>
      <c r="D22" s="100">
        <f t="shared" ref="D22:D27" si="33">D21+1</f>
        <v>43592</v>
      </c>
      <c r="E22" s="101">
        <f t="shared" ref="E22:E27" si="34">D22</f>
        <v>43592</v>
      </c>
      <c r="F22" s="102"/>
      <c r="G22" s="100">
        <f t="shared" ref="G22:G27" si="35">G21+1</f>
        <v>43599</v>
      </c>
      <c r="H22" s="101">
        <f t="shared" ref="H22:H27" si="36">G22</f>
        <v>43599</v>
      </c>
      <c r="I22" s="102"/>
      <c r="J22" s="100">
        <f t="shared" ref="J22:J27" si="37">J21+1</f>
        <v>43606</v>
      </c>
      <c r="K22" s="101">
        <f t="shared" ref="K22:K27" si="38">J22</f>
        <v>43606</v>
      </c>
      <c r="L22" s="102"/>
      <c r="M22" s="100">
        <f>M21+1</f>
        <v>43613</v>
      </c>
      <c r="N22" s="101">
        <f t="shared" ref="N22:N27" si="39">M22</f>
        <v>43613</v>
      </c>
      <c r="O22" s="102"/>
      <c r="P22" s="100">
        <f t="shared" ref="P22:P27" si="40">P21+1</f>
        <v>43620</v>
      </c>
      <c r="Q22" s="101">
        <f t="shared" ref="Q22:Q27" si="41">P22</f>
        <v>43620</v>
      </c>
      <c r="R22" s="102"/>
      <c r="S22" s="100">
        <f t="shared" ref="S22:S27" si="42">S21+1</f>
        <v>43627</v>
      </c>
      <c r="T22" s="101">
        <f t="shared" ref="T22:T27" si="43">S22</f>
        <v>43627</v>
      </c>
      <c r="U22" s="102"/>
      <c r="V22" s="100">
        <f t="shared" ref="V22:V27" si="44">V21+1</f>
        <v>43634</v>
      </c>
      <c r="W22" s="101">
        <f t="shared" ref="W22:W27" si="45">V22</f>
        <v>43634</v>
      </c>
      <c r="X22" s="102"/>
    </row>
    <row r="23" spans="1:43" x14ac:dyDescent="0.2">
      <c r="A23" s="100">
        <f>A22+1</f>
        <v>43586</v>
      </c>
      <c r="B23" s="101">
        <f t="shared" si="32"/>
        <v>43586</v>
      </c>
      <c r="C23" s="102"/>
      <c r="D23" s="100">
        <f t="shared" si="33"/>
        <v>43593</v>
      </c>
      <c r="E23" s="101">
        <f t="shared" si="34"/>
        <v>43593</v>
      </c>
      <c r="F23" s="102"/>
      <c r="G23" s="100">
        <f t="shared" si="35"/>
        <v>43600</v>
      </c>
      <c r="H23" s="101">
        <f t="shared" si="36"/>
        <v>43600</v>
      </c>
      <c r="I23" s="102"/>
      <c r="J23" s="100">
        <f t="shared" si="37"/>
        <v>43607</v>
      </c>
      <c r="K23" s="101">
        <f t="shared" si="38"/>
        <v>43607</v>
      </c>
      <c r="L23" s="102"/>
      <c r="M23" s="100">
        <f t="shared" ref="M23:M27" si="46">M22+1</f>
        <v>43614</v>
      </c>
      <c r="N23" s="101">
        <f t="shared" si="39"/>
        <v>43614</v>
      </c>
      <c r="O23" s="102"/>
      <c r="P23" s="100">
        <f t="shared" si="40"/>
        <v>43621</v>
      </c>
      <c r="Q23" s="101">
        <f t="shared" si="41"/>
        <v>43621</v>
      </c>
      <c r="R23" s="102"/>
      <c r="S23" s="100">
        <f t="shared" si="42"/>
        <v>43628</v>
      </c>
      <c r="T23" s="101">
        <f t="shared" si="43"/>
        <v>43628</v>
      </c>
      <c r="U23" s="102"/>
      <c r="V23" s="100">
        <f t="shared" si="44"/>
        <v>43635</v>
      </c>
      <c r="W23" s="101">
        <f t="shared" si="45"/>
        <v>43635</v>
      </c>
      <c r="X23" s="102"/>
    </row>
    <row r="24" spans="1:43" x14ac:dyDescent="0.2">
      <c r="A24" s="100">
        <f t="shared" ref="A24:A27" si="47">A23+1</f>
        <v>43587</v>
      </c>
      <c r="B24" s="101">
        <f t="shared" si="32"/>
        <v>43587</v>
      </c>
      <c r="C24" s="102"/>
      <c r="D24" s="100">
        <f t="shared" si="33"/>
        <v>43594</v>
      </c>
      <c r="E24" s="101">
        <f t="shared" si="34"/>
        <v>43594</v>
      </c>
      <c r="F24" s="102"/>
      <c r="G24" s="100">
        <f t="shared" si="35"/>
        <v>43601</v>
      </c>
      <c r="H24" s="101">
        <f t="shared" si="36"/>
        <v>43601</v>
      </c>
      <c r="I24" s="102"/>
      <c r="J24" s="100">
        <f t="shared" si="37"/>
        <v>43608</v>
      </c>
      <c r="K24" s="101">
        <f t="shared" si="38"/>
        <v>43608</v>
      </c>
      <c r="L24" s="102"/>
      <c r="M24" s="100">
        <f t="shared" si="46"/>
        <v>43615</v>
      </c>
      <c r="N24" s="101">
        <f t="shared" si="39"/>
        <v>43615</v>
      </c>
      <c r="O24" s="102"/>
      <c r="P24" s="100">
        <f t="shared" si="40"/>
        <v>43622</v>
      </c>
      <c r="Q24" s="101">
        <f t="shared" si="41"/>
        <v>43622</v>
      </c>
      <c r="R24" s="102"/>
      <c r="S24" s="100">
        <f t="shared" si="42"/>
        <v>43629</v>
      </c>
      <c r="T24" s="101">
        <f t="shared" si="43"/>
        <v>43629</v>
      </c>
      <c r="U24" s="102"/>
      <c r="V24" s="100">
        <f t="shared" si="44"/>
        <v>43636</v>
      </c>
      <c r="W24" s="101">
        <f t="shared" si="45"/>
        <v>43636</v>
      </c>
      <c r="X24" s="102"/>
    </row>
    <row r="25" spans="1:43" x14ac:dyDescent="0.2">
      <c r="A25" s="100">
        <f t="shared" si="47"/>
        <v>43588</v>
      </c>
      <c r="B25" s="101">
        <f t="shared" si="32"/>
        <v>43588</v>
      </c>
      <c r="C25" s="102">
        <v>0</v>
      </c>
      <c r="D25" s="100">
        <f t="shared" si="33"/>
        <v>43595</v>
      </c>
      <c r="E25" s="101">
        <f t="shared" si="34"/>
        <v>43595</v>
      </c>
      <c r="F25" s="102">
        <v>0</v>
      </c>
      <c r="G25" s="100">
        <f t="shared" si="35"/>
        <v>43602</v>
      </c>
      <c r="H25" s="101">
        <f t="shared" si="36"/>
        <v>43602</v>
      </c>
      <c r="I25" s="102">
        <v>0</v>
      </c>
      <c r="J25" s="100">
        <f t="shared" si="37"/>
        <v>43609</v>
      </c>
      <c r="K25" s="101">
        <f t="shared" si="38"/>
        <v>43609</v>
      </c>
      <c r="L25" s="102">
        <v>0</v>
      </c>
      <c r="M25" s="100">
        <f t="shared" si="46"/>
        <v>43616</v>
      </c>
      <c r="N25" s="101">
        <f t="shared" si="39"/>
        <v>43616</v>
      </c>
      <c r="O25" s="102">
        <v>0</v>
      </c>
      <c r="P25" s="100">
        <f t="shared" si="40"/>
        <v>43623</v>
      </c>
      <c r="Q25" s="101">
        <f t="shared" si="41"/>
        <v>43623</v>
      </c>
      <c r="R25" s="102">
        <v>0</v>
      </c>
      <c r="S25" s="100">
        <f t="shared" si="42"/>
        <v>43630</v>
      </c>
      <c r="T25" s="101">
        <f t="shared" si="43"/>
        <v>43630</v>
      </c>
      <c r="U25" s="102">
        <v>0</v>
      </c>
      <c r="V25" s="100">
        <f t="shared" si="44"/>
        <v>43637</v>
      </c>
      <c r="W25" s="101">
        <f t="shared" si="45"/>
        <v>43637</v>
      </c>
      <c r="X25" s="102">
        <v>0</v>
      </c>
    </row>
    <row r="26" spans="1:43" x14ac:dyDescent="0.2">
      <c r="A26" s="100">
        <f t="shared" si="47"/>
        <v>43589</v>
      </c>
      <c r="B26" s="101">
        <f t="shared" si="32"/>
        <v>43589</v>
      </c>
      <c r="C26" s="102">
        <v>0</v>
      </c>
      <c r="D26" s="100">
        <f t="shared" si="33"/>
        <v>43596</v>
      </c>
      <c r="E26" s="101">
        <f t="shared" si="34"/>
        <v>43596</v>
      </c>
      <c r="F26" s="102">
        <v>0</v>
      </c>
      <c r="G26" s="100">
        <f t="shared" si="35"/>
        <v>43603</v>
      </c>
      <c r="H26" s="101">
        <f t="shared" si="36"/>
        <v>43603</v>
      </c>
      <c r="I26" s="102">
        <v>0</v>
      </c>
      <c r="J26" s="100">
        <f t="shared" si="37"/>
        <v>43610</v>
      </c>
      <c r="K26" s="101">
        <f t="shared" si="38"/>
        <v>43610</v>
      </c>
      <c r="L26" s="102">
        <v>0</v>
      </c>
      <c r="M26" s="100">
        <f t="shared" si="46"/>
        <v>43617</v>
      </c>
      <c r="N26" s="101">
        <f t="shared" si="39"/>
        <v>43617</v>
      </c>
      <c r="O26" s="102">
        <v>0</v>
      </c>
      <c r="P26" s="100">
        <f t="shared" si="40"/>
        <v>43624</v>
      </c>
      <c r="Q26" s="101">
        <f t="shared" si="41"/>
        <v>43624</v>
      </c>
      <c r="R26" s="102">
        <v>0</v>
      </c>
      <c r="S26" s="100">
        <f t="shared" si="42"/>
        <v>43631</v>
      </c>
      <c r="T26" s="101">
        <f t="shared" si="43"/>
        <v>43631</v>
      </c>
      <c r="U26" s="102">
        <v>0</v>
      </c>
      <c r="V26" s="100">
        <f t="shared" si="44"/>
        <v>43638</v>
      </c>
      <c r="W26" s="101">
        <f t="shared" si="45"/>
        <v>43638</v>
      </c>
      <c r="X26" s="102">
        <v>0</v>
      </c>
    </row>
    <row r="27" spans="1:43" x14ac:dyDescent="0.2">
      <c r="A27" s="100">
        <f t="shared" si="47"/>
        <v>43590</v>
      </c>
      <c r="B27" s="101">
        <f t="shared" si="32"/>
        <v>43590</v>
      </c>
      <c r="C27" s="102">
        <v>0</v>
      </c>
      <c r="D27" s="100">
        <f t="shared" si="33"/>
        <v>43597</v>
      </c>
      <c r="E27" s="101">
        <f t="shared" si="34"/>
        <v>43597</v>
      </c>
      <c r="F27" s="102">
        <v>0</v>
      </c>
      <c r="G27" s="100">
        <f t="shared" si="35"/>
        <v>43604</v>
      </c>
      <c r="H27" s="101">
        <f t="shared" si="36"/>
        <v>43604</v>
      </c>
      <c r="I27" s="102">
        <v>0</v>
      </c>
      <c r="J27" s="100">
        <f t="shared" si="37"/>
        <v>43611</v>
      </c>
      <c r="K27" s="101">
        <f t="shared" si="38"/>
        <v>43611</v>
      </c>
      <c r="L27" s="102">
        <v>0</v>
      </c>
      <c r="M27" s="100">
        <f t="shared" si="46"/>
        <v>43618</v>
      </c>
      <c r="N27" s="101">
        <f t="shared" si="39"/>
        <v>43618</v>
      </c>
      <c r="O27" s="102">
        <v>0</v>
      </c>
      <c r="P27" s="100">
        <f t="shared" si="40"/>
        <v>43625</v>
      </c>
      <c r="Q27" s="101">
        <f t="shared" si="41"/>
        <v>43625</v>
      </c>
      <c r="R27" s="102">
        <v>0</v>
      </c>
      <c r="S27" s="100">
        <f t="shared" si="42"/>
        <v>43632</v>
      </c>
      <c r="T27" s="101">
        <f t="shared" si="43"/>
        <v>43632</v>
      </c>
      <c r="U27" s="102">
        <v>0</v>
      </c>
      <c r="V27" s="100">
        <f t="shared" si="44"/>
        <v>43639</v>
      </c>
      <c r="W27" s="101">
        <f t="shared" si="45"/>
        <v>43639</v>
      </c>
      <c r="X27" s="102">
        <v>0</v>
      </c>
    </row>
    <row r="28" spans="1:43" customFormat="1" ht="10.5" customHeight="1" x14ac:dyDescent="0.2"/>
    <row r="29" spans="1:43" s="99" customFormat="1" ht="18" x14ac:dyDescent="0.2">
      <c r="A29" s="94" t="str">
        <f>"Semaine "&amp;'[1]Recap HS'!B31</f>
        <v>Semaine 25</v>
      </c>
      <c r="B29" s="95"/>
      <c r="C29" s="96"/>
      <c r="D29" s="94" t="str">
        <f>"Semaine "&amp;'[1]Recap HS'!B32</f>
        <v>Semaine 26</v>
      </c>
      <c r="E29" s="95"/>
      <c r="F29" s="96"/>
      <c r="G29" s="94" t="str">
        <f>"Semaine "&amp;'[1]Recap HS'!B33</f>
        <v>Semaine 27</v>
      </c>
      <c r="H29" s="95"/>
      <c r="I29" s="96"/>
      <c r="J29" s="94" t="str">
        <f>"Semaine "&amp;'[1]Recap HS'!B34</f>
        <v>Semaine 28</v>
      </c>
      <c r="K29" s="95"/>
      <c r="L29" s="96"/>
      <c r="M29" s="94" t="str">
        <f>"Semaine "&amp;'[1]Recap HS'!B35</f>
        <v>Semaine 29</v>
      </c>
      <c r="N29" s="95"/>
      <c r="O29" s="96"/>
      <c r="P29" s="94" t="str">
        <f>"Semaine "&amp;'[1]Recap HS'!B36</f>
        <v>Semaine 30</v>
      </c>
      <c r="Q29" s="95"/>
      <c r="R29" s="96"/>
      <c r="S29" s="94" t="str">
        <f>"Semaine "&amp;'[1]Recap HS'!B37</f>
        <v>Semaine 31</v>
      </c>
      <c r="T29" s="95"/>
      <c r="U29" s="96"/>
      <c r="V29" s="94" t="str">
        <f>"Semaine "&amp;'[1]Recap HS'!B38</f>
        <v>Semaine 32</v>
      </c>
      <c r="W29" s="95"/>
      <c r="X29" s="96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  <c r="AN29" s="97"/>
      <c r="AO29" s="97"/>
      <c r="AP29" s="97"/>
      <c r="AQ29" s="98"/>
    </row>
    <row r="30" spans="1:43" x14ac:dyDescent="0.2">
      <c r="A30" s="100">
        <f>7*'[1]Recap HS'!B31+DATE($A$1,1,3)-WEEKDAY(DATE($A$1,1,3))-5</f>
        <v>43633</v>
      </c>
      <c r="B30" s="101">
        <f>A30</f>
        <v>43633</v>
      </c>
      <c r="C30" s="102"/>
      <c r="D30" s="100">
        <f>A36+1</f>
        <v>43640</v>
      </c>
      <c r="E30" s="101">
        <f>D30</f>
        <v>43640</v>
      </c>
      <c r="F30" s="102"/>
      <c r="G30" s="100">
        <f>D36+1</f>
        <v>43647</v>
      </c>
      <c r="H30" s="101">
        <f>G30</f>
        <v>43647</v>
      </c>
      <c r="I30" s="102"/>
      <c r="J30" s="100">
        <f>G36+1</f>
        <v>43654</v>
      </c>
      <c r="K30" s="101">
        <f>J30</f>
        <v>43654</v>
      </c>
      <c r="L30" s="102"/>
      <c r="M30" s="100">
        <f>J36+1</f>
        <v>43661</v>
      </c>
      <c r="N30" s="101">
        <f>M30</f>
        <v>43661</v>
      </c>
      <c r="O30" s="102"/>
      <c r="P30" s="100">
        <f>M36+1</f>
        <v>43668</v>
      </c>
      <c r="Q30" s="101">
        <f>P30</f>
        <v>43668</v>
      </c>
      <c r="R30" s="102"/>
      <c r="S30" s="100">
        <f>P36+1</f>
        <v>43675</v>
      </c>
      <c r="T30" s="101">
        <f>S30</f>
        <v>43675</v>
      </c>
      <c r="U30" s="102"/>
      <c r="V30" s="100">
        <f>S36+1</f>
        <v>43682</v>
      </c>
      <c r="W30" s="101">
        <f>V30</f>
        <v>43682</v>
      </c>
      <c r="X30" s="102"/>
    </row>
    <row r="31" spans="1:43" x14ac:dyDescent="0.2">
      <c r="A31" s="100">
        <f>A30+1</f>
        <v>43634</v>
      </c>
      <c r="B31" s="101">
        <f t="shared" ref="B31:B36" si="48">A31</f>
        <v>43634</v>
      </c>
      <c r="C31" s="102"/>
      <c r="D31" s="100">
        <f t="shared" ref="D31:D36" si="49">D30+1</f>
        <v>43641</v>
      </c>
      <c r="E31" s="101">
        <f t="shared" ref="E31:E36" si="50">D31</f>
        <v>43641</v>
      </c>
      <c r="F31" s="102"/>
      <c r="G31" s="100">
        <f t="shared" ref="G31:G36" si="51">G30+1</f>
        <v>43648</v>
      </c>
      <c r="H31" s="101">
        <f t="shared" ref="H31:H36" si="52">G31</f>
        <v>43648</v>
      </c>
      <c r="I31" s="102"/>
      <c r="J31" s="100">
        <f t="shared" ref="J31:J36" si="53">J30+1</f>
        <v>43655</v>
      </c>
      <c r="K31" s="101">
        <f t="shared" ref="K31:K36" si="54">J31</f>
        <v>43655</v>
      </c>
      <c r="L31" s="102"/>
      <c r="M31" s="100">
        <f>M30+1</f>
        <v>43662</v>
      </c>
      <c r="N31" s="101">
        <f t="shared" ref="N31:N36" si="55">M31</f>
        <v>43662</v>
      </c>
      <c r="O31" s="102"/>
      <c r="P31" s="100">
        <f t="shared" ref="P31:P36" si="56">P30+1</f>
        <v>43669</v>
      </c>
      <c r="Q31" s="101">
        <f t="shared" ref="Q31:Q36" si="57">P31</f>
        <v>43669</v>
      </c>
      <c r="R31" s="102"/>
      <c r="S31" s="100">
        <f t="shared" ref="S31:S36" si="58">S30+1</f>
        <v>43676</v>
      </c>
      <c r="T31" s="101">
        <f t="shared" ref="T31:T36" si="59">S31</f>
        <v>43676</v>
      </c>
      <c r="U31" s="102"/>
      <c r="V31" s="100">
        <f t="shared" ref="V31:V36" si="60">V30+1</f>
        <v>43683</v>
      </c>
      <c r="W31" s="101">
        <f t="shared" ref="W31:W36" si="61">V31</f>
        <v>43683</v>
      </c>
      <c r="X31" s="102"/>
    </row>
    <row r="32" spans="1:43" x14ac:dyDescent="0.2">
      <c r="A32" s="100">
        <f>A31+1</f>
        <v>43635</v>
      </c>
      <c r="B32" s="101">
        <f t="shared" si="48"/>
        <v>43635</v>
      </c>
      <c r="C32" s="102"/>
      <c r="D32" s="100">
        <f t="shared" si="49"/>
        <v>43642</v>
      </c>
      <c r="E32" s="101">
        <f t="shared" si="50"/>
        <v>43642</v>
      </c>
      <c r="F32" s="102"/>
      <c r="G32" s="100">
        <f t="shared" si="51"/>
        <v>43649</v>
      </c>
      <c r="H32" s="101">
        <f t="shared" si="52"/>
        <v>43649</v>
      </c>
      <c r="I32" s="102"/>
      <c r="J32" s="100">
        <f t="shared" si="53"/>
        <v>43656</v>
      </c>
      <c r="K32" s="101">
        <f t="shared" si="54"/>
        <v>43656</v>
      </c>
      <c r="L32" s="102"/>
      <c r="M32" s="100">
        <f t="shared" ref="M32:M36" si="62">M31+1</f>
        <v>43663</v>
      </c>
      <c r="N32" s="101">
        <f t="shared" si="55"/>
        <v>43663</v>
      </c>
      <c r="O32" s="102"/>
      <c r="P32" s="100">
        <f t="shared" si="56"/>
        <v>43670</v>
      </c>
      <c r="Q32" s="101">
        <f t="shared" si="57"/>
        <v>43670</v>
      </c>
      <c r="R32" s="102"/>
      <c r="S32" s="100">
        <f t="shared" si="58"/>
        <v>43677</v>
      </c>
      <c r="T32" s="101">
        <f t="shared" si="59"/>
        <v>43677</v>
      </c>
      <c r="U32" s="102"/>
      <c r="V32" s="100">
        <f t="shared" si="60"/>
        <v>43684</v>
      </c>
      <c r="W32" s="101">
        <f t="shared" si="61"/>
        <v>43684</v>
      </c>
      <c r="X32" s="102"/>
    </row>
    <row r="33" spans="1:43" x14ac:dyDescent="0.2">
      <c r="A33" s="100">
        <f t="shared" ref="A33:A36" si="63">A32+1</f>
        <v>43636</v>
      </c>
      <c r="B33" s="101">
        <f t="shared" si="48"/>
        <v>43636</v>
      </c>
      <c r="C33" s="102"/>
      <c r="D33" s="100">
        <f t="shared" si="49"/>
        <v>43643</v>
      </c>
      <c r="E33" s="101">
        <f t="shared" si="50"/>
        <v>43643</v>
      </c>
      <c r="F33" s="102"/>
      <c r="G33" s="100">
        <f t="shared" si="51"/>
        <v>43650</v>
      </c>
      <c r="H33" s="101">
        <f t="shared" si="52"/>
        <v>43650</v>
      </c>
      <c r="I33" s="102"/>
      <c r="J33" s="100">
        <f t="shared" si="53"/>
        <v>43657</v>
      </c>
      <c r="K33" s="101">
        <f t="shared" si="54"/>
        <v>43657</v>
      </c>
      <c r="L33" s="102"/>
      <c r="M33" s="100">
        <f t="shared" si="62"/>
        <v>43664</v>
      </c>
      <c r="N33" s="101">
        <f t="shared" si="55"/>
        <v>43664</v>
      </c>
      <c r="O33" s="102"/>
      <c r="P33" s="100">
        <f t="shared" si="56"/>
        <v>43671</v>
      </c>
      <c r="Q33" s="101">
        <f t="shared" si="57"/>
        <v>43671</v>
      </c>
      <c r="R33" s="102"/>
      <c r="S33" s="100">
        <f t="shared" si="58"/>
        <v>43678</v>
      </c>
      <c r="T33" s="101">
        <f t="shared" si="59"/>
        <v>43678</v>
      </c>
      <c r="U33" s="102"/>
      <c r="V33" s="100">
        <f t="shared" si="60"/>
        <v>43685</v>
      </c>
      <c r="W33" s="101">
        <f t="shared" si="61"/>
        <v>43685</v>
      </c>
      <c r="X33" s="102"/>
    </row>
    <row r="34" spans="1:43" x14ac:dyDescent="0.2">
      <c r="A34" s="100">
        <f t="shared" si="63"/>
        <v>43637</v>
      </c>
      <c r="B34" s="101">
        <f t="shared" si="48"/>
        <v>43637</v>
      </c>
      <c r="C34" s="102">
        <v>0</v>
      </c>
      <c r="D34" s="100">
        <f t="shared" si="49"/>
        <v>43644</v>
      </c>
      <c r="E34" s="101">
        <f t="shared" si="50"/>
        <v>43644</v>
      </c>
      <c r="F34" s="102">
        <v>0</v>
      </c>
      <c r="G34" s="100">
        <f t="shared" si="51"/>
        <v>43651</v>
      </c>
      <c r="H34" s="101">
        <f t="shared" si="52"/>
        <v>43651</v>
      </c>
      <c r="I34" s="102">
        <v>0</v>
      </c>
      <c r="J34" s="100">
        <f t="shared" si="53"/>
        <v>43658</v>
      </c>
      <c r="K34" s="101">
        <f t="shared" si="54"/>
        <v>43658</v>
      </c>
      <c r="L34" s="102">
        <v>0</v>
      </c>
      <c r="M34" s="100">
        <f t="shared" si="62"/>
        <v>43665</v>
      </c>
      <c r="N34" s="101">
        <f t="shared" si="55"/>
        <v>43665</v>
      </c>
      <c r="O34" s="102">
        <v>0</v>
      </c>
      <c r="P34" s="100">
        <f t="shared" si="56"/>
        <v>43672</v>
      </c>
      <c r="Q34" s="101">
        <f t="shared" si="57"/>
        <v>43672</v>
      </c>
      <c r="R34" s="102">
        <v>0</v>
      </c>
      <c r="S34" s="100">
        <f t="shared" si="58"/>
        <v>43679</v>
      </c>
      <c r="T34" s="101">
        <f t="shared" si="59"/>
        <v>43679</v>
      </c>
      <c r="U34" s="102">
        <v>0</v>
      </c>
      <c r="V34" s="100">
        <f t="shared" si="60"/>
        <v>43686</v>
      </c>
      <c r="W34" s="101">
        <f t="shared" si="61"/>
        <v>43686</v>
      </c>
      <c r="X34" s="102">
        <v>0</v>
      </c>
    </row>
    <row r="35" spans="1:43" x14ac:dyDescent="0.2">
      <c r="A35" s="100">
        <f t="shared" si="63"/>
        <v>43638</v>
      </c>
      <c r="B35" s="101">
        <f t="shared" si="48"/>
        <v>43638</v>
      </c>
      <c r="C35" s="102">
        <v>0</v>
      </c>
      <c r="D35" s="100">
        <f t="shared" si="49"/>
        <v>43645</v>
      </c>
      <c r="E35" s="101">
        <f t="shared" si="50"/>
        <v>43645</v>
      </c>
      <c r="F35" s="102">
        <v>0</v>
      </c>
      <c r="G35" s="100">
        <f t="shared" si="51"/>
        <v>43652</v>
      </c>
      <c r="H35" s="101">
        <f t="shared" si="52"/>
        <v>43652</v>
      </c>
      <c r="I35" s="102">
        <v>0</v>
      </c>
      <c r="J35" s="100">
        <f t="shared" si="53"/>
        <v>43659</v>
      </c>
      <c r="K35" s="101">
        <f t="shared" si="54"/>
        <v>43659</v>
      </c>
      <c r="L35" s="102">
        <v>0</v>
      </c>
      <c r="M35" s="100">
        <f t="shared" si="62"/>
        <v>43666</v>
      </c>
      <c r="N35" s="101">
        <f t="shared" si="55"/>
        <v>43666</v>
      </c>
      <c r="O35" s="102">
        <v>0</v>
      </c>
      <c r="P35" s="100">
        <f t="shared" si="56"/>
        <v>43673</v>
      </c>
      <c r="Q35" s="101">
        <f t="shared" si="57"/>
        <v>43673</v>
      </c>
      <c r="R35" s="102">
        <v>0</v>
      </c>
      <c r="S35" s="100">
        <f t="shared" si="58"/>
        <v>43680</v>
      </c>
      <c r="T35" s="101">
        <f t="shared" si="59"/>
        <v>43680</v>
      </c>
      <c r="U35" s="102">
        <v>0</v>
      </c>
      <c r="V35" s="100">
        <f t="shared" si="60"/>
        <v>43687</v>
      </c>
      <c r="W35" s="101">
        <f t="shared" si="61"/>
        <v>43687</v>
      </c>
      <c r="X35" s="102">
        <v>0</v>
      </c>
    </row>
    <row r="36" spans="1:43" x14ac:dyDescent="0.2">
      <c r="A36" s="100">
        <f t="shared" si="63"/>
        <v>43639</v>
      </c>
      <c r="B36" s="101">
        <f t="shared" si="48"/>
        <v>43639</v>
      </c>
      <c r="C36" s="102">
        <v>0</v>
      </c>
      <c r="D36" s="100">
        <f t="shared" si="49"/>
        <v>43646</v>
      </c>
      <c r="E36" s="101">
        <f t="shared" si="50"/>
        <v>43646</v>
      </c>
      <c r="F36" s="102">
        <v>0</v>
      </c>
      <c r="G36" s="100">
        <f t="shared" si="51"/>
        <v>43653</v>
      </c>
      <c r="H36" s="101">
        <f t="shared" si="52"/>
        <v>43653</v>
      </c>
      <c r="I36" s="102">
        <v>0</v>
      </c>
      <c r="J36" s="100">
        <f t="shared" si="53"/>
        <v>43660</v>
      </c>
      <c r="K36" s="101">
        <f t="shared" si="54"/>
        <v>43660</v>
      </c>
      <c r="L36" s="102">
        <v>0</v>
      </c>
      <c r="M36" s="100">
        <f t="shared" si="62"/>
        <v>43667</v>
      </c>
      <c r="N36" s="101">
        <f t="shared" si="55"/>
        <v>43667</v>
      </c>
      <c r="O36" s="102">
        <v>0</v>
      </c>
      <c r="P36" s="100">
        <f t="shared" si="56"/>
        <v>43674</v>
      </c>
      <c r="Q36" s="101">
        <f t="shared" si="57"/>
        <v>43674</v>
      </c>
      <c r="R36" s="102">
        <v>0</v>
      </c>
      <c r="S36" s="100">
        <f t="shared" si="58"/>
        <v>43681</v>
      </c>
      <c r="T36" s="101">
        <f t="shared" si="59"/>
        <v>43681</v>
      </c>
      <c r="U36" s="102">
        <v>0</v>
      </c>
      <c r="V36" s="100">
        <f t="shared" si="60"/>
        <v>43688</v>
      </c>
      <c r="W36" s="101">
        <f t="shared" si="61"/>
        <v>43688</v>
      </c>
      <c r="X36" s="102">
        <v>0</v>
      </c>
    </row>
    <row r="37" spans="1:43" customFormat="1" ht="10.5" customHeight="1" x14ac:dyDescent="0.2"/>
    <row r="38" spans="1:43" s="99" customFormat="1" ht="18" x14ac:dyDescent="0.2">
      <c r="A38" s="94" t="str">
        <f>"Semaine "&amp;'[1]Recap HS'!B39</f>
        <v>Semaine 33</v>
      </c>
      <c r="B38" s="95"/>
      <c r="C38" s="96"/>
      <c r="D38" s="94" t="str">
        <f>"Semaine "&amp;'[1]Recap HS'!B40</f>
        <v>Semaine 34</v>
      </c>
      <c r="E38" s="95"/>
      <c r="F38" s="96"/>
      <c r="G38" s="94" t="str">
        <f>"Semaine "&amp;'[1]Recap HS'!B41</f>
        <v>Semaine 35</v>
      </c>
      <c r="H38" s="95"/>
      <c r="I38" s="96"/>
      <c r="J38" s="94" t="str">
        <f>"Semaine "&amp;'[1]Recap HS'!B42</f>
        <v>Semaine 36</v>
      </c>
      <c r="K38" s="95"/>
      <c r="L38" s="96"/>
      <c r="M38" s="94" t="str">
        <f>"Semaine "&amp;'[1]Recap HS'!B43</f>
        <v>Semaine 37</v>
      </c>
      <c r="N38" s="95"/>
      <c r="O38" s="96"/>
      <c r="P38" s="94" t="str">
        <f>"Semaine "&amp;'[1]Recap HS'!B44</f>
        <v>Semaine 38</v>
      </c>
      <c r="Q38" s="95"/>
      <c r="R38" s="96"/>
      <c r="S38" s="94" t="str">
        <f>"Semaine "&amp;'[1]Recap HS'!B45</f>
        <v>Semaine 39</v>
      </c>
      <c r="T38" s="95"/>
      <c r="U38" s="96"/>
      <c r="V38" s="94" t="str">
        <f>"Semaine "&amp;'[1]Recap HS'!B46</f>
        <v>Semaine 40</v>
      </c>
      <c r="W38" s="95"/>
      <c r="X38" s="96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8"/>
    </row>
    <row r="39" spans="1:43" x14ac:dyDescent="0.2">
      <c r="A39" s="100">
        <f>7*'[1]Recap HS'!B39+DATE($A$1,1,3)-WEEKDAY(DATE($A$1,1,3))-5</f>
        <v>43689</v>
      </c>
      <c r="B39" s="101">
        <f>A39</f>
        <v>43689</v>
      </c>
      <c r="C39" s="102"/>
      <c r="D39" s="100">
        <f>A45+1</f>
        <v>43696</v>
      </c>
      <c r="E39" s="101">
        <f>D39</f>
        <v>43696</v>
      </c>
      <c r="F39" s="102"/>
      <c r="G39" s="100">
        <f>D45+1</f>
        <v>43703</v>
      </c>
      <c r="H39" s="101">
        <f>G39</f>
        <v>43703</v>
      </c>
      <c r="I39" s="102"/>
      <c r="J39" s="100">
        <f>G45+1</f>
        <v>43710</v>
      </c>
      <c r="K39" s="101">
        <f>J39</f>
        <v>43710</v>
      </c>
      <c r="L39" s="102"/>
      <c r="M39" s="100">
        <f>J45+1</f>
        <v>43717</v>
      </c>
      <c r="N39" s="101">
        <f>M39</f>
        <v>43717</v>
      </c>
      <c r="O39" s="102"/>
      <c r="P39" s="100">
        <f>M45+1</f>
        <v>43724</v>
      </c>
      <c r="Q39" s="101">
        <f>P39</f>
        <v>43724</v>
      </c>
      <c r="R39" s="102"/>
      <c r="S39" s="100">
        <f>P45+1</f>
        <v>43731</v>
      </c>
      <c r="T39" s="101">
        <f>S39</f>
        <v>43731</v>
      </c>
      <c r="U39" s="102"/>
      <c r="V39" s="100">
        <f>S45+1</f>
        <v>43738</v>
      </c>
      <c r="W39" s="101">
        <f>V39</f>
        <v>43738</v>
      </c>
      <c r="X39" s="102"/>
    </row>
    <row r="40" spans="1:43" x14ac:dyDescent="0.2">
      <c r="A40" s="100">
        <f>A39+1</f>
        <v>43690</v>
      </c>
      <c r="B40" s="101">
        <f t="shared" ref="B40:B45" si="64">A40</f>
        <v>43690</v>
      </c>
      <c r="C40" s="102"/>
      <c r="D40" s="100">
        <f t="shared" ref="D40:D45" si="65">D39+1</f>
        <v>43697</v>
      </c>
      <c r="E40" s="101">
        <f t="shared" ref="E40:E45" si="66">D40</f>
        <v>43697</v>
      </c>
      <c r="F40" s="102"/>
      <c r="G40" s="100">
        <f t="shared" ref="G40:G45" si="67">G39+1</f>
        <v>43704</v>
      </c>
      <c r="H40" s="101">
        <f t="shared" ref="H40:H45" si="68">G40</f>
        <v>43704</v>
      </c>
      <c r="I40" s="102"/>
      <c r="J40" s="100">
        <f t="shared" ref="J40:J45" si="69">J39+1</f>
        <v>43711</v>
      </c>
      <c r="K40" s="101">
        <f t="shared" ref="K40:K45" si="70">J40</f>
        <v>43711</v>
      </c>
      <c r="L40" s="102"/>
      <c r="M40" s="100">
        <f>M39+1</f>
        <v>43718</v>
      </c>
      <c r="N40" s="101">
        <f t="shared" ref="N40:N45" si="71">M40</f>
        <v>43718</v>
      </c>
      <c r="O40" s="102"/>
      <c r="P40" s="100">
        <f t="shared" ref="P40:P45" si="72">P39+1</f>
        <v>43725</v>
      </c>
      <c r="Q40" s="101">
        <f t="shared" ref="Q40:Q45" si="73">P40</f>
        <v>43725</v>
      </c>
      <c r="R40" s="102"/>
      <c r="S40" s="100">
        <f t="shared" ref="S40:S45" si="74">S39+1</f>
        <v>43732</v>
      </c>
      <c r="T40" s="101">
        <f t="shared" ref="T40:T45" si="75">S40</f>
        <v>43732</v>
      </c>
      <c r="U40" s="102"/>
      <c r="V40" s="100">
        <f t="shared" ref="V40:V45" si="76">V39+1</f>
        <v>43739</v>
      </c>
      <c r="W40" s="101">
        <f t="shared" ref="W40:W45" si="77">V40</f>
        <v>43739</v>
      </c>
      <c r="X40" s="102"/>
    </row>
    <row r="41" spans="1:43" x14ac:dyDescent="0.2">
      <c r="A41" s="100">
        <f>A40+1</f>
        <v>43691</v>
      </c>
      <c r="B41" s="101">
        <f t="shared" si="64"/>
        <v>43691</v>
      </c>
      <c r="C41" s="102"/>
      <c r="D41" s="100">
        <f t="shared" si="65"/>
        <v>43698</v>
      </c>
      <c r="E41" s="101">
        <f t="shared" si="66"/>
        <v>43698</v>
      </c>
      <c r="F41" s="102"/>
      <c r="G41" s="100">
        <f t="shared" si="67"/>
        <v>43705</v>
      </c>
      <c r="H41" s="101">
        <f t="shared" si="68"/>
        <v>43705</v>
      </c>
      <c r="I41" s="102"/>
      <c r="J41" s="100">
        <f t="shared" si="69"/>
        <v>43712</v>
      </c>
      <c r="K41" s="101">
        <f t="shared" si="70"/>
        <v>43712</v>
      </c>
      <c r="L41" s="102"/>
      <c r="M41" s="100">
        <f t="shared" ref="M41:M45" si="78">M40+1</f>
        <v>43719</v>
      </c>
      <c r="N41" s="101">
        <f t="shared" si="71"/>
        <v>43719</v>
      </c>
      <c r="O41" s="102"/>
      <c r="P41" s="100">
        <f t="shared" si="72"/>
        <v>43726</v>
      </c>
      <c r="Q41" s="101">
        <f t="shared" si="73"/>
        <v>43726</v>
      </c>
      <c r="R41" s="102"/>
      <c r="S41" s="100">
        <f t="shared" si="74"/>
        <v>43733</v>
      </c>
      <c r="T41" s="101">
        <f t="shared" si="75"/>
        <v>43733</v>
      </c>
      <c r="U41" s="102"/>
      <c r="V41" s="100">
        <f t="shared" si="76"/>
        <v>43740</v>
      </c>
      <c r="W41" s="101">
        <f t="shared" si="77"/>
        <v>43740</v>
      </c>
      <c r="X41" s="102"/>
    </row>
    <row r="42" spans="1:43" x14ac:dyDescent="0.2">
      <c r="A42" s="100">
        <f t="shared" ref="A42:A45" si="79">A41+1</f>
        <v>43692</v>
      </c>
      <c r="B42" s="101">
        <f t="shared" si="64"/>
        <v>43692</v>
      </c>
      <c r="C42" s="102"/>
      <c r="D42" s="100">
        <f t="shared" si="65"/>
        <v>43699</v>
      </c>
      <c r="E42" s="101">
        <f t="shared" si="66"/>
        <v>43699</v>
      </c>
      <c r="F42" s="102"/>
      <c r="G42" s="100">
        <f t="shared" si="67"/>
        <v>43706</v>
      </c>
      <c r="H42" s="101">
        <f t="shared" si="68"/>
        <v>43706</v>
      </c>
      <c r="I42" s="102"/>
      <c r="J42" s="100">
        <f t="shared" si="69"/>
        <v>43713</v>
      </c>
      <c r="K42" s="101">
        <f t="shared" si="70"/>
        <v>43713</v>
      </c>
      <c r="L42" s="102"/>
      <c r="M42" s="100">
        <f t="shared" si="78"/>
        <v>43720</v>
      </c>
      <c r="N42" s="101">
        <f t="shared" si="71"/>
        <v>43720</v>
      </c>
      <c r="O42" s="102"/>
      <c r="P42" s="100">
        <f t="shared" si="72"/>
        <v>43727</v>
      </c>
      <c r="Q42" s="101">
        <f t="shared" si="73"/>
        <v>43727</v>
      </c>
      <c r="R42" s="102"/>
      <c r="S42" s="100">
        <f t="shared" si="74"/>
        <v>43734</v>
      </c>
      <c r="T42" s="101">
        <f t="shared" si="75"/>
        <v>43734</v>
      </c>
      <c r="U42" s="102"/>
      <c r="V42" s="100">
        <f t="shared" si="76"/>
        <v>43741</v>
      </c>
      <c r="W42" s="101">
        <f t="shared" si="77"/>
        <v>43741</v>
      </c>
      <c r="X42" s="102"/>
    </row>
    <row r="43" spans="1:43" x14ac:dyDescent="0.2">
      <c r="A43" s="100">
        <f t="shared" si="79"/>
        <v>43693</v>
      </c>
      <c r="B43" s="101">
        <f t="shared" si="64"/>
        <v>43693</v>
      </c>
      <c r="C43" s="102">
        <v>0</v>
      </c>
      <c r="D43" s="100">
        <f t="shared" si="65"/>
        <v>43700</v>
      </c>
      <c r="E43" s="101">
        <f t="shared" si="66"/>
        <v>43700</v>
      </c>
      <c r="F43" s="102">
        <v>0</v>
      </c>
      <c r="G43" s="100">
        <f t="shared" si="67"/>
        <v>43707</v>
      </c>
      <c r="H43" s="101">
        <f t="shared" si="68"/>
        <v>43707</v>
      </c>
      <c r="I43" s="102">
        <v>0</v>
      </c>
      <c r="J43" s="100">
        <f t="shared" si="69"/>
        <v>43714</v>
      </c>
      <c r="K43" s="101">
        <f t="shared" si="70"/>
        <v>43714</v>
      </c>
      <c r="L43" s="102">
        <v>0</v>
      </c>
      <c r="M43" s="100">
        <f t="shared" si="78"/>
        <v>43721</v>
      </c>
      <c r="N43" s="101">
        <f t="shared" si="71"/>
        <v>43721</v>
      </c>
      <c r="O43" s="102">
        <v>0</v>
      </c>
      <c r="P43" s="100">
        <f t="shared" si="72"/>
        <v>43728</v>
      </c>
      <c r="Q43" s="101">
        <f t="shared" si="73"/>
        <v>43728</v>
      </c>
      <c r="R43" s="102">
        <v>0</v>
      </c>
      <c r="S43" s="100">
        <f t="shared" si="74"/>
        <v>43735</v>
      </c>
      <c r="T43" s="101">
        <f t="shared" si="75"/>
        <v>43735</v>
      </c>
      <c r="U43" s="102">
        <v>0</v>
      </c>
      <c r="V43" s="100">
        <f t="shared" si="76"/>
        <v>43742</v>
      </c>
      <c r="W43" s="101">
        <f t="shared" si="77"/>
        <v>43742</v>
      </c>
      <c r="X43" s="102">
        <v>0</v>
      </c>
    </row>
    <row r="44" spans="1:43" x14ac:dyDescent="0.2">
      <c r="A44" s="100">
        <f t="shared" si="79"/>
        <v>43694</v>
      </c>
      <c r="B44" s="101">
        <f t="shared" si="64"/>
        <v>43694</v>
      </c>
      <c r="C44" s="102">
        <v>0</v>
      </c>
      <c r="D44" s="100">
        <f t="shared" si="65"/>
        <v>43701</v>
      </c>
      <c r="E44" s="101">
        <f t="shared" si="66"/>
        <v>43701</v>
      </c>
      <c r="F44" s="102">
        <v>0</v>
      </c>
      <c r="G44" s="100">
        <f t="shared" si="67"/>
        <v>43708</v>
      </c>
      <c r="H44" s="101">
        <f t="shared" si="68"/>
        <v>43708</v>
      </c>
      <c r="I44" s="102">
        <v>0</v>
      </c>
      <c r="J44" s="100">
        <f t="shared" si="69"/>
        <v>43715</v>
      </c>
      <c r="K44" s="101">
        <f t="shared" si="70"/>
        <v>43715</v>
      </c>
      <c r="L44" s="102">
        <v>0</v>
      </c>
      <c r="M44" s="100">
        <f t="shared" si="78"/>
        <v>43722</v>
      </c>
      <c r="N44" s="101">
        <f t="shared" si="71"/>
        <v>43722</v>
      </c>
      <c r="O44" s="102">
        <v>0</v>
      </c>
      <c r="P44" s="100">
        <f t="shared" si="72"/>
        <v>43729</v>
      </c>
      <c r="Q44" s="101">
        <f t="shared" si="73"/>
        <v>43729</v>
      </c>
      <c r="R44" s="102">
        <v>0</v>
      </c>
      <c r="S44" s="100">
        <f t="shared" si="74"/>
        <v>43736</v>
      </c>
      <c r="T44" s="101">
        <f t="shared" si="75"/>
        <v>43736</v>
      </c>
      <c r="U44" s="102">
        <v>0</v>
      </c>
      <c r="V44" s="100">
        <f t="shared" si="76"/>
        <v>43743</v>
      </c>
      <c r="W44" s="101">
        <f t="shared" si="77"/>
        <v>43743</v>
      </c>
      <c r="X44" s="102">
        <v>0</v>
      </c>
    </row>
    <row r="45" spans="1:43" x14ac:dyDescent="0.2">
      <c r="A45" s="100">
        <f t="shared" si="79"/>
        <v>43695</v>
      </c>
      <c r="B45" s="101">
        <f t="shared" si="64"/>
        <v>43695</v>
      </c>
      <c r="C45" s="102">
        <v>0</v>
      </c>
      <c r="D45" s="100">
        <f t="shared" si="65"/>
        <v>43702</v>
      </c>
      <c r="E45" s="101">
        <f t="shared" si="66"/>
        <v>43702</v>
      </c>
      <c r="F45" s="102">
        <v>0</v>
      </c>
      <c r="G45" s="100">
        <f t="shared" si="67"/>
        <v>43709</v>
      </c>
      <c r="H45" s="101">
        <f t="shared" si="68"/>
        <v>43709</v>
      </c>
      <c r="I45" s="102">
        <v>0</v>
      </c>
      <c r="J45" s="100">
        <f t="shared" si="69"/>
        <v>43716</v>
      </c>
      <c r="K45" s="101">
        <f t="shared" si="70"/>
        <v>43716</v>
      </c>
      <c r="L45" s="102">
        <v>0</v>
      </c>
      <c r="M45" s="100">
        <f t="shared" si="78"/>
        <v>43723</v>
      </c>
      <c r="N45" s="101">
        <f t="shared" si="71"/>
        <v>43723</v>
      </c>
      <c r="O45" s="102">
        <v>0</v>
      </c>
      <c r="P45" s="100">
        <f t="shared" si="72"/>
        <v>43730</v>
      </c>
      <c r="Q45" s="101">
        <f t="shared" si="73"/>
        <v>43730</v>
      </c>
      <c r="R45" s="102">
        <v>0</v>
      </c>
      <c r="S45" s="100">
        <f t="shared" si="74"/>
        <v>43737</v>
      </c>
      <c r="T45" s="101">
        <f t="shared" si="75"/>
        <v>43737</v>
      </c>
      <c r="U45" s="102">
        <v>0</v>
      </c>
      <c r="V45" s="100">
        <f t="shared" si="76"/>
        <v>43744</v>
      </c>
      <c r="W45" s="101">
        <f t="shared" si="77"/>
        <v>43744</v>
      </c>
      <c r="X45" s="102">
        <v>0</v>
      </c>
    </row>
    <row r="46" spans="1:43" customFormat="1" ht="10.5" customHeight="1" x14ac:dyDescent="0.2"/>
    <row r="47" spans="1:43" s="99" customFormat="1" ht="18" x14ac:dyDescent="0.2">
      <c r="A47" s="94" t="str">
        <f>"Semaine "&amp;'[1]Recap HS'!B47</f>
        <v>Semaine 41</v>
      </c>
      <c r="B47" s="95"/>
      <c r="C47" s="96"/>
      <c r="D47" s="94" t="str">
        <f>"Semaine "&amp;'[1]Recap HS'!B48</f>
        <v>Semaine 42</v>
      </c>
      <c r="E47" s="95"/>
      <c r="F47" s="96"/>
      <c r="G47" s="94" t="str">
        <f>"Semaine "&amp;'[1]Recap HS'!B49</f>
        <v>Semaine 43</v>
      </c>
      <c r="H47" s="95"/>
      <c r="I47" s="96"/>
      <c r="J47" s="94" t="str">
        <f>"Semaine "&amp;'[1]Recap HS'!B50</f>
        <v>Semaine 44</v>
      </c>
      <c r="K47" s="95"/>
      <c r="L47" s="96"/>
      <c r="M47" s="94" t="str">
        <f>"Semaine "&amp;'[1]Recap HS'!B51</f>
        <v>Semaine 45</v>
      </c>
      <c r="N47" s="95"/>
      <c r="O47" s="96"/>
      <c r="P47" s="94" t="str">
        <f>"Semaine "&amp;'[1]Recap HS'!B52</f>
        <v>Semaine 46</v>
      </c>
      <c r="Q47" s="95"/>
      <c r="R47" s="96"/>
      <c r="S47" s="94" t="str">
        <f>"Semaine "&amp;'[1]Recap HS'!B53</f>
        <v>Semaine 47</v>
      </c>
      <c r="T47" s="95"/>
      <c r="U47" s="96"/>
      <c r="V47" s="94" t="str">
        <f>"Semaine "&amp;'[1]Recap HS'!B54</f>
        <v>Semaine 48</v>
      </c>
      <c r="W47" s="95"/>
      <c r="X47" s="96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7"/>
      <c r="AM47" s="97"/>
      <c r="AN47" s="97"/>
      <c r="AO47" s="97"/>
      <c r="AP47" s="97"/>
      <c r="AQ47" s="98"/>
    </row>
    <row r="48" spans="1:43" x14ac:dyDescent="0.2">
      <c r="A48" s="100">
        <f>7*'[1]Recap HS'!B47+DATE($A$1,1,3)-WEEKDAY(DATE($A$1,1,3))-5</f>
        <v>43745</v>
      </c>
      <c r="B48" s="101">
        <f>A48</f>
        <v>43745</v>
      </c>
      <c r="C48" s="102"/>
      <c r="D48" s="100">
        <f>A54+1</f>
        <v>43752</v>
      </c>
      <c r="E48" s="101">
        <f>D48</f>
        <v>43752</v>
      </c>
      <c r="F48" s="102"/>
      <c r="G48" s="100">
        <f>D54+1</f>
        <v>43759</v>
      </c>
      <c r="H48" s="101">
        <f>G48</f>
        <v>43759</v>
      </c>
      <c r="I48" s="102"/>
      <c r="J48" s="100">
        <f>G54+1</f>
        <v>43766</v>
      </c>
      <c r="K48" s="101">
        <f>J48</f>
        <v>43766</v>
      </c>
      <c r="L48" s="102"/>
      <c r="M48" s="100">
        <f>J54+1</f>
        <v>43773</v>
      </c>
      <c r="N48" s="101">
        <f>M48</f>
        <v>43773</v>
      </c>
      <c r="O48" s="102"/>
      <c r="P48" s="100">
        <f>M54+1</f>
        <v>43780</v>
      </c>
      <c r="Q48" s="101">
        <f>P48</f>
        <v>43780</v>
      </c>
      <c r="R48" s="102"/>
      <c r="S48" s="100">
        <f>P54+1</f>
        <v>43787</v>
      </c>
      <c r="T48" s="101">
        <f>S48</f>
        <v>43787</v>
      </c>
      <c r="U48" s="102"/>
      <c r="V48" s="100">
        <f>S54+1</f>
        <v>43794</v>
      </c>
      <c r="W48" s="101">
        <f>V48</f>
        <v>43794</v>
      </c>
      <c r="X48" s="102"/>
    </row>
    <row r="49" spans="1:43" x14ac:dyDescent="0.2">
      <c r="A49" s="100">
        <f>A48+1</f>
        <v>43746</v>
      </c>
      <c r="B49" s="101">
        <f t="shared" ref="B49:B54" si="80">A49</f>
        <v>43746</v>
      </c>
      <c r="C49" s="102"/>
      <c r="D49" s="100">
        <f t="shared" ref="D49:D54" si="81">D48+1</f>
        <v>43753</v>
      </c>
      <c r="E49" s="101">
        <f t="shared" ref="E49:E54" si="82">D49</f>
        <v>43753</v>
      </c>
      <c r="F49" s="102"/>
      <c r="G49" s="100">
        <f t="shared" ref="G49:G54" si="83">G48+1</f>
        <v>43760</v>
      </c>
      <c r="H49" s="101">
        <f t="shared" ref="H49:H54" si="84">G49</f>
        <v>43760</v>
      </c>
      <c r="I49" s="102"/>
      <c r="J49" s="100">
        <f t="shared" ref="J49:J54" si="85">J48+1</f>
        <v>43767</v>
      </c>
      <c r="K49" s="101">
        <f t="shared" ref="K49:K54" si="86">J49</f>
        <v>43767</v>
      </c>
      <c r="L49" s="102"/>
      <c r="M49" s="100">
        <f>M48+1</f>
        <v>43774</v>
      </c>
      <c r="N49" s="101">
        <f t="shared" ref="N49:N54" si="87">M49</f>
        <v>43774</v>
      </c>
      <c r="O49" s="102"/>
      <c r="P49" s="100">
        <f t="shared" ref="P49:P54" si="88">P48+1</f>
        <v>43781</v>
      </c>
      <c r="Q49" s="101">
        <f t="shared" ref="Q49:Q54" si="89">P49</f>
        <v>43781</v>
      </c>
      <c r="R49" s="102"/>
      <c r="S49" s="100">
        <f t="shared" ref="S49:S54" si="90">S48+1</f>
        <v>43788</v>
      </c>
      <c r="T49" s="101">
        <f t="shared" ref="T49:T54" si="91">S49</f>
        <v>43788</v>
      </c>
      <c r="U49" s="102"/>
      <c r="V49" s="100">
        <f t="shared" ref="V49:V54" si="92">V48+1</f>
        <v>43795</v>
      </c>
      <c r="W49" s="101">
        <f t="shared" ref="W49:W54" si="93">V49</f>
        <v>43795</v>
      </c>
      <c r="X49" s="102"/>
    </row>
    <row r="50" spans="1:43" x14ac:dyDescent="0.2">
      <c r="A50" s="100">
        <f>A49+1</f>
        <v>43747</v>
      </c>
      <c r="B50" s="101">
        <f t="shared" si="80"/>
        <v>43747</v>
      </c>
      <c r="C50" s="102"/>
      <c r="D50" s="100">
        <f t="shared" si="81"/>
        <v>43754</v>
      </c>
      <c r="E50" s="101">
        <f t="shared" si="82"/>
        <v>43754</v>
      </c>
      <c r="F50" s="102"/>
      <c r="G50" s="100">
        <f t="shared" si="83"/>
        <v>43761</v>
      </c>
      <c r="H50" s="101">
        <f t="shared" si="84"/>
        <v>43761</v>
      </c>
      <c r="I50" s="102"/>
      <c r="J50" s="100">
        <f t="shared" si="85"/>
        <v>43768</v>
      </c>
      <c r="K50" s="101">
        <f t="shared" si="86"/>
        <v>43768</v>
      </c>
      <c r="L50" s="102"/>
      <c r="M50" s="100">
        <f t="shared" ref="M50:M54" si="94">M49+1</f>
        <v>43775</v>
      </c>
      <c r="N50" s="101">
        <f t="shared" si="87"/>
        <v>43775</v>
      </c>
      <c r="O50" s="102"/>
      <c r="P50" s="100">
        <f t="shared" si="88"/>
        <v>43782</v>
      </c>
      <c r="Q50" s="101">
        <f t="shared" si="89"/>
        <v>43782</v>
      </c>
      <c r="R50" s="102"/>
      <c r="S50" s="100">
        <f t="shared" si="90"/>
        <v>43789</v>
      </c>
      <c r="T50" s="101">
        <f t="shared" si="91"/>
        <v>43789</v>
      </c>
      <c r="U50" s="102"/>
      <c r="V50" s="100">
        <f t="shared" si="92"/>
        <v>43796</v>
      </c>
      <c r="W50" s="101">
        <f t="shared" si="93"/>
        <v>43796</v>
      </c>
      <c r="X50" s="102"/>
    </row>
    <row r="51" spans="1:43" x14ac:dyDescent="0.2">
      <c r="A51" s="100">
        <f t="shared" ref="A51:A54" si="95">A50+1</f>
        <v>43748</v>
      </c>
      <c r="B51" s="101">
        <f t="shared" si="80"/>
        <v>43748</v>
      </c>
      <c r="C51" s="102"/>
      <c r="D51" s="100">
        <f t="shared" si="81"/>
        <v>43755</v>
      </c>
      <c r="E51" s="101">
        <f t="shared" si="82"/>
        <v>43755</v>
      </c>
      <c r="F51" s="102"/>
      <c r="G51" s="100">
        <f t="shared" si="83"/>
        <v>43762</v>
      </c>
      <c r="H51" s="101">
        <f t="shared" si="84"/>
        <v>43762</v>
      </c>
      <c r="I51" s="102"/>
      <c r="J51" s="100">
        <f t="shared" si="85"/>
        <v>43769</v>
      </c>
      <c r="K51" s="101">
        <f t="shared" si="86"/>
        <v>43769</v>
      </c>
      <c r="L51" s="102"/>
      <c r="M51" s="100">
        <f t="shared" si="94"/>
        <v>43776</v>
      </c>
      <c r="N51" s="101">
        <f t="shared" si="87"/>
        <v>43776</v>
      </c>
      <c r="O51" s="102"/>
      <c r="P51" s="100">
        <f t="shared" si="88"/>
        <v>43783</v>
      </c>
      <c r="Q51" s="101">
        <f t="shared" si="89"/>
        <v>43783</v>
      </c>
      <c r="R51" s="102"/>
      <c r="S51" s="100">
        <f t="shared" si="90"/>
        <v>43790</v>
      </c>
      <c r="T51" s="101">
        <f t="shared" si="91"/>
        <v>43790</v>
      </c>
      <c r="U51" s="102"/>
      <c r="V51" s="100">
        <f t="shared" si="92"/>
        <v>43797</v>
      </c>
      <c r="W51" s="101">
        <f t="shared" si="93"/>
        <v>43797</v>
      </c>
      <c r="X51" s="102"/>
    </row>
    <row r="52" spans="1:43" x14ac:dyDescent="0.2">
      <c r="A52" s="100">
        <f t="shared" si="95"/>
        <v>43749</v>
      </c>
      <c r="B52" s="101">
        <f t="shared" si="80"/>
        <v>43749</v>
      </c>
      <c r="C52" s="102">
        <v>0</v>
      </c>
      <c r="D52" s="100">
        <f t="shared" si="81"/>
        <v>43756</v>
      </c>
      <c r="E52" s="101">
        <f t="shared" si="82"/>
        <v>43756</v>
      </c>
      <c r="F52" s="102">
        <v>0</v>
      </c>
      <c r="G52" s="100">
        <f t="shared" si="83"/>
        <v>43763</v>
      </c>
      <c r="H52" s="101">
        <f t="shared" si="84"/>
        <v>43763</v>
      </c>
      <c r="I52" s="102">
        <v>0</v>
      </c>
      <c r="J52" s="100">
        <f t="shared" si="85"/>
        <v>43770</v>
      </c>
      <c r="K52" s="101">
        <f t="shared" si="86"/>
        <v>43770</v>
      </c>
      <c r="L52" s="102">
        <v>0</v>
      </c>
      <c r="M52" s="100">
        <f t="shared" si="94"/>
        <v>43777</v>
      </c>
      <c r="N52" s="101">
        <f t="shared" si="87"/>
        <v>43777</v>
      </c>
      <c r="O52" s="102">
        <v>0</v>
      </c>
      <c r="P52" s="100">
        <f t="shared" si="88"/>
        <v>43784</v>
      </c>
      <c r="Q52" s="101">
        <f t="shared" si="89"/>
        <v>43784</v>
      </c>
      <c r="R52" s="102">
        <v>0</v>
      </c>
      <c r="S52" s="100">
        <f t="shared" si="90"/>
        <v>43791</v>
      </c>
      <c r="T52" s="101">
        <f t="shared" si="91"/>
        <v>43791</v>
      </c>
      <c r="U52" s="102">
        <v>0</v>
      </c>
      <c r="V52" s="100">
        <f t="shared" si="92"/>
        <v>43798</v>
      </c>
      <c r="W52" s="101">
        <f t="shared" si="93"/>
        <v>43798</v>
      </c>
      <c r="X52" s="102">
        <v>0</v>
      </c>
    </row>
    <row r="53" spans="1:43" x14ac:dyDescent="0.2">
      <c r="A53" s="100">
        <f t="shared" si="95"/>
        <v>43750</v>
      </c>
      <c r="B53" s="101">
        <f t="shared" si="80"/>
        <v>43750</v>
      </c>
      <c r="C53" s="102">
        <v>0</v>
      </c>
      <c r="D53" s="100">
        <f t="shared" si="81"/>
        <v>43757</v>
      </c>
      <c r="E53" s="101">
        <f t="shared" si="82"/>
        <v>43757</v>
      </c>
      <c r="F53" s="102">
        <v>0</v>
      </c>
      <c r="G53" s="100">
        <f t="shared" si="83"/>
        <v>43764</v>
      </c>
      <c r="H53" s="101">
        <f t="shared" si="84"/>
        <v>43764</v>
      </c>
      <c r="I53" s="102">
        <v>0</v>
      </c>
      <c r="J53" s="100">
        <f t="shared" si="85"/>
        <v>43771</v>
      </c>
      <c r="K53" s="101">
        <f t="shared" si="86"/>
        <v>43771</v>
      </c>
      <c r="L53" s="102">
        <v>0</v>
      </c>
      <c r="M53" s="100">
        <f t="shared" si="94"/>
        <v>43778</v>
      </c>
      <c r="N53" s="101">
        <f t="shared" si="87"/>
        <v>43778</v>
      </c>
      <c r="O53" s="102">
        <v>0</v>
      </c>
      <c r="P53" s="100">
        <f t="shared" si="88"/>
        <v>43785</v>
      </c>
      <c r="Q53" s="101">
        <f t="shared" si="89"/>
        <v>43785</v>
      </c>
      <c r="R53" s="102">
        <v>0</v>
      </c>
      <c r="S53" s="100">
        <f t="shared" si="90"/>
        <v>43792</v>
      </c>
      <c r="T53" s="101">
        <f t="shared" si="91"/>
        <v>43792</v>
      </c>
      <c r="U53" s="102">
        <v>0</v>
      </c>
      <c r="V53" s="100">
        <f t="shared" si="92"/>
        <v>43799</v>
      </c>
      <c r="W53" s="101">
        <f t="shared" si="93"/>
        <v>43799</v>
      </c>
      <c r="X53" s="102">
        <v>0</v>
      </c>
    </row>
    <row r="54" spans="1:43" x14ac:dyDescent="0.2">
      <c r="A54" s="100">
        <f t="shared" si="95"/>
        <v>43751</v>
      </c>
      <c r="B54" s="101">
        <f t="shared" si="80"/>
        <v>43751</v>
      </c>
      <c r="C54" s="102">
        <v>0</v>
      </c>
      <c r="D54" s="100">
        <f t="shared" si="81"/>
        <v>43758</v>
      </c>
      <c r="E54" s="101">
        <f t="shared" si="82"/>
        <v>43758</v>
      </c>
      <c r="F54" s="102">
        <v>0</v>
      </c>
      <c r="G54" s="100">
        <f t="shared" si="83"/>
        <v>43765</v>
      </c>
      <c r="H54" s="101">
        <f t="shared" si="84"/>
        <v>43765</v>
      </c>
      <c r="I54" s="102">
        <v>0</v>
      </c>
      <c r="J54" s="100">
        <f t="shared" si="85"/>
        <v>43772</v>
      </c>
      <c r="K54" s="101">
        <f t="shared" si="86"/>
        <v>43772</v>
      </c>
      <c r="L54" s="102">
        <v>0</v>
      </c>
      <c r="M54" s="100">
        <f t="shared" si="94"/>
        <v>43779</v>
      </c>
      <c r="N54" s="101">
        <f t="shared" si="87"/>
        <v>43779</v>
      </c>
      <c r="O54" s="102">
        <v>0</v>
      </c>
      <c r="P54" s="100">
        <f t="shared" si="88"/>
        <v>43786</v>
      </c>
      <c r="Q54" s="101">
        <f t="shared" si="89"/>
        <v>43786</v>
      </c>
      <c r="R54" s="102">
        <v>0</v>
      </c>
      <c r="S54" s="100">
        <f t="shared" si="90"/>
        <v>43793</v>
      </c>
      <c r="T54" s="101">
        <f t="shared" si="91"/>
        <v>43793</v>
      </c>
      <c r="U54" s="102">
        <v>0</v>
      </c>
      <c r="V54" s="100">
        <f t="shared" si="92"/>
        <v>43800</v>
      </c>
      <c r="W54" s="101">
        <f t="shared" si="93"/>
        <v>43800</v>
      </c>
      <c r="X54" s="102">
        <v>0</v>
      </c>
    </row>
    <row r="55" spans="1:43" customFormat="1" ht="10.5" customHeight="1" x14ac:dyDescent="0.2"/>
    <row r="56" spans="1:43" s="99" customFormat="1" ht="18" x14ac:dyDescent="0.2">
      <c r="A56" s="94" t="str">
        <f>"Semaine "&amp;'[1]Recap HS'!B55</f>
        <v>Semaine 49</v>
      </c>
      <c r="B56" s="95"/>
      <c r="C56" s="96"/>
      <c r="D56" s="94" t="str">
        <f>"Semaine "&amp;'[1]Recap HS'!B56</f>
        <v>Semaine 50</v>
      </c>
      <c r="E56" s="95"/>
      <c r="F56" s="96"/>
      <c r="G56" s="94" t="str">
        <f>"Semaine "&amp;'[1]Recap HS'!B57</f>
        <v>Semaine 51</v>
      </c>
      <c r="H56" s="95"/>
      <c r="I56" s="96"/>
      <c r="J56" s="94" t="str">
        <f>"Semaine "&amp;'[1]Recap HS'!B58</f>
        <v>Semaine 52</v>
      </c>
      <c r="K56" s="95"/>
      <c r="L56" s="96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O56" s="97"/>
      <c r="AP56" s="97"/>
      <c r="AQ56" s="98"/>
    </row>
    <row r="57" spans="1:43" x14ac:dyDescent="0.2">
      <c r="A57" s="100">
        <f>7*'[1]Recap HS'!B55+DATE($A$1,1,3)-WEEKDAY(DATE($A$1,1,3))-5</f>
        <v>43801</v>
      </c>
      <c r="B57" s="101">
        <f>A57</f>
        <v>43801</v>
      </c>
      <c r="C57" s="102"/>
      <c r="D57" s="100">
        <f>A63+1</f>
        <v>43808</v>
      </c>
      <c r="E57" s="101">
        <f>D57</f>
        <v>43808</v>
      </c>
      <c r="F57" s="102"/>
      <c r="G57" s="100">
        <f>D63+1</f>
        <v>43815</v>
      </c>
      <c r="H57" s="101">
        <f>G57</f>
        <v>43815</v>
      </c>
      <c r="I57" s="102"/>
      <c r="J57" s="100">
        <f>G63+1</f>
        <v>43822</v>
      </c>
      <c r="K57" s="101">
        <f>J57</f>
        <v>43822</v>
      </c>
      <c r="L57" s="102"/>
    </row>
    <row r="58" spans="1:43" x14ac:dyDescent="0.2">
      <c r="A58" s="100">
        <f>A57+1</f>
        <v>43802</v>
      </c>
      <c r="B58" s="101">
        <f t="shared" ref="B58:B63" si="96">A58</f>
        <v>43802</v>
      </c>
      <c r="C58" s="102"/>
      <c r="D58" s="100">
        <f t="shared" ref="D58:D63" si="97">D57+1</f>
        <v>43809</v>
      </c>
      <c r="E58" s="101">
        <f t="shared" ref="E58:E63" si="98">D58</f>
        <v>43809</v>
      </c>
      <c r="F58" s="102"/>
      <c r="G58" s="100">
        <f t="shared" ref="G58:G63" si="99">G57+1</f>
        <v>43816</v>
      </c>
      <c r="H58" s="101">
        <f t="shared" ref="H58:H63" si="100">G58</f>
        <v>43816</v>
      </c>
      <c r="I58" s="102"/>
      <c r="J58" s="100">
        <f t="shared" ref="J58:J63" si="101">J57+1</f>
        <v>43823</v>
      </c>
      <c r="K58" s="101">
        <f t="shared" ref="K58:K63" si="102">J58</f>
        <v>43823</v>
      </c>
      <c r="L58" s="102"/>
    </row>
    <row r="59" spans="1:43" x14ac:dyDescent="0.2">
      <c r="A59" s="100">
        <f>A58+1</f>
        <v>43803</v>
      </c>
      <c r="B59" s="101">
        <f t="shared" si="96"/>
        <v>43803</v>
      </c>
      <c r="C59" s="102"/>
      <c r="D59" s="100">
        <f t="shared" si="97"/>
        <v>43810</v>
      </c>
      <c r="E59" s="101">
        <f t="shared" si="98"/>
        <v>43810</v>
      </c>
      <c r="F59" s="102"/>
      <c r="G59" s="100">
        <f t="shared" si="99"/>
        <v>43817</v>
      </c>
      <c r="H59" s="101">
        <f t="shared" si="100"/>
        <v>43817</v>
      </c>
      <c r="I59" s="102"/>
      <c r="J59" s="100">
        <f t="shared" si="101"/>
        <v>43824</v>
      </c>
      <c r="K59" s="101">
        <f t="shared" si="102"/>
        <v>43824</v>
      </c>
      <c r="L59" s="102"/>
    </row>
    <row r="60" spans="1:43" x14ac:dyDescent="0.2">
      <c r="A60" s="100">
        <f t="shared" ref="A60:A63" si="103">A59+1</f>
        <v>43804</v>
      </c>
      <c r="B60" s="101">
        <f t="shared" si="96"/>
        <v>43804</v>
      </c>
      <c r="C60" s="102"/>
      <c r="D60" s="100">
        <f t="shared" si="97"/>
        <v>43811</v>
      </c>
      <c r="E60" s="101">
        <f t="shared" si="98"/>
        <v>43811</v>
      </c>
      <c r="F60" s="102"/>
      <c r="G60" s="100">
        <f t="shared" si="99"/>
        <v>43818</v>
      </c>
      <c r="H60" s="101">
        <f t="shared" si="100"/>
        <v>43818</v>
      </c>
      <c r="I60" s="102"/>
      <c r="J60" s="100">
        <f t="shared" si="101"/>
        <v>43825</v>
      </c>
      <c r="K60" s="101">
        <f t="shared" si="102"/>
        <v>43825</v>
      </c>
      <c r="L60" s="102"/>
    </row>
    <row r="61" spans="1:43" x14ac:dyDescent="0.2">
      <c r="A61" s="100">
        <f t="shared" si="103"/>
        <v>43805</v>
      </c>
      <c r="B61" s="101">
        <f t="shared" si="96"/>
        <v>43805</v>
      </c>
      <c r="C61" s="102">
        <v>0</v>
      </c>
      <c r="D61" s="100">
        <f t="shared" si="97"/>
        <v>43812</v>
      </c>
      <c r="E61" s="101">
        <f t="shared" si="98"/>
        <v>43812</v>
      </c>
      <c r="F61" s="102">
        <v>0</v>
      </c>
      <c r="G61" s="100">
        <f t="shared" si="99"/>
        <v>43819</v>
      </c>
      <c r="H61" s="101">
        <f t="shared" si="100"/>
        <v>43819</v>
      </c>
      <c r="I61" s="102">
        <v>0</v>
      </c>
      <c r="J61" s="100">
        <f t="shared" si="101"/>
        <v>43826</v>
      </c>
      <c r="K61" s="101">
        <f t="shared" si="102"/>
        <v>43826</v>
      </c>
      <c r="L61" s="102">
        <v>0</v>
      </c>
    </row>
    <row r="62" spans="1:43" x14ac:dyDescent="0.2">
      <c r="A62" s="100">
        <f t="shared" si="103"/>
        <v>43806</v>
      </c>
      <c r="B62" s="101">
        <f t="shared" si="96"/>
        <v>43806</v>
      </c>
      <c r="C62" s="102">
        <v>0</v>
      </c>
      <c r="D62" s="100">
        <f t="shared" si="97"/>
        <v>43813</v>
      </c>
      <c r="E62" s="101">
        <f t="shared" si="98"/>
        <v>43813</v>
      </c>
      <c r="F62" s="102">
        <v>0</v>
      </c>
      <c r="G62" s="100">
        <f t="shared" si="99"/>
        <v>43820</v>
      </c>
      <c r="H62" s="101">
        <f t="shared" si="100"/>
        <v>43820</v>
      </c>
      <c r="I62" s="102">
        <v>0</v>
      </c>
      <c r="J62" s="100">
        <f t="shared" si="101"/>
        <v>43827</v>
      </c>
      <c r="K62" s="101">
        <f t="shared" si="102"/>
        <v>43827</v>
      </c>
      <c r="L62" s="102">
        <v>0</v>
      </c>
    </row>
    <row r="63" spans="1:43" x14ac:dyDescent="0.2">
      <c r="A63" s="100">
        <f t="shared" si="103"/>
        <v>43807</v>
      </c>
      <c r="B63" s="101">
        <f t="shared" si="96"/>
        <v>43807</v>
      </c>
      <c r="C63" s="102">
        <v>0</v>
      </c>
      <c r="D63" s="100">
        <f t="shared" si="97"/>
        <v>43814</v>
      </c>
      <c r="E63" s="101">
        <f t="shared" si="98"/>
        <v>43814</v>
      </c>
      <c r="F63" s="102">
        <v>0</v>
      </c>
      <c r="G63" s="100">
        <f t="shared" si="99"/>
        <v>43821</v>
      </c>
      <c r="H63" s="101">
        <f t="shared" si="100"/>
        <v>43821</v>
      </c>
      <c r="I63" s="102">
        <v>0</v>
      </c>
      <c r="J63" s="100">
        <f t="shared" si="101"/>
        <v>43828</v>
      </c>
      <c r="K63" s="101">
        <f t="shared" si="102"/>
        <v>43828</v>
      </c>
      <c r="L63" s="102">
        <v>0</v>
      </c>
    </row>
  </sheetData>
  <mergeCells count="53">
    <mergeCell ref="S47:U47"/>
    <mergeCell ref="V47:X47"/>
    <mergeCell ref="A56:C56"/>
    <mergeCell ref="D56:F56"/>
    <mergeCell ref="G56:I56"/>
    <mergeCell ref="J56:L56"/>
    <mergeCell ref="A47:C47"/>
    <mergeCell ref="D47:F47"/>
    <mergeCell ref="G47:I47"/>
    <mergeCell ref="J47:L47"/>
    <mergeCell ref="M47:O47"/>
    <mergeCell ref="P47:R47"/>
    <mergeCell ref="S29:U29"/>
    <mergeCell ref="V29:X29"/>
    <mergeCell ref="A38:C38"/>
    <mergeCell ref="D38:F38"/>
    <mergeCell ref="G38:I38"/>
    <mergeCell ref="J38:L38"/>
    <mergeCell ref="M38:O38"/>
    <mergeCell ref="P38:R38"/>
    <mergeCell ref="S38:U38"/>
    <mergeCell ref="V38:X38"/>
    <mergeCell ref="A29:C29"/>
    <mergeCell ref="D29:F29"/>
    <mergeCell ref="G29:I29"/>
    <mergeCell ref="J29:L29"/>
    <mergeCell ref="M29:O29"/>
    <mergeCell ref="P29:R29"/>
    <mergeCell ref="S11:U11"/>
    <mergeCell ref="V11:X11"/>
    <mergeCell ref="A20:C20"/>
    <mergeCell ref="D20:F20"/>
    <mergeCell ref="G20:I20"/>
    <mergeCell ref="J20:L20"/>
    <mergeCell ref="M20:O20"/>
    <mergeCell ref="P20:R20"/>
    <mergeCell ref="S20:U20"/>
    <mergeCell ref="V20:X20"/>
    <mergeCell ref="A11:C11"/>
    <mergeCell ref="D11:F11"/>
    <mergeCell ref="G11:I11"/>
    <mergeCell ref="J11:L11"/>
    <mergeCell ref="M11:O11"/>
    <mergeCell ref="P11:R11"/>
    <mergeCell ref="A1:X1"/>
    <mergeCell ref="A2:C2"/>
    <mergeCell ref="D2:F2"/>
    <mergeCell ref="G2:I2"/>
    <mergeCell ref="J2:L2"/>
    <mergeCell ref="M2:O2"/>
    <mergeCell ref="P2:R2"/>
    <mergeCell ref="S2:U2"/>
    <mergeCell ref="V2:X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HORAIRES sur heures majorees</vt:lpstr>
      <vt:lpstr>detail jour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PC4</cp:lastModifiedBy>
  <cp:lastPrinted>2016-12-12T09:46:29Z</cp:lastPrinted>
  <dcterms:created xsi:type="dcterms:W3CDTF">1996-10-21T11:03:58Z</dcterms:created>
  <dcterms:modified xsi:type="dcterms:W3CDTF">2019-04-30T05:35:29Z</dcterms:modified>
</cp:coreProperties>
</file>