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tectas\Desktop\"/>
    </mc:Choice>
  </mc:AlternateContent>
  <bookViews>
    <workbookView xWindow="0" yWindow="0" windowWidth="28800" windowHeight="1221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5" i="1"/>
  <c r="S2" i="1"/>
  <c r="P2" i="1"/>
  <c r="M2" i="1"/>
  <c r="J2" i="1"/>
  <c r="D2" i="1"/>
  <c r="U9" i="1"/>
  <c r="R9" i="1"/>
  <c r="O9" i="1"/>
  <c r="L9" i="1"/>
  <c r="F9" i="1"/>
  <c r="U8" i="1"/>
  <c r="R8" i="1"/>
  <c r="O8" i="1"/>
  <c r="L8" i="1"/>
  <c r="G8" i="1"/>
  <c r="F8" i="1"/>
  <c r="U7" i="1"/>
  <c r="R7" i="1"/>
  <c r="O7" i="1"/>
  <c r="L7" i="1"/>
  <c r="F7" i="1"/>
  <c r="U6" i="1"/>
  <c r="R6" i="1"/>
  <c r="O6" i="1"/>
  <c r="L6" i="1"/>
  <c r="F6" i="1"/>
  <c r="I6" i="1" s="1"/>
  <c r="U5" i="1"/>
  <c r="R5" i="1"/>
  <c r="O5" i="1"/>
  <c r="L5" i="1"/>
  <c r="G5" i="1"/>
  <c r="F5" i="1"/>
  <c r="I9" i="1" l="1"/>
</calcChain>
</file>

<file path=xl/sharedStrings.xml><?xml version="1.0" encoding="utf-8"?>
<sst xmlns="http://schemas.openxmlformats.org/spreadsheetml/2006/main" count="9" uniqueCount="8">
  <si>
    <t>Notes</t>
  </si>
  <si>
    <t>&gt;21:00</t>
  </si>
  <si>
    <t>Nuit</t>
  </si>
  <si>
    <t>P1</t>
  </si>
  <si>
    <t>P2</t>
  </si>
  <si>
    <t>P3</t>
  </si>
  <si>
    <t>P4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</si>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</sst>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m"/>
    <numFmt numFmtId="165" formatCode="dddd\ d"/>
    <numFmt numFmtId="166" formatCode="h:mm;@"/>
  </numFmts>
  <fonts count="11">
    <font>
      <sz val="11"/>
      <color theme="1"/>
      <name val="Calibri"/>
      <family val="2"/>
      <scheme val="minor"/>
    </font>
    <font>
      <sz val="10"/>
      <name val="Arial Cyr"/>
      <charset val="204"/>
    </font>
    <font>
      <b/>
      <sz val="10"/>
      <name val="Arial Cyr"/>
    </font>
    <font>
      <sz val="10"/>
      <name val="Arial Cyr"/>
      <family val="2"/>
      <charset val="204"/>
    </font>
    <font>
      <sz val="10"/>
      <name val="Times New Roman"/>
      <family val="1"/>
      <charset val="204"/>
    </font>
    <font>
      <sz val="8"/>
      <name val="Arial"/>
      <family val="2"/>
      <charset val="204"/>
    </font>
    <font>
      <sz val="8"/>
      <name val="Arial"/>
      <family val="2"/>
    </font>
    <font>
      <b/>
      <sz val="8"/>
      <color rgb="FFFF0000"/>
      <name val="Arial Cyr"/>
    </font>
    <font>
      <b/>
      <sz val="7"/>
      <color indexed="10"/>
      <name val="Arial Cyr"/>
      <charset val="204"/>
    </font>
    <font>
      <sz val="8"/>
      <color theme="1"/>
      <name val="Arial Cyr"/>
    </font>
    <font>
      <sz val="8"/>
      <name val="Arial Cy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2">
    <xf numFmtId="0" fontId="0" fillId="0" borderId="0" xfId="0"/>
    <xf numFmtId="164" fontId="2" fillId="2" borderId="1" xfId="1" applyNumberFormat="1" applyFont="1" applyFill="1" applyBorder="1" applyAlignment="1">
      <alignment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vertical="center"/>
    </xf>
    <xf numFmtId="0" fontId="4" fillId="0" borderId="5" xfId="1" applyFont="1" applyFill="1" applyBorder="1" applyAlignment="1">
      <alignment horizontal="center" vertical="center" shrinkToFit="1"/>
    </xf>
    <xf numFmtId="0" fontId="5" fillId="0" borderId="6" xfId="1" applyFont="1" applyFill="1" applyBorder="1" applyAlignment="1">
      <alignment horizontal="center" vertical="center" shrinkToFit="1"/>
    </xf>
    <xf numFmtId="0" fontId="5" fillId="0" borderId="7" xfId="1" applyFont="1" applyFill="1" applyBorder="1" applyAlignment="1">
      <alignment horizontal="center" vertical="center" shrinkToFit="1"/>
    </xf>
    <xf numFmtId="165" fontId="5" fillId="3" borderId="8" xfId="1" applyNumberFormat="1" applyFont="1" applyFill="1" applyBorder="1" applyAlignment="1">
      <alignment horizontal="center" vertical="center" shrinkToFit="1"/>
    </xf>
    <xf numFmtId="165" fontId="5" fillId="3" borderId="9" xfId="1" applyNumberFormat="1" applyFont="1" applyFill="1" applyBorder="1" applyAlignment="1">
      <alignment horizontal="center" vertical="center" shrinkToFit="1"/>
    </xf>
    <xf numFmtId="165" fontId="5" fillId="3" borderId="10" xfId="1" applyNumberFormat="1" applyFont="1" applyFill="1" applyBorder="1" applyAlignment="1">
      <alignment horizontal="center" vertical="center" shrinkToFit="1"/>
    </xf>
    <xf numFmtId="165" fontId="5" fillId="3" borderId="11" xfId="1" applyNumberFormat="1" applyFont="1" applyFill="1" applyBorder="1" applyAlignment="1">
      <alignment horizontal="center" vertical="center" shrinkToFit="1"/>
    </xf>
    <xf numFmtId="165" fontId="5" fillId="3" borderId="12" xfId="1" applyNumberFormat="1" applyFont="1" applyFill="1" applyBorder="1" applyAlignment="1">
      <alignment horizontal="center" vertical="center" shrinkToFit="1"/>
    </xf>
    <xf numFmtId="165" fontId="5" fillId="3" borderId="11" xfId="1" applyNumberFormat="1" applyFont="1" applyFill="1" applyBorder="1" applyAlignment="1">
      <alignment horizontal="center" vertical="center" shrinkToFit="1"/>
    </xf>
    <xf numFmtId="165" fontId="5" fillId="3" borderId="13" xfId="1" applyNumberFormat="1" applyFont="1" applyFill="1" applyBorder="1" applyAlignment="1">
      <alignment horizontal="center" vertical="center" shrinkToFit="1"/>
    </xf>
    <xf numFmtId="0" fontId="4" fillId="0" borderId="14" xfId="1" applyFont="1" applyFill="1" applyBorder="1" applyAlignment="1">
      <alignment horizontal="center" vertical="center" shrinkToFit="1"/>
    </xf>
    <xf numFmtId="0" fontId="5" fillId="0" borderId="0" xfId="1" applyFont="1" applyFill="1" applyBorder="1" applyAlignment="1">
      <alignment horizontal="center" vertical="center" shrinkToFit="1"/>
    </xf>
    <xf numFmtId="0" fontId="5" fillId="3" borderId="15" xfId="1" applyFont="1" applyFill="1" applyBorder="1" applyAlignment="1">
      <alignment horizontal="center" vertical="center" wrapText="1" shrinkToFit="1"/>
    </xf>
    <xf numFmtId="0" fontId="5" fillId="3" borderId="1" xfId="1" applyFont="1" applyFill="1" applyBorder="1" applyAlignment="1">
      <alignment horizontal="center" vertical="center" wrapText="1" shrinkToFit="1"/>
    </xf>
    <xf numFmtId="0" fontId="5" fillId="3" borderId="16" xfId="1" applyFont="1" applyFill="1" applyBorder="1" applyAlignment="1">
      <alignment horizontal="center" vertical="center" wrapText="1" shrinkToFit="1"/>
    </xf>
    <xf numFmtId="0" fontId="5" fillId="3" borderId="0" xfId="1" applyFont="1" applyFill="1" applyBorder="1" applyAlignment="1">
      <alignment horizontal="center" vertical="center" wrapText="1" shrinkToFit="1"/>
    </xf>
    <xf numFmtId="0" fontId="5" fillId="4" borderId="7" xfId="1" applyFont="1" applyFill="1" applyBorder="1" applyAlignment="1">
      <alignment horizontal="center" vertical="center" wrapText="1" shrinkToFit="1"/>
    </xf>
    <xf numFmtId="0" fontId="5" fillId="4" borderId="0" xfId="1" applyFont="1" applyFill="1" applyBorder="1" applyAlignment="1">
      <alignment horizontal="center" vertical="center" wrapText="1" shrinkToFit="1"/>
    </xf>
    <xf numFmtId="0" fontId="5" fillId="4" borderId="17" xfId="1" applyFont="1" applyFill="1" applyBorder="1" applyAlignment="1">
      <alignment horizontal="center" vertical="center" wrapText="1" shrinkToFit="1"/>
    </xf>
    <xf numFmtId="0" fontId="5" fillId="5" borderId="7" xfId="1" applyFont="1" applyFill="1" applyBorder="1" applyAlignment="1">
      <alignment horizontal="center" vertical="center" wrapText="1" shrinkToFit="1"/>
    </xf>
    <xf numFmtId="0" fontId="5" fillId="5" borderId="0" xfId="1" applyFont="1" applyFill="1" applyBorder="1" applyAlignment="1">
      <alignment horizontal="center" vertical="center" shrinkToFit="1"/>
    </xf>
    <xf numFmtId="0" fontId="5" fillId="5" borderId="17" xfId="1" applyFont="1" applyFill="1" applyBorder="1" applyAlignment="1">
      <alignment horizontal="center" vertical="center" shrinkToFit="1"/>
    </xf>
    <xf numFmtId="0" fontId="6" fillId="6" borderId="7" xfId="1" applyFont="1" applyFill="1" applyBorder="1" applyAlignment="1">
      <alignment horizontal="center" vertical="center" wrapText="1" shrinkToFit="1"/>
    </xf>
    <xf numFmtId="0" fontId="6" fillId="6" borderId="0" xfId="1" applyFont="1" applyFill="1" applyBorder="1" applyAlignment="1">
      <alignment horizontal="center" vertical="center" shrinkToFit="1"/>
    </xf>
    <xf numFmtId="0" fontId="6" fillId="6" borderId="17" xfId="1" applyFont="1" applyFill="1" applyBorder="1" applyAlignment="1">
      <alignment horizontal="center" vertical="center" shrinkToFit="1"/>
    </xf>
    <xf numFmtId="0" fontId="5" fillId="7" borderId="7" xfId="1" applyFont="1" applyFill="1" applyBorder="1" applyAlignment="1">
      <alignment horizontal="center" vertical="center" wrapText="1" shrinkToFit="1"/>
    </xf>
    <xf numFmtId="0" fontId="5" fillId="7" borderId="0" xfId="1" applyFont="1" applyFill="1" applyBorder="1" applyAlignment="1">
      <alignment horizontal="center" vertical="center" shrinkToFit="1"/>
    </xf>
    <xf numFmtId="0" fontId="5" fillId="7" borderId="17" xfId="1" applyFont="1" applyFill="1" applyBorder="1" applyAlignment="1">
      <alignment horizontal="center" vertical="center" shrinkToFit="1"/>
    </xf>
    <xf numFmtId="0" fontId="4" fillId="0" borderId="6" xfId="1" applyFont="1" applyFill="1" applyBorder="1" applyAlignment="1">
      <alignment horizontal="center" vertical="center" shrinkToFit="1"/>
    </xf>
    <xf numFmtId="0" fontId="5" fillId="0" borderId="6" xfId="1" applyFont="1" applyFill="1" applyBorder="1" applyAlignment="1">
      <alignment horizontal="center" vertical="center" shrinkToFit="1"/>
    </xf>
    <xf numFmtId="0" fontId="5" fillId="3" borderId="18" xfId="1" applyFont="1" applyFill="1" applyBorder="1" applyAlignment="1">
      <alignment horizontal="center" vertical="center" wrapText="1" shrinkToFit="1"/>
    </xf>
    <xf numFmtId="0" fontId="5" fillId="3" borderId="19" xfId="1" applyFont="1" applyFill="1" applyBorder="1" applyAlignment="1">
      <alignment horizontal="center" vertical="center" wrapText="1" shrinkToFit="1"/>
    </xf>
    <xf numFmtId="0" fontId="5" fillId="3" borderId="20" xfId="1" applyFont="1" applyFill="1" applyBorder="1" applyAlignment="1">
      <alignment horizontal="center" vertical="center" wrapText="1" shrinkToFit="1"/>
    </xf>
    <xf numFmtId="0" fontId="5" fillId="3" borderId="21" xfId="1" applyFont="1" applyFill="1" applyBorder="1" applyAlignment="1">
      <alignment horizontal="center" vertical="center" wrapText="1" shrinkToFit="1"/>
    </xf>
    <xf numFmtId="0" fontId="5" fillId="4" borderId="22" xfId="1" applyFont="1" applyFill="1" applyBorder="1" applyAlignment="1">
      <alignment horizontal="center" vertical="center" wrapText="1" shrinkToFit="1"/>
    </xf>
    <xf numFmtId="0" fontId="5" fillId="4" borderId="21" xfId="1" applyFont="1" applyFill="1" applyBorder="1" applyAlignment="1">
      <alignment horizontal="center" vertical="center" wrapText="1" shrinkToFit="1"/>
    </xf>
    <xf numFmtId="0" fontId="5" fillId="4" borderId="23" xfId="1" applyFont="1" applyFill="1" applyBorder="1" applyAlignment="1">
      <alignment horizontal="center" vertical="center" wrapText="1" shrinkToFit="1"/>
    </xf>
    <xf numFmtId="0" fontId="5" fillId="5" borderId="22" xfId="1" applyFont="1" applyFill="1" applyBorder="1" applyAlignment="1">
      <alignment horizontal="center" vertical="center" wrapText="1" shrinkToFit="1"/>
    </xf>
    <xf numFmtId="0" fontId="5" fillId="5" borderId="21" xfId="1" applyFont="1" applyFill="1" applyBorder="1" applyAlignment="1">
      <alignment horizontal="center" vertical="center" shrinkToFit="1"/>
    </xf>
    <xf numFmtId="0" fontId="5" fillId="5" borderId="23" xfId="1" applyFont="1" applyFill="1" applyBorder="1" applyAlignment="1">
      <alignment horizontal="center" vertical="center" shrinkToFit="1"/>
    </xf>
    <xf numFmtId="0" fontId="6" fillId="6" borderId="22" xfId="1" applyFont="1" applyFill="1" applyBorder="1" applyAlignment="1">
      <alignment horizontal="center" vertical="center" wrapText="1" shrinkToFit="1"/>
    </xf>
    <xf numFmtId="0" fontId="6" fillId="6" borderId="21" xfId="1" applyFont="1" applyFill="1" applyBorder="1" applyAlignment="1">
      <alignment horizontal="center" vertical="center" shrinkToFit="1"/>
    </xf>
    <xf numFmtId="0" fontId="6" fillId="6" borderId="23" xfId="1" applyFont="1" applyFill="1" applyBorder="1" applyAlignment="1">
      <alignment horizontal="center" vertical="center" shrinkToFit="1"/>
    </xf>
    <xf numFmtId="0" fontId="5" fillId="7" borderId="22" xfId="1" applyFont="1" applyFill="1" applyBorder="1" applyAlignment="1">
      <alignment horizontal="center" vertical="center" wrapText="1" shrinkToFit="1"/>
    </xf>
    <xf numFmtId="0" fontId="5" fillId="7" borderId="21" xfId="1" applyFont="1" applyFill="1" applyBorder="1" applyAlignment="1">
      <alignment horizontal="center" vertical="center" shrinkToFit="1"/>
    </xf>
    <xf numFmtId="0" fontId="5" fillId="7" borderId="23" xfId="1" applyFont="1" applyFill="1" applyBorder="1" applyAlignment="1">
      <alignment horizontal="center" vertical="center" shrinkToFit="1"/>
    </xf>
    <xf numFmtId="0" fontId="7" fillId="0" borderId="24" xfId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horizontal="center" vertical="center"/>
    </xf>
    <xf numFmtId="0" fontId="8" fillId="0" borderId="26" xfId="1" applyFont="1" applyFill="1" applyBorder="1" applyAlignment="1">
      <alignment horizontal="center" vertical="center"/>
    </xf>
    <xf numFmtId="166" fontId="9" fillId="8" borderId="8" xfId="1" applyNumberFormat="1" applyFont="1" applyFill="1" applyBorder="1" applyAlignment="1">
      <alignment horizontal="center" vertical="center"/>
    </xf>
    <xf numFmtId="166" fontId="9" fillId="8" borderId="27" xfId="1" applyNumberFormat="1" applyFont="1" applyFill="1" applyBorder="1" applyAlignment="1">
      <alignment horizontal="center" vertical="center"/>
    </xf>
    <xf numFmtId="2" fontId="9" fillId="3" borderId="10" xfId="1" applyNumberFormat="1" applyFont="1" applyFill="1" applyBorder="1" applyAlignment="1">
      <alignment horizontal="center" vertical="center"/>
    </xf>
    <xf numFmtId="166" fontId="9" fillId="3" borderId="8" xfId="1" applyNumberFormat="1" applyFont="1" applyFill="1" applyBorder="1" applyAlignment="1">
      <alignment horizontal="center" vertical="center"/>
    </xf>
    <xf numFmtId="2" fontId="9" fillId="3" borderId="9" xfId="1" applyNumberFormat="1" applyFont="1" applyFill="1" applyBorder="1" applyAlignment="1">
      <alignment horizontal="center" vertical="center"/>
    </xf>
    <xf numFmtId="166" fontId="9" fillId="8" borderId="9" xfId="1" applyNumberFormat="1" applyFont="1" applyFill="1" applyBorder="1" applyAlignment="1">
      <alignment horizontal="center" vertical="center"/>
    </xf>
    <xf numFmtId="2" fontId="9" fillId="4" borderId="10" xfId="1" applyNumberFormat="1" applyFont="1" applyFill="1" applyBorder="1" applyAlignment="1">
      <alignment horizontal="center" vertical="center"/>
    </xf>
    <xf numFmtId="2" fontId="9" fillId="5" borderId="10" xfId="1" applyNumberFormat="1" applyFont="1" applyFill="1" applyBorder="1" applyAlignment="1">
      <alignment horizontal="center" vertical="center"/>
    </xf>
    <xf numFmtId="2" fontId="9" fillId="6" borderId="10" xfId="1" applyNumberFormat="1" applyFont="1" applyFill="1" applyBorder="1" applyAlignment="1">
      <alignment horizontal="center" vertical="center"/>
    </xf>
    <xf numFmtId="2" fontId="9" fillId="7" borderId="10" xfId="1" applyNumberFormat="1" applyFont="1" applyFill="1" applyBorder="1" applyAlignment="1">
      <alignment horizontal="center" vertical="center"/>
    </xf>
    <xf numFmtId="0" fontId="10" fillId="0" borderId="28" xfId="1" applyFont="1" applyFill="1" applyBorder="1" applyAlignment="1">
      <alignment horizontal="center" vertical="center"/>
    </xf>
    <xf numFmtId="0" fontId="10" fillId="0" borderId="29" xfId="1" applyFont="1" applyFill="1" applyBorder="1" applyAlignment="1">
      <alignment horizontal="center" vertical="center"/>
    </xf>
    <xf numFmtId="166" fontId="9" fillId="8" borderId="15" xfId="1" applyNumberFormat="1" applyFont="1" applyFill="1" applyBorder="1" applyAlignment="1">
      <alignment horizontal="center" vertical="center"/>
    </xf>
    <xf numFmtId="166" fontId="9" fillId="8" borderId="2" xfId="1" applyNumberFormat="1" applyFont="1" applyFill="1" applyBorder="1" applyAlignment="1">
      <alignment horizontal="center" vertical="center"/>
    </xf>
    <xf numFmtId="2" fontId="9" fillId="3" borderId="16" xfId="1" applyNumberFormat="1" applyFont="1" applyFill="1" applyBorder="1" applyAlignment="1">
      <alignment horizontal="center" vertical="center"/>
    </xf>
    <xf numFmtId="2" fontId="9" fillId="3" borderId="15" xfId="1" applyNumberFormat="1" applyFont="1" applyFill="1" applyBorder="1" applyAlignment="1">
      <alignment horizontal="center" vertical="center"/>
    </xf>
    <xf numFmtId="2" fontId="9" fillId="3" borderId="1" xfId="1" applyNumberFormat="1" applyFont="1" applyFill="1" applyBorder="1" applyAlignment="1">
      <alignment horizontal="center" vertical="center"/>
    </xf>
    <xf numFmtId="166" fontId="9" fillId="8" borderId="1" xfId="1" applyNumberFormat="1" applyFont="1" applyFill="1" applyBorder="1" applyAlignment="1">
      <alignment horizontal="center" vertical="center"/>
    </xf>
    <xf numFmtId="2" fontId="9" fillId="4" borderId="16" xfId="1" applyNumberFormat="1" applyFont="1" applyFill="1" applyBorder="1" applyAlignment="1">
      <alignment horizontal="center" vertical="center"/>
    </xf>
    <xf numFmtId="2" fontId="9" fillId="5" borderId="16" xfId="1" applyNumberFormat="1" applyFont="1" applyFill="1" applyBorder="1" applyAlignment="1">
      <alignment horizontal="center" vertical="center"/>
    </xf>
    <xf numFmtId="2" fontId="9" fillId="6" borderId="16" xfId="1" applyNumberFormat="1" applyFont="1" applyFill="1" applyBorder="1" applyAlignment="1">
      <alignment horizontal="center" vertical="center"/>
    </xf>
    <xf numFmtId="2" fontId="9" fillId="7" borderId="16" xfId="1" applyNumberFormat="1" applyFont="1" applyFill="1" applyBorder="1" applyAlignment="1">
      <alignment horizontal="center" vertical="center"/>
    </xf>
    <xf numFmtId="0" fontId="8" fillId="0" borderId="28" xfId="1" applyFont="1" applyFill="1" applyBorder="1" applyAlignment="1">
      <alignment horizontal="center" vertical="center"/>
    </xf>
    <xf numFmtId="0" fontId="8" fillId="0" borderId="29" xfId="1" applyFont="1" applyFill="1" applyBorder="1" applyAlignment="1">
      <alignment horizontal="center" vertical="center"/>
    </xf>
    <xf numFmtId="2" fontId="9" fillId="3" borderId="30" xfId="1" applyNumberFormat="1" applyFont="1" applyFill="1" applyBorder="1" applyAlignment="1">
      <alignment horizontal="center" vertical="center"/>
    </xf>
    <xf numFmtId="166" fontId="9" fillId="3" borderId="15" xfId="1" applyNumberFormat="1" applyFont="1" applyFill="1" applyBorder="1" applyAlignment="1">
      <alignment horizontal="center" vertical="center"/>
    </xf>
    <xf numFmtId="166" fontId="9" fillId="3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workbookViewId="0">
      <selection activeCell="C12" sqref="C12"/>
    </sheetView>
  </sheetViews>
  <sheetFormatPr defaultRowHeight="15"/>
  <sheetData>
    <row r="1" spans="1:21" ht="15.75" thickBot="1">
      <c r="A1" s="1">
        <v>3</v>
      </c>
      <c r="B1" s="2">
        <v>2019</v>
      </c>
      <c r="C1" s="3"/>
      <c r="D1" s="4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</row>
    <row r="2" spans="1:21">
      <c r="A2" s="6"/>
      <c r="B2" s="7" t="s">
        <v>0</v>
      </c>
      <c r="C2" s="8"/>
      <c r="D2" s="9">
        <f>DATE($A$1,$C$2,1)</f>
        <v>1066</v>
      </c>
      <c r="E2" s="10"/>
      <c r="F2" s="11"/>
      <c r="G2" s="12"/>
      <c r="H2" s="12"/>
      <c r="I2" s="12"/>
      <c r="J2" s="13">
        <f>DATE($A$1,$C$1,1)+1</f>
        <v>1067</v>
      </c>
      <c r="K2" s="14"/>
      <c r="L2" s="15"/>
      <c r="M2" s="13">
        <f>DATE($A$1,$C$1,1)+2</f>
        <v>1068</v>
      </c>
      <c r="N2" s="14"/>
      <c r="O2" s="15"/>
      <c r="P2" s="13">
        <f>DATE($A$1,$C$1,1)+3</f>
        <v>1069</v>
      </c>
      <c r="Q2" s="14"/>
      <c r="R2" s="15"/>
      <c r="S2" s="13">
        <f>DATE($A$1,$C$1,1)+4</f>
        <v>1070</v>
      </c>
      <c r="T2" s="14"/>
      <c r="U2" s="15"/>
    </row>
    <row r="3" spans="1:21">
      <c r="A3" s="16"/>
      <c r="B3" s="7"/>
      <c r="C3" s="17"/>
      <c r="D3" s="18"/>
      <c r="E3" s="19"/>
      <c r="F3" s="20"/>
      <c r="G3" s="21"/>
      <c r="H3" s="21"/>
      <c r="I3" s="21"/>
      <c r="J3" s="22"/>
      <c r="K3" s="23"/>
      <c r="L3" s="24"/>
      <c r="M3" s="25"/>
      <c r="N3" s="26"/>
      <c r="O3" s="27"/>
      <c r="P3" s="28"/>
      <c r="Q3" s="29"/>
      <c r="R3" s="30"/>
      <c r="S3" s="31"/>
      <c r="T3" s="32"/>
      <c r="U3" s="33"/>
    </row>
    <row r="4" spans="1:21" ht="15.75" thickBot="1">
      <c r="A4" s="34"/>
      <c r="B4" s="35"/>
      <c r="C4" s="17"/>
      <c r="D4" s="36"/>
      <c r="E4" s="37"/>
      <c r="F4" s="38"/>
      <c r="G4" s="39"/>
      <c r="H4" s="39" t="s">
        <v>1</v>
      </c>
      <c r="I4" s="39"/>
      <c r="J4" s="40"/>
      <c r="K4" s="41"/>
      <c r="L4" s="42"/>
      <c r="M4" s="43"/>
      <c r="N4" s="44"/>
      <c r="O4" s="45"/>
      <c r="P4" s="46"/>
      <c r="Q4" s="47"/>
      <c r="R4" s="48"/>
      <c r="S4" s="49"/>
      <c r="T4" s="50"/>
      <c r="U4" s="51"/>
    </row>
    <row r="5" spans="1:21" ht="15.75" thickBot="1">
      <c r="A5" s="52" t="s">
        <v>3</v>
      </c>
      <c r="B5" s="53"/>
      <c r="C5" s="54"/>
      <c r="D5" s="55">
        <v>0.29166666666666669</v>
      </c>
      <c r="E5" s="56">
        <v>0.91666666666666663</v>
      </c>
      <c r="F5" s="57">
        <f t="shared" ref="F5:F9" si="0">24*(MOD(E5-D5,1))</f>
        <v>15</v>
      </c>
      <c r="G5" s="58">
        <f>IF(E5&gt;"21:00",0,E5)</f>
        <v>0.91666666666666663</v>
      </c>
      <c r="H5" s="59">
        <f>24*(E5-"21:00")</f>
        <v>0.99999999999999911</v>
      </c>
      <c r="I5" s="57"/>
      <c r="J5" s="55">
        <v>0.29166666666666669</v>
      </c>
      <c r="K5" s="60">
        <v>0.79166666666666663</v>
      </c>
      <c r="L5" s="61">
        <f>24*(MOD(K5-J5,1))</f>
        <v>11.999999999999998</v>
      </c>
      <c r="M5" s="55">
        <v>0.29166666666666669</v>
      </c>
      <c r="N5" s="60">
        <v>0.79166666666666663</v>
      </c>
      <c r="O5" s="62">
        <f>24*(MOD(N5-M5,1))</f>
        <v>11.999999999999998</v>
      </c>
      <c r="P5" s="55">
        <v>0.29166666666666669</v>
      </c>
      <c r="Q5" s="60">
        <v>0.83333333333333337</v>
      </c>
      <c r="R5" s="63">
        <f>24*(MOD(Q5-P5,1))</f>
        <v>13.000000000000002</v>
      </c>
      <c r="S5" s="55">
        <v>0.29166666666666669</v>
      </c>
      <c r="T5" s="60">
        <v>0.83333333333333337</v>
      </c>
      <c r="U5" s="64">
        <f>24*(MOD(T5-S5,1))</f>
        <v>13.000000000000002</v>
      </c>
    </row>
    <row r="6" spans="1:21" ht="15.75" thickBot="1">
      <c r="A6" s="52" t="s">
        <v>4</v>
      </c>
      <c r="B6" s="65" t="s">
        <v>2</v>
      </c>
      <c r="C6" s="66"/>
      <c r="D6" s="67">
        <v>0.79166666666666663</v>
      </c>
      <c r="E6" s="68">
        <v>0.29166666666666669</v>
      </c>
      <c r="F6" s="69">
        <f t="shared" si="0"/>
        <v>12</v>
      </c>
      <c r="G6" s="70"/>
      <c r="H6" s="71"/>
      <c r="I6" s="70">
        <f>IF(B6="Nuit",F6,"")</f>
        <v>12</v>
      </c>
      <c r="J6" s="67">
        <v>0.79166666666666663</v>
      </c>
      <c r="K6" s="72">
        <v>0.29166666666666669</v>
      </c>
      <c r="L6" s="73">
        <f>24*(MOD(K6-J6,1))</f>
        <v>12</v>
      </c>
      <c r="M6" s="67">
        <v>0.79166666666666663</v>
      </c>
      <c r="N6" s="72">
        <v>0.29166666666666669</v>
      </c>
      <c r="O6" s="74">
        <f>24*(MOD(N6-M6,1))</f>
        <v>12</v>
      </c>
      <c r="P6" s="67">
        <v>0.79166666666666663</v>
      </c>
      <c r="Q6" s="72">
        <v>0.29166666666666669</v>
      </c>
      <c r="R6" s="75">
        <f>24*(MOD(Q6-P6,1))</f>
        <v>12</v>
      </c>
      <c r="S6" s="67">
        <v>0.79166666666666663</v>
      </c>
      <c r="T6" s="72">
        <v>0.29166666666666669</v>
      </c>
      <c r="U6" s="76">
        <f>24*(MOD(T6-S6,1))</f>
        <v>12</v>
      </c>
    </row>
    <row r="7" spans="1:21" ht="15.75" thickBot="1">
      <c r="A7" s="52" t="s">
        <v>5</v>
      </c>
      <c r="B7" s="77"/>
      <c r="C7" s="78"/>
      <c r="D7" s="67">
        <v>0.29166666666666669</v>
      </c>
      <c r="E7" s="68">
        <v>0.79166666666666663</v>
      </c>
      <c r="F7" s="69">
        <f t="shared" si="0"/>
        <v>11.999999999999998</v>
      </c>
      <c r="G7" s="70"/>
      <c r="H7" s="79"/>
      <c r="I7" s="69"/>
      <c r="J7" s="67">
        <v>0.29166666666666669</v>
      </c>
      <c r="K7" s="72">
        <v>0.79166666666666663</v>
      </c>
      <c r="L7" s="73">
        <f>24*(MOD(K7-J7,1))</f>
        <v>11.999999999999998</v>
      </c>
      <c r="M7" s="67">
        <v>0.29166666666666669</v>
      </c>
      <c r="N7" s="72">
        <v>0.79166666666666663</v>
      </c>
      <c r="O7" s="74">
        <f>24*(MOD(N7-M7,1))</f>
        <v>11.999999999999998</v>
      </c>
      <c r="P7" s="67">
        <v>0.29166666666666669</v>
      </c>
      <c r="Q7" s="72">
        <v>0.79166666666666663</v>
      </c>
      <c r="R7" s="75">
        <f>24*(MOD(Q7-P7,1))</f>
        <v>11.999999999999998</v>
      </c>
      <c r="S7" s="67">
        <v>0.29166666666666669</v>
      </c>
      <c r="T7" s="72">
        <v>0.79166666666666663</v>
      </c>
      <c r="U7" s="76">
        <f>24*(MOD(T7-S7,1))</f>
        <v>11.999999999999998</v>
      </c>
    </row>
    <row r="8" spans="1:21" ht="15.75" thickBot="1">
      <c r="A8" s="52" t="s">
        <v>6</v>
      </c>
      <c r="B8" s="65" t="s">
        <v>2</v>
      </c>
      <c r="C8" s="66"/>
      <c r="D8" s="67">
        <v>0.95833333333333337</v>
      </c>
      <c r="E8" s="68">
        <v>0.29166666666666669</v>
      </c>
      <c r="F8" s="69">
        <f t="shared" si="0"/>
        <v>7.9999999999999982</v>
      </c>
      <c r="G8" s="80">
        <f>IF(E8&gt;"21:00",0,E8)</f>
        <v>0.29166666666666669</v>
      </c>
      <c r="H8" s="59">
        <f>24*(E8-"21:00")</f>
        <v>-13.999999999999998</v>
      </c>
      <c r="I8" s="70"/>
      <c r="J8" s="67">
        <v>0.79166666666666663</v>
      </c>
      <c r="K8" s="72">
        <v>0.29166666666666669</v>
      </c>
      <c r="L8" s="73">
        <f>24*(MOD(K8-J8,1))</f>
        <v>12</v>
      </c>
      <c r="M8" s="67">
        <v>0.79166666666666663</v>
      </c>
      <c r="N8" s="72">
        <v>0.29166666666666669</v>
      </c>
      <c r="O8" s="74">
        <f>24*(MOD(N8-M8,1))</f>
        <v>12</v>
      </c>
      <c r="P8" s="67">
        <v>0.79166666666666663</v>
      </c>
      <c r="Q8" s="72">
        <v>0.29166666666666669</v>
      </c>
      <c r="R8" s="75">
        <f>24*(MOD(Q8-P8,1))</f>
        <v>12</v>
      </c>
      <c r="S8" s="67">
        <v>0.79166666666666663</v>
      </c>
      <c r="T8" s="72">
        <v>0.29166666666666669</v>
      </c>
      <c r="U8" s="76">
        <f>24*(MOD(T8-S8,1))</f>
        <v>12</v>
      </c>
    </row>
    <row r="9" spans="1:21">
      <c r="A9" s="52" t="s">
        <v>7</v>
      </c>
      <c r="B9" s="77"/>
      <c r="C9" s="78"/>
      <c r="D9" s="67">
        <v>0.29166666666666669</v>
      </c>
      <c r="E9" s="68">
        <v>0.79166666666666663</v>
      </c>
      <c r="F9" s="69">
        <f t="shared" si="0"/>
        <v>11.999999999999998</v>
      </c>
      <c r="G9" s="70"/>
      <c r="H9" s="81"/>
      <c r="I9" s="69">
        <f>IF(D8&gt;"21:00",0,F8)</f>
        <v>7.9999999999999982</v>
      </c>
      <c r="J9" s="67">
        <v>0.3125</v>
      </c>
      <c r="K9" s="68">
        <v>0.8125</v>
      </c>
      <c r="L9" s="73">
        <f t="shared" ref="L9" si="1">24*(K9-J9)</f>
        <v>12</v>
      </c>
      <c r="M9" s="67">
        <v>0.3125</v>
      </c>
      <c r="N9" s="68">
        <v>0.8125</v>
      </c>
      <c r="O9" s="74">
        <f t="shared" ref="O9" si="2">24*(N9-M9)</f>
        <v>12</v>
      </c>
      <c r="P9" s="67">
        <v>0.3125</v>
      </c>
      <c r="Q9" s="68">
        <v>0.8125</v>
      </c>
      <c r="R9" s="75">
        <f t="shared" ref="R9" si="3">24*(Q9-P9)</f>
        <v>12</v>
      </c>
      <c r="S9" s="67">
        <v>0.3125</v>
      </c>
      <c r="T9" s="68">
        <v>0.8125</v>
      </c>
      <c r="U9" s="76">
        <f t="shared" ref="U9" si="4">24*(T9-S9)</f>
        <v>12</v>
      </c>
    </row>
  </sheetData>
  <mergeCells count="13">
    <mergeCell ref="P2:R2"/>
    <mergeCell ref="S2:U2"/>
    <mergeCell ref="D3:F3"/>
    <mergeCell ref="J3:L3"/>
    <mergeCell ref="M3:O3"/>
    <mergeCell ref="P3:R3"/>
    <mergeCell ref="S3:U3"/>
    <mergeCell ref="B1:D1"/>
    <mergeCell ref="A2:A3"/>
    <mergeCell ref="B2:B3"/>
    <mergeCell ref="D2:F2"/>
    <mergeCell ref="J2:L2"/>
    <mergeCell ref="M2:O2"/>
  </mergeCells>
  <dataValidations count="1">
    <dataValidation type="list" showInputMessage="1" showErrorMessage="1" sqref="A1">
      <formula1>"01,02,03,04,05,06,07,08,09,10,11,12"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Protectas</dc:creator>
  <cp:lastModifiedBy>Protectas</cp:lastModifiedBy>
  <dcterms:created xsi:type="dcterms:W3CDTF">2019-04-29T08:21:03Z</dcterms:created>
  <dcterms:modified xsi:type="dcterms:W3CDTF">2019-04-29T08:27:42Z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