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AMB +O'travaux\entreprise O'travaux\COMPTA\FACTURIER\"/>
    </mc:Choice>
  </mc:AlternateContent>
  <xr:revisionPtr revIDLastSave="0" documentId="13_ncr:1_{4CD090C8-5C9E-46A8-A690-97609238D0F9}" xr6:coauthVersionLast="47" xr6:coauthVersionMax="47" xr10:uidLastSave="{00000000-0000-0000-0000-000000000000}"/>
  <bookViews>
    <workbookView xWindow="0" yWindow="0" windowWidth="17445" windowHeight="11280" firstSheet="4" activeTab="6" xr2:uid="{2E6F44D2-9ABB-43F1-9C21-6D2320355CB1}"/>
  </bookViews>
  <sheets>
    <sheet name="mes données" sheetId="1" r:id="rId1"/>
    <sheet name="Base clients" sheetId="2" r:id="rId2"/>
    <sheet name="Base produits" sheetId="3" r:id="rId3"/>
    <sheet name="Base facturation" sheetId="4" r:id="rId4"/>
    <sheet name="DEVIS" sheetId="5" r:id="rId5"/>
    <sheet name="archive dev" sheetId="12" r:id="rId6"/>
    <sheet name="FACTURE " sheetId="14" r:id="rId7"/>
    <sheet name="archive fac" sheetId="16" r:id="rId8"/>
    <sheet name="Chiffre affaires" sheetId="7" r:id="rId9"/>
  </sheets>
  <definedNames>
    <definedName name="client">'Base clients'!$A$2:$H$732</definedName>
    <definedName name="cuisine">'Base produits'!$E$2:$E$19</definedName>
    <definedName name="électricite">'Base produits'!$D$2:$D$19</definedName>
    <definedName name="numéro_client">'Base clients'!$A$2:$A$732</definedName>
    <definedName name="placoplâtre">'Base produits'!$B$2:$B$19</definedName>
    <definedName name="plomberie">'Base produits'!$C$2:$C$19</definedName>
    <definedName name="prestation">'Base produits'!$B$1:$H$1</definedName>
    <definedName name="prestation_annexe">'Base produits'!$F$2:$F$19</definedName>
    <definedName name="rénovation_exterieur">'Base produits'!$G$2:$G$19</definedName>
    <definedName name="sols_carrelage_parquets">'Base produits'!$H$2:$H$19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46" i="14" l="1"/>
  <c r="H47" i="14"/>
  <c r="H48" i="14"/>
  <c r="H49" i="14"/>
  <c r="H50" i="14"/>
  <c r="H51" i="14"/>
  <c r="H52" i="14"/>
  <c r="H24" i="14"/>
  <c r="H25" i="14"/>
  <c r="H26" i="14"/>
  <c r="H27" i="14"/>
  <c r="H28" i="14"/>
  <c r="H29" i="14"/>
  <c r="H30" i="14"/>
  <c r="H31" i="14"/>
  <c r="H32" i="14"/>
  <c r="H33" i="14"/>
  <c r="H34" i="14"/>
  <c r="H35" i="14"/>
  <c r="H36" i="14"/>
  <c r="H37" i="14"/>
  <c r="H38" i="14"/>
  <c r="H39" i="14"/>
  <c r="H40" i="14"/>
  <c r="H41" i="14"/>
  <c r="H42" i="14"/>
  <c r="G14" i="14"/>
  <c r="G13" i="14"/>
  <c r="H13" i="14"/>
  <c r="F13" i="5"/>
  <c r="H13" i="5"/>
  <c r="F11" i="5"/>
  <c r="H55" i="14"/>
  <c r="G55" i="14"/>
  <c r="G46" i="14"/>
  <c r="F46" i="14"/>
  <c r="G45" i="14"/>
  <c r="F45" i="14"/>
  <c r="C45" i="14"/>
  <c r="G42" i="14"/>
  <c r="F42" i="14"/>
  <c r="C42" i="14"/>
  <c r="G41" i="14"/>
  <c r="F41" i="14"/>
  <c r="C41" i="14"/>
  <c r="C40" i="14"/>
  <c r="C39" i="14"/>
  <c r="C38" i="14"/>
  <c r="C37" i="14"/>
  <c r="C36" i="14"/>
  <c r="C35" i="14"/>
  <c r="C34" i="14"/>
  <c r="C33" i="14"/>
  <c r="G32" i="14"/>
  <c r="F32" i="14"/>
  <c r="C32" i="14"/>
  <c r="G31" i="14"/>
  <c r="F31" i="14"/>
  <c r="C31" i="14"/>
  <c r="C30" i="14"/>
  <c r="C29" i="14"/>
  <c r="C28" i="14"/>
  <c r="C27" i="14"/>
  <c r="C26" i="14"/>
  <c r="C25" i="14"/>
  <c r="C24" i="14"/>
  <c r="H23" i="14"/>
  <c r="D22" i="14"/>
  <c r="C22" i="14"/>
  <c r="G18" i="14"/>
  <c r="G17" i="14"/>
  <c r="C16" i="14"/>
  <c r="C15" i="14"/>
  <c r="C14" i="14"/>
  <c r="C13" i="14"/>
  <c r="G12" i="14"/>
  <c r="C12" i="14"/>
  <c r="G11" i="14"/>
  <c r="C11" i="14"/>
  <c r="G6" i="14"/>
  <c r="G7" i="14" s="1"/>
  <c r="F12" i="5"/>
  <c r="F14" i="5"/>
  <c r="H45" i="14" l="1"/>
  <c r="H54" i="14"/>
  <c r="H56" i="14" s="1"/>
  <c r="C15" i="5"/>
  <c r="H58" i="14" l="1"/>
  <c r="H60" i="14" s="1"/>
  <c r="G18" i="5"/>
  <c r="H55" i="5"/>
  <c r="G55" i="5"/>
  <c r="H23" i="5"/>
  <c r="C41" i="5"/>
  <c r="C42" i="5"/>
  <c r="C12" i="5"/>
  <c r="C13" i="5"/>
  <c r="C14" i="5"/>
  <c r="C16" i="5"/>
  <c r="C11" i="5"/>
  <c r="G6" i="5"/>
  <c r="G7" i="5" s="1"/>
  <c r="G46" i="5"/>
  <c r="F46" i="5"/>
  <c r="G45" i="5"/>
  <c r="F45" i="5"/>
  <c r="C45" i="5"/>
  <c r="G42" i="5"/>
  <c r="F42" i="5"/>
  <c r="G41" i="5"/>
  <c r="F41" i="5"/>
  <c r="G32" i="5"/>
  <c r="F32" i="5"/>
  <c r="G31" i="5"/>
  <c r="F31" i="5"/>
  <c r="H41" i="5" l="1"/>
  <c r="H46" i="5"/>
  <c r="H45" i="5"/>
  <c r="H42" i="5"/>
  <c r="H32" i="5"/>
  <c r="H31" i="5"/>
  <c r="H54" i="5" l="1"/>
  <c r="H56" i="5" s="1"/>
  <c r="H58" i="5" s="1"/>
  <c r="B10" i="4"/>
  <c r="B3" i="4"/>
  <c r="ALM10" i="4"/>
  <c r="ALL10" i="4"/>
  <c r="ALK10" i="4"/>
  <c r="ALJ10" i="4"/>
  <c r="ALI10" i="4"/>
  <c r="ALH10" i="4"/>
  <c r="ALG10" i="4"/>
  <c r="ALF10" i="4"/>
  <c r="ALE10" i="4"/>
  <c r="ALD10" i="4"/>
  <c r="ALC10" i="4"/>
  <c r="ALB10" i="4"/>
  <c r="ALA10" i="4"/>
  <c r="AKZ10" i="4"/>
  <c r="AKY10" i="4"/>
  <c r="AKX10" i="4"/>
  <c r="AKW10" i="4"/>
  <c r="AKV10" i="4"/>
  <c r="AKU10" i="4"/>
  <c r="AKT10" i="4"/>
  <c r="AKS10" i="4"/>
  <c r="AKR10" i="4"/>
  <c r="AKQ10" i="4"/>
  <c r="AKP10" i="4"/>
  <c r="AKO10" i="4"/>
  <c r="AKN10" i="4"/>
  <c r="AKM10" i="4"/>
  <c r="AKL10" i="4"/>
  <c r="AKK10" i="4"/>
  <c r="AKJ10" i="4"/>
  <c r="AKI10" i="4"/>
  <c r="AKH10" i="4"/>
  <c r="AKG10" i="4"/>
  <c r="AKF10" i="4"/>
  <c r="AKE10" i="4"/>
  <c r="AKD10" i="4"/>
  <c r="AKC10" i="4"/>
  <c r="AKB10" i="4"/>
  <c r="AKA10" i="4"/>
  <c r="AJZ10" i="4"/>
  <c r="AJY10" i="4"/>
  <c r="AJX10" i="4"/>
  <c r="AJW10" i="4"/>
  <c r="AJV10" i="4"/>
  <c r="AJU10" i="4"/>
  <c r="AJT10" i="4"/>
  <c r="AJS10" i="4"/>
  <c r="AJR10" i="4"/>
  <c r="AJQ10" i="4"/>
  <c r="AJP10" i="4"/>
  <c r="AJO10" i="4"/>
  <c r="AJN10" i="4"/>
  <c r="AJM10" i="4"/>
  <c r="AJL10" i="4"/>
  <c r="AJK10" i="4"/>
  <c r="AJJ10" i="4"/>
  <c r="AJI10" i="4"/>
  <c r="AJH10" i="4"/>
  <c r="AJG10" i="4"/>
  <c r="AJF10" i="4"/>
  <c r="AJE10" i="4"/>
  <c r="AJD10" i="4"/>
  <c r="AJC10" i="4"/>
  <c r="AJB10" i="4"/>
  <c r="AJA10" i="4"/>
  <c r="AIZ10" i="4"/>
  <c r="AIY10" i="4"/>
  <c r="AIX10" i="4"/>
  <c r="AIW10" i="4"/>
  <c r="AIV10" i="4"/>
  <c r="AIU10" i="4"/>
  <c r="AIT10" i="4"/>
  <c r="AIS10" i="4"/>
  <c r="AIR10" i="4"/>
  <c r="AIQ10" i="4"/>
  <c r="AIP10" i="4"/>
  <c r="AIO10" i="4"/>
  <c r="AIN10" i="4"/>
  <c r="AIM10" i="4"/>
  <c r="AIL10" i="4"/>
  <c r="AIK10" i="4"/>
  <c r="AIJ10" i="4"/>
  <c r="AII10" i="4"/>
  <c r="AIH10" i="4"/>
  <c r="AIG10" i="4"/>
  <c r="AIF10" i="4"/>
  <c r="AIE10" i="4"/>
  <c r="AID10" i="4"/>
  <c r="AIC10" i="4"/>
  <c r="AIB10" i="4"/>
  <c r="AIA10" i="4"/>
  <c r="AHZ10" i="4"/>
  <c r="AHY10" i="4"/>
  <c r="AHX10" i="4"/>
  <c r="AHW10" i="4"/>
  <c r="AHV10" i="4"/>
  <c r="AHU10" i="4"/>
  <c r="AHT10" i="4"/>
  <c r="AHS10" i="4"/>
  <c r="AHR10" i="4"/>
  <c r="AHQ10" i="4"/>
  <c r="AHP10" i="4"/>
  <c r="AHO10" i="4"/>
  <c r="AHN10" i="4"/>
  <c r="AHM10" i="4"/>
  <c r="AHL10" i="4"/>
  <c r="AHK10" i="4"/>
  <c r="AHJ10" i="4"/>
  <c r="AHI10" i="4"/>
  <c r="AHH10" i="4"/>
  <c r="AHG10" i="4"/>
  <c r="AHF10" i="4"/>
  <c r="AHE10" i="4"/>
  <c r="AHD10" i="4"/>
  <c r="AHC10" i="4"/>
  <c r="AHB10" i="4"/>
  <c r="AHA10" i="4"/>
  <c r="AGZ10" i="4"/>
  <c r="AGY10" i="4"/>
  <c r="AGX10" i="4"/>
  <c r="AGW10" i="4"/>
  <c r="AGV10" i="4"/>
  <c r="AGU10" i="4"/>
  <c r="AGT10" i="4"/>
  <c r="AGS10" i="4"/>
  <c r="AGR10" i="4"/>
  <c r="AGQ10" i="4"/>
  <c r="AGP10" i="4"/>
  <c r="AGO10" i="4"/>
  <c r="AGN10" i="4"/>
  <c r="AGM10" i="4"/>
  <c r="AGL10" i="4"/>
  <c r="AGK10" i="4"/>
  <c r="AGJ10" i="4"/>
  <c r="AGI10" i="4"/>
  <c r="AGH10" i="4"/>
  <c r="AGG10" i="4"/>
  <c r="AGF10" i="4"/>
  <c r="AGE10" i="4"/>
  <c r="AGD10" i="4"/>
  <c r="AGC10" i="4"/>
  <c r="AGB10" i="4"/>
  <c r="AGA10" i="4"/>
  <c r="AFZ10" i="4"/>
  <c r="AFY10" i="4"/>
  <c r="AFX10" i="4"/>
  <c r="AFW10" i="4"/>
  <c r="AFV10" i="4"/>
  <c r="AFU10" i="4"/>
  <c r="AFT10" i="4"/>
  <c r="AFS10" i="4"/>
  <c r="AFR10" i="4"/>
  <c r="AFQ10" i="4"/>
  <c r="AFP10" i="4"/>
  <c r="AFO10" i="4"/>
  <c r="AFN10" i="4"/>
  <c r="AFM10" i="4"/>
  <c r="AFL10" i="4"/>
  <c r="AFK10" i="4"/>
  <c r="AFJ10" i="4"/>
  <c r="AFI10" i="4"/>
  <c r="AFH10" i="4"/>
  <c r="AFG10" i="4"/>
  <c r="AFF10" i="4"/>
  <c r="AFE10" i="4"/>
  <c r="AFD10" i="4"/>
  <c r="AFC10" i="4"/>
  <c r="AFB10" i="4"/>
  <c r="AFA10" i="4"/>
  <c r="AEZ10" i="4"/>
  <c r="AEY10" i="4"/>
  <c r="AEX10" i="4"/>
  <c r="AEW10" i="4"/>
  <c r="AEV10" i="4"/>
  <c r="AEU10" i="4"/>
  <c r="AET10" i="4"/>
  <c r="AES10" i="4"/>
  <c r="AER10" i="4"/>
  <c r="AEQ10" i="4"/>
  <c r="AEP10" i="4"/>
  <c r="AEO10" i="4"/>
  <c r="AEN10" i="4"/>
  <c r="AEM10" i="4"/>
  <c r="AEL10" i="4"/>
  <c r="AEK10" i="4"/>
  <c r="AEJ10" i="4"/>
  <c r="AEI10" i="4"/>
  <c r="AEH10" i="4"/>
  <c r="AEG10" i="4"/>
  <c r="AEF10" i="4"/>
  <c r="AEE10" i="4"/>
  <c r="AED10" i="4"/>
  <c r="AEC10" i="4"/>
  <c r="AEB10" i="4"/>
  <c r="AEA10" i="4"/>
  <c r="ADZ10" i="4"/>
  <c r="ADY10" i="4"/>
  <c r="ADX10" i="4"/>
  <c r="ADW10" i="4"/>
  <c r="ADV10" i="4"/>
  <c r="ADU10" i="4"/>
  <c r="ADT10" i="4"/>
  <c r="ADS10" i="4"/>
  <c r="ADR10" i="4"/>
  <c r="ADQ10" i="4"/>
  <c r="ADP10" i="4"/>
  <c r="ADO10" i="4"/>
  <c r="ADN10" i="4"/>
  <c r="ADM10" i="4"/>
  <c r="ADL10" i="4"/>
  <c r="ADK10" i="4"/>
  <c r="ADJ10" i="4"/>
  <c r="ADI10" i="4"/>
  <c r="ADH10" i="4"/>
  <c r="ADG10" i="4"/>
  <c r="ADF10" i="4"/>
  <c r="ADE10" i="4"/>
  <c r="ADD10" i="4"/>
  <c r="ADC10" i="4"/>
  <c r="ADB10" i="4"/>
  <c r="ADA10" i="4"/>
  <c r="ACZ10" i="4"/>
  <c r="ACY10" i="4"/>
  <c r="ACX10" i="4"/>
  <c r="ACW10" i="4"/>
  <c r="ACV10" i="4"/>
  <c r="ACU10" i="4"/>
  <c r="ACT10" i="4"/>
  <c r="ACS10" i="4"/>
  <c r="ACR10" i="4"/>
  <c r="ACQ10" i="4"/>
  <c r="ACP10" i="4"/>
  <c r="ACO10" i="4"/>
  <c r="ACN10" i="4"/>
  <c r="ACM10" i="4"/>
  <c r="ACL10" i="4"/>
  <c r="ACK10" i="4"/>
  <c r="ACJ10" i="4"/>
  <c r="ACI10" i="4"/>
  <c r="ACH10" i="4"/>
  <c r="ACG10" i="4"/>
  <c r="ACF10" i="4"/>
  <c r="ACE10" i="4"/>
  <c r="ACD10" i="4"/>
  <c r="ACC10" i="4"/>
  <c r="ACB10" i="4"/>
  <c r="ACA10" i="4"/>
  <c r="ABZ10" i="4"/>
  <c r="ABY10" i="4"/>
  <c r="ABX10" i="4"/>
  <c r="ABW10" i="4"/>
  <c r="ABV10" i="4"/>
  <c r="ABU10" i="4"/>
  <c r="ABT10" i="4"/>
  <c r="ABS10" i="4"/>
  <c r="ABR10" i="4"/>
  <c r="ABQ10" i="4"/>
  <c r="ABP10" i="4"/>
  <c r="ABO10" i="4"/>
  <c r="ABN10" i="4"/>
  <c r="ABM10" i="4"/>
  <c r="ABL10" i="4"/>
  <c r="ABK10" i="4"/>
  <c r="ABJ10" i="4"/>
  <c r="ABI10" i="4"/>
  <c r="ABH10" i="4"/>
  <c r="ABG10" i="4"/>
  <c r="ABF10" i="4"/>
  <c r="ABE10" i="4"/>
  <c r="ABD10" i="4"/>
  <c r="ABC10" i="4"/>
  <c r="ABB10" i="4"/>
  <c r="ABA10" i="4"/>
  <c r="AAZ10" i="4"/>
  <c r="AAY10" i="4"/>
  <c r="AAX10" i="4"/>
  <c r="AAW10" i="4"/>
  <c r="AAV10" i="4"/>
  <c r="AAU10" i="4"/>
  <c r="AAT10" i="4"/>
  <c r="AAS10" i="4"/>
  <c r="AAR10" i="4"/>
  <c r="AAQ10" i="4"/>
  <c r="AAP10" i="4"/>
  <c r="AAO10" i="4"/>
  <c r="AAN10" i="4"/>
  <c r="AAM10" i="4"/>
  <c r="AAL10" i="4"/>
  <c r="AAK10" i="4"/>
  <c r="AAJ10" i="4"/>
  <c r="AAI10" i="4"/>
  <c r="AAH10" i="4"/>
  <c r="AAG10" i="4"/>
  <c r="AAF10" i="4"/>
  <c r="AAE10" i="4"/>
  <c r="AAD10" i="4"/>
  <c r="AAC10" i="4"/>
  <c r="AAB10" i="4"/>
  <c r="AAA10" i="4"/>
  <c r="ZZ10" i="4"/>
  <c r="ZY10" i="4"/>
  <c r="ZX10" i="4"/>
  <c r="ZW10" i="4"/>
  <c r="ZV10" i="4"/>
  <c r="ZU10" i="4"/>
  <c r="ZT10" i="4"/>
  <c r="ZS10" i="4"/>
  <c r="ZR10" i="4"/>
  <c r="ZQ10" i="4"/>
  <c r="ZP10" i="4"/>
  <c r="ZO10" i="4"/>
  <c r="ZN10" i="4"/>
  <c r="ZM10" i="4"/>
  <c r="ZL10" i="4"/>
  <c r="ZK10" i="4"/>
  <c r="ZJ10" i="4"/>
  <c r="ZI10" i="4"/>
  <c r="ZH10" i="4"/>
  <c r="ZG10" i="4"/>
  <c r="ZF10" i="4"/>
  <c r="ZE10" i="4"/>
  <c r="ZD10" i="4"/>
  <c r="ZC10" i="4"/>
  <c r="ZB10" i="4"/>
  <c r="ZA10" i="4"/>
  <c r="YZ10" i="4"/>
  <c r="YY10" i="4"/>
  <c r="YX10" i="4"/>
  <c r="YW10" i="4"/>
  <c r="YV10" i="4"/>
  <c r="YU10" i="4"/>
  <c r="YT10" i="4"/>
  <c r="YS10" i="4"/>
  <c r="YR10" i="4"/>
  <c r="YQ10" i="4"/>
  <c r="YP10" i="4"/>
  <c r="YO10" i="4"/>
  <c r="YN10" i="4"/>
  <c r="YM10" i="4"/>
  <c r="YL10" i="4"/>
  <c r="YK10" i="4"/>
  <c r="YJ10" i="4"/>
  <c r="YI10" i="4"/>
  <c r="YH10" i="4"/>
  <c r="YG10" i="4"/>
  <c r="YF10" i="4"/>
  <c r="YE10" i="4"/>
  <c r="YD10" i="4"/>
  <c r="YC10" i="4"/>
  <c r="YB10" i="4"/>
  <c r="YA10" i="4"/>
  <c r="XZ10" i="4"/>
  <c r="XY10" i="4"/>
  <c r="XX10" i="4"/>
  <c r="XW10" i="4"/>
  <c r="XV10" i="4"/>
  <c r="XU10" i="4"/>
  <c r="XT10" i="4"/>
  <c r="XS10" i="4"/>
  <c r="XR10" i="4"/>
  <c r="XQ10" i="4"/>
  <c r="XP10" i="4"/>
  <c r="XO10" i="4"/>
  <c r="XN10" i="4"/>
  <c r="XM10" i="4"/>
  <c r="XL10" i="4"/>
  <c r="XK10" i="4"/>
  <c r="XJ10" i="4"/>
  <c r="XI10" i="4"/>
  <c r="XH10" i="4"/>
  <c r="XG10" i="4"/>
  <c r="XF10" i="4"/>
  <c r="XE10" i="4"/>
  <c r="XD10" i="4"/>
  <c r="XC10" i="4"/>
  <c r="XB10" i="4"/>
  <c r="XA10" i="4"/>
  <c r="WZ10" i="4"/>
  <c r="WY10" i="4"/>
  <c r="WX10" i="4"/>
  <c r="WW10" i="4"/>
  <c r="WV10" i="4"/>
  <c r="WU10" i="4"/>
  <c r="WT10" i="4"/>
  <c r="WS10" i="4"/>
  <c r="WR10" i="4"/>
  <c r="WQ10" i="4"/>
  <c r="WP10" i="4"/>
  <c r="WO10" i="4"/>
  <c r="WN10" i="4"/>
  <c r="WM10" i="4"/>
  <c r="WL10" i="4"/>
  <c r="WK10" i="4"/>
  <c r="WJ10" i="4"/>
  <c r="WI10" i="4"/>
  <c r="WH10" i="4"/>
  <c r="WG10" i="4"/>
  <c r="WF10" i="4"/>
  <c r="WE10" i="4"/>
  <c r="WD10" i="4"/>
  <c r="WC10" i="4"/>
  <c r="WB10" i="4"/>
  <c r="WA10" i="4"/>
  <c r="VZ10" i="4"/>
  <c r="VY10" i="4"/>
  <c r="VX10" i="4"/>
  <c r="VW10" i="4"/>
  <c r="VV10" i="4"/>
  <c r="VU10" i="4"/>
  <c r="VT10" i="4"/>
  <c r="VS10" i="4"/>
  <c r="VR10" i="4"/>
  <c r="VQ10" i="4"/>
  <c r="VP10" i="4"/>
  <c r="VO10" i="4"/>
  <c r="VN10" i="4"/>
  <c r="VM10" i="4"/>
  <c r="VL10" i="4"/>
  <c r="VK10" i="4"/>
  <c r="VJ10" i="4"/>
  <c r="VI10" i="4"/>
  <c r="VH10" i="4"/>
  <c r="VG10" i="4"/>
  <c r="VF10" i="4"/>
  <c r="VE10" i="4"/>
  <c r="VD10" i="4"/>
  <c r="VC10" i="4"/>
  <c r="VB10" i="4"/>
  <c r="VA10" i="4"/>
  <c r="UZ10" i="4"/>
  <c r="UY10" i="4"/>
  <c r="UX10" i="4"/>
  <c r="UW10" i="4"/>
  <c r="UV10" i="4"/>
  <c r="UU10" i="4"/>
  <c r="UT10" i="4"/>
  <c r="US10" i="4"/>
  <c r="UR10" i="4"/>
  <c r="UQ10" i="4"/>
  <c r="UP10" i="4"/>
  <c r="UO10" i="4"/>
  <c r="UN10" i="4"/>
  <c r="UM10" i="4"/>
  <c r="UL10" i="4"/>
  <c r="UK10" i="4"/>
  <c r="UJ10" i="4"/>
  <c r="UI10" i="4"/>
  <c r="UH10" i="4"/>
  <c r="UG10" i="4"/>
  <c r="UF10" i="4"/>
  <c r="UE10" i="4"/>
  <c r="UD10" i="4"/>
  <c r="UC10" i="4"/>
  <c r="UB10" i="4"/>
  <c r="UA10" i="4"/>
  <c r="TZ10" i="4"/>
  <c r="TY10" i="4"/>
  <c r="TX10" i="4"/>
  <c r="TW10" i="4"/>
  <c r="TV10" i="4"/>
  <c r="TU10" i="4"/>
  <c r="TT10" i="4"/>
  <c r="TS10" i="4"/>
  <c r="TR10" i="4"/>
  <c r="TQ10" i="4"/>
  <c r="TP10" i="4"/>
  <c r="TO10" i="4"/>
  <c r="TN10" i="4"/>
  <c r="TM10" i="4"/>
  <c r="TL10" i="4"/>
  <c r="TK10" i="4"/>
  <c r="TJ10" i="4"/>
  <c r="TI10" i="4"/>
  <c r="TH10" i="4"/>
  <c r="TG10" i="4"/>
  <c r="TF10" i="4"/>
  <c r="TE10" i="4"/>
  <c r="TD10" i="4"/>
  <c r="TC10" i="4"/>
  <c r="TB10" i="4"/>
  <c r="TA10" i="4"/>
  <c r="SZ10" i="4"/>
  <c r="SY10" i="4"/>
  <c r="SX10" i="4"/>
  <c r="SW10" i="4"/>
  <c r="SV10" i="4"/>
  <c r="SU10" i="4"/>
  <c r="ST10" i="4"/>
  <c r="SS10" i="4"/>
  <c r="SR10" i="4"/>
  <c r="SQ10" i="4"/>
  <c r="SP10" i="4"/>
  <c r="SO10" i="4"/>
  <c r="SN10" i="4"/>
  <c r="SM10" i="4"/>
  <c r="SL10" i="4"/>
  <c r="SK10" i="4"/>
  <c r="SJ10" i="4"/>
  <c r="SI10" i="4"/>
  <c r="SH10" i="4"/>
  <c r="SG10" i="4"/>
  <c r="SF10" i="4"/>
  <c r="SE10" i="4"/>
  <c r="SD10" i="4"/>
  <c r="SC10" i="4"/>
  <c r="SB10" i="4"/>
  <c r="SA10" i="4"/>
  <c r="RZ10" i="4"/>
  <c r="RY10" i="4"/>
  <c r="RX10" i="4"/>
  <c r="RW10" i="4"/>
  <c r="RV10" i="4"/>
  <c r="RU10" i="4"/>
  <c r="RT10" i="4"/>
  <c r="RS10" i="4"/>
  <c r="RR10" i="4"/>
  <c r="RQ10" i="4"/>
  <c r="RP10" i="4"/>
  <c r="RO10" i="4"/>
  <c r="RN10" i="4"/>
  <c r="RM10" i="4"/>
  <c r="RL10" i="4"/>
  <c r="RK10" i="4"/>
  <c r="RJ10" i="4"/>
  <c r="RI10" i="4"/>
  <c r="RH10" i="4"/>
  <c r="RG10" i="4"/>
  <c r="RF10" i="4"/>
  <c r="RE10" i="4"/>
  <c r="RD10" i="4"/>
  <c r="RC10" i="4"/>
  <c r="RB10" i="4"/>
  <c r="RA10" i="4"/>
  <c r="QZ10" i="4"/>
  <c r="QY10" i="4"/>
  <c r="QX10" i="4"/>
  <c r="QW10" i="4"/>
  <c r="QV10" i="4"/>
  <c r="QU10" i="4"/>
  <c r="QT10" i="4"/>
  <c r="QS10" i="4"/>
  <c r="QR10" i="4"/>
  <c r="QQ10" i="4"/>
  <c r="QP10" i="4"/>
  <c r="QO10" i="4"/>
  <c r="QN10" i="4"/>
  <c r="QM10" i="4"/>
  <c r="QL10" i="4"/>
  <c r="QK10" i="4"/>
  <c r="QJ10" i="4"/>
  <c r="QI10" i="4"/>
  <c r="QH10" i="4"/>
  <c r="QG10" i="4"/>
  <c r="QF10" i="4"/>
  <c r="QE10" i="4"/>
  <c r="QD10" i="4"/>
  <c r="QC10" i="4"/>
  <c r="QB10" i="4"/>
  <c r="QA10" i="4"/>
  <c r="PZ10" i="4"/>
  <c r="PY10" i="4"/>
  <c r="PX10" i="4"/>
  <c r="PW10" i="4"/>
  <c r="PV10" i="4"/>
  <c r="PU10" i="4"/>
  <c r="PT10" i="4"/>
  <c r="PS10" i="4"/>
  <c r="PR10" i="4"/>
  <c r="PQ10" i="4"/>
  <c r="PP10" i="4"/>
  <c r="PO10" i="4"/>
  <c r="PN10" i="4"/>
  <c r="PM10" i="4"/>
  <c r="PL10" i="4"/>
  <c r="PK10" i="4"/>
  <c r="PJ10" i="4"/>
  <c r="PI10" i="4"/>
  <c r="PH10" i="4"/>
  <c r="PG10" i="4"/>
  <c r="PF10" i="4"/>
  <c r="PE10" i="4"/>
  <c r="PD10" i="4"/>
  <c r="PC10" i="4"/>
  <c r="PB10" i="4"/>
  <c r="PA10" i="4"/>
  <c r="OZ10" i="4"/>
  <c r="OY10" i="4"/>
  <c r="OX10" i="4"/>
  <c r="OW10" i="4"/>
  <c r="OV10" i="4"/>
  <c r="OU10" i="4"/>
  <c r="OT10" i="4"/>
  <c r="OS10" i="4"/>
  <c r="OR10" i="4"/>
  <c r="OQ10" i="4"/>
  <c r="OP10" i="4"/>
  <c r="OO10" i="4"/>
  <c r="ON10" i="4"/>
  <c r="OM10" i="4"/>
  <c r="OL10" i="4"/>
  <c r="OK10" i="4"/>
  <c r="OJ10" i="4"/>
  <c r="OI10" i="4"/>
  <c r="OH10" i="4"/>
  <c r="OG10" i="4"/>
  <c r="OF10" i="4"/>
  <c r="OE10" i="4"/>
  <c r="OD10" i="4"/>
  <c r="OC10" i="4"/>
  <c r="OB10" i="4"/>
  <c r="OA10" i="4"/>
  <c r="NZ10" i="4"/>
  <c r="NY10" i="4"/>
  <c r="NX10" i="4"/>
  <c r="NW10" i="4"/>
  <c r="NV10" i="4"/>
  <c r="NU10" i="4"/>
  <c r="NT10" i="4"/>
  <c r="NS10" i="4"/>
  <c r="NR10" i="4"/>
  <c r="NQ10" i="4"/>
  <c r="NP10" i="4"/>
  <c r="NO10" i="4"/>
  <c r="NN10" i="4"/>
  <c r="NM10" i="4"/>
  <c r="NL10" i="4"/>
  <c r="NK10" i="4"/>
  <c r="NJ10" i="4"/>
  <c r="NI10" i="4"/>
  <c r="NH10" i="4"/>
  <c r="NG10" i="4"/>
  <c r="NF10" i="4"/>
  <c r="NE10" i="4"/>
  <c r="ND10" i="4"/>
  <c r="NC10" i="4"/>
  <c r="NB10" i="4"/>
  <c r="NA10" i="4"/>
  <c r="MZ10" i="4"/>
  <c r="MY10" i="4"/>
  <c r="MX10" i="4"/>
  <c r="MW10" i="4"/>
  <c r="MV10" i="4"/>
  <c r="MU10" i="4"/>
  <c r="MT10" i="4"/>
  <c r="MS10" i="4"/>
  <c r="MR10" i="4"/>
  <c r="MQ10" i="4"/>
  <c r="MP10" i="4"/>
  <c r="MO10" i="4"/>
  <c r="MN10" i="4"/>
  <c r="MM10" i="4"/>
  <c r="ML10" i="4"/>
  <c r="MK10" i="4"/>
  <c r="MJ10" i="4"/>
  <c r="MI10" i="4"/>
  <c r="MH10" i="4"/>
  <c r="MG10" i="4"/>
  <c r="MF10" i="4"/>
  <c r="ME10" i="4"/>
  <c r="MD10" i="4"/>
  <c r="MC10" i="4"/>
  <c r="MB10" i="4"/>
  <c r="MA10" i="4"/>
  <c r="LZ10" i="4"/>
  <c r="LY10" i="4"/>
  <c r="LX10" i="4"/>
  <c r="LW10" i="4"/>
  <c r="LV10" i="4"/>
  <c r="LU10" i="4"/>
  <c r="LT10" i="4"/>
  <c r="LS10" i="4"/>
  <c r="LR10" i="4"/>
  <c r="LQ10" i="4"/>
  <c r="LP10" i="4"/>
  <c r="LO10" i="4"/>
  <c r="LN10" i="4"/>
  <c r="LM10" i="4"/>
  <c r="LL10" i="4"/>
  <c r="LK10" i="4"/>
  <c r="LJ10" i="4"/>
  <c r="LI10" i="4"/>
  <c r="LH10" i="4"/>
  <c r="LG10" i="4"/>
  <c r="LF10" i="4"/>
  <c r="LE10" i="4"/>
  <c r="LD10" i="4"/>
  <c r="LC10" i="4"/>
  <c r="LB10" i="4"/>
  <c r="LA10" i="4"/>
  <c r="KZ10" i="4"/>
  <c r="KY10" i="4"/>
  <c r="KX10" i="4"/>
  <c r="KW10" i="4"/>
  <c r="KV10" i="4"/>
  <c r="KU10" i="4"/>
  <c r="KT10" i="4"/>
  <c r="KS10" i="4"/>
  <c r="KR10" i="4"/>
  <c r="KQ10" i="4"/>
  <c r="KP10" i="4"/>
  <c r="KO10" i="4"/>
  <c r="KN10" i="4"/>
  <c r="KM10" i="4"/>
  <c r="KL10" i="4"/>
  <c r="KK10" i="4"/>
  <c r="KJ10" i="4"/>
  <c r="KI10" i="4"/>
  <c r="KH10" i="4"/>
  <c r="KG10" i="4"/>
  <c r="KF10" i="4"/>
  <c r="KE10" i="4"/>
  <c r="KD10" i="4"/>
  <c r="KC10" i="4"/>
  <c r="KB10" i="4"/>
  <c r="KA10" i="4"/>
  <c r="JZ10" i="4"/>
  <c r="JY10" i="4"/>
  <c r="JX10" i="4"/>
  <c r="JW10" i="4"/>
  <c r="JV10" i="4"/>
  <c r="JU10" i="4"/>
  <c r="JT10" i="4"/>
  <c r="JS10" i="4"/>
  <c r="JR10" i="4"/>
  <c r="JQ10" i="4"/>
  <c r="JP10" i="4"/>
  <c r="JO10" i="4"/>
  <c r="JN10" i="4"/>
  <c r="JM10" i="4"/>
  <c r="JL10" i="4"/>
  <c r="JK10" i="4"/>
  <c r="JJ10" i="4"/>
  <c r="JI10" i="4"/>
  <c r="JH10" i="4"/>
  <c r="JG10" i="4"/>
  <c r="JF10" i="4"/>
  <c r="JE10" i="4"/>
  <c r="JD10" i="4"/>
  <c r="JC10" i="4"/>
  <c r="JB10" i="4"/>
  <c r="JA10" i="4"/>
  <c r="IZ10" i="4"/>
  <c r="IY10" i="4"/>
  <c r="IX10" i="4"/>
  <c r="IW10" i="4"/>
  <c r="IV10" i="4"/>
  <c r="IU10" i="4"/>
  <c r="IT10" i="4"/>
  <c r="IS10" i="4"/>
  <c r="IR10" i="4"/>
  <c r="IQ10" i="4"/>
  <c r="IP10" i="4"/>
  <c r="IO10" i="4"/>
  <c r="IN10" i="4"/>
  <c r="IM10" i="4"/>
  <c r="IL10" i="4"/>
  <c r="IK10" i="4"/>
  <c r="IJ10" i="4"/>
  <c r="II10" i="4"/>
  <c r="IH10" i="4"/>
  <c r="IG10" i="4"/>
  <c r="IF10" i="4"/>
  <c r="IE10" i="4"/>
  <c r="ID10" i="4"/>
  <c r="IC10" i="4"/>
  <c r="IB10" i="4"/>
  <c r="IA10" i="4"/>
  <c r="HZ10" i="4"/>
  <c r="HY10" i="4"/>
  <c r="HX10" i="4"/>
  <c r="HW10" i="4"/>
  <c r="HV10" i="4"/>
  <c r="HU10" i="4"/>
  <c r="HT10" i="4"/>
  <c r="HS10" i="4"/>
  <c r="HR10" i="4"/>
  <c r="HQ10" i="4"/>
  <c r="HP10" i="4"/>
  <c r="HO10" i="4"/>
  <c r="HN10" i="4"/>
  <c r="HM10" i="4"/>
  <c r="HL10" i="4"/>
  <c r="HK10" i="4"/>
  <c r="HJ10" i="4"/>
  <c r="HI10" i="4"/>
  <c r="HH10" i="4"/>
  <c r="HG10" i="4"/>
  <c r="HF10" i="4"/>
  <c r="HE10" i="4"/>
  <c r="HD10" i="4"/>
  <c r="HC10" i="4"/>
  <c r="HB10" i="4"/>
  <c r="HA10" i="4"/>
  <c r="GZ10" i="4"/>
  <c r="GY10" i="4"/>
  <c r="GX10" i="4"/>
  <c r="GW10" i="4"/>
  <c r="GV10" i="4"/>
  <c r="GU10" i="4"/>
  <c r="GT10" i="4"/>
  <c r="GS10" i="4"/>
  <c r="GR10" i="4"/>
  <c r="GQ10" i="4"/>
  <c r="GP10" i="4"/>
  <c r="GO10" i="4"/>
  <c r="GN10" i="4"/>
  <c r="GM10" i="4"/>
  <c r="GL10" i="4"/>
  <c r="GK10" i="4"/>
  <c r="GJ10" i="4"/>
  <c r="GI10" i="4"/>
  <c r="GH10" i="4"/>
  <c r="GG10" i="4"/>
  <c r="GF10" i="4"/>
  <c r="GE10" i="4"/>
  <c r="GD10" i="4"/>
  <c r="GC10" i="4"/>
  <c r="GB10" i="4"/>
  <c r="GA10" i="4"/>
  <c r="FZ10" i="4"/>
  <c r="FY10" i="4"/>
  <c r="FX10" i="4"/>
  <c r="FW10" i="4"/>
  <c r="FV10" i="4"/>
  <c r="FU10" i="4"/>
  <c r="FT10" i="4"/>
  <c r="FS10" i="4"/>
  <c r="FR10" i="4"/>
  <c r="FQ10" i="4"/>
  <c r="FP10" i="4"/>
  <c r="FO10" i="4"/>
  <c r="FN10" i="4"/>
  <c r="FM10" i="4"/>
  <c r="FL10" i="4"/>
  <c r="FK10" i="4"/>
  <c r="FJ10" i="4"/>
  <c r="FI10" i="4"/>
  <c r="FH10" i="4"/>
  <c r="FG10" i="4"/>
  <c r="FF10" i="4"/>
  <c r="FE10" i="4"/>
  <c r="FD10" i="4"/>
  <c r="FC10" i="4"/>
  <c r="FB10" i="4"/>
  <c r="FA10" i="4"/>
  <c r="EZ10" i="4"/>
  <c r="EY10" i="4"/>
  <c r="EX10" i="4"/>
  <c r="EW10" i="4"/>
  <c r="EV10" i="4"/>
  <c r="EU10" i="4"/>
  <c r="ET10" i="4"/>
  <c r="ES10" i="4"/>
  <c r="ER10" i="4"/>
  <c r="EQ10" i="4"/>
  <c r="EP10" i="4"/>
  <c r="EO10" i="4"/>
  <c r="EN10" i="4"/>
  <c r="EM10" i="4"/>
  <c r="EL10" i="4"/>
  <c r="EK10" i="4"/>
  <c r="EJ10" i="4"/>
  <c r="EI10" i="4"/>
  <c r="EH10" i="4"/>
  <c r="EG10" i="4"/>
  <c r="EF10" i="4"/>
  <c r="EE10" i="4"/>
  <c r="ED10" i="4"/>
  <c r="EC10" i="4"/>
  <c r="EB10" i="4"/>
  <c r="EA10" i="4"/>
  <c r="DZ10" i="4"/>
  <c r="DY10" i="4"/>
  <c r="DX10" i="4"/>
  <c r="DW10" i="4"/>
  <c r="DV10" i="4"/>
  <c r="DU10" i="4"/>
  <c r="DT10" i="4"/>
  <c r="DS10" i="4"/>
  <c r="DR10" i="4"/>
  <c r="DQ10" i="4"/>
  <c r="DP10" i="4"/>
  <c r="DO10" i="4"/>
  <c r="DN10" i="4"/>
  <c r="DM10" i="4"/>
  <c r="DL10" i="4"/>
  <c r="DK10" i="4"/>
  <c r="DJ10" i="4"/>
  <c r="DI10" i="4"/>
  <c r="DH10" i="4"/>
  <c r="DG10" i="4"/>
  <c r="DF10" i="4"/>
  <c r="DE10" i="4"/>
  <c r="DD10" i="4"/>
  <c r="DC10" i="4"/>
  <c r="DB10" i="4"/>
  <c r="DA10" i="4"/>
  <c r="CZ10" i="4"/>
  <c r="CY10" i="4"/>
  <c r="CX10" i="4"/>
  <c r="CW10" i="4"/>
  <c r="CV10" i="4"/>
  <c r="CU10" i="4"/>
  <c r="CT10" i="4"/>
  <c r="CS10" i="4"/>
  <c r="CR10" i="4"/>
  <c r="CQ10" i="4"/>
  <c r="CP10" i="4"/>
  <c r="CO10" i="4"/>
  <c r="CN10" i="4"/>
  <c r="CM10" i="4"/>
  <c r="CL10" i="4"/>
  <c r="CK10" i="4"/>
  <c r="CJ10" i="4"/>
  <c r="CI10" i="4"/>
  <c r="CH10" i="4"/>
  <c r="CG10" i="4"/>
  <c r="CF10" i="4"/>
  <c r="CE10" i="4"/>
  <c r="CD10" i="4"/>
  <c r="CC10" i="4"/>
  <c r="CB10" i="4"/>
  <c r="CA10" i="4"/>
  <c r="BZ10" i="4"/>
  <c r="BY10" i="4"/>
  <c r="BX10" i="4"/>
  <c r="BW10" i="4"/>
  <c r="BV10" i="4"/>
  <c r="BU10" i="4"/>
  <c r="BT10" i="4"/>
  <c r="BS10" i="4"/>
  <c r="BR10" i="4"/>
  <c r="BQ10" i="4"/>
  <c r="BP10" i="4"/>
  <c r="BO10" i="4"/>
  <c r="BN10" i="4"/>
  <c r="BM10" i="4"/>
  <c r="BL10" i="4"/>
  <c r="BK10" i="4"/>
  <c r="BJ10" i="4"/>
  <c r="BI10" i="4"/>
  <c r="BH10" i="4"/>
  <c r="BG10" i="4"/>
  <c r="BF10" i="4"/>
  <c r="BE10" i="4"/>
  <c r="BD10" i="4"/>
  <c r="BC10" i="4"/>
  <c r="BB10" i="4"/>
  <c r="BA10" i="4"/>
  <c r="AZ10" i="4"/>
  <c r="AY10" i="4"/>
  <c r="AX10" i="4"/>
  <c r="AW10" i="4"/>
  <c r="AV10" i="4"/>
  <c r="AU10" i="4"/>
  <c r="AT10" i="4"/>
  <c r="AS10" i="4"/>
  <c r="AR10" i="4"/>
  <c r="AQ10" i="4"/>
  <c r="AP10" i="4"/>
  <c r="AO10" i="4"/>
  <c r="AN10" i="4"/>
  <c r="AM10" i="4"/>
  <c r="AL10" i="4"/>
  <c r="AK10" i="4"/>
  <c r="AJ10" i="4"/>
  <c r="AI10" i="4"/>
  <c r="AH10" i="4"/>
  <c r="AG10" i="4"/>
  <c r="AF10" i="4"/>
  <c r="AE10" i="4"/>
  <c r="AD10" i="4"/>
  <c r="AC10" i="4"/>
  <c r="AB10" i="4"/>
  <c r="AA10" i="4"/>
  <c r="Z10" i="4"/>
  <c r="Y10" i="4"/>
  <c r="X10" i="4"/>
  <c r="W10" i="4"/>
  <c r="V10" i="4"/>
  <c r="U10" i="4"/>
  <c r="T10" i="4"/>
  <c r="S10" i="4"/>
  <c r="R10" i="4"/>
  <c r="Q10" i="4"/>
  <c r="P10" i="4"/>
  <c r="O10" i="4"/>
  <c r="N10" i="4"/>
  <c r="M10" i="4"/>
  <c r="L10" i="4"/>
  <c r="K10" i="4"/>
  <c r="J10" i="4"/>
  <c r="I10" i="4"/>
  <c r="H10" i="4"/>
  <c r="G10" i="4"/>
  <c r="F10" i="4"/>
  <c r="E10" i="4"/>
  <c r="D10" i="4"/>
  <c r="C10" i="4"/>
  <c r="C5" i="4"/>
  <c r="B5" i="4"/>
  <c r="ALM3" i="4"/>
  <c r="ALL3" i="4"/>
  <c r="ALK3" i="4"/>
  <c r="ALJ3" i="4"/>
  <c r="ALI3" i="4"/>
  <c r="ALH3" i="4"/>
  <c r="ALG3" i="4"/>
  <c r="ALF3" i="4"/>
  <c r="ALE3" i="4"/>
  <c r="ALD3" i="4"/>
  <c r="ALC3" i="4"/>
  <c r="ALB3" i="4"/>
  <c r="ALA3" i="4"/>
  <c r="AKZ3" i="4"/>
  <c r="AKY3" i="4"/>
  <c r="AKX3" i="4"/>
  <c r="AKW3" i="4"/>
  <c r="AKV3" i="4"/>
  <c r="AKU3" i="4"/>
  <c r="AKT3" i="4"/>
  <c r="AKS3" i="4"/>
  <c r="AKR3" i="4"/>
  <c r="AKQ3" i="4"/>
  <c r="AKP3" i="4"/>
  <c r="AKO3" i="4"/>
  <c r="AKN3" i="4"/>
  <c r="AKM3" i="4"/>
  <c r="AKL3" i="4"/>
  <c r="AKK3" i="4"/>
  <c r="AKJ3" i="4"/>
  <c r="AKI3" i="4"/>
  <c r="AKH3" i="4"/>
  <c r="AKG3" i="4"/>
  <c r="AKF3" i="4"/>
  <c r="AKE3" i="4"/>
  <c r="AKD3" i="4"/>
  <c r="AKC3" i="4"/>
  <c r="AKB3" i="4"/>
  <c r="AKA3" i="4"/>
  <c r="AJZ3" i="4"/>
  <c r="AJY3" i="4"/>
  <c r="AJX3" i="4"/>
  <c r="AJW3" i="4"/>
  <c r="AJV3" i="4"/>
  <c r="AJU3" i="4"/>
  <c r="AJT3" i="4"/>
  <c r="AJS3" i="4"/>
  <c r="AJR3" i="4"/>
  <c r="AJQ3" i="4"/>
  <c r="AJP3" i="4"/>
  <c r="AJO3" i="4"/>
  <c r="AJN3" i="4"/>
  <c r="AJM3" i="4"/>
  <c r="AJL3" i="4"/>
  <c r="AJK3" i="4"/>
  <c r="AJJ3" i="4"/>
  <c r="AJI3" i="4"/>
  <c r="AJH3" i="4"/>
  <c r="AJG3" i="4"/>
  <c r="AJF3" i="4"/>
  <c r="AJE3" i="4"/>
  <c r="AJD3" i="4"/>
  <c r="AJC3" i="4"/>
  <c r="AJB3" i="4"/>
  <c r="AJA3" i="4"/>
  <c r="AIZ3" i="4"/>
  <c r="AIY3" i="4"/>
  <c r="AIX3" i="4"/>
  <c r="AIW3" i="4"/>
  <c r="AIV3" i="4"/>
  <c r="AIU3" i="4"/>
  <c r="AIT3" i="4"/>
  <c r="AIS3" i="4"/>
  <c r="AIR3" i="4"/>
  <c r="AIQ3" i="4"/>
  <c r="AIP3" i="4"/>
  <c r="AIO3" i="4"/>
  <c r="AIN3" i="4"/>
  <c r="AIM3" i="4"/>
  <c r="AIL3" i="4"/>
  <c r="AIK3" i="4"/>
  <c r="AIJ3" i="4"/>
  <c r="AII3" i="4"/>
  <c r="AIH3" i="4"/>
  <c r="AIG3" i="4"/>
  <c r="AIF3" i="4"/>
  <c r="AIE3" i="4"/>
  <c r="AID3" i="4"/>
  <c r="AIC3" i="4"/>
  <c r="AIB3" i="4"/>
  <c r="AIA3" i="4"/>
  <c r="AHZ3" i="4"/>
  <c r="AHY3" i="4"/>
  <c r="AHX3" i="4"/>
  <c r="AHW3" i="4"/>
  <c r="AHV3" i="4"/>
  <c r="AHU3" i="4"/>
  <c r="AHT3" i="4"/>
  <c r="AHS3" i="4"/>
  <c r="AHR3" i="4"/>
  <c r="AHQ3" i="4"/>
  <c r="AHP3" i="4"/>
  <c r="AHO3" i="4"/>
  <c r="AHN3" i="4"/>
  <c r="AHM3" i="4"/>
  <c r="AHL3" i="4"/>
  <c r="AHK3" i="4"/>
  <c r="AHJ3" i="4"/>
  <c r="AHI3" i="4"/>
  <c r="AHH3" i="4"/>
  <c r="AHG3" i="4"/>
  <c r="AHF3" i="4"/>
  <c r="AHE3" i="4"/>
  <c r="AHD3" i="4"/>
  <c r="AHC3" i="4"/>
  <c r="AHB3" i="4"/>
  <c r="AHA3" i="4"/>
  <c r="AGZ3" i="4"/>
  <c r="AGY3" i="4"/>
  <c r="AGX3" i="4"/>
  <c r="AGW3" i="4"/>
  <c r="AGV3" i="4"/>
  <c r="AGU3" i="4"/>
  <c r="AGT3" i="4"/>
  <c r="AGS3" i="4"/>
  <c r="AGR3" i="4"/>
  <c r="AGQ3" i="4"/>
  <c r="AGP3" i="4"/>
  <c r="AGO3" i="4"/>
  <c r="AGN3" i="4"/>
  <c r="AGM3" i="4"/>
  <c r="AGL3" i="4"/>
  <c r="AGK3" i="4"/>
  <c r="AGJ3" i="4"/>
  <c r="AGI3" i="4"/>
  <c r="AGH3" i="4"/>
  <c r="AGG3" i="4"/>
  <c r="AGF3" i="4"/>
  <c r="AGE3" i="4"/>
  <c r="AGD3" i="4"/>
  <c r="AGC3" i="4"/>
  <c r="AGB3" i="4"/>
  <c r="AGA3" i="4"/>
  <c r="AFZ3" i="4"/>
  <c r="AFY3" i="4"/>
  <c r="AFX3" i="4"/>
  <c r="AFW3" i="4"/>
  <c r="AFV3" i="4"/>
  <c r="AFU3" i="4"/>
  <c r="AFT3" i="4"/>
  <c r="AFS3" i="4"/>
  <c r="AFR3" i="4"/>
  <c r="AFQ3" i="4"/>
  <c r="AFP3" i="4"/>
  <c r="AFO3" i="4"/>
  <c r="AFN3" i="4"/>
  <c r="AFM3" i="4"/>
  <c r="AFL3" i="4"/>
  <c r="AFK3" i="4"/>
  <c r="AFJ3" i="4"/>
  <c r="AFI3" i="4"/>
  <c r="AFH3" i="4"/>
  <c r="AFG3" i="4"/>
  <c r="AFF3" i="4"/>
  <c r="AFE3" i="4"/>
  <c r="AFD3" i="4"/>
  <c r="AFC3" i="4"/>
  <c r="AFB3" i="4"/>
  <c r="AFA3" i="4"/>
  <c r="AEZ3" i="4"/>
  <c r="AEY3" i="4"/>
  <c r="AEX3" i="4"/>
  <c r="AEW3" i="4"/>
  <c r="AEV3" i="4"/>
  <c r="AEU3" i="4"/>
  <c r="AET3" i="4"/>
  <c r="AES3" i="4"/>
  <c r="AER3" i="4"/>
  <c r="AEQ3" i="4"/>
  <c r="AEP3" i="4"/>
  <c r="AEO3" i="4"/>
  <c r="AEN3" i="4"/>
  <c r="AEM3" i="4"/>
  <c r="AEL3" i="4"/>
  <c r="AEK3" i="4"/>
  <c r="AEJ3" i="4"/>
  <c r="AEI3" i="4"/>
  <c r="AEH3" i="4"/>
  <c r="AEG3" i="4"/>
  <c r="AEF3" i="4"/>
  <c r="AEE3" i="4"/>
  <c r="AED3" i="4"/>
  <c r="AEC3" i="4"/>
  <c r="AEB3" i="4"/>
  <c r="AEA3" i="4"/>
  <c r="ADZ3" i="4"/>
  <c r="ADY3" i="4"/>
  <c r="ADX3" i="4"/>
  <c r="ADW3" i="4"/>
  <c r="ADV3" i="4"/>
  <c r="ADU3" i="4"/>
  <c r="ADT3" i="4"/>
  <c r="ADS3" i="4"/>
  <c r="ADR3" i="4"/>
  <c r="ADQ3" i="4"/>
  <c r="ADP3" i="4"/>
  <c r="ADO3" i="4"/>
  <c r="ADN3" i="4"/>
  <c r="ADM3" i="4"/>
  <c r="ADL3" i="4"/>
  <c r="ADK3" i="4"/>
  <c r="ADJ3" i="4"/>
  <c r="ADI3" i="4"/>
  <c r="ADH3" i="4"/>
  <c r="ADG3" i="4"/>
  <c r="ADF3" i="4"/>
  <c r="ADE3" i="4"/>
  <c r="ADD3" i="4"/>
  <c r="ADC3" i="4"/>
  <c r="ADB3" i="4"/>
  <c r="ADA3" i="4"/>
  <c r="ACZ3" i="4"/>
  <c r="ACY3" i="4"/>
  <c r="ACX3" i="4"/>
  <c r="ACW3" i="4"/>
  <c r="ACV3" i="4"/>
  <c r="ACU3" i="4"/>
  <c r="ACT3" i="4"/>
  <c r="ACS3" i="4"/>
  <c r="ACR3" i="4"/>
  <c r="ACQ3" i="4"/>
  <c r="ACP3" i="4"/>
  <c r="ACO3" i="4"/>
  <c r="ACN3" i="4"/>
  <c r="ACM3" i="4"/>
  <c r="ACL3" i="4"/>
  <c r="ACK3" i="4"/>
  <c r="ACJ3" i="4"/>
  <c r="ACI3" i="4"/>
  <c r="ACH3" i="4"/>
  <c r="ACG3" i="4"/>
  <c r="ACF3" i="4"/>
  <c r="ACE3" i="4"/>
  <c r="ACD3" i="4"/>
  <c r="ACC3" i="4"/>
  <c r="ACB3" i="4"/>
  <c r="ACA3" i="4"/>
  <c r="ABZ3" i="4"/>
  <c r="ABY3" i="4"/>
  <c r="ABX3" i="4"/>
  <c r="ABW3" i="4"/>
  <c r="ABV3" i="4"/>
  <c r="ABU3" i="4"/>
  <c r="ABT3" i="4"/>
  <c r="ABS3" i="4"/>
  <c r="ABR3" i="4"/>
  <c r="ABQ3" i="4"/>
  <c r="ABP3" i="4"/>
  <c r="ABO3" i="4"/>
  <c r="ABN3" i="4"/>
  <c r="ABM3" i="4"/>
  <c r="ABL3" i="4"/>
  <c r="ABK3" i="4"/>
  <c r="ABJ3" i="4"/>
  <c r="ABI3" i="4"/>
  <c r="ABH3" i="4"/>
  <c r="ABG3" i="4"/>
  <c r="ABF3" i="4"/>
  <c r="ABE3" i="4"/>
  <c r="ABD3" i="4"/>
  <c r="ABC3" i="4"/>
  <c r="ABB3" i="4"/>
  <c r="ABA3" i="4"/>
  <c r="AAZ3" i="4"/>
  <c r="AAY3" i="4"/>
  <c r="AAX3" i="4"/>
  <c r="AAW3" i="4"/>
  <c r="AAV3" i="4"/>
  <c r="AAU3" i="4"/>
  <c r="AAT3" i="4"/>
  <c r="AAS3" i="4"/>
  <c r="AAR3" i="4"/>
  <c r="AAQ3" i="4"/>
  <c r="AAP3" i="4"/>
  <c r="AAO3" i="4"/>
  <c r="AAN3" i="4"/>
  <c r="AAM3" i="4"/>
  <c r="AAL3" i="4"/>
  <c r="AAK3" i="4"/>
  <c r="AAJ3" i="4"/>
  <c r="AAI3" i="4"/>
  <c r="AAH3" i="4"/>
  <c r="AAG3" i="4"/>
  <c r="AAF3" i="4"/>
  <c r="AAE3" i="4"/>
  <c r="AAD3" i="4"/>
  <c r="AAC3" i="4"/>
  <c r="AAB3" i="4"/>
  <c r="AAA3" i="4"/>
  <c r="ZZ3" i="4"/>
  <c r="ZY3" i="4"/>
  <c r="ZX3" i="4"/>
  <c r="ZW3" i="4"/>
  <c r="ZV3" i="4"/>
  <c r="ZU3" i="4"/>
  <c r="ZT3" i="4"/>
  <c r="ZS3" i="4"/>
  <c r="ZR3" i="4"/>
  <c r="ZQ3" i="4"/>
  <c r="ZP3" i="4"/>
  <c r="ZO3" i="4"/>
  <c r="ZN3" i="4"/>
  <c r="ZM3" i="4"/>
  <c r="ZL3" i="4"/>
  <c r="ZK3" i="4"/>
  <c r="ZJ3" i="4"/>
  <c r="ZI3" i="4"/>
  <c r="ZH3" i="4"/>
  <c r="ZG3" i="4"/>
  <c r="ZF3" i="4"/>
  <c r="ZE3" i="4"/>
  <c r="ZD3" i="4"/>
  <c r="ZC3" i="4"/>
  <c r="ZB3" i="4"/>
  <c r="ZA3" i="4"/>
  <c r="YZ3" i="4"/>
  <c r="YY3" i="4"/>
  <c r="YX3" i="4"/>
  <c r="YW3" i="4"/>
  <c r="YV3" i="4"/>
  <c r="YU3" i="4"/>
  <c r="YT3" i="4"/>
  <c r="YS3" i="4"/>
  <c r="YR3" i="4"/>
  <c r="YQ3" i="4"/>
  <c r="YP3" i="4"/>
  <c r="YO3" i="4"/>
  <c r="YN3" i="4"/>
  <c r="YM3" i="4"/>
  <c r="YL3" i="4"/>
  <c r="YK3" i="4"/>
  <c r="YJ3" i="4"/>
  <c r="YI3" i="4"/>
  <c r="YH3" i="4"/>
  <c r="YG3" i="4"/>
  <c r="YF3" i="4"/>
  <c r="YE3" i="4"/>
  <c r="YD3" i="4"/>
  <c r="YC3" i="4"/>
  <c r="YB3" i="4"/>
  <c r="YA3" i="4"/>
  <c r="XZ3" i="4"/>
  <c r="XY3" i="4"/>
  <c r="XX3" i="4"/>
  <c r="XW3" i="4"/>
  <c r="XV3" i="4"/>
  <c r="XU3" i="4"/>
  <c r="XT3" i="4"/>
  <c r="XS3" i="4"/>
  <c r="XR3" i="4"/>
  <c r="XQ3" i="4"/>
  <c r="XP3" i="4"/>
  <c r="XO3" i="4"/>
  <c r="XN3" i="4"/>
  <c r="XM3" i="4"/>
  <c r="XL3" i="4"/>
  <c r="XK3" i="4"/>
  <c r="XJ3" i="4"/>
  <c r="XI3" i="4"/>
  <c r="XH3" i="4"/>
  <c r="XG3" i="4"/>
  <c r="XF3" i="4"/>
  <c r="XE3" i="4"/>
  <c r="XD3" i="4"/>
  <c r="XC3" i="4"/>
  <c r="XB3" i="4"/>
  <c r="XA3" i="4"/>
  <c r="WZ3" i="4"/>
  <c r="WY3" i="4"/>
  <c r="WX3" i="4"/>
  <c r="WW3" i="4"/>
  <c r="WV3" i="4"/>
  <c r="WU3" i="4"/>
  <c r="WT3" i="4"/>
  <c r="WS3" i="4"/>
  <c r="WR3" i="4"/>
  <c r="WQ3" i="4"/>
  <c r="WP3" i="4"/>
  <c r="WO3" i="4"/>
  <c r="WN3" i="4"/>
  <c r="WM3" i="4"/>
  <c r="WL3" i="4"/>
  <c r="WK3" i="4"/>
  <c r="WJ3" i="4"/>
  <c r="WI3" i="4"/>
  <c r="WH3" i="4"/>
  <c r="WG3" i="4"/>
  <c r="WF3" i="4"/>
  <c r="WE3" i="4"/>
  <c r="WD3" i="4"/>
  <c r="WC3" i="4"/>
  <c r="WB3" i="4"/>
  <c r="WA3" i="4"/>
  <c r="VZ3" i="4"/>
  <c r="VY3" i="4"/>
  <c r="VX3" i="4"/>
  <c r="VW3" i="4"/>
  <c r="VV3" i="4"/>
  <c r="VU3" i="4"/>
  <c r="VT3" i="4"/>
  <c r="VS3" i="4"/>
  <c r="VR3" i="4"/>
  <c r="VQ3" i="4"/>
  <c r="VP3" i="4"/>
  <c r="VO3" i="4"/>
  <c r="VN3" i="4"/>
  <c r="VM3" i="4"/>
  <c r="VL3" i="4"/>
  <c r="VK3" i="4"/>
  <c r="VJ3" i="4"/>
  <c r="VI3" i="4"/>
  <c r="VH3" i="4"/>
  <c r="VG3" i="4"/>
  <c r="VF3" i="4"/>
  <c r="VE3" i="4"/>
  <c r="VD3" i="4"/>
  <c r="VC3" i="4"/>
  <c r="VB3" i="4"/>
  <c r="VA3" i="4"/>
  <c r="UZ3" i="4"/>
  <c r="UY3" i="4"/>
  <c r="UX3" i="4"/>
  <c r="UW3" i="4"/>
  <c r="UV3" i="4"/>
  <c r="UU3" i="4"/>
  <c r="UT3" i="4"/>
  <c r="US3" i="4"/>
  <c r="UR3" i="4"/>
  <c r="UQ3" i="4"/>
  <c r="UP3" i="4"/>
  <c r="UO3" i="4"/>
  <c r="UN3" i="4"/>
  <c r="UM3" i="4"/>
  <c r="UL3" i="4"/>
  <c r="UK3" i="4"/>
  <c r="UJ3" i="4"/>
  <c r="UI3" i="4"/>
  <c r="UH3" i="4"/>
  <c r="UG3" i="4"/>
  <c r="UF3" i="4"/>
  <c r="UE3" i="4"/>
  <c r="UD3" i="4"/>
  <c r="UC3" i="4"/>
  <c r="UB3" i="4"/>
  <c r="UA3" i="4"/>
  <c r="TZ3" i="4"/>
  <c r="TY3" i="4"/>
  <c r="TX3" i="4"/>
  <c r="TW3" i="4"/>
  <c r="TV3" i="4"/>
  <c r="TU3" i="4"/>
  <c r="TT3" i="4"/>
  <c r="TS3" i="4"/>
  <c r="TR3" i="4"/>
  <c r="TQ3" i="4"/>
  <c r="TP3" i="4"/>
  <c r="TO3" i="4"/>
  <c r="TN3" i="4"/>
  <c r="TM3" i="4"/>
  <c r="TL3" i="4"/>
  <c r="TK3" i="4"/>
  <c r="TJ3" i="4"/>
  <c r="TI3" i="4"/>
  <c r="TH3" i="4"/>
  <c r="TG3" i="4"/>
  <c r="TF3" i="4"/>
  <c r="TE3" i="4"/>
  <c r="TD3" i="4"/>
  <c r="TC3" i="4"/>
  <c r="TB3" i="4"/>
  <c r="TA3" i="4"/>
  <c r="SZ3" i="4"/>
  <c r="SY3" i="4"/>
  <c r="SX3" i="4"/>
  <c r="SW3" i="4"/>
  <c r="SV3" i="4"/>
  <c r="SU3" i="4"/>
  <c r="ST3" i="4"/>
  <c r="SS3" i="4"/>
  <c r="SR3" i="4"/>
  <c r="SQ3" i="4"/>
  <c r="SP3" i="4"/>
  <c r="SO3" i="4"/>
  <c r="SN3" i="4"/>
  <c r="SM3" i="4"/>
  <c r="SL3" i="4"/>
  <c r="SK3" i="4"/>
  <c r="SJ3" i="4"/>
  <c r="SI3" i="4"/>
  <c r="SH3" i="4"/>
  <c r="SG3" i="4"/>
  <c r="SF3" i="4"/>
  <c r="SE3" i="4"/>
  <c r="SD3" i="4"/>
  <c r="SC3" i="4"/>
  <c r="SB3" i="4"/>
  <c r="SA3" i="4"/>
  <c r="RZ3" i="4"/>
  <c r="RY3" i="4"/>
  <c r="RX3" i="4"/>
  <c r="RW3" i="4"/>
  <c r="RV3" i="4"/>
  <c r="RU3" i="4"/>
  <c r="RT3" i="4"/>
  <c r="RS3" i="4"/>
  <c r="RR3" i="4"/>
  <c r="RQ3" i="4"/>
  <c r="RP3" i="4"/>
  <c r="RO3" i="4"/>
  <c r="RN3" i="4"/>
  <c r="RM3" i="4"/>
  <c r="RL3" i="4"/>
  <c r="RK3" i="4"/>
  <c r="RJ3" i="4"/>
  <c r="RI3" i="4"/>
  <c r="RH3" i="4"/>
  <c r="RG3" i="4"/>
  <c r="RF3" i="4"/>
  <c r="RE3" i="4"/>
  <c r="RD3" i="4"/>
  <c r="RC3" i="4"/>
  <c r="RB3" i="4"/>
  <c r="RA3" i="4"/>
  <c r="QZ3" i="4"/>
  <c r="QY3" i="4"/>
  <c r="QX3" i="4"/>
  <c r="QW3" i="4"/>
  <c r="QV3" i="4"/>
  <c r="QU3" i="4"/>
  <c r="QT3" i="4"/>
  <c r="QS3" i="4"/>
  <c r="QR3" i="4"/>
  <c r="QQ3" i="4"/>
  <c r="QP3" i="4"/>
  <c r="QO3" i="4"/>
  <c r="QN3" i="4"/>
  <c r="QM3" i="4"/>
  <c r="QL3" i="4"/>
  <c r="QK3" i="4"/>
  <c r="QJ3" i="4"/>
  <c r="QI3" i="4"/>
  <c r="QH3" i="4"/>
  <c r="QG3" i="4"/>
  <c r="QF3" i="4"/>
  <c r="QE3" i="4"/>
  <c r="QD3" i="4"/>
  <c r="QC3" i="4"/>
  <c r="QB3" i="4"/>
  <c r="QA3" i="4"/>
  <c r="PZ3" i="4"/>
  <c r="PY3" i="4"/>
  <c r="PX3" i="4"/>
  <c r="PW3" i="4"/>
  <c r="PV3" i="4"/>
  <c r="PU3" i="4"/>
  <c r="PT3" i="4"/>
  <c r="PS3" i="4"/>
  <c r="PR3" i="4"/>
  <c r="PQ3" i="4"/>
  <c r="PP3" i="4"/>
  <c r="PO3" i="4"/>
  <c r="PN3" i="4"/>
  <c r="PM3" i="4"/>
  <c r="PL3" i="4"/>
  <c r="PK3" i="4"/>
  <c r="PJ3" i="4"/>
  <c r="PI3" i="4"/>
  <c r="PH3" i="4"/>
  <c r="PG3" i="4"/>
  <c r="PF3" i="4"/>
  <c r="PE3" i="4"/>
  <c r="PD3" i="4"/>
  <c r="PC3" i="4"/>
  <c r="PB3" i="4"/>
  <c r="PA3" i="4"/>
  <c r="OZ3" i="4"/>
  <c r="OY3" i="4"/>
  <c r="OX3" i="4"/>
  <c r="OW3" i="4"/>
  <c r="OV3" i="4"/>
  <c r="OU3" i="4"/>
  <c r="OT3" i="4"/>
  <c r="OS3" i="4"/>
  <c r="OR3" i="4"/>
  <c r="OQ3" i="4"/>
  <c r="OP3" i="4"/>
  <c r="OO3" i="4"/>
  <c r="ON3" i="4"/>
  <c r="OM3" i="4"/>
  <c r="OL3" i="4"/>
  <c r="OK3" i="4"/>
  <c r="OJ3" i="4"/>
  <c r="OI3" i="4"/>
  <c r="OH3" i="4"/>
  <c r="OG3" i="4"/>
  <c r="OF3" i="4"/>
  <c r="OE3" i="4"/>
  <c r="OD3" i="4"/>
  <c r="OC3" i="4"/>
  <c r="OB3" i="4"/>
  <c r="OA3" i="4"/>
  <c r="NZ3" i="4"/>
  <c r="NY3" i="4"/>
  <c r="NX3" i="4"/>
  <c r="NW3" i="4"/>
  <c r="NV3" i="4"/>
  <c r="NU3" i="4"/>
  <c r="NT3" i="4"/>
  <c r="NS3" i="4"/>
  <c r="NR3" i="4"/>
  <c r="NQ3" i="4"/>
  <c r="NP3" i="4"/>
  <c r="NO3" i="4"/>
  <c r="NN3" i="4"/>
  <c r="NM3" i="4"/>
  <c r="NL3" i="4"/>
  <c r="NK3" i="4"/>
  <c r="NJ3" i="4"/>
  <c r="NI3" i="4"/>
  <c r="NH3" i="4"/>
  <c r="NG3" i="4"/>
  <c r="NF3" i="4"/>
  <c r="NE3" i="4"/>
  <c r="ND3" i="4"/>
  <c r="NC3" i="4"/>
  <c r="NB3" i="4"/>
  <c r="NA3" i="4"/>
  <c r="MZ3" i="4"/>
  <c r="MY3" i="4"/>
  <c r="MX3" i="4"/>
  <c r="MW3" i="4"/>
  <c r="MV3" i="4"/>
  <c r="MU3" i="4"/>
  <c r="MT3" i="4"/>
  <c r="MS3" i="4"/>
  <c r="MR3" i="4"/>
  <c r="MQ3" i="4"/>
  <c r="MP3" i="4"/>
  <c r="MO3" i="4"/>
  <c r="MN3" i="4"/>
  <c r="MM3" i="4"/>
  <c r="ML3" i="4"/>
  <c r="MK3" i="4"/>
  <c r="MJ3" i="4"/>
  <c r="MI3" i="4"/>
  <c r="MH3" i="4"/>
  <c r="MG3" i="4"/>
  <c r="MF3" i="4"/>
  <c r="ME3" i="4"/>
  <c r="MD3" i="4"/>
  <c r="MC3" i="4"/>
  <c r="MB3" i="4"/>
  <c r="MA3" i="4"/>
  <c r="LZ3" i="4"/>
  <c r="LY3" i="4"/>
  <c r="LX3" i="4"/>
  <c r="LW3" i="4"/>
  <c r="LV3" i="4"/>
  <c r="LU3" i="4"/>
  <c r="LT3" i="4"/>
  <c r="LS3" i="4"/>
  <c r="LR3" i="4"/>
  <c r="LQ3" i="4"/>
  <c r="LP3" i="4"/>
  <c r="LO3" i="4"/>
  <c r="LN3" i="4"/>
  <c r="LM3" i="4"/>
  <c r="LL3" i="4"/>
  <c r="LK3" i="4"/>
  <c r="LJ3" i="4"/>
  <c r="LI3" i="4"/>
  <c r="LH3" i="4"/>
  <c r="LG3" i="4"/>
  <c r="LF3" i="4"/>
  <c r="LE3" i="4"/>
  <c r="LD3" i="4"/>
  <c r="LC3" i="4"/>
  <c r="LB3" i="4"/>
  <c r="LA3" i="4"/>
  <c r="KZ3" i="4"/>
  <c r="KY3" i="4"/>
  <c r="KX3" i="4"/>
  <c r="KW3" i="4"/>
  <c r="KV3" i="4"/>
  <c r="KU3" i="4"/>
  <c r="KT3" i="4"/>
  <c r="KS3" i="4"/>
  <c r="KR3" i="4"/>
  <c r="KQ3" i="4"/>
  <c r="KP3" i="4"/>
  <c r="KO3" i="4"/>
  <c r="KN3" i="4"/>
  <c r="KM3" i="4"/>
  <c r="KL3" i="4"/>
  <c r="KK3" i="4"/>
  <c r="KJ3" i="4"/>
  <c r="KI3" i="4"/>
  <c r="KH3" i="4"/>
  <c r="KG3" i="4"/>
  <c r="KF3" i="4"/>
  <c r="KE3" i="4"/>
  <c r="KD3" i="4"/>
  <c r="KC3" i="4"/>
  <c r="KB3" i="4"/>
  <c r="KA3" i="4"/>
  <c r="JZ3" i="4"/>
  <c r="JY3" i="4"/>
  <c r="JX3" i="4"/>
  <c r="JW3" i="4"/>
  <c r="JV3" i="4"/>
  <c r="JU3" i="4"/>
  <c r="JT3" i="4"/>
  <c r="JS3" i="4"/>
  <c r="JR3" i="4"/>
  <c r="JQ3" i="4"/>
  <c r="JP3" i="4"/>
  <c r="JO3" i="4"/>
  <c r="JN3" i="4"/>
  <c r="JM3" i="4"/>
  <c r="JL3" i="4"/>
  <c r="JK3" i="4"/>
  <c r="JJ3" i="4"/>
  <c r="JI3" i="4"/>
  <c r="JH3" i="4"/>
  <c r="JG3" i="4"/>
  <c r="JF3" i="4"/>
  <c r="JE3" i="4"/>
  <c r="JD3" i="4"/>
  <c r="JC3" i="4"/>
  <c r="JB3" i="4"/>
  <c r="JA3" i="4"/>
  <c r="IZ3" i="4"/>
  <c r="IY3" i="4"/>
  <c r="IX3" i="4"/>
  <c r="IW3" i="4"/>
  <c r="IV3" i="4"/>
  <c r="IU3" i="4"/>
  <c r="IT3" i="4"/>
  <c r="IS3" i="4"/>
  <c r="IR3" i="4"/>
  <c r="IQ3" i="4"/>
  <c r="IP3" i="4"/>
  <c r="IO3" i="4"/>
  <c r="IN3" i="4"/>
  <c r="IM3" i="4"/>
  <c r="IL3" i="4"/>
  <c r="IK3" i="4"/>
  <c r="IJ3" i="4"/>
  <c r="II3" i="4"/>
  <c r="IH3" i="4"/>
  <c r="IG3" i="4"/>
  <c r="IF3" i="4"/>
  <c r="IE3" i="4"/>
  <c r="ID3" i="4"/>
  <c r="IC3" i="4"/>
  <c r="IB3" i="4"/>
  <c r="IA3" i="4"/>
  <c r="HZ3" i="4"/>
  <c r="HY3" i="4"/>
  <c r="HX3" i="4"/>
  <c r="HW3" i="4"/>
  <c r="HV3" i="4"/>
  <c r="HU3" i="4"/>
  <c r="HT3" i="4"/>
  <c r="HS3" i="4"/>
  <c r="HR3" i="4"/>
  <c r="HQ3" i="4"/>
  <c r="HP3" i="4"/>
  <c r="HO3" i="4"/>
  <c r="HN3" i="4"/>
  <c r="HM3" i="4"/>
  <c r="HL3" i="4"/>
  <c r="HK3" i="4"/>
  <c r="HJ3" i="4"/>
  <c r="HI3" i="4"/>
  <c r="HH3" i="4"/>
  <c r="HG3" i="4"/>
  <c r="HF3" i="4"/>
  <c r="HE3" i="4"/>
  <c r="HD3" i="4"/>
  <c r="HC3" i="4"/>
  <c r="HB3" i="4"/>
  <c r="HA3" i="4"/>
  <c r="GZ3" i="4"/>
  <c r="GY3" i="4"/>
  <c r="GX3" i="4"/>
  <c r="GW3" i="4"/>
  <c r="GV3" i="4"/>
  <c r="GU3" i="4"/>
  <c r="GT3" i="4"/>
  <c r="GS3" i="4"/>
  <c r="GR3" i="4"/>
  <c r="GQ3" i="4"/>
  <c r="GP3" i="4"/>
  <c r="GO3" i="4"/>
  <c r="GN3" i="4"/>
  <c r="GM3" i="4"/>
  <c r="GL3" i="4"/>
  <c r="GK3" i="4"/>
  <c r="GJ3" i="4"/>
  <c r="GI3" i="4"/>
  <c r="GH3" i="4"/>
  <c r="GG3" i="4"/>
  <c r="GF3" i="4"/>
  <c r="GE3" i="4"/>
  <c r="GD3" i="4"/>
  <c r="GC3" i="4"/>
  <c r="GB3" i="4"/>
  <c r="GA3" i="4"/>
  <c r="FZ3" i="4"/>
  <c r="FY3" i="4"/>
  <c r="FX3" i="4"/>
  <c r="FW3" i="4"/>
  <c r="FV3" i="4"/>
  <c r="FU3" i="4"/>
  <c r="FT3" i="4"/>
  <c r="FS3" i="4"/>
  <c r="FR3" i="4"/>
  <c r="FQ3" i="4"/>
  <c r="FP3" i="4"/>
  <c r="FO3" i="4"/>
  <c r="FN3" i="4"/>
  <c r="FM3" i="4"/>
  <c r="FL3" i="4"/>
  <c r="FK3" i="4"/>
  <c r="FJ3" i="4"/>
  <c r="FI3" i="4"/>
  <c r="FH3" i="4"/>
  <c r="FG3" i="4"/>
  <c r="FF3" i="4"/>
  <c r="FE3" i="4"/>
  <c r="FD3" i="4"/>
  <c r="FC3" i="4"/>
  <c r="FB3" i="4"/>
  <c r="FA3" i="4"/>
  <c r="EZ3" i="4"/>
  <c r="EY3" i="4"/>
  <c r="EX3" i="4"/>
  <c r="EW3" i="4"/>
  <c r="EV3" i="4"/>
  <c r="EU3" i="4"/>
  <c r="ET3" i="4"/>
  <c r="ES3" i="4"/>
  <c r="ER3" i="4"/>
  <c r="EQ3" i="4"/>
  <c r="EP3" i="4"/>
  <c r="EO3" i="4"/>
  <c r="EN3" i="4"/>
  <c r="EM3" i="4"/>
  <c r="EL3" i="4"/>
  <c r="EK3" i="4"/>
  <c r="EJ3" i="4"/>
  <c r="EI3" i="4"/>
  <c r="EH3" i="4"/>
  <c r="EG3" i="4"/>
  <c r="EF3" i="4"/>
  <c r="EE3" i="4"/>
  <c r="ED3" i="4"/>
  <c r="EC3" i="4"/>
  <c r="EB3" i="4"/>
  <c r="EA3" i="4"/>
  <c r="DZ3" i="4"/>
  <c r="DY3" i="4"/>
  <c r="DX3" i="4"/>
  <c r="DW3" i="4"/>
  <c r="DV3" i="4"/>
  <c r="DU3" i="4"/>
  <c r="DT3" i="4"/>
  <c r="DS3" i="4"/>
  <c r="DR3" i="4"/>
  <c r="DQ3" i="4"/>
  <c r="DP3" i="4"/>
  <c r="DO3" i="4"/>
  <c r="DN3" i="4"/>
  <c r="DM3" i="4"/>
  <c r="DL3" i="4"/>
  <c r="DK3" i="4"/>
  <c r="DJ3" i="4"/>
  <c r="DI3" i="4"/>
  <c r="DH3" i="4"/>
  <c r="DG3" i="4"/>
  <c r="DF3" i="4"/>
  <c r="DE3" i="4"/>
  <c r="DD3" i="4"/>
  <c r="DC3" i="4"/>
  <c r="DB3" i="4"/>
  <c r="DA3" i="4"/>
  <c r="CZ3" i="4"/>
  <c r="CY3" i="4"/>
  <c r="CX3" i="4"/>
  <c r="CW3" i="4"/>
  <c r="CV3" i="4"/>
  <c r="CU3" i="4"/>
  <c r="CT3" i="4"/>
  <c r="CS3" i="4"/>
  <c r="CR3" i="4"/>
  <c r="CQ3" i="4"/>
  <c r="CP3" i="4"/>
  <c r="CO3" i="4"/>
  <c r="CN3" i="4"/>
  <c r="CM3" i="4"/>
  <c r="CL3" i="4"/>
  <c r="CK3" i="4"/>
  <c r="CJ3" i="4"/>
  <c r="CI3" i="4"/>
  <c r="CH3" i="4"/>
  <c r="CG3" i="4"/>
  <c r="CF3" i="4"/>
  <c r="CE3" i="4"/>
  <c r="CD3" i="4"/>
  <c r="CC3" i="4"/>
  <c r="CB3" i="4"/>
  <c r="CA3" i="4"/>
  <c r="BZ3" i="4"/>
  <c r="BY3" i="4"/>
  <c r="BX3" i="4"/>
  <c r="BW3" i="4"/>
  <c r="BV3" i="4"/>
  <c r="BU3" i="4"/>
  <c r="BT3" i="4"/>
  <c r="BS3" i="4"/>
  <c r="BR3" i="4"/>
  <c r="BQ3" i="4"/>
  <c r="BP3" i="4"/>
  <c r="BO3" i="4"/>
  <c r="BN3" i="4"/>
  <c r="BM3" i="4"/>
  <c r="BL3" i="4"/>
  <c r="BK3" i="4"/>
  <c r="BJ3" i="4"/>
  <c r="BI3" i="4"/>
  <c r="BH3" i="4"/>
  <c r="BG3" i="4"/>
  <c r="BF3" i="4"/>
  <c r="BE3" i="4"/>
  <c r="BD3" i="4"/>
  <c r="BC3" i="4"/>
  <c r="BB3" i="4"/>
  <c r="BA3" i="4"/>
  <c r="AZ3" i="4"/>
  <c r="AY3" i="4"/>
  <c r="AX3" i="4"/>
  <c r="AW3" i="4"/>
  <c r="AV3" i="4"/>
  <c r="AU3" i="4"/>
  <c r="AT3" i="4"/>
  <c r="AS3" i="4"/>
  <c r="AR3" i="4"/>
  <c r="AQ3" i="4"/>
  <c r="AP3" i="4"/>
  <c r="AO3" i="4"/>
  <c r="AN3" i="4"/>
  <c r="AM3" i="4"/>
  <c r="AL3" i="4"/>
  <c r="AK3" i="4"/>
  <c r="AJ3" i="4"/>
  <c r="AI3" i="4"/>
  <c r="AH3" i="4"/>
  <c r="AG3" i="4"/>
  <c r="AF3" i="4"/>
  <c r="AE3" i="4"/>
  <c r="AD3" i="4"/>
  <c r="AC3" i="4"/>
  <c r="AB3" i="4"/>
  <c r="AA3" i="4"/>
  <c r="Z3" i="4"/>
  <c r="Y3" i="4"/>
  <c r="X3" i="4"/>
  <c r="W3" i="4"/>
  <c r="V3" i="4"/>
  <c r="U3" i="4"/>
  <c r="T3" i="4"/>
  <c r="S3" i="4"/>
  <c r="R3" i="4"/>
  <c r="Q3" i="4"/>
  <c r="P3" i="4"/>
  <c r="O3" i="4"/>
  <c r="N3" i="4"/>
  <c r="M3" i="4"/>
  <c r="L3" i="4"/>
  <c r="K3" i="4"/>
  <c r="J3" i="4"/>
  <c r="I3" i="4"/>
  <c r="H3" i="4"/>
  <c r="G3" i="4"/>
  <c r="F3" i="4"/>
  <c r="E3" i="4"/>
  <c r="D3" i="4"/>
  <c r="C3" i="4"/>
  <c r="H60" i="5" l="1"/>
</calcChain>
</file>

<file path=xl/sharedStrings.xml><?xml version="1.0" encoding="utf-8"?>
<sst xmlns="http://schemas.openxmlformats.org/spreadsheetml/2006/main" count="1964" uniqueCount="1910">
  <si>
    <t>Votre prénom et nom :</t>
  </si>
  <si>
    <t>TRANIER benoit</t>
  </si>
  <si>
    <t>Votre nom commercial :</t>
  </si>
  <si>
    <t>Otravaux</t>
  </si>
  <si>
    <t>Adresse de votre siège :</t>
  </si>
  <si>
    <t>14 rue Mozart</t>
  </si>
  <si>
    <t>Code postal :</t>
  </si>
  <si>
    <t>Téléphone :</t>
  </si>
  <si>
    <t>07 72 66 26 45</t>
  </si>
  <si>
    <t>Numéro Siret :</t>
  </si>
  <si>
    <t>91842669300019</t>
  </si>
  <si>
    <t>Moyens de règlement clients :</t>
  </si>
  <si>
    <t>chèque</t>
  </si>
  <si>
    <t>virement</t>
  </si>
  <si>
    <t>carte bancaire</t>
  </si>
  <si>
    <t>espèces</t>
  </si>
  <si>
    <t>particulier</t>
  </si>
  <si>
    <t>profssionnel</t>
  </si>
  <si>
    <t>Paye</t>
  </si>
  <si>
    <t>an atante</t>
  </si>
  <si>
    <t>Numéro client</t>
  </si>
  <si>
    <t>Type</t>
  </si>
  <si>
    <t>Nom prénom ou raison sociale</t>
  </si>
  <si>
    <t>Adresse</t>
  </si>
  <si>
    <t>C. postal</t>
  </si>
  <si>
    <t>Ville</t>
  </si>
  <si>
    <t>Téléphone</t>
  </si>
  <si>
    <t>E-mail</t>
  </si>
  <si>
    <t>Particulier</t>
  </si>
  <si>
    <t>NEANT francois</t>
  </si>
  <si>
    <t>26 impasse Debussy</t>
  </si>
  <si>
    <t>Le Crès</t>
  </si>
  <si>
    <t>06 30 03 98 09</t>
  </si>
  <si>
    <t>spoon@numericable.fr</t>
  </si>
  <si>
    <t>GOULART alex</t>
  </si>
  <si>
    <t>19 plan des asphodeles</t>
  </si>
  <si>
    <t>Clapiers</t>
  </si>
  <si>
    <t>06 34 22 42 72</t>
  </si>
  <si>
    <t>alexgoulart@me.com</t>
  </si>
  <si>
    <t>BERTHIAUD simon</t>
  </si>
  <si>
    <t>18 bd Renouvier</t>
  </si>
  <si>
    <t>Montpellier</t>
  </si>
  <si>
    <t xml:space="preserve">06 46 19 16 89 </t>
  </si>
  <si>
    <t>berthiaud.simon@gmail.com</t>
  </si>
  <si>
    <t>MOREAU anthony</t>
  </si>
  <si>
    <t xml:space="preserve">663 rue du pré aux clercs </t>
  </si>
  <si>
    <t>06 22 14 60 35</t>
  </si>
  <si>
    <t>anthony.moreau@hotmail.fr</t>
  </si>
  <si>
    <t>IMPEC froid</t>
  </si>
  <si>
    <t>45 rue henri rené</t>
  </si>
  <si>
    <t>contact@impecfroid.com</t>
  </si>
  <si>
    <t>C00006</t>
  </si>
  <si>
    <t>ROUYER Cécile</t>
  </si>
  <si>
    <t>12 rue jules guesde</t>
  </si>
  <si>
    <t>Castelnau-Le-Lez</t>
  </si>
  <si>
    <t>06 81 20 64 68</t>
  </si>
  <si>
    <t>cec.rouyer@gmail.com</t>
  </si>
  <si>
    <t>société ROXIM FINANCE ROXIM GESTION Escpace club 7</t>
  </si>
  <si>
    <t>448 rue de la Roqueturière</t>
  </si>
  <si>
    <t>yoann.rivoal@roxim,com</t>
  </si>
  <si>
    <t>GATTEGNO bertrand</t>
  </si>
  <si>
    <t xml:space="preserve">11 rue des bleuets </t>
  </si>
  <si>
    <t>bertrand.gattegno35@gmail.com</t>
  </si>
  <si>
    <t>BELLAHSENE zohra</t>
  </si>
  <si>
    <t>171 chemin du deves de lobre</t>
  </si>
  <si>
    <t>ASSAS</t>
  </si>
  <si>
    <t>zohra.bella@gmail.com</t>
  </si>
  <si>
    <t>TRANIER jean-claude</t>
  </si>
  <si>
    <t>17 rue des hortansias</t>
  </si>
  <si>
    <t>b.tranier55@gmail.com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</si>
  <si>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</si>
  <si>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</si>
  <si>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</si>
  <si>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</si>
  <si>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</si>
  <si>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</si>
  <si>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</si>
  <si>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</si>
  <si>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</si>
  <si>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</si>
  <si>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</si>
  <si>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</si>
  <si>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</si>
  <si>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</si>
  <si>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</si>
  <si>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</si>
  <si>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</si>
  <si>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</si>
  <si>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</si>
  <si>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</si>
  <si>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</si>
  <si>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</si>
  <si>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</si>
  <si>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</si>
  <si>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</si>
  <si>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</si>
  <si>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</si>
  <si>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</si>
  <si>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</si>
  <si>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C30</t>
  </si>
  <si>
    <t>C31</t>
  </si>
  <si>
    <t>C32</t>
  </si>
  <si>
    <t>C33</t>
  </si>
  <si>
    <t>C34</t>
  </si>
  <si>
    <t>C35</t>
  </si>
  <si>
    <t>C36</t>
  </si>
  <si>
    <t>C37</t>
  </si>
  <si>
    <t>C38</t>
  </si>
  <si>
    <t>C39</t>
  </si>
  <si>
    <t>C40</t>
  </si>
  <si>
    <t>C41</t>
  </si>
  <si>
    <t>C42</t>
  </si>
  <si>
    <t>C43</t>
  </si>
  <si>
    <t>C44</t>
  </si>
  <si>
    <t>C45</t>
  </si>
  <si>
    <t>C46</t>
  </si>
  <si>
    <t>C47</t>
  </si>
  <si>
    <t>C48</t>
  </si>
  <si>
    <t>C49</t>
  </si>
  <si>
    <t>C50</t>
  </si>
  <si>
    <t>C51</t>
  </si>
  <si>
    <t>C52</t>
  </si>
  <si>
    <t>C53</t>
  </si>
  <si>
    <t>C54</t>
  </si>
  <si>
    <t>C55</t>
  </si>
  <si>
    <t>C56</t>
  </si>
  <si>
    <t>C57</t>
  </si>
  <si>
    <t>C58</t>
  </si>
  <si>
    <t>C59</t>
  </si>
  <si>
    <t>C60</t>
  </si>
  <si>
    <t>C61</t>
  </si>
  <si>
    <t>C62</t>
  </si>
  <si>
    <t>C63</t>
  </si>
  <si>
    <t>C64</t>
  </si>
  <si>
    <t>C65</t>
  </si>
  <si>
    <t>C66</t>
  </si>
  <si>
    <t>C67</t>
  </si>
  <si>
    <t>C68</t>
  </si>
  <si>
    <t>C69</t>
  </si>
  <si>
    <t>C70</t>
  </si>
  <si>
    <t>C71</t>
  </si>
  <si>
    <t>C72</t>
  </si>
  <si>
    <t>C73</t>
  </si>
  <si>
    <t>C74</t>
  </si>
  <si>
    <t>C75</t>
  </si>
  <si>
    <t>C76</t>
  </si>
  <si>
    <t>C77</t>
  </si>
  <si>
    <t>C78</t>
  </si>
  <si>
    <t>C79</t>
  </si>
  <si>
    <t>C80</t>
  </si>
  <si>
    <t>C81</t>
  </si>
  <si>
    <t>C82</t>
  </si>
  <si>
    <t>C83</t>
  </si>
  <si>
    <t>C84</t>
  </si>
  <si>
    <t>C85</t>
  </si>
  <si>
    <t>C86</t>
  </si>
  <si>
    <t>C87</t>
  </si>
  <si>
    <t>C88</t>
  </si>
  <si>
    <t>C89</t>
  </si>
  <si>
    <t>C90</t>
  </si>
  <si>
    <t>C91</t>
  </si>
  <si>
    <t>C92</t>
  </si>
  <si>
    <t>C93</t>
  </si>
  <si>
    <t>C94</t>
  </si>
  <si>
    <t>C95</t>
  </si>
  <si>
    <t>C96</t>
  </si>
  <si>
    <t>C97</t>
  </si>
  <si>
    <t>C98</t>
  </si>
  <si>
    <t>C99</t>
  </si>
  <si>
    <t>C100</t>
  </si>
  <si>
    <t>C101</t>
  </si>
  <si>
    <t>C102</t>
  </si>
  <si>
    <t>C103</t>
  </si>
  <si>
    <t>C104</t>
  </si>
  <si>
    <t>C105</t>
  </si>
  <si>
    <t>C106</t>
  </si>
  <si>
    <t>C107</t>
  </si>
  <si>
    <t>C108</t>
  </si>
  <si>
    <t>C109</t>
  </si>
  <si>
    <t>C110</t>
  </si>
  <si>
    <t>C111</t>
  </si>
  <si>
    <t>C112</t>
  </si>
  <si>
    <t>C113</t>
  </si>
  <si>
    <t>C114</t>
  </si>
  <si>
    <t>C115</t>
  </si>
  <si>
    <t>C116</t>
  </si>
  <si>
    <t>C117</t>
  </si>
  <si>
    <t>C118</t>
  </si>
  <si>
    <t>C119</t>
  </si>
  <si>
    <t>C120</t>
  </si>
  <si>
    <t>C121</t>
  </si>
  <si>
    <t>C122</t>
  </si>
  <si>
    <t>C123</t>
  </si>
  <si>
    <t>C124</t>
  </si>
  <si>
    <t>C125</t>
  </si>
  <si>
    <t>C126</t>
  </si>
  <si>
    <t>C127</t>
  </si>
  <si>
    <t>C128</t>
  </si>
  <si>
    <t>C129</t>
  </si>
  <si>
    <t>C130</t>
  </si>
  <si>
    <t>C131</t>
  </si>
  <si>
    <t>C132</t>
  </si>
  <si>
    <t>C133</t>
  </si>
  <si>
    <t>C134</t>
  </si>
  <si>
    <t>C135</t>
  </si>
  <si>
    <t>C136</t>
  </si>
  <si>
    <t>C137</t>
  </si>
  <si>
    <t>C138</t>
  </si>
  <si>
    <t>C139</t>
  </si>
  <si>
    <t>C140</t>
  </si>
  <si>
    <t>C141</t>
  </si>
  <si>
    <t>C142</t>
  </si>
  <si>
    <t>C143</t>
  </si>
  <si>
    <t>C144</t>
  </si>
  <si>
    <t>C145</t>
  </si>
  <si>
    <t>C146</t>
  </si>
  <si>
    <t>C147</t>
  </si>
  <si>
    <t>C148</t>
  </si>
  <si>
    <t>C149</t>
  </si>
  <si>
    <t>C150</t>
  </si>
  <si>
    <t>C151</t>
  </si>
  <si>
    <t>C152</t>
  </si>
  <si>
    <t>C153</t>
  </si>
  <si>
    <t>C154</t>
  </si>
  <si>
    <t>C155</t>
  </si>
  <si>
    <t>C156</t>
  </si>
  <si>
    <t>C157</t>
  </si>
  <si>
    <t>C158</t>
  </si>
  <si>
    <t>C159</t>
  </si>
  <si>
    <t>C160</t>
  </si>
  <si>
    <t>C161</t>
  </si>
  <si>
    <t>C162</t>
  </si>
  <si>
    <t>C163</t>
  </si>
  <si>
    <t>C164</t>
  </si>
  <si>
    <t>C165</t>
  </si>
  <si>
    <t>C166</t>
  </si>
  <si>
    <t>C167</t>
  </si>
  <si>
    <t>C168</t>
  </si>
  <si>
    <t>C169</t>
  </si>
  <si>
    <t>C170</t>
  </si>
  <si>
    <t>C171</t>
  </si>
  <si>
    <t>C172</t>
  </si>
  <si>
    <t>C173</t>
  </si>
  <si>
    <t>C174</t>
  </si>
  <si>
    <t>C175</t>
  </si>
  <si>
    <t>C176</t>
  </si>
  <si>
    <t>C177</t>
  </si>
  <si>
    <t>C178</t>
  </si>
  <si>
    <t>C179</t>
  </si>
  <si>
    <t>C180</t>
  </si>
  <si>
    <t>C181</t>
  </si>
  <si>
    <t>C182</t>
  </si>
  <si>
    <t>C183</t>
  </si>
  <si>
    <t>C184</t>
  </si>
  <si>
    <t>C185</t>
  </si>
  <si>
    <t>C186</t>
  </si>
  <si>
    <t>C187</t>
  </si>
  <si>
    <t>C188</t>
  </si>
  <si>
    <t>C189</t>
  </si>
  <si>
    <t>C190</t>
  </si>
  <si>
    <t>C191</t>
  </si>
  <si>
    <t>C192</t>
  </si>
  <si>
    <t>C193</t>
  </si>
  <si>
    <t>C194</t>
  </si>
  <si>
    <t>C195</t>
  </si>
  <si>
    <t>C196</t>
  </si>
  <si>
    <t>C197</t>
  </si>
  <si>
    <t>C198</t>
  </si>
  <si>
    <t>C199</t>
  </si>
  <si>
    <t>C200</t>
  </si>
  <si>
    <t>C201</t>
  </si>
  <si>
    <t>C202</t>
  </si>
  <si>
    <t>C203</t>
  </si>
  <si>
    <t>C204</t>
  </si>
  <si>
    <t>C205</t>
  </si>
  <si>
    <t>C206</t>
  </si>
  <si>
    <t>C207</t>
  </si>
  <si>
    <t>C208</t>
  </si>
  <si>
    <t>C209</t>
  </si>
  <si>
    <t>C210</t>
  </si>
  <si>
    <t>C211</t>
  </si>
  <si>
    <t>C212</t>
  </si>
  <si>
    <t>C213</t>
  </si>
  <si>
    <t>C214</t>
  </si>
  <si>
    <t>C215</t>
  </si>
  <si>
    <t>C216</t>
  </si>
  <si>
    <t>C217</t>
  </si>
  <si>
    <t>C218</t>
  </si>
  <si>
    <t>C219</t>
  </si>
  <si>
    <t>C220</t>
  </si>
  <si>
    <t>C221</t>
  </si>
  <si>
    <t>C222</t>
  </si>
  <si>
    <t>C223</t>
  </si>
  <si>
    <t>C224</t>
  </si>
  <si>
    <t>C225</t>
  </si>
  <si>
    <t>C226</t>
  </si>
  <si>
    <t>C227</t>
  </si>
  <si>
    <t>C228</t>
  </si>
  <si>
    <t>C229</t>
  </si>
  <si>
    <t>C230</t>
  </si>
  <si>
    <t>C231</t>
  </si>
  <si>
    <t>C232</t>
  </si>
  <si>
    <t>C233</t>
  </si>
  <si>
    <t>C234</t>
  </si>
  <si>
    <t>C235</t>
  </si>
  <si>
    <t>C236</t>
  </si>
  <si>
    <t>C237</t>
  </si>
  <si>
    <t>C238</t>
  </si>
  <si>
    <t>C239</t>
  </si>
  <si>
    <t>C240</t>
  </si>
  <si>
    <t>C241</t>
  </si>
  <si>
    <t>C242</t>
  </si>
  <si>
    <t>C243</t>
  </si>
  <si>
    <t>C244</t>
  </si>
  <si>
    <t>C245</t>
  </si>
  <si>
    <t>C246</t>
  </si>
  <si>
    <t>C247</t>
  </si>
  <si>
    <t>C248</t>
  </si>
  <si>
    <t>C249</t>
  </si>
  <si>
    <t>C250</t>
  </si>
  <si>
    <t>C251</t>
  </si>
  <si>
    <t>C252</t>
  </si>
  <si>
    <t>C253</t>
  </si>
  <si>
    <t>C254</t>
  </si>
  <si>
    <t>C255</t>
  </si>
  <si>
    <t>C256</t>
  </si>
  <si>
    <t>C257</t>
  </si>
  <si>
    <t>C258</t>
  </si>
  <si>
    <t>C259</t>
  </si>
  <si>
    <t>C260</t>
  </si>
  <si>
    <t>C261</t>
  </si>
  <si>
    <t>C262</t>
  </si>
  <si>
    <t>C263</t>
  </si>
  <si>
    <t>C264</t>
  </si>
  <si>
    <t>C265</t>
  </si>
  <si>
    <t>C266</t>
  </si>
  <si>
    <t>C267</t>
  </si>
  <si>
    <t>C268</t>
  </si>
  <si>
    <t>C269</t>
  </si>
  <si>
    <t>C270</t>
  </si>
  <si>
    <t>C271</t>
  </si>
  <si>
    <t>C272</t>
  </si>
  <si>
    <t>C273</t>
  </si>
  <si>
    <t>C274</t>
  </si>
  <si>
    <t>C275</t>
  </si>
  <si>
    <t>C276</t>
  </si>
  <si>
    <t>C277</t>
  </si>
  <si>
    <t>C278</t>
  </si>
  <si>
    <t>C279</t>
  </si>
  <si>
    <t>C280</t>
  </si>
  <si>
    <t>C281</t>
  </si>
  <si>
    <t>C282</t>
  </si>
  <si>
    <t>C283</t>
  </si>
  <si>
    <t>C284</t>
  </si>
  <si>
    <t>C285</t>
  </si>
  <si>
    <t>C286</t>
  </si>
  <si>
    <t>C287</t>
  </si>
  <si>
    <t>C288</t>
  </si>
  <si>
    <t>C289</t>
  </si>
  <si>
    <t>C290</t>
  </si>
  <si>
    <t>C291</t>
  </si>
  <si>
    <t>C292</t>
  </si>
  <si>
    <t>C293</t>
  </si>
  <si>
    <t>C294</t>
  </si>
  <si>
    <t>C295</t>
  </si>
  <si>
    <t>C296</t>
  </si>
  <si>
    <t>C297</t>
  </si>
  <si>
    <t>C298</t>
  </si>
  <si>
    <t>C299</t>
  </si>
  <si>
    <t>C300</t>
  </si>
  <si>
    <t>C301</t>
  </si>
  <si>
    <t>C302</t>
  </si>
  <si>
    <t>C303</t>
  </si>
  <si>
    <t>C304</t>
  </si>
  <si>
    <t>C305</t>
  </si>
  <si>
    <t>C306</t>
  </si>
  <si>
    <t>C307</t>
  </si>
  <si>
    <t>C308</t>
  </si>
  <si>
    <t>C309</t>
  </si>
  <si>
    <t>C310</t>
  </si>
  <si>
    <t>C311</t>
  </si>
  <si>
    <t>C312</t>
  </si>
  <si>
    <t>C313</t>
  </si>
  <si>
    <t>C314</t>
  </si>
  <si>
    <t>C315</t>
  </si>
  <si>
    <t>C316</t>
  </si>
  <si>
    <t>C317</t>
  </si>
  <si>
    <t>C318</t>
  </si>
  <si>
    <t>C319</t>
  </si>
  <si>
    <t>C320</t>
  </si>
  <si>
    <t>C321</t>
  </si>
  <si>
    <t>C322</t>
  </si>
  <si>
    <t>C323</t>
  </si>
  <si>
    <t>C324</t>
  </si>
  <si>
    <t>C325</t>
  </si>
  <si>
    <t>C326</t>
  </si>
  <si>
    <t>C327</t>
  </si>
  <si>
    <t>C328</t>
  </si>
  <si>
    <t>C329</t>
  </si>
  <si>
    <t>C330</t>
  </si>
  <si>
    <t>C331</t>
  </si>
  <si>
    <t>C332</t>
  </si>
  <si>
    <t>C333</t>
  </si>
  <si>
    <t>C334</t>
  </si>
  <si>
    <t>C335</t>
  </si>
  <si>
    <t>C336</t>
  </si>
  <si>
    <t>C337</t>
  </si>
  <si>
    <t>C338</t>
  </si>
  <si>
    <t>C339</t>
  </si>
  <si>
    <t>C340</t>
  </si>
  <si>
    <t>C341</t>
  </si>
  <si>
    <t>C342</t>
  </si>
  <si>
    <t>C343</t>
  </si>
  <si>
    <t>C344</t>
  </si>
  <si>
    <t>C345</t>
  </si>
  <si>
    <t>C346</t>
  </si>
  <si>
    <t>C347</t>
  </si>
  <si>
    <t>C348</t>
  </si>
  <si>
    <t>C349</t>
  </si>
  <si>
    <t>C350</t>
  </si>
  <si>
    <t>C351</t>
  </si>
  <si>
    <t>C352</t>
  </si>
  <si>
    <t>C353</t>
  </si>
  <si>
    <t>C354</t>
  </si>
  <si>
    <t>C355</t>
  </si>
  <si>
    <t>C356</t>
  </si>
  <si>
    <t>C357</t>
  </si>
  <si>
    <t>C358</t>
  </si>
  <si>
    <t>C359</t>
  </si>
  <si>
    <t>C360</t>
  </si>
  <si>
    <t>C361</t>
  </si>
  <si>
    <t>C362</t>
  </si>
  <si>
    <t>C363</t>
  </si>
  <si>
    <t>C364</t>
  </si>
  <si>
    <t>C365</t>
  </si>
  <si>
    <t>C366</t>
  </si>
  <si>
    <t>C367</t>
  </si>
  <si>
    <t>C368</t>
  </si>
  <si>
    <t>C369</t>
  </si>
  <si>
    <t>C370</t>
  </si>
  <si>
    <t>C371</t>
  </si>
  <si>
    <t>C372</t>
  </si>
  <si>
    <t>C373</t>
  </si>
  <si>
    <t>C374</t>
  </si>
  <si>
    <t>C375</t>
  </si>
  <si>
    <t>C376</t>
  </si>
  <si>
    <t>C377</t>
  </si>
  <si>
    <t>C378</t>
  </si>
  <si>
    <t>C379</t>
  </si>
  <si>
    <t>C380</t>
  </si>
  <si>
    <t>C381</t>
  </si>
  <si>
    <t>C382</t>
  </si>
  <si>
    <t>C383</t>
  </si>
  <si>
    <t>C384</t>
  </si>
  <si>
    <t>C385</t>
  </si>
  <si>
    <t>C386</t>
  </si>
  <si>
    <t>C387</t>
  </si>
  <si>
    <t>C388</t>
  </si>
  <si>
    <t>C389</t>
  </si>
  <si>
    <t>C390</t>
  </si>
  <si>
    <t>C391</t>
  </si>
  <si>
    <t>C392</t>
  </si>
  <si>
    <t>C393</t>
  </si>
  <si>
    <t>C394</t>
  </si>
  <si>
    <t>C395</t>
  </si>
  <si>
    <t>C396</t>
  </si>
  <si>
    <t>C397</t>
  </si>
  <si>
    <t>C398</t>
  </si>
  <si>
    <t>C399</t>
  </si>
  <si>
    <t>C400</t>
  </si>
  <si>
    <t>C401</t>
  </si>
  <si>
    <t>C402</t>
  </si>
  <si>
    <t>C403</t>
  </si>
  <si>
    <t>C404</t>
  </si>
  <si>
    <t>C405</t>
  </si>
  <si>
    <t>C406</t>
  </si>
  <si>
    <t>C407</t>
  </si>
  <si>
    <t>C408</t>
  </si>
  <si>
    <t>C409</t>
  </si>
  <si>
    <t>C410</t>
  </si>
  <si>
    <t>C411</t>
  </si>
  <si>
    <t>C412</t>
  </si>
  <si>
    <t>C413</t>
  </si>
  <si>
    <t>C414</t>
  </si>
  <si>
    <t>C415</t>
  </si>
  <si>
    <t>C416</t>
  </si>
  <si>
    <t>C417</t>
  </si>
  <si>
    <t>C418</t>
  </si>
  <si>
    <t>C419</t>
  </si>
  <si>
    <t>C420</t>
  </si>
  <si>
    <t>C421</t>
  </si>
  <si>
    <t>C422</t>
  </si>
  <si>
    <t>C423</t>
  </si>
  <si>
    <t>C424</t>
  </si>
  <si>
    <t>C425</t>
  </si>
  <si>
    <t>C426</t>
  </si>
  <si>
    <t>C427</t>
  </si>
  <si>
    <t>C428</t>
  </si>
  <si>
    <t>C429</t>
  </si>
  <si>
    <t>C430</t>
  </si>
  <si>
    <t>C431</t>
  </si>
  <si>
    <t>C432</t>
  </si>
  <si>
    <t>C433</t>
  </si>
  <si>
    <t>C434</t>
  </si>
  <si>
    <t>C435</t>
  </si>
  <si>
    <t>C436</t>
  </si>
  <si>
    <t>C437</t>
  </si>
  <si>
    <t>C438</t>
  </si>
  <si>
    <t>C439</t>
  </si>
  <si>
    <t>C440</t>
  </si>
  <si>
    <t>C441</t>
  </si>
  <si>
    <t>C442</t>
  </si>
  <si>
    <t>C443</t>
  </si>
  <si>
    <t>C444</t>
  </si>
  <si>
    <t>C445</t>
  </si>
  <si>
    <t>C446</t>
  </si>
  <si>
    <t>C447</t>
  </si>
  <si>
    <t>C448</t>
  </si>
  <si>
    <t>C449</t>
  </si>
  <si>
    <t>C450</t>
  </si>
  <si>
    <t>C451</t>
  </si>
  <si>
    <t>C452</t>
  </si>
  <si>
    <t>C453</t>
  </si>
  <si>
    <t>C454</t>
  </si>
  <si>
    <t>C455</t>
  </si>
  <si>
    <t>C456</t>
  </si>
  <si>
    <t>C457</t>
  </si>
  <si>
    <t>C458</t>
  </si>
  <si>
    <t>C459</t>
  </si>
  <si>
    <t>C460</t>
  </si>
  <si>
    <t>C461</t>
  </si>
  <si>
    <t>C462</t>
  </si>
  <si>
    <t>C463</t>
  </si>
  <si>
    <t>C464</t>
  </si>
  <si>
    <t>C465</t>
  </si>
  <si>
    <t>C466</t>
  </si>
  <si>
    <t>C467</t>
  </si>
  <si>
    <t>C468</t>
  </si>
  <si>
    <t>C469</t>
  </si>
  <si>
    <t>C470</t>
  </si>
  <si>
    <t>C471</t>
  </si>
  <si>
    <t>C472</t>
  </si>
  <si>
    <t>C473</t>
  </si>
  <si>
    <t>C474</t>
  </si>
  <si>
    <t>C475</t>
  </si>
  <si>
    <t>C476</t>
  </si>
  <si>
    <t>C477</t>
  </si>
  <si>
    <t>C478</t>
  </si>
  <si>
    <t>C479</t>
  </si>
  <si>
    <t>C480</t>
  </si>
  <si>
    <t>C481</t>
  </si>
  <si>
    <t>C482</t>
  </si>
  <si>
    <t>C483</t>
  </si>
  <si>
    <t>C484</t>
  </si>
  <si>
    <t>C485</t>
  </si>
  <si>
    <t>C486</t>
  </si>
  <si>
    <t>C487</t>
  </si>
  <si>
    <t>C488</t>
  </si>
  <si>
    <t>C489</t>
  </si>
  <si>
    <t>C490</t>
  </si>
  <si>
    <t>C491</t>
  </si>
  <si>
    <t>C492</t>
  </si>
  <si>
    <t>C493</t>
  </si>
  <si>
    <t>C494</t>
  </si>
  <si>
    <t>C495</t>
  </si>
  <si>
    <t>C496</t>
  </si>
  <si>
    <t>C497</t>
  </si>
  <si>
    <t>C498</t>
  </si>
  <si>
    <t>C499</t>
  </si>
  <si>
    <t>C500</t>
  </si>
  <si>
    <t>C501</t>
  </si>
  <si>
    <t>C502</t>
  </si>
  <si>
    <t>C503</t>
  </si>
  <si>
    <t>C504</t>
  </si>
  <si>
    <t>C505</t>
  </si>
  <si>
    <t>C506</t>
  </si>
  <si>
    <t>C507</t>
  </si>
  <si>
    <t>C508</t>
  </si>
  <si>
    <t>C509</t>
  </si>
  <si>
    <t>C510</t>
  </si>
  <si>
    <t>C511</t>
  </si>
  <si>
    <t>C512</t>
  </si>
  <si>
    <t>C513</t>
  </si>
  <si>
    <t>C514</t>
  </si>
  <si>
    <t>C515</t>
  </si>
  <si>
    <t>C516</t>
  </si>
  <si>
    <t>C517</t>
  </si>
  <si>
    <t>C518</t>
  </si>
  <si>
    <t>C519</t>
  </si>
  <si>
    <t>C520</t>
  </si>
  <si>
    <t>C521</t>
  </si>
  <si>
    <t>C522</t>
  </si>
  <si>
    <t>C523</t>
  </si>
  <si>
    <t>C524</t>
  </si>
  <si>
    <t>C525</t>
  </si>
  <si>
    <t>C526</t>
  </si>
  <si>
    <t>C527</t>
  </si>
  <si>
    <t>C528</t>
  </si>
  <si>
    <t>C529</t>
  </si>
  <si>
    <t>C530</t>
  </si>
  <si>
    <t>C531</t>
  </si>
  <si>
    <t>C532</t>
  </si>
  <si>
    <t>C533</t>
  </si>
  <si>
    <t>C534</t>
  </si>
  <si>
    <t>C535</t>
  </si>
  <si>
    <t>C536</t>
  </si>
  <si>
    <t>C537</t>
  </si>
  <si>
    <t>C538</t>
  </si>
  <si>
    <t>C539</t>
  </si>
  <si>
    <t>C540</t>
  </si>
  <si>
    <t>C541</t>
  </si>
  <si>
    <t>C542</t>
  </si>
  <si>
    <t>C543</t>
  </si>
  <si>
    <t>C544</t>
  </si>
  <si>
    <t>C545</t>
  </si>
  <si>
    <t>C546</t>
  </si>
  <si>
    <t>C547</t>
  </si>
  <si>
    <t>C548</t>
  </si>
  <si>
    <t>C549</t>
  </si>
  <si>
    <t>C550</t>
  </si>
  <si>
    <t>C551</t>
  </si>
  <si>
    <t>C552</t>
  </si>
  <si>
    <t>C553</t>
  </si>
  <si>
    <t>C554</t>
  </si>
  <si>
    <t>C555</t>
  </si>
  <si>
    <t>C556</t>
  </si>
  <si>
    <t>C557</t>
  </si>
  <si>
    <t>C558</t>
  </si>
  <si>
    <t>C559</t>
  </si>
  <si>
    <t>C560</t>
  </si>
  <si>
    <t>C561</t>
  </si>
  <si>
    <t>C562</t>
  </si>
  <si>
    <t>C563</t>
  </si>
  <si>
    <t>C564</t>
  </si>
  <si>
    <t>C565</t>
  </si>
  <si>
    <t>C566</t>
  </si>
  <si>
    <t>C567</t>
  </si>
  <si>
    <t>C568</t>
  </si>
  <si>
    <t>C569</t>
  </si>
  <si>
    <t>C570</t>
  </si>
  <si>
    <t>C571</t>
  </si>
  <si>
    <t>C572</t>
  </si>
  <si>
    <t>C573</t>
  </si>
  <si>
    <t>C574</t>
  </si>
  <si>
    <t>C575</t>
  </si>
  <si>
    <t>C576</t>
  </si>
  <si>
    <t>C577</t>
  </si>
  <si>
    <t>C578</t>
  </si>
  <si>
    <t>C579</t>
  </si>
  <si>
    <t>C580</t>
  </si>
  <si>
    <t>C581</t>
  </si>
  <si>
    <t>C582</t>
  </si>
  <si>
    <t>C583</t>
  </si>
  <si>
    <t>C584</t>
  </si>
  <si>
    <t>C585</t>
  </si>
  <si>
    <t>C586</t>
  </si>
  <si>
    <t>C587</t>
  </si>
  <si>
    <t>C588</t>
  </si>
  <si>
    <t>C589</t>
  </si>
  <si>
    <t>C590</t>
  </si>
  <si>
    <t>C591</t>
  </si>
  <si>
    <t>C592</t>
  </si>
  <si>
    <t>C593</t>
  </si>
  <si>
    <t>C594</t>
  </si>
  <si>
    <t>C595</t>
  </si>
  <si>
    <t>C596</t>
  </si>
  <si>
    <t>C597</t>
  </si>
  <si>
    <t>C598</t>
  </si>
  <si>
    <t>C599</t>
  </si>
  <si>
    <t>C600</t>
  </si>
  <si>
    <t>C601</t>
  </si>
  <si>
    <t>C602</t>
  </si>
  <si>
    <t>C603</t>
  </si>
  <si>
    <t>C604</t>
  </si>
  <si>
    <t>C605</t>
  </si>
  <si>
    <t>C606</t>
  </si>
  <si>
    <t>C607</t>
  </si>
  <si>
    <t>C608</t>
  </si>
  <si>
    <t>C609</t>
  </si>
  <si>
    <t>C610</t>
  </si>
  <si>
    <t>C611</t>
  </si>
  <si>
    <t>C612</t>
  </si>
  <si>
    <t>C613</t>
  </si>
  <si>
    <t>C614</t>
  </si>
  <si>
    <t>C615</t>
  </si>
  <si>
    <t>C616</t>
  </si>
  <si>
    <t>C617</t>
  </si>
  <si>
    <t>C618</t>
  </si>
  <si>
    <t>C619</t>
  </si>
  <si>
    <t>C620</t>
  </si>
  <si>
    <t>C621</t>
  </si>
  <si>
    <t>C622</t>
  </si>
  <si>
    <t>C623</t>
  </si>
  <si>
    <t>C624</t>
  </si>
  <si>
    <t>C625</t>
  </si>
  <si>
    <t>C626</t>
  </si>
  <si>
    <t>C627</t>
  </si>
  <si>
    <t>C628</t>
  </si>
  <si>
    <t>C629</t>
  </si>
  <si>
    <t>C630</t>
  </si>
  <si>
    <t>C631</t>
  </si>
  <si>
    <t>C632</t>
  </si>
  <si>
    <t>C633</t>
  </si>
  <si>
    <t>C634</t>
  </si>
  <si>
    <t>C635</t>
  </si>
  <si>
    <t>C636</t>
  </si>
  <si>
    <t>C637</t>
  </si>
  <si>
    <t>C638</t>
  </si>
  <si>
    <t>C639</t>
  </si>
  <si>
    <t>C640</t>
  </si>
  <si>
    <t>C641</t>
  </si>
  <si>
    <t>C642</t>
  </si>
  <si>
    <t>C643</t>
  </si>
  <si>
    <t>C644</t>
  </si>
  <si>
    <t>C645</t>
  </si>
  <si>
    <t>C646</t>
  </si>
  <si>
    <t>C647</t>
  </si>
  <si>
    <t>C648</t>
  </si>
  <si>
    <t>C649</t>
  </si>
  <si>
    <t>C650</t>
  </si>
  <si>
    <t>C651</t>
  </si>
  <si>
    <t>C652</t>
  </si>
  <si>
    <t>C653</t>
  </si>
  <si>
    <t>C654</t>
  </si>
  <si>
    <t>C655</t>
  </si>
  <si>
    <t>C656</t>
  </si>
  <si>
    <t>C657</t>
  </si>
  <si>
    <t>C658</t>
  </si>
  <si>
    <t>C659</t>
  </si>
  <si>
    <t>C660</t>
  </si>
  <si>
    <t>C661</t>
  </si>
  <si>
    <t>C662</t>
  </si>
  <si>
    <t>C663</t>
  </si>
  <si>
    <t>C664</t>
  </si>
  <si>
    <t>C665</t>
  </si>
  <si>
    <t>C666</t>
  </si>
  <si>
    <t>C667</t>
  </si>
  <si>
    <t>C668</t>
  </si>
  <si>
    <t>C669</t>
  </si>
  <si>
    <t>C670</t>
  </si>
  <si>
    <t>C671</t>
  </si>
  <si>
    <t>C672</t>
  </si>
  <si>
    <t>C673</t>
  </si>
  <si>
    <t>C674</t>
  </si>
  <si>
    <t>C675</t>
  </si>
  <si>
    <t>C676</t>
  </si>
  <si>
    <t>C677</t>
  </si>
  <si>
    <t>C678</t>
  </si>
  <si>
    <t>C679</t>
  </si>
  <si>
    <t>C680</t>
  </si>
  <si>
    <t>C681</t>
  </si>
  <si>
    <t>C682</t>
  </si>
  <si>
    <t>C683</t>
  </si>
  <si>
    <t>C684</t>
  </si>
  <si>
    <t>C685</t>
  </si>
  <si>
    <t>C686</t>
  </si>
  <si>
    <t>C687</t>
  </si>
  <si>
    <t>C688</t>
  </si>
  <si>
    <t>C689</t>
  </si>
  <si>
    <t>C690</t>
  </si>
  <si>
    <t>C691</t>
  </si>
  <si>
    <t>C692</t>
  </si>
  <si>
    <t>C693</t>
  </si>
  <si>
    <t>C694</t>
  </si>
  <si>
    <t>C695</t>
  </si>
  <si>
    <t>C696</t>
  </si>
  <si>
    <t>C697</t>
  </si>
  <si>
    <t>C698</t>
  </si>
  <si>
    <t>C699</t>
  </si>
  <si>
    <t>C700</t>
  </si>
  <si>
    <t>C701</t>
  </si>
  <si>
    <t>C702</t>
  </si>
  <si>
    <t>C703</t>
  </si>
  <si>
    <t>C704</t>
  </si>
  <si>
    <t>C705</t>
  </si>
  <si>
    <t>C706</t>
  </si>
  <si>
    <t>C707</t>
  </si>
  <si>
    <t>C708</t>
  </si>
  <si>
    <t>C709</t>
  </si>
  <si>
    <t>C710</t>
  </si>
  <si>
    <t>C711</t>
  </si>
  <si>
    <t>C712</t>
  </si>
  <si>
    <t>C713</t>
  </si>
  <si>
    <t>C714</t>
  </si>
  <si>
    <t>C715</t>
  </si>
  <si>
    <t>C716</t>
  </si>
  <si>
    <t>C717</t>
  </si>
  <si>
    <t>C718</t>
  </si>
  <si>
    <t>C719</t>
  </si>
  <si>
    <t>C720</t>
  </si>
  <si>
    <t>C721</t>
  </si>
  <si>
    <t>C722</t>
  </si>
  <si>
    <t>C723</t>
  </si>
  <si>
    <t>C724</t>
  </si>
  <si>
    <t>C725</t>
  </si>
  <si>
    <t>C726</t>
  </si>
  <si>
    <t>C727</t>
  </si>
  <si>
    <t>C728</t>
  </si>
  <si>
    <t>C729</t>
  </si>
  <si>
    <t>C730</t>
  </si>
  <si>
    <t>C731</t>
  </si>
  <si>
    <t>pose d'une ossature métallique</t>
  </si>
  <si>
    <t xml:space="preserve">réparation plaques de plâtre </t>
  </si>
  <si>
    <t>plomberie</t>
  </si>
  <si>
    <t>changement de wc</t>
  </si>
  <si>
    <t xml:space="preserve">réparation de fuite d'eau </t>
  </si>
  <si>
    <t>électricite</t>
  </si>
  <si>
    <t>mise en ligne électrique lumière</t>
  </si>
  <si>
    <t>mise en place de prise 2p+T</t>
  </si>
  <si>
    <t>mise en place prise RJ45</t>
  </si>
  <si>
    <t>mise en ligne électrique inter dif</t>
  </si>
  <si>
    <t>cuisine</t>
  </si>
  <si>
    <t xml:space="preserve">pose de meubles haut </t>
  </si>
  <si>
    <t>pose de meubles bas</t>
  </si>
  <si>
    <t xml:space="preserve">mise en place d'évier </t>
  </si>
  <si>
    <t xml:space="preserve">mise en place de plaque de cuisson </t>
  </si>
  <si>
    <t>frais de déplacement</t>
  </si>
  <si>
    <t>Numéro d'ordre facture :</t>
  </si>
  <si>
    <t>F00001</t>
  </si>
  <si>
    <t>F00002</t>
  </si>
  <si>
    <t>F00003</t>
  </si>
  <si>
    <t>F00004</t>
  </si>
  <si>
    <t>F00005</t>
  </si>
  <si>
    <t>F00006</t>
  </si>
  <si>
    <t>F00007</t>
  </si>
  <si>
    <t>F00008</t>
  </si>
  <si>
    <t>F00009</t>
  </si>
  <si>
    <t>F00010</t>
  </si>
  <si>
    <t>F00011</t>
  </si>
  <si>
    <t>F00012</t>
  </si>
  <si>
    <t>F00013</t>
  </si>
  <si>
    <t>F00014</t>
  </si>
  <si>
    <t>F00015</t>
  </si>
  <si>
    <t>F00016</t>
  </si>
  <si>
    <t>F00017</t>
  </si>
  <si>
    <t>F00018</t>
  </si>
  <si>
    <t>F00019</t>
  </si>
  <si>
    <t>F00020</t>
  </si>
  <si>
    <t>F00021</t>
  </si>
  <si>
    <t>F00022</t>
  </si>
  <si>
    <t>F00023</t>
  </si>
  <si>
    <t>F00024</t>
  </si>
  <si>
    <t>F00025</t>
  </si>
  <si>
    <t>F00026</t>
  </si>
  <si>
    <t>F00027</t>
  </si>
  <si>
    <t>F00028</t>
  </si>
  <si>
    <t>F00029</t>
  </si>
  <si>
    <t>F00030</t>
  </si>
  <si>
    <t>F00031</t>
  </si>
  <si>
    <t>F00032</t>
  </si>
  <si>
    <t>F00033</t>
  </si>
  <si>
    <t>F00034</t>
  </si>
  <si>
    <t>F00035</t>
  </si>
  <si>
    <t>F00036</t>
  </si>
  <si>
    <t>F00037</t>
  </si>
  <si>
    <t>F00038</t>
  </si>
  <si>
    <t>F00039</t>
  </si>
  <si>
    <t>F00040</t>
  </si>
  <si>
    <t>F00041</t>
  </si>
  <si>
    <t>F00042</t>
  </si>
  <si>
    <t>F00043</t>
  </si>
  <si>
    <t>F00044</t>
  </si>
  <si>
    <t>F00045</t>
  </si>
  <si>
    <t>F00046</t>
  </si>
  <si>
    <t>F00047</t>
  </si>
  <si>
    <t>F00048</t>
  </si>
  <si>
    <t>F00049</t>
  </si>
  <si>
    <t>F00050</t>
  </si>
  <si>
    <t>F00051</t>
  </si>
  <si>
    <t>F00052</t>
  </si>
  <si>
    <t>F00053</t>
  </si>
  <si>
    <t>F00054</t>
  </si>
  <si>
    <t>F00055</t>
  </si>
  <si>
    <t>F00056</t>
  </si>
  <si>
    <t>F00057</t>
  </si>
  <si>
    <t>F00058</t>
  </si>
  <si>
    <t>F00059</t>
  </si>
  <si>
    <t>F00060</t>
  </si>
  <si>
    <t>F00061</t>
  </si>
  <si>
    <t>F00062</t>
  </si>
  <si>
    <t>F00063</t>
  </si>
  <si>
    <t>F00064</t>
  </si>
  <si>
    <t>F00065</t>
  </si>
  <si>
    <t>F00066</t>
  </si>
  <si>
    <t>F00067</t>
  </si>
  <si>
    <t>F00068</t>
  </si>
  <si>
    <t>F00069</t>
  </si>
  <si>
    <t>F00070</t>
  </si>
  <si>
    <t>F00071</t>
  </si>
  <si>
    <t>F00072</t>
  </si>
  <si>
    <t>F00073</t>
  </si>
  <si>
    <t>F00074</t>
  </si>
  <si>
    <t>F00075</t>
  </si>
  <si>
    <t>F00076</t>
  </si>
  <si>
    <t>F00077</t>
  </si>
  <si>
    <t>F00078</t>
  </si>
  <si>
    <t>F00079</t>
  </si>
  <si>
    <t>F00080</t>
  </si>
  <si>
    <t>F00081</t>
  </si>
  <si>
    <t>F00082</t>
  </si>
  <si>
    <t>F00083</t>
  </si>
  <si>
    <t>F00084</t>
  </si>
  <si>
    <t>F00085</t>
  </si>
  <si>
    <t>F00086</t>
  </si>
  <si>
    <t>F00087</t>
  </si>
  <si>
    <t>F00088</t>
  </si>
  <si>
    <t>F00089</t>
  </si>
  <si>
    <t>F00090</t>
  </si>
  <si>
    <t>F00091</t>
  </si>
  <si>
    <t>F00092</t>
  </si>
  <si>
    <t>F00093</t>
  </si>
  <si>
    <t>F00094</t>
  </si>
  <si>
    <t>F00095</t>
  </si>
  <si>
    <t>F00096</t>
  </si>
  <si>
    <t>F00097</t>
  </si>
  <si>
    <t>F00098</t>
  </si>
  <si>
    <t>F00099</t>
  </si>
  <si>
    <t>F00100</t>
  </si>
  <si>
    <t>F00101</t>
  </si>
  <si>
    <t>F00102</t>
  </si>
  <si>
    <t>F00103</t>
  </si>
  <si>
    <t>F00104</t>
  </si>
  <si>
    <t>F00105</t>
  </si>
  <si>
    <t>F00106</t>
  </si>
  <si>
    <t>F00107</t>
  </si>
  <si>
    <t>F00108</t>
  </si>
  <si>
    <t>F00109</t>
  </si>
  <si>
    <t>F00110</t>
  </si>
  <si>
    <t>F00111</t>
  </si>
  <si>
    <t>F00112</t>
  </si>
  <si>
    <t>F00113</t>
  </si>
  <si>
    <t>F00114</t>
  </si>
  <si>
    <t>F00115</t>
  </si>
  <si>
    <t>F00116</t>
  </si>
  <si>
    <t>F00117</t>
  </si>
  <si>
    <t>F00118</t>
  </si>
  <si>
    <t>F00119</t>
  </si>
  <si>
    <t>F00120</t>
  </si>
  <si>
    <t>F00121</t>
  </si>
  <si>
    <t>F00122</t>
  </si>
  <si>
    <t>F00123</t>
  </si>
  <si>
    <t>F00124</t>
  </si>
  <si>
    <t>F00125</t>
  </si>
  <si>
    <t>F00126</t>
  </si>
  <si>
    <t>F00127</t>
  </si>
  <si>
    <t>F00128</t>
  </si>
  <si>
    <t>F00129</t>
  </si>
  <si>
    <t>F00130</t>
  </si>
  <si>
    <t>F00131</t>
  </si>
  <si>
    <t>F00132</t>
  </si>
  <si>
    <t>F00133</t>
  </si>
  <si>
    <t>F00134</t>
  </si>
  <si>
    <t>F00135</t>
  </si>
  <si>
    <t>F00136</t>
  </si>
  <si>
    <t>F00137</t>
  </si>
  <si>
    <t>F00138</t>
  </si>
  <si>
    <t>F00139</t>
  </si>
  <si>
    <t>F00140</t>
  </si>
  <si>
    <t>F00141</t>
  </si>
  <si>
    <t>F00142</t>
  </si>
  <si>
    <t>F00143</t>
  </si>
  <si>
    <t>F00144</t>
  </si>
  <si>
    <t>F00145</t>
  </si>
  <si>
    <t>F00146</t>
  </si>
  <si>
    <t>F00147</t>
  </si>
  <si>
    <t>F00148</t>
  </si>
  <si>
    <t>F00149</t>
  </si>
  <si>
    <t>F00150</t>
  </si>
  <si>
    <t>F00151</t>
  </si>
  <si>
    <t>F00152</t>
  </si>
  <si>
    <t>F00153</t>
  </si>
  <si>
    <t>F00154</t>
  </si>
  <si>
    <t>F00155</t>
  </si>
  <si>
    <t>F00156</t>
  </si>
  <si>
    <t>F00157</t>
  </si>
  <si>
    <t>F00158</t>
  </si>
  <si>
    <t>F00159</t>
  </si>
  <si>
    <t>F00160</t>
  </si>
  <si>
    <t>F00161</t>
  </si>
  <si>
    <t>F00162</t>
  </si>
  <si>
    <t>F00163</t>
  </si>
  <si>
    <t>F00164</t>
  </si>
  <si>
    <t>F00165</t>
  </si>
  <si>
    <t>F00166</t>
  </si>
  <si>
    <t>F00167</t>
  </si>
  <si>
    <t>F00168</t>
  </si>
  <si>
    <t>F00169</t>
  </si>
  <si>
    <t>F00170</t>
  </si>
  <si>
    <t>F00171</t>
  </si>
  <si>
    <t>F00172</t>
  </si>
  <si>
    <t>F00173</t>
  </si>
  <si>
    <t>F00174</t>
  </si>
  <si>
    <t>F00175</t>
  </si>
  <si>
    <t>F00176</t>
  </si>
  <si>
    <t>F00177</t>
  </si>
  <si>
    <t>F00178</t>
  </si>
  <si>
    <t>F00179</t>
  </si>
  <si>
    <t>F00180</t>
  </si>
  <si>
    <t>F00181</t>
  </si>
  <si>
    <t>F00182</t>
  </si>
  <si>
    <t>F00183</t>
  </si>
  <si>
    <t>F00184</t>
  </si>
  <si>
    <t>F00185</t>
  </si>
  <si>
    <t>F00186</t>
  </si>
  <si>
    <t>F00187</t>
  </si>
  <si>
    <t>F00188</t>
  </si>
  <si>
    <t>F00189</t>
  </si>
  <si>
    <t>F00190</t>
  </si>
  <si>
    <t>F00191</t>
  </si>
  <si>
    <t>F00192</t>
  </si>
  <si>
    <t>F00193</t>
  </si>
  <si>
    <t>F00194</t>
  </si>
  <si>
    <t>F00195</t>
  </si>
  <si>
    <t>F00196</t>
  </si>
  <si>
    <t>F00197</t>
  </si>
  <si>
    <t>F00198</t>
  </si>
  <si>
    <t>F00199</t>
  </si>
  <si>
    <t>F00200</t>
  </si>
  <si>
    <t>F00201</t>
  </si>
  <si>
    <t>F00202</t>
  </si>
  <si>
    <t>F00203</t>
  </si>
  <si>
    <t>F00204</t>
  </si>
  <si>
    <t>F00205</t>
  </si>
  <si>
    <t>F00206</t>
  </si>
  <si>
    <t>F00207</t>
  </si>
  <si>
    <t>F00208</t>
  </si>
  <si>
    <t>F00209</t>
  </si>
  <si>
    <t>F00210</t>
  </si>
  <si>
    <t>F00211</t>
  </si>
  <si>
    <t>F00212</t>
  </si>
  <si>
    <t>F00213</t>
  </si>
  <si>
    <t>F00214</t>
  </si>
  <si>
    <t>F00215</t>
  </si>
  <si>
    <t>F00216</t>
  </si>
  <si>
    <t>F00217</t>
  </si>
  <si>
    <t>F00218</t>
  </si>
  <si>
    <t>F00219</t>
  </si>
  <si>
    <t>F00220</t>
  </si>
  <si>
    <t>F00221</t>
  </si>
  <si>
    <t>F00222</t>
  </si>
  <si>
    <t>F00223</t>
  </si>
  <si>
    <t>F00224</t>
  </si>
  <si>
    <t>F00225</t>
  </si>
  <si>
    <t>F00226</t>
  </si>
  <si>
    <t>F00227</t>
  </si>
  <si>
    <t>F00228</t>
  </si>
  <si>
    <t>F00229</t>
  </si>
  <si>
    <t>F00230</t>
  </si>
  <si>
    <t>F00231</t>
  </si>
  <si>
    <t>F00232</t>
  </si>
  <si>
    <t>F00233</t>
  </si>
  <si>
    <t>F00234</t>
  </si>
  <si>
    <t>F00235</t>
  </si>
  <si>
    <t>F00236</t>
  </si>
  <si>
    <t>F00237</t>
  </si>
  <si>
    <t>F00238</t>
  </si>
  <si>
    <t>F00239</t>
  </si>
  <si>
    <t>F00240</t>
  </si>
  <si>
    <t>F00241</t>
  </si>
  <si>
    <t>F00242</t>
  </si>
  <si>
    <t>F00243</t>
  </si>
  <si>
    <t>F00244</t>
  </si>
  <si>
    <t>F00245</t>
  </si>
  <si>
    <t>F00246</t>
  </si>
  <si>
    <t>F00247</t>
  </si>
  <si>
    <t>F00248</t>
  </si>
  <si>
    <t>F00249</t>
  </si>
  <si>
    <t>F00250</t>
  </si>
  <si>
    <t>F00251</t>
  </si>
  <si>
    <t>F00252</t>
  </si>
  <si>
    <t>F00253</t>
  </si>
  <si>
    <t>F00254</t>
  </si>
  <si>
    <t>F00255</t>
  </si>
  <si>
    <t>F00256</t>
  </si>
  <si>
    <t>F00257</t>
  </si>
  <si>
    <t>F00258</t>
  </si>
  <si>
    <t>F00259</t>
  </si>
  <si>
    <t>F00260</t>
  </si>
  <si>
    <t>F00261</t>
  </si>
  <si>
    <t>F00262</t>
  </si>
  <si>
    <t>F00263</t>
  </si>
  <si>
    <t>F00264</t>
  </si>
  <si>
    <t>F00265</t>
  </si>
  <si>
    <t>F00266</t>
  </si>
  <si>
    <t>F00267</t>
  </si>
  <si>
    <t>F00268</t>
  </si>
  <si>
    <t>F00269</t>
  </si>
  <si>
    <t>F00270</t>
  </si>
  <si>
    <t>F00271</t>
  </si>
  <si>
    <t>F00272</t>
  </si>
  <si>
    <t>F00273</t>
  </si>
  <si>
    <t>F00274</t>
  </si>
  <si>
    <t>F00275</t>
  </si>
  <si>
    <t>F00276</t>
  </si>
  <si>
    <t>F00277</t>
  </si>
  <si>
    <t>F00278</t>
  </si>
  <si>
    <t>F00279</t>
  </si>
  <si>
    <t>F00280</t>
  </si>
  <si>
    <t>F00281</t>
  </si>
  <si>
    <t>F00282</t>
  </si>
  <si>
    <t>F00283</t>
  </si>
  <si>
    <t>F00284</t>
  </si>
  <si>
    <t>F00285</t>
  </si>
  <si>
    <t>F00286</t>
  </si>
  <si>
    <t>F00287</t>
  </si>
  <si>
    <t>F00288</t>
  </si>
  <si>
    <t>F00289</t>
  </si>
  <si>
    <t>F00290</t>
  </si>
  <si>
    <t>F00291</t>
  </si>
  <si>
    <t>F00292</t>
  </si>
  <si>
    <t>F00293</t>
  </si>
  <si>
    <t>F00294</t>
  </si>
  <si>
    <t>F00295</t>
  </si>
  <si>
    <t>F00296</t>
  </si>
  <si>
    <t>F00297</t>
  </si>
  <si>
    <t>F00298</t>
  </si>
  <si>
    <t>F00299</t>
  </si>
  <si>
    <t>F00300</t>
  </si>
  <si>
    <t>F00301</t>
  </si>
  <si>
    <t>F00302</t>
  </si>
  <si>
    <t>F00303</t>
  </si>
  <si>
    <t>F00304</t>
  </si>
  <si>
    <t>F00305</t>
  </si>
  <si>
    <t>F00306</t>
  </si>
  <si>
    <t>F00307</t>
  </si>
  <si>
    <t>F00308</t>
  </si>
  <si>
    <t>F00309</t>
  </si>
  <si>
    <t>F00310</t>
  </si>
  <si>
    <t>F00311</t>
  </si>
  <si>
    <t>F00312</t>
  </si>
  <si>
    <t>F00313</t>
  </si>
  <si>
    <t>F00314</t>
  </si>
  <si>
    <t>F00315</t>
  </si>
  <si>
    <t>F00316</t>
  </si>
  <si>
    <t>F00317</t>
  </si>
  <si>
    <t>F00318</t>
  </si>
  <si>
    <t>F00319</t>
  </si>
  <si>
    <t>F00320</t>
  </si>
  <si>
    <t>F00321</t>
  </si>
  <si>
    <t>F00322</t>
  </si>
  <si>
    <t>F00323</t>
  </si>
  <si>
    <t>F00324</t>
  </si>
  <si>
    <t>F00325</t>
  </si>
  <si>
    <t>F00326</t>
  </si>
  <si>
    <t>F00327</t>
  </si>
  <si>
    <t>F00328</t>
  </si>
  <si>
    <t>F00329</t>
  </si>
  <si>
    <t>F00330</t>
  </si>
  <si>
    <t>F00331</t>
  </si>
  <si>
    <t>F00332</t>
  </si>
  <si>
    <t>F00333</t>
  </si>
  <si>
    <t>F00334</t>
  </si>
  <si>
    <t>F00335</t>
  </si>
  <si>
    <t>F00336</t>
  </si>
  <si>
    <t>F00337</t>
  </si>
  <si>
    <t>F00338</t>
  </si>
  <si>
    <t>F00339</t>
  </si>
  <si>
    <t>F00340</t>
  </si>
  <si>
    <t>F00341</t>
  </si>
  <si>
    <t>F00342</t>
  </si>
  <si>
    <t>F00343</t>
  </si>
  <si>
    <t>F00344</t>
  </si>
  <si>
    <t>F00345</t>
  </si>
  <si>
    <t>F00346</t>
  </si>
  <si>
    <t>F00347</t>
  </si>
  <si>
    <t>F00348</t>
  </si>
  <si>
    <t>F00349</t>
  </si>
  <si>
    <t>F00350</t>
  </si>
  <si>
    <t>F00351</t>
  </si>
  <si>
    <t>F00352</t>
  </si>
  <si>
    <t>F00353</t>
  </si>
  <si>
    <t>F00354</t>
  </si>
  <si>
    <t>F00355</t>
  </si>
  <si>
    <t>F00356</t>
  </si>
  <si>
    <t>F00357</t>
  </si>
  <si>
    <t>F00358</t>
  </si>
  <si>
    <t>F00359</t>
  </si>
  <si>
    <t>F00360</t>
  </si>
  <si>
    <t>F00361</t>
  </si>
  <si>
    <t>F00362</t>
  </si>
  <si>
    <t>F00363</t>
  </si>
  <si>
    <t>F00364</t>
  </si>
  <si>
    <t>F00365</t>
  </si>
  <si>
    <t>F00366</t>
  </si>
  <si>
    <t>F00367</t>
  </si>
  <si>
    <t>F00368</t>
  </si>
  <si>
    <t>F00369</t>
  </si>
  <si>
    <t>F00370</t>
  </si>
  <si>
    <t>F00371</t>
  </si>
  <si>
    <t>F00372</t>
  </si>
  <si>
    <t>F00373</t>
  </si>
  <si>
    <t>F00374</t>
  </si>
  <si>
    <t>F00375</t>
  </si>
  <si>
    <t>F00376</t>
  </si>
  <si>
    <t>F00377</t>
  </si>
  <si>
    <t>F00378</t>
  </si>
  <si>
    <t>F00379</t>
  </si>
  <si>
    <t>F00380</t>
  </si>
  <si>
    <t>F00381</t>
  </si>
  <si>
    <t>F00382</t>
  </si>
  <si>
    <t>F00383</t>
  </si>
  <si>
    <t>F00384</t>
  </si>
  <si>
    <t>F00385</t>
  </si>
  <si>
    <t>F00386</t>
  </si>
  <si>
    <t>F00387</t>
  </si>
  <si>
    <t>F00388</t>
  </si>
  <si>
    <t>F00389</t>
  </si>
  <si>
    <t>F00390</t>
  </si>
  <si>
    <t>F00391</t>
  </si>
  <si>
    <t>F00392</t>
  </si>
  <si>
    <t>F00393</t>
  </si>
  <si>
    <t>F00394</t>
  </si>
  <si>
    <t>F00395</t>
  </si>
  <si>
    <t>F00396</t>
  </si>
  <si>
    <t>F00397</t>
  </si>
  <si>
    <t>F00398</t>
  </si>
  <si>
    <t>F00399</t>
  </si>
  <si>
    <t>F00400</t>
  </si>
  <si>
    <t>F00401</t>
  </si>
  <si>
    <t>F00402</t>
  </si>
  <si>
    <t>F00403</t>
  </si>
  <si>
    <t>F00404</t>
  </si>
  <si>
    <t>F00405</t>
  </si>
  <si>
    <t>F00406</t>
  </si>
  <si>
    <t>F00407</t>
  </si>
  <si>
    <t>F00408</t>
  </si>
  <si>
    <t>F00409</t>
  </si>
  <si>
    <t>F00410</t>
  </si>
  <si>
    <t>F00411</t>
  </si>
  <si>
    <t>F00412</t>
  </si>
  <si>
    <t>F00413</t>
  </si>
  <si>
    <t>F00414</t>
  </si>
  <si>
    <t>F00415</t>
  </si>
  <si>
    <t>F00416</t>
  </si>
  <si>
    <t>F00417</t>
  </si>
  <si>
    <t>F00418</t>
  </si>
  <si>
    <t>F00419</t>
  </si>
  <si>
    <t>F00420</t>
  </si>
  <si>
    <t>F00421</t>
  </si>
  <si>
    <t>F00422</t>
  </si>
  <si>
    <t>F00423</t>
  </si>
  <si>
    <t>F00424</t>
  </si>
  <si>
    <t>F00425</t>
  </si>
  <si>
    <t>F00426</t>
  </si>
  <si>
    <t>F00427</t>
  </si>
  <si>
    <t>F00428</t>
  </si>
  <si>
    <t>F00429</t>
  </si>
  <si>
    <t>F00430</t>
  </si>
  <si>
    <t>F00431</t>
  </si>
  <si>
    <t>F00432</t>
  </si>
  <si>
    <t>F00433</t>
  </si>
  <si>
    <t>F00434</t>
  </si>
  <si>
    <t>F00435</t>
  </si>
  <si>
    <t>F00436</t>
  </si>
  <si>
    <t>F00437</t>
  </si>
  <si>
    <t>F00438</t>
  </si>
  <si>
    <t>F00439</t>
  </si>
  <si>
    <t>F00440</t>
  </si>
  <si>
    <t>F00441</t>
  </si>
  <si>
    <t>F00442</t>
  </si>
  <si>
    <t>F00443</t>
  </si>
  <si>
    <t>F00444</t>
  </si>
  <si>
    <t>F00445</t>
  </si>
  <si>
    <t>F00446</t>
  </si>
  <si>
    <t>F00447</t>
  </si>
  <si>
    <t>F00448</t>
  </si>
  <si>
    <t>F00449</t>
  </si>
  <si>
    <t>F00450</t>
  </si>
  <si>
    <t>F00451</t>
  </si>
  <si>
    <t>F00452</t>
  </si>
  <si>
    <t>F00453</t>
  </si>
  <si>
    <t>F00454</t>
  </si>
  <si>
    <t>F00455</t>
  </si>
  <si>
    <t>F00456</t>
  </si>
  <si>
    <t>F00457</t>
  </si>
  <si>
    <t>F00458</t>
  </si>
  <si>
    <t>F00459</t>
  </si>
  <si>
    <t>F00460</t>
  </si>
  <si>
    <t>F00461</t>
  </si>
  <si>
    <t>F00462</t>
  </si>
  <si>
    <t>F00463</t>
  </si>
  <si>
    <t>F00464</t>
  </si>
  <si>
    <t>F00465</t>
  </si>
  <si>
    <t>F00466</t>
  </si>
  <si>
    <t>F00467</t>
  </si>
  <si>
    <t>F00468</t>
  </si>
  <si>
    <t>F00469</t>
  </si>
  <si>
    <t>F00470</t>
  </si>
  <si>
    <t>F00471</t>
  </si>
  <si>
    <t>F00472</t>
  </si>
  <si>
    <t>F00473</t>
  </si>
  <si>
    <t>F00474</t>
  </si>
  <si>
    <t>F00475</t>
  </si>
  <si>
    <t>F00476</t>
  </si>
  <si>
    <t>F00477</t>
  </si>
  <si>
    <t>F00478</t>
  </si>
  <si>
    <t>F00479</t>
  </si>
  <si>
    <t>F00480</t>
  </si>
  <si>
    <t>F00481</t>
  </si>
  <si>
    <t>F00482</t>
  </si>
  <si>
    <t>F00483</t>
  </si>
  <si>
    <t>F00484</t>
  </si>
  <si>
    <t>F00485</t>
  </si>
  <si>
    <t>F00486</t>
  </si>
  <si>
    <t>F00487</t>
  </si>
  <si>
    <t>F00488</t>
  </si>
  <si>
    <t>F00489</t>
  </si>
  <si>
    <t>F00490</t>
  </si>
  <si>
    <t>F00491</t>
  </si>
  <si>
    <t>F00492</t>
  </si>
  <si>
    <t>F00493</t>
  </si>
  <si>
    <t>F00494</t>
  </si>
  <si>
    <t>F00495</t>
  </si>
  <si>
    <t>F00496</t>
  </si>
  <si>
    <t>F00497</t>
  </si>
  <si>
    <t>F00498</t>
  </si>
  <si>
    <t>F00499</t>
  </si>
  <si>
    <t>F00500</t>
  </si>
  <si>
    <t>F00501</t>
  </si>
  <si>
    <t>F00502</t>
  </si>
  <si>
    <t>F00503</t>
  </si>
  <si>
    <t>F00504</t>
  </si>
  <si>
    <t>F00505</t>
  </si>
  <si>
    <t>F00506</t>
  </si>
  <si>
    <t>F00507</t>
  </si>
  <si>
    <t>F00508</t>
  </si>
  <si>
    <t>F00509</t>
  </si>
  <si>
    <t>F00510</t>
  </si>
  <si>
    <t>F00511</t>
  </si>
  <si>
    <t>F00512</t>
  </si>
  <si>
    <t>F00513</t>
  </si>
  <si>
    <t>F00514</t>
  </si>
  <si>
    <t>F00515</t>
  </si>
  <si>
    <t>F00516</t>
  </si>
  <si>
    <t>F00517</t>
  </si>
  <si>
    <t>F00518</t>
  </si>
  <si>
    <t>F00519</t>
  </si>
  <si>
    <t>F00520</t>
  </si>
  <si>
    <t>F00521</t>
  </si>
  <si>
    <t>F00522</t>
  </si>
  <si>
    <t>F00523</t>
  </si>
  <si>
    <t>F00524</t>
  </si>
  <si>
    <t>F00525</t>
  </si>
  <si>
    <t>F00526</t>
  </si>
  <si>
    <t>F00527</t>
  </si>
  <si>
    <t>F00528</t>
  </si>
  <si>
    <t>F00529</t>
  </si>
  <si>
    <t>F00530</t>
  </si>
  <si>
    <t>F00531</t>
  </si>
  <si>
    <t>F00532</t>
  </si>
  <si>
    <t>F00533</t>
  </si>
  <si>
    <t>F00534</t>
  </si>
  <si>
    <t>F00535</t>
  </si>
  <si>
    <t>F00536</t>
  </si>
  <si>
    <t>F00537</t>
  </si>
  <si>
    <t>F00538</t>
  </si>
  <si>
    <t>F00539</t>
  </si>
  <si>
    <t>F00540</t>
  </si>
  <si>
    <t>F00541</t>
  </si>
  <si>
    <t>F00542</t>
  </si>
  <si>
    <t>F00543</t>
  </si>
  <si>
    <t>F00544</t>
  </si>
  <si>
    <t>F00545</t>
  </si>
  <si>
    <t>F00546</t>
  </si>
  <si>
    <t>F00547</t>
  </si>
  <si>
    <t>F00548</t>
  </si>
  <si>
    <t>F00549</t>
  </si>
  <si>
    <t>F00550</t>
  </si>
  <si>
    <t>F00551</t>
  </si>
  <si>
    <t>F00552</t>
  </si>
  <si>
    <t>F00553</t>
  </si>
  <si>
    <t>F00554</t>
  </si>
  <si>
    <t>F00555</t>
  </si>
  <si>
    <t>F00556</t>
  </si>
  <si>
    <t>F00557</t>
  </si>
  <si>
    <t>F00558</t>
  </si>
  <si>
    <t>F00559</t>
  </si>
  <si>
    <t>F00560</t>
  </si>
  <si>
    <t>F00561</t>
  </si>
  <si>
    <t>F00562</t>
  </si>
  <si>
    <t>F00563</t>
  </si>
  <si>
    <t>F00564</t>
  </si>
  <si>
    <t>F00565</t>
  </si>
  <si>
    <t>F00566</t>
  </si>
  <si>
    <t>F00567</t>
  </si>
  <si>
    <t>F00568</t>
  </si>
  <si>
    <t>F00569</t>
  </si>
  <si>
    <t>F00570</t>
  </si>
  <si>
    <t>F00571</t>
  </si>
  <si>
    <t>F00572</t>
  </si>
  <si>
    <t>F00573</t>
  </si>
  <si>
    <t>F00574</t>
  </si>
  <si>
    <t>F00575</t>
  </si>
  <si>
    <t>F00576</t>
  </si>
  <si>
    <t>F00577</t>
  </si>
  <si>
    <t>F00578</t>
  </si>
  <si>
    <t>F00579</t>
  </si>
  <si>
    <t>F00580</t>
  </si>
  <si>
    <t>F00581</t>
  </si>
  <si>
    <t>F00582</t>
  </si>
  <si>
    <t>F00583</t>
  </si>
  <si>
    <t>F00584</t>
  </si>
  <si>
    <t>F00585</t>
  </si>
  <si>
    <t>F00586</t>
  </si>
  <si>
    <t>F00587</t>
  </si>
  <si>
    <t>F00588</t>
  </si>
  <si>
    <t>F00589</t>
  </si>
  <si>
    <t>F00590</t>
  </si>
  <si>
    <t>F00591</t>
  </si>
  <si>
    <t>F00592</t>
  </si>
  <si>
    <t>F00593</t>
  </si>
  <si>
    <t>F00594</t>
  </si>
  <si>
    <t>F00595</t>
  </si>
  <si>
    <t>F00596</t>
  </si>
  <si>
    <t>F00597</t>
  </si>
  <si>
    <t>F00598</t>
  </si>
  <si>
    <t>F00599</t>
  </si>
  <si>
    <t>F00600</t>
  </si>
  <si>
    <t>F00601</t>
  </si>
  <si>
    <t>F00602</t>
  </si>
  <si>
    <t>F00603</t>
  </si>
  <si>
    <t>F00604</t>
  </si>
  <si>
    <t>F00605</t>
  </si>
  <si>
    <t>F00606</t>
  </si>
  <si>
    <t>F00607</t>
  </si>
  <si>
    <t>F00608</t>
  </si>
  <si>
    <t>F00609</t>
  </si>
  <si>
    <t>F00610</t>
  </si>
  <si>
    <t>F00611</t>
  </si>
  <si>
    <t>F00612</t>
  </si>
  <si>
    <t>F00613</t>
  </si>
  <si>
    <t>F00614</t>
  </si>
  <si>
    <t>F00615</t>
  </si>
  <si>
    <t>F00616</t>
  </si>
  <si>
    <t>F00617</t>
  </si>
  <si>
    <t>F00618</t>
  </si>
  <si>
    <t>F00619</t>
  </si>
  <si>
    <t>F00620</t>
  </si>
  <si>
    <t>F00621</t>
  </si>
  <si>
    <t>F00622</t>
  </si>
  <si>
    <t>F00623</t>
  </si>
  <si>
    <t>F00624</t>
  </si>
  <si>
    <t>F00625</t>
  </si>
  <si>
    <t>F00626</t>
  </si>
  <si>
    <t>F00627</t>
  </si>
  <si>
    <t>F00628</t>
  </si>
  <si>
    <t>F00629</t>
  </si>
  <si>
    <t>F00630</t>
  </si>
  <si>
    <t>F00631</t>
  </si>
  <si>
    <t>F00632</t>
  </si>
  <si>
    <t>F00633</t>
  </si>
  <si>
    <t>F00634</t>
  </si>
  <si>
    <t>F00635</t>
  </si>
  <si>
    <t>F00636</t>
  </si>
  <si>
    <t>F00637</t>
  </si>
  <si>
    <t>F00638</t>
  </si>
  <si>
    <t>F00639</t>
  </si>
  <si>
    <t>F00640</t>
  </si>
  <si>
    <t>F00641</t>
  </si>
  <si>
    <t>F00642</t>
  </si>
  <si>
    <t>F00643</t>
  </si>
  <si>
    <t>F00644</t>
  </si>
  <si>
    <t>F00645</t>
  </si>
  <si>
    <t>F00646</t>
  </si>
  <si>
    <t>F00647</t>
  </si>
  <si>
    <t>F00648</t>
  </si>
  <si>
    <t>F00649</t>
  </si>
  <si>
    <t>F00650</t>
  </si>
  <si>
    <t>F00651</t>
  </si>
  <si>
    <t>F00652</t>
  </si>
  <si>
    <t>F00653</t>
  </si>
  <si>
    <t>F00654</t>
  </si>
  <si>
    <t>F00655</t>
  </si>
  <si>
    <t>F00656</t>
  </si>
  <si>
    <t>F00657</t>
  </si>
  <si>
    <t>F00658</t>
  </si>
  <si>
    <t>F00659</t>
  </si>
  <si>
    <t>F00660</t>
  </si>
  <si>
    <t>F00661</t>
  </si>
  <si>
    <t>F00662</t>
  </si>
  <si>
    <t>F00663</t>
  </si>
  <si>
    <t>F00664</t>
  </si>
  <si>
    <t>F00665</t>
  </si>
  <si>
    <t>F00666</t>
  </si>
  <si>
    <t>F00667</t>
  </si>
  <si>
    <t>F00668</t>
  </si>
  <si>
    <t>F00669</t>
  </si>
  <si>
    <t>F00670</t>
  </si>
  <si>
    <t>F00671</t>
  </si>
  <si>
    <t>F00672</t>
  </si>
  <si>
    <t>F00673</t>
  </si>
  <si>
    <t>F00674</t>
  </si>
  <si>
    <t>F00675</t>
  </si>
  <si>
    <t>F00676</t>
  </si>
  <si>
    <t>F00677</t>
  </si>
  <si>
    <t>F00678</t>
  </si>
  <si>
    <t>F00679</t>
  </si>
  <si>
    <t>F00680</t>
  </si>
  <si>
    <t>F00681</t>
  </si>
  <si>
    <t>F00682</t>
  </si>
  <si>
    <t>F00683</t>
  </si>
  <si>
    <t>F00684</t>
  </si>
  <si>
    <t>F00685</t>
  </si>
  <si>
    <t>F00686</t>
  </si>
  <si>
    <t>F00687</t>
  </si>
  <si>
    <t>F00688</t>
  </si>
  <si>
    <t>F00689</t>
  </si>
  <si>
    <t>F00690</t>
  </si>
  <si>
    <t>F00691</t>
  </si>
  <si>
    <t>F00692</t>
  </si>
  <si>
    <t>F00693</t>
  </si>
  <si>
    <t>F00694</t>
  </si>
  <si>
    <t>F00695</t>
  </si>
  <si>
    <t>F00696</t>
  </si>
  <si>
    <t>F00697</t>
  </si>
  <si>
    <t>F00698</t>
  </si>
  <si>
    <t>F00699</t>
  </si>
  <si>
    <t>F00700</t>
  </si>
  <si>
    <t>F00701</t>
  </si>
  <si>
    <t>F00702</t>
  </si>
  <si>
    <t>F00703</t>
  </si>
  <si>
    <t>F00704</t>
  </si>
  <si>
    <t>F00705</t>
  </si>
  <si>
    <t>F00706</t>
  </si>
  <si>
    <t>F00707</t>
  </si>
  <si>
    <t>F00708</t>
  </si>
  <si>
    <t>F00709</t>
  </si>
  <si>
    <t>F00710</t>
  </si>
  <si>
    <t>F00711</t>
  </si>
  <si>
    <t>F00712</t>
  </si>
  <si>
    <t>F00713</t>
  </si>
  <si>
    <t>F00714</t>
  </si>
  <si>
    <t>F00715</t>
  </si>
  <si>
    <t>F00716</t>
  </si>
  <si>
    <t>F00717</t>
  </si>
  <si>
    <t>F00718</t>
  </si>
  <si>
    <t>F00719</t>
  </si>
  <si>
    <t>F00720</t>
  </si>
  <si>
    <t>F00721</t>
  </si>
  <si>
    <t>F00722</t>
  </si>
  <si>
    <t>F00723</t>
  </si>
  <si>
    <t>F00724</t>
  </si>
  <si>
    <t>F00725</t>
  </si>
  <si>
    <t>F00726</t>
  </si>
  <si>
    <t>F00727</t>
  </si>
  <si>
    <t>F00728</t>
  </si>
  <si>
    <t>F00729</t>
  </si>
  <si>
    <t>F00730</t>
  </si>
  <si>
    <t>F00731</t>
  </si>
  <si>
    <t>F00732</t>
  </si>
  <si>
    <t>F00733</t>
  </si>
  <si>
    <t>F00734</t>
  </si>
  <si>
    <t>F00735</t>
  </si>
  <si>
    <t>F00736</t>
  </si>
  <si>
    <t>F00737</t>
  </si>
  <si>
    <t>F00738</t>
  </si>
  <si>
    <t>F00739</t>
  </si>
  <si>
    <t>F00740</t>
  </si>
  <si>
    <t>F00741</t>
  </si>
  <si>
    <t>F00742</t>
  </si>
  <si>
    <t>F00743</t>
  </si>
  <si>
    <t>F00744</t>
  </si>
  <si>
    <t>F00745</t>
  </si>
  <si>
    <t>F00746</t>
  </si>
  <si>
    <t>F00747</t>
  </si>
  <si>
    <t>F00748</t>
  </si>
  <si>
    <t>F00749</t>
  </si>
  <si>
    <t>F00750</t>
  </si>
  <si>
    <t>F00751</t>
  </si>
  <si>
    <t>F00752</t>
  </si>
  <si>
    <t>F00753</t>
  </si>
  <si>
    <t>F00754</t>
  </si>
  <si>
    <t>F00755</t>
  </si>
  <si>
    <t>F00756</t>
  </si>
  <si>
    <t>F00757</t>
  </si>
  <si>
    <t>F00758</t>
  </si>
  <si>
    <t>F00759</t>
  </si>
  <si>
    <t>F00760</t>
  </si>
  <si>
    <t>F00761</t>
  </si>
  <si>
    <t>F00762</t>
  </si>
  <si>
    <t>F00763</t>
  </si>
  <si>
    <t>F00764</t>
  </si>
  <si>
    <t>F00765</t>
  </si>
  <si>
    <t>F00766</t>
  </si>
  <si>
    <t>F00767</t>
  </si>
  <si>
    <t>F00768</t>
  </si>
  <si>
    <t>F00769</t>
  </si>
  <si>
    <t>F00770</t>
  </si>
  <si>
    <t>F00771</t>
  </si>
  <si>
    <t>F00772</t>
  </si>
  <si>
    <t>F00773</t>
  </si>
  <si>
    <t>F00774</t>
  </si>
  <si>
    <t>F00775</t>
  </si>
  <si>
    <t>F00776</t>
  </si>
  <si>
    <t>F00777</t>
  </si>
  <si>
    <t>F00778</t>
  </si>
  <si>
    <t>F00779</t>
  </si>
  <si>
    <t>F00780</t>
  </si>
  <si>
    <t>F00781</t>
  </si>
  <si>
    <t>F00782</t>
  </si>
  <si>
    <t>F00783</t>
  </si>
  <si>
    <t>F00784</t>
  </si>
  <si>
    <t>F00785</t>
  </si>
  <si>
    <t>F00786</t>
  </si>
  <si>
    <t>F00787</t>
  </si>
  <si>
    <t>F00788</t>
  </si>
  <si>
    <t>F00789</t>
  </si>
  <si>
    <t>F00790</t>
  </si>
  <si>
    <t>F00791</t>
  </si>
  <si>
    <t>F00792</t>
  </si>
  <si>
    <t>F00793</t>
  </si>
  <si>
    <t>F00794</t>
  </si>
  <si>
    <t>F00795</t>
  </si>
  <si>
    <t>F00796</t>
  </si>
  <si>
    <t>F00797</t>
  </si>
  <si>
    <t>F00798</t>
  </si>
  <si>
    <t>F00799</t>
  </si>
  <si>
    <t>F00800</t>
  </si>
  <si>
    <t>F00801</t>
  </si>
  <si>
    <t>F00802</t>
  </si>
  <si>
    <t>F00803</t>
  </si>
  <si>
    <t>F00804</t>
  </si>
  <si>
    <t>F00805</t>
  </si>
  <si>
    <t>F00806</t>
  </si>
  <si>
    <t>F00807</t>
  </si>
  <si>
    <t>F00808</t>
  </si>
  <si>
    <t>F00809</t>
  </si>
  <si>
    <t>F00810</t>
  </si>
  <si>
    <t>F00811</t>
  </si>
  <si>
    <t>F00812</t>
  </si>
  <si>
    <t>F00813</t>
  </si>
  <si>
    <t>F00814</t>
  </si>
  <si>
    <t>F00815</t>
  </si>
  <si>
    <t>F00816</t>
  </si>
  <si>
    <t>F00817</t>
  </si>
  <si>
    <t>F00818</t>
  </si>
  <si>
    <t>F00819</t>
  </si>
  <si>
    <t>F00820</t>
  </si>
  <si>
    <t>F00821</t>
  </si>
  <si>
    <t>F00822</t>
  </si>
  <si>
    <t>F00823</t>
  </si>
  <si>
    <t>F00824</t>
  </si>
  <si>
    <t>F00825</t>
  </si>
  <si>
    <t>F00826</t>
  </si>
  <si>
    <t>F00827</t>
  </si>
  <si>
    <t>F00828</t>
  </si>
  <si>
    <t>F00829</t>
  </si>
  <si>
    <t>F00830</t>
  </si>
  <si>
    <t>F00831</t>
  </si>
  <si>
    <t>F00832</t>
  </si>
  <si>
    <t>F00833</t>
  </si>
  <si>
    <t>F00834</t>
  </si>
  <si>
    <t>F00835</t>
  </si>
  <si>
    <t>F00836</t>
  </si>
  <si>
    <t>F00837</t>
  </si>
  <si>
    <t>F00838</t>
  </si>
  <si>
    <t>F00839</t>
  </si>
  <si>
    <t>F00840</t>
  </si>
  <si>
    <t>F00841</t>
  </si>
  <si>
    <t>F00842</t>
  </si>
  <si>
    <t>F00843</t>
  </si>
  <si>
    <t>F00844</t>
  </si>
  <si>
    <t>F00845</t>
  </si>
  <si>
    <t>F00846</t>
  </si>
  <si>
    <t>F00847</t>
  </si>
  <si>
    <t>F00848</t>
  </si>
  <si>
    <t>F00849</t>
  </si>
  <si>
    <t>F00850</t>
  </si>
  <si>
    <t>F00851</t>
  </si>
  <si>
    <t>F00852</t>
  </si>
  <si>
    <t>F00853</t>
  </si>
  <si>
    <t>F00854</t>
  </si>
  <si>
    <t>F00855</t>
  </si>
  <si>
    <t>F00856</t>
  </si>
  <si>
    <t>F00857</t>
  </si>
  <si>
    <t>F00858</t>
  </si>
  <si>
    <t>F00859</t>
  </si>
  <si>
    <t>F00860</t>
  </si>
  <si>
    <t>F00861</t>
  </si>
  <si>
    <t>F00862</t>
  </si>
  <si>
    <t>F00863</t>
  </si>
  <si>
    <t>F00864</t>
  </si>
  <si>
    <t>F00865</t>
  </si>
  <si>
    <t>F00866</t>
  </si>
  <si>
    <t>F00867</t>
  </si>
  <si>
    <t>F00868</t>
  </si>
  <si>
    <t>F00869</t>
  </si>
  <si>
    <t>F00870</t>
  </si>
  <si>
    <t>F00871</t>
  </si>
  <si>
    <t>F00872</t>
  </si>
  <si>
    <t>F00873</t>
  </si>
  <si>
    <t>F00874</t>
  </si>
  <si>
    <t>F00875</t>
  </si>
  <si>
    <t>F00876</t>
  </si>
  <si>
    <t>F00877</t>
  </si>
  <si>
    <t>F00878</t>
  </si>
  <si>
    <t>F00879</t>
  </si>
  <si>
    <t>F00880</t>
  </si>
  <si>
    <t>F00881</t>
  </si>
  <si>
    <t>F00882</t>
  </si>
  <si>
    <t>F00883</t>
  </si>
  <si>
    <t>F00884</t>
  </si>
  <si>
    <t>F00885</t>
  </si>
  <si>
    <t>F00886</t>
  </si>
  <si>
    <t>F00887</t>
  </si>
  <si>
    <t>F00888</t>
  </si>
  <si>
    <t>F00889</t>
  </si>
  <si>
    <t>F00890</t>
  </si>
  <si>
    <t>F00891</t>
  </si>
  <si>
    <t>F00892</t>
  </si>
  <si>
    <t>F00893</t>
  </si>
  <si>
    <t>F00894</t>
  </si>
  <si>
    <t>F00895</t>
  </si>
  <si>
    <t>F00896</t>
  </si>
  <si>
    <t>F00897</t>
  </si>
  <si>
    <t>F00898</t>
  </si>
  <si>
    <t>F00899</t>
  </si>
  <si>
    <t>F00900</t>
  </si>
  <si>
    <t>F00901</t>
  </si>
  <si>
    <t>F00902</t>
  </si>
  <si>
    <t>F00903</t>
  </si>
  <si>
    <t>F00904</t>
  </si>
  <si>
    <t>F00905</t>
  </si>
  <si>
    <t>F00906</t>
  </si>
  <si>
    <t>F00907</t>
  </si>
  <si>
    <t>F00908</t>
  </si>
  <si>
    <t>F00909</t>
  </si>
  <si>
    <t>F00910</t>
  </si>
  <si>
    <t>F00911</t>
  </si>
  <si>
    <t>F00912</t>
  </si>
  <si>
    <t>F00913</t>
  </si>
  <si>
    <t>F00914</t>
  </si>
  <si>
    <t>F00915</t>
  </si>
  <si>
    <t>F00916</t>
  </si>
  <si>
    <t>F00917</t>
  </si>
  <si>
    <t>F00918</t>
  </si>
  <si>
    <t>F00919</t>
  </si>
  <si>
    <t>F00920</t>
  </si>
  <si>
    <t>F00921</t>
  </si>
  <si>
    <t>F00922</t>
  </si>
  <si>
    <t>F00923</t>
  </si>
  <si>
    <t>F00924</t>
  </si>
  <si>
    <t>F00925</t>
  </si>
  <si>
    <t>F00926</t>
  </si>
  <si>
    <t>F00927</t>
  </si>
  <si>
    <t>F00928</t>
  </si>
  <si>
    <t>F00929</t>
  </si>
  <si>
    <t>F00930</t>
  </si>
  <si>
    <t>F00931</t>
  </si>
  <si>
    <t>F00932</t>
  </si>
  <si>
    <t>F00933</t>
  </si>
  <si>
    <t>F00934</t>
  </si>
  <si>
    <t>F00935</t>
  </si>
  <si>
    <t>F00936</t>
  </si>
  <si>
    <t>F00937</t>
  </si>
  <si>
    <t>F00938</t>
  </si>
  <si>
    <t>F00939</t>
  </si>
  <si>
    <t>F00940</t>
  </si>
  <si>
    <t>F00941</t>
  </si>
  <si>
    <t>F00942</t>
  </si>
  <si>
    <t>F00943</t>
  </si>
  <si>
    <t>F00944</t>
  </si>
  <si>
    <t>F00945</t>
  </si>
  <si>
    <t>F00946</t>
  </si>
  <si>
    <t>F00947</t>
  </si>
  <si>
    <t>F00948</t>
  </si>
  <si>
    <t>F00949</t>
  </si>
  <si>
    <t>F00950</t>
  </si>
  <si>
    <t>F00951</t>
  </si>
  <si>
    <t>F00952</t>
  </si>
  <si>
    <t>F00953</t>
  </si>
  <si>
    <t>F00954</t>
  </si>
  <si>
    <t>F00955</t>
  </si>
  <si>
    <t>F00956</t>
  </si>
  <si>
    <t>F00957</t>
  </si>
  <si>
    <t>F00958</t>
  </si>
  <si>
    <t>F00959</t>
  </si>
  <si>
    <t>F00960</t>
  </si>
  <si>
    <t>F00961</t>
  </si>
  <si>
    <t>F00962</t>
  </si>
  <si>
    <t>F00963</t>
  </si>
  <si>
    <t>F00964</t>
  </si>
  <si>
    <t>F00965</t>
  </si>
  <si>
    <t>F00966</t>
  </si>
  <si>
    <t>F00967</t>
  </si>
  <si>
    <t>F00968</t>
  </si>
  <si>
    <t>F00969</t>
  </si>
  <si>
    <t>F00970</t>
  </si>
  <si>
    <t>F00971</t>
  </si>
  <si>
    <t>F00972</t>
  </si>
  <si>
    <t>F00973</t>
  </si>
  <si>
    <t>F00974</t>
  </si>
  <si>
    <t>F00975</t>
  </si>
  <si>
    <t>F00976</t>
  </si>
  <si>
    <t>F00977</t>
  </si>
  <si>
    <t>F00978</t>
  </si>
  <si>
    <t>F00979</t>
  </si>
  <si>
    <t>F00980</t>
  </si>
  <si>
    <t>F00981</t>
  </si>
  <si>
    <t>F00982</t>
  </si>
  <si>
    <t>F00983</t>
  </si>
  <si>
    <t>F00984</t>
  </si>
  <si>
    <t>F00985</t>
  </si>
  <si>
    <t>F00986</t>
  </si>
  <si>
    <t>F00987</t>
  </si>
  <si>
    <t>F00988</t>
  </si>
  <si>
    <t>F00989</t>
  </si>
  <si>
    <t>F00990</t>
  </si>
  <si>
    <t>F00991</t>
  </si>
  <si>
    <t>F00992</t>
  </si>
  <si>
    <t>F00993</t>
  </si>
  <si>
    <t>F00994</t>
  </si>
  <si>
    <t>F00995</t>
  </si>
  <si>
    <t>F00996</t>
  </si>
  <si>
    <t>F00997</t>
  </si>
  <si>
    <t>F00998</t>
  </si>
  <si>
    <t>F00999</t>
  </si>
  <si>
    <t>F01000</t>
  </si>
  <si>
    <t>Sélectionner numéro client :</t>
  </si>
  <si>
    <t>Rappel nom client :</t>
  </si>
  <si>
    <r>
      <t>Saisir date facture</t>
    </r>
    <r>
      <rPr>
        <i/>
        <sz val="11"/>
        <color theme="1"/>
        <rFont val="Calibri"/>
        <family val="2"/>
        <scheme val="minor"/>
      </rPr>
      <t xml:space="preserve"> (Ctrl + touche point virgule) ; </t>
    </r>
    <r>
      <rPr>
        <i/>
        <sz val="11"/>
        <color rgb="FFFF0000"/>
        <rFont val="Calibri"/>
        <family val="2"/>
        <scheme val="minor"/>
      </rPr>
      <t>obligatoire</t>
    </r>
  </si>
  <si>
    <r>
      <t>Saisir date échéance</t>
    </r>
    <r>
      <rPr>
        <i/>
        <sz val="11"/>
        <color theme="1"/>
        <rFont val="Calibri"/>
        <family val="2"/>
        <scheme val="minor"/>
      </rPr>
      <t xml:space="preserve"> (Ctrl + touche point virgule)</t>
    </r>
  </si>
  <si>
    <t>Choisir moyen de règlement :</t>
  </si>
  <si>
    <r>
      <t>Pourcentage d'acompte</t>
    </r>
    <r>
      <rPr>
        <i/>
        <sz val="11"/>
        <color theme="1"/>
        <rFont val="Calibri"/>
        <family val="2"/>
        <scheme val="minor"/>
      </rPr>
      <t xml:space="preserve"> :</t>
    </r>
  </si>
  <si>
    <r>
      <t xml:space="preserve">Pourcentage de remise global sur la facture </t>
    </r>
    <r>
      <rPr>
        <i/>
        <sz val="11"/>
        <color rgb="FFFF0000"/>
        <rFont val="Calibri"/>
        <family val="2"/>
        <scheme val="minor"/>
      </rPr>
      <t>(facultatif)</t>
    </r>
    <r>
      <rPr>
        <i/>
        <sz val="11"/>
        <color theme="1"/>
        <rFont val="Calibri"/>
        <family val="2"/>
        <scheme val="minor"/>
      </rPr>
      <t xml:space="preserve"> :</t>
    </r>
  </si>
  <si>
    <t>MONTANT TOTAL FACTURE :</t>
  </si>
  <si>
    <t>MOIS :</t>
  </si>
  <si>
    <t xml:space="preserve">placoplâtre </t>
  </si>
  <si>
    <t>pose plaque de plâtre visée ou colėe</t>
  </si>
  <si>
    <t>bande a joint 2 passe pres a peindre</t>
  </si>
  <si>
    <t>application d'une peinture primaire mat</t>
  </si>
  <si>
    <t>application peinture satinée 2 couche</t>
  </si>
  <si>
    <t>isolation des murs thermique ou phonique</t>
  </si>
  <si>
    <t>reprise évacuation diam 32 en PVC</t>
  </si>
  <si>
    <t>reprise évacuation diam 40 en PVC</t>
  </si>
  <si>
    <t>reprise ou installation de réseau eau froide per diam 12/14 ou 16</t>
  </si>
  <si>
    <t>reprise ou installation de réseau eau froide multicouche diam 12/14 ou 16</t>
  </si>
  <si>
    <t>reprise ou installation de réseau eau chaude per diam 12/14 ou 16</t>
  </si>
  <si>
    <t>reprise ou installation de réseau eau chaude multicouche diam 12/14 ou 16</t>
  </si>
  <si>
    <t>pose d'un plan de travail de cuisine</t>
  </si>
  <si>
    <t>Démolition et évacuation</t>
  </si>
  <si>
    <t xml:space="preserve">ponce et repeindre porte extérieure en bois </t>
  </si>
  <si>
    <t xml:space="preserve">ponce et repeindre volets extérieure en bois </t>
  </si>
  <si>
    <t xml:space="preserve">repeindre portail coulissant en métal </t>
  </si>
  <si>
    <t>reparation de joint fisure</t>
  </si>
  <si>
    <t>remplacement de carreaux</t>
  </si>
  <si>
    <t>pose d'un sol en carrelage</t>
  </si>
  <si>
    <t>remise a niveau du sol (ragreage)</t>
  </si>
  <si>
    <t>pose de faience cuisine ou salla de bain</t>
  </si>
  <si>
    <t xml:space="preserve">pose d'un parquet </t>
  </si>
  <si>
    <t xml:space="preserve">rénovation_extérieur </t>
  </si>
  <si>
    <t>sols_carrelage_parquets</t>
  </si>
  <si>
    <t>DEVIS</t>
  </si>
  <si>
    <t>UNITE</t>
  </si>
  <si>
    <t>PRIX</t>
  </si>
  <si>
    <t>Quantité</t>
  </si>
  <si>
    <t xml:space="preserve">Montant </t>
  </si>
  <si>
    <t>TRAVAUX A REALISER</t>
  </si>
  <si>
    <t xml:space="preserve">m²       </t>
  </si>
  <si>
    <t>MATERIAUX</t>
  </si>
  <si>
    <t xml:space="preserve">date </t>
  </si>
  <si>
    <t>numero client</t>
  </si>
  <si>
    <t>34830 Clapiers</t>
  </si>
  <si>
    <t xml:space="preserve">hr </t>
  </si>
  <si>
    <t>ML</t>
  </si>
  <si>
    <t>€ HT</t>
  </si>
  <si>
    <t>TOTAL €</t>
  </si>
  <si>
    <t>accmpte demandé</t>
  </si>
  <si>
    <t>date de validité du devis</t>
  </si>
  <si>
    <t>L'entreprise se réserve le droit de modifier unilateralement les prix de son offre àtout moment, notamment en cas d'augmentation des coûts, étant entendu que, en cas d'augrmentation des prix posterieur a l'acceptation de l'offre, seul les prix fixé au jour de cette acceptation sera applicable au client.</t>
  </si>
  <si>
    <t>Merci de nous retourner ce devis signé avec 
la mention "bon pour accord"</t>
  </si>
  <si>
    <t xml:space="preserve">signature: </t>
  </si>
  <si>
    <t>FACTURE</t>
  </si>
  <si>
    <t>TOTAL A PAYE €</t>
  </si>
  <si>
    <t>Exonéré de TVA, article 293-B du CGI</t>
  </si>
  <si>
    <t>Échéance :</t>
  </si>
  <si>
    <t>Règlement :</t>
  </si>
  <si>
    <t>06 73 71 38 65</t>
  </si>
  <si>
    <t>accmpte versé</t>
  </si>
  <si>
    <t>date</t>
  </si>
  <si>
    <t>numéro</t>
  </si>
  <si>
    <t>DEV-OCT-00</t>
  </si>
  <si>
    <t xml:space="preserve">Nom prénom </t>
  </si>
  <si>
    <t>prestation</t>
  </si>
  <si>
    <t>Prestation</t>
  </si>
  <si>
    <t>prestation_annexe</t>
  </si>
  <si>
    <t>Merci pour votre confiance</t>
  </si>
  <si>
    <t xml:space="preserve"> </t>
  </si>
  <si>
    <t>n° devis</t>
  </si>
  <si>
    <t>ville</t>
  </si>
  <si>
    <t>34820</t>
  </si>
  <si>
    <t>n°facture</t>
  </si>
  <si>
    <t>Nom prenon</t>
  </si>
  <si>
    <t>adresse</t>
  </si>
  <si>
    <t>codes postal</t>
  </si>
  <si>
    <t>téléphone</t>
  </si>
  <si>
    <t>ligne = Sheets("archive fac").Range("a2").End(xlDown).Row + 1</t>
  </si>
  <si>
    <t>Sheets("archive fac").Range("a" &amp; ligne).Value = Sheets("FACTURE").Range("g7").Value</t>
  </si>
  <si>
    <t>Sheets("archive fac").Range("b" &amp; ligne).Value = Sheets("facture").Range("g6").Value</t>
  </si>
  <si>
    <t>Sheets("archive fac").Range("c" &amp; ligne).Value = Sheets("facture").Range("g11").Value</t>
  </si>
  <si>
    <t>Sheets("archive fac").Range("d" &amp; ligne).Value = Sheets("facture").Range("g12").Value</t>
  </si>
  <si>
    <t>Sheets("archive fac").Range("e" &amp; ligne).Value = Sheets("facture").Range("g13").Value</t>
  </si>
  <si>
    <t>Sheets("archive fac").Range("f" &amp; ligne).Value = Sheets("facture").Range("h13").Value</t>
  </si>
  <si>
    <t>Sheets("archive fac").Range("h" &amp; ligne).Value = Sheets("facture").Range("h56").Value</t>
  </si>
  <si>
    <t>Sheets("archive fac").Range("b" &amp; ligne).Value = Sheets("facture").Range("h60").Value</t>
  </si>
  <si>
    <t>Sheets("facture").Range("c22:c42").ClearContents</t>
  </si>
  <si>
    <t>Sheets("facture").Range("d22:d42").ClearContents</t>
  </si>
  <si>
    <t>Sheets("facture").Range("h9").ClearContents</t>
  </si>
  <si>
    <t>Sheets("facture").Range("g7").Value = Sheets("facture").Range("g7").Value + 1</t>
  </si>
  <si>
    <t>FAC-OCT-00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</si>
</sst>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3" formatCode="_-* #,##0.00_-;\-* #,##0.00_-;_-* &quot;-&quot;??_-;_-@_-"/>
    <numFmt numFmtId="164" formatCode="0#&quot; &quot;##&quot; &quot;##&quot; &quot;##&quot; &quot;##"/>
    <numFmt numFmtId="165" formatCode="_-* #,##0.00\ _€_-;\-* #,##0.00\ _€_-;_-* &quot;-&quot;??\ _€_-;_-@_-"/>
    <numFmt numFmtId="166" formatCode="#,##0.00\ &quot;€&quot;"/>
    <numFmt numFmtId="167" formatCode="#,##0.0"/>
    <numFmt numFmtId="168" formatCode="00000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0.5"/>
      <color rgb="FFDD3B35"/>
      <name val="Arial"/>
      <family val="2"/>
    </font>
    <font>
      <b/>
      <sz val="11"/>
      <color rgb="FFFDC95B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0"/>
      <color rgb="FF000000"/>
      <name val="Arial"/>
      <family val="2"/>
    </font>
    <font>
      <sz val="11"/>
      <color rgb="FF000000"/>
      <name val="Arial"/>
      <family val="2"/>
    </font>
    <font>
      <b/>
      <i/>
      <sz val="11"/>
      <color rgb="FF000000"/>
      <name val="Arial"/>
      <family val="2"/>
    </font>
    <font>
      <b/>
      <sz val="14"/>
      <color rgb="FF000000"/>
      <name val="Arial"/>
      <family val="2"/>
    </font>
    <font>
      <b/>
      <sz val="12"/>
      <color rgb="FF000000"/>
      <name val="Arial"/>
      <family val="2"/>
    </font>
    <font>
      <i/>
      <sz val="14"/>
      <color theme="1"/>
      <name val="Calibri"/>
      <family val="2"/>
      <scheme val="minor"/>
    </font>
    <font>
      <b/>
      <i/>
      <sz val="11"/>
      <color rgb="FF0000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22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3C3C3B"/>
        <bgColor rgb="FFBFBFBF"/>
      </patternFill>
    </fill>
    <fill>
      <patternFill patternType="solid">
        <fgColor rgb="FF51AEE2"/>
        <bgColor indexed="64"/>
      </patternFill>
    </fill>
    <fill>
      <patternFill patternType="solid">
        <fgColor rgb="FF06489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DC95B"/>
        <bgColor indexed="64"/>
      </patternFill>
    </fill>
    <fill>
      <patternFill patternType="solid">
        <fgColor theme="9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auto="1"/>
      </left>
      <right style="dotted">
        <color auto="1"/>
      </right>
      <top style="thin">
        <color auto="1"/>
      </top>
      <bottom/>
      <diagonal/>
    </border>
    <border>
      <left/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theme="4" tint="0.39997558519241921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</cellStyleXfs>
  <cellXfs count="208">
    <xf numFmtId="0" fontId="0" fillId="0" borderId="0" xfId="0"/>
    <xf numFmtId="0" fontId="0" fillId="0" borderId="0" xfId="0" applyAlignment="1">
      <alignment horizontal="center"/>
    </xf>
    <xf numFmtId="0" fontId="3" fillId="0" borderId="1" xfId="0" applyFont="1" applyBorder="1" applyAlignment="1">
      <alignment vertical="center"/>
    </xf>
    <xf numFmtId="0" fontId="0" fillId="2" borderId="2" xfId="0" applyFill="1" applyBorder="1" applyAlignment="1" applyProtection="1">
      <alignment vertical="center"/>
      <protection locked="0"/>
    </xf>
    <xf numFmtId="0" fontId="3" fillId="0" borderId="3" xfId="0" applyFont="1" applyBorder="1" applyAlignment="1">
      <alignment vertical="center"/>
    </xf>
    <xf numFmtId="0" fontId="0" fillId="2" borderId="4" xfId="0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horizontal="left" vertical="center"/>
      <protection locked="0"/>
    </xf>
    <xf numFmtId="0" fontId="3" fillId="0" borderId="5" xfId="0" applyFont="1" applyBorder="1" applyAlignment="1">
      <alignment vertical="center"/>
    </xf>
    <xf numFmtId="49" fontId="0" fillId="2" borderId="6" xfId="0" applyNumberFormat="1" applyFill="1" applyBorder="1" applyAlignment="1" applyProtection="1">
      <alignment horizontal="left" vertical="center"/>
      <protection locked="0"/>
    </xf>
    <xf numFmtId="0" fontId="4" fillId="0" borderId="0" xfId="0" applyFont="1" applyAlignment="1">
      <alignment vertical="center"/>
    </xf>
    <xf numFmtId="0" fontId="0" fillId="2" borderId="8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0" xfId="0" applyFill="1" applyProtection="1">
      <protection locked="0"/>
    </xf>
    <xf numFmtId="0" fontId="2" fillId="2" borderId="0" xfId="0" applyFont="1" applyFill="1"/>
    <xf numFmtId="0" fontId="0" fillId="2" borderId="0" xfId="0" applyFill="1"/>
    <xf numFmtId="0" fontId="5" fillId="3" borderId="13" xfId="0" applyFont="1" applyFill="1" applyBorder="1" applyAlignment="1">
      <alignment vertical="center"/>
    </xf>
    <xf numFmtId="0" fontId="5" fillId="3" borderId="13" xfId="0" applyFont="1" applyFill="1" applyBorder="1" applyAlignment="1">
      <alignment horizontal="center" vertical="center"/>
    </xf>
    <xf numFmtId="164" fontId="5" fillId="3" borderId="13" xfId="0" applyNumberFormat="1" applyFont="1" applyFill="1" applyBorder="1" applyAlignment="1">
      <alignment horizontal="left" vertical="center"/>
    </xf>
    <xf numFmtId="0" fontId="0" fillId="2" borderId="14" xfId="0" applyFill="1" applyBorder="1" applyAlignment="1" applyProtection="1">
      <alignment vertical="center"/>
      <protection locked="0"/>
    </xf>
    <xf numFmtId="0" fontId="3" fillId="2" borderId="14" xfId="0" applyFont="1" applyFill="1" applyBorder="1" applyAlignment="1" applyProtection="1">
      <alignment vertical="center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164" fontId="0" fillId="2" borderId="14" xfId="0" applyNumberFormat="1" applyFill="1" applyBorder="1" applyAlignment="1" applyProtection="1">
      <alignment horizontal="left" vertical="center"/>
      <protection locked="0"/>
    </xf>
    <xf numFmtId="49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49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left" vertical="center"/>
    </xf>
    <xf numFmtId="0" fontId="5" fillId="3" borderId="11" xfId="0" applyFont="1" applyFill="1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3" borderId="12" xfId="0" applyFont="1" applyFill="1" applyBorder="1" applyAlignment="1">
      <alignment horizontal="center" vertical="center"/>
    </xf>
    <xf numFmtId="0" fontId="0" fillId="2" borderId="14" xfId="0" applyFill="1" applyBorder="1" applyAlignment="1" applyProtection="1">
      <alignment horizontal="center" vertical="center"/>
      <protection locked="0"/>
    </xf>
    <xf numFmtId="0" fontId="0" fillId="4" borderId="0" xfId="0" applyFill="1"/>
    <xf numFmtId="0" fontId="5" fillId="3" borderId="16" xfId="0" applyFont="1" applyFill="1" applyBorder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5" fillId="3" borderId="17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15" xfId="0" applyFont="1" applyBorder="1" applyAlignment="1">
      <alignment vertical="center" wrapText="1"/>
    </xf>
    <xf numFmtId="0" fontId="5" fillId="2" borderId="16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Alignment="1" applyProtection="1">
      <alignment horizontal="center" vertical="center"/>
      <protection locked="0"/>
    </xf>
    <xf numFmtId="0" fontId="5" fillId="2" borderId="17" xfId="0" applyFont="1" applyFill="1" applyBorder="1" applyAlignment="1" applyProtection="1">
      <alignment horizontal="center" vertical="center"/>
      <protection locked="0"/>
    </xf>
    <xf numFmtId="0" fontId="7" fillId="0" borderId="15" xfId="0" applyFont="1" applyBorder="1" applyAlignment="1">
      <alignment vertical="center" wrapText="1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8" fillId="0" borderId="15" xfId="0" applyFont="1" applyBorder="1" applyAlignment="1">
      <alignment horizontal="left" vertical="center" wrapText="1"/>
    </xf>
    <xf numFmtId="14" fontId="3" fillId="2" borderId="16" xfId="0" applyNumberFormat="1" applyFont="1" applyFill="1" applyBorder="1" applyAlignment="1" applyProtection="1">
      <alignment horizontal="center" vertical="center"/>
      <protection locked="0"/>
    </xf>
    <xf numFmtId="0" fontId="3" fillId="2" borderId="16" xfId="0" applyFont="1" applyFill="1" applyBorder="1" applyAlignment="1" applyProtection="1">
      <alignment horizontal="center" vertical="center"/>
      <protection locked="0"/>
    </xf>
    <xf numFmtId="0" fontId="3" fillId="2" borderId="0" xfId="0" applyFont="1" applyFill="1" applyAlignment="1" applyProtection="1">
      <alignment horizontal="center" vertical="center"/>
      <protection locked="0"/>
    </xf>
    <xf numFmtId="0" fontId="3" fillId="2" borderId="17" xfId="0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>
      <alignment horizontal="center" vertical="center"/>
    </xf>
    <xf numFmtId="14" fontId="3" fillId="2" borderId="16" xfId="0" applyNumberFormat="1" applyFont="1" applyFill="1" applyBorder="1" applyAlignment="1">
      <alignment horizontal="center" vertical="center"/>
    </xf>
    <xf numFmtId="10" fontId="3" fillId="2" borderId="16" xfId="2" applyNumberFormat="1" applyFont="1" applyFill="1" applyBorder="1" applyAlignment="1" applyProtection="1">
      <alignment horizontal="center" vertical="center"/>
      <protection locked="0"/>
    </xf>
    <xf numFmtId="10" fontId="3" fillId="2" borderId="0" xfId="2" applyNumberFormat="1" applyFont="1" applyFill="1" applyBorder="1" applyAlignment="1" applyProtection="1">
      <alignment horizontal="center" vertical="center"/>
      <protection locked="0"/>
    </xf>
    <xf numFmtId="10" fontId="3" fillId="2" borderId="17" xfId="2" applyNumberFormat="1" applyFont="1" applyFill="1" applyBorder="1" applyAlignment="1" applyProtection="1">
      <alignment horizontal="center" vertical="center"/>
      <protection locked="0"/>
    </xf>
    <xf numFmtId="43" fontId="5" fillId="0" borderId="18" xfId="1" applyFont="1" applyBorder="1"/>
    <xf numFmtId="43" fontId="5" fillId="0" borderId="16" xfId="1" applyFont="1" applyBorder="1" applyAlignment="1">
      <alignment horizontal="right"/>
    </xf>
    <xf numFmtId="43" fontId="5" fillId="0" borderId="0" xfId="1" applyFont="1" applyBorder="1" applyAlignment="1">
      <alignment horizontal="right"/>
    </xf>
    <xf numFmtId="43" fontId="5" fillId="0" borderId="17" xfId="1" applyFont="1" applyBorder="1" applyAlignment="1">
      <alignment horizontal="right"/>
    </xf>
    <xf numFmtId="43" fontId="7" fillId="0" borderId="0" xfId="1" applyFont="1" applyBorder="1" applyAlignment="1">
      <alignment horizontal="center"/>
    </xf>
    <xf numFmtId="43" fontId="7" fillId="0" borderId="0" xfId="1" applyFont="1" applyBorder="1"/>
    <xf numFmtId="43" fontId="11" fillId="0" borderId="18" xfId="1" applyFont="1" applyBorder="1"/>
    <xf numFmtId="0" fontId="12" fillId="0" borderId="16" xfId="0" applyFont="1" applyBorder="1" applyAlignment="1">
      <alignment horizontal="center"/>
    </xf>
    <xf numFmtId="0" fontId="12" fillId="0" borderId="7" xfId="0" applyFont="1" applyBorder="1" applyAlignment="1">
      <alignment horizontal="center"/>
    </xf>
    <xf numFmtId="0" fontId="12" fillId="0" borderId="19" xfId="0" applyFont="1" applyBorder="1" applyAlignment="1">
      <alignment horizontal="center"/>
    </xf>
    <xf numFmtId="0" fontId="12" fillId="0" borderId="7" xfId="0" applyFont="1" applyBorder="1"/>
    <xf numFmtId="0" fontId="5" fillId="3" borderId="15" xfId="0" applyFont="1" applyFill="1" applyBorder="1" applyAlignment="1">
      <alignment vertical="center"/>
    </xf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13" fillId="5" borderId="16" xfId="0" applyFont="1" applyFill="1" applyBorder="1" applyAlignment="1">
      <alignment horizontal="center" vertical="center" wrapText="1"/>
    </xf>
    <xf numFmtId="2" fontId="0" fillId="0" borderId="32" xfId="0" applyNumberFormat="1" applyBorder="1" applyAlignment="1">
      <alignment horizontal="center" vertical="center" wrapText="1"/>
    </xf>
    <xf numFmtId="166" fontId="0" fillId="0" borderId="32" xfId="0" applyNumberFormat="1" applyBorder="1" applyAlignment="1">
      <alignment horizontal="center" vertical="center" wrapText="1"/>
    </xf>
    <xf numFmtId="4" fontId="0" fillId="0" borderId="32" xfId="0" applyNumberFormat="1" applyBorder="1" applyAlignment="1">
      <alignment horizontal="center" vertical="center" wrapText="1"/>
    </xf>
    <xf numFmtId="0" fontId="0" fillId="0" borderId="32" xfId="0" applyBorder="1"/>
    <xf numFmtId="0" fontId="0" fillId="0" borderId="32" xfId="0" applyBorder="1" applyAlignment="1">
      <alignment horizontal="center"/>
    </xf>
    <xf numFmtId="167" fontId="0" fillId="0" borderId="32" xfId="0" applyNumberFormat="1" applyBorder="1" applyAlignment="1">
      <alignment horizontal="center" vertical="center" wrapText="1"/>
    </xf>
    <xf numFmtId="2" fontId="0" fillId="0" borderId="32" xfId="0" applyNumberFormat="1" applyBorder="1" applyAlignment="1">
      <alignment vertical="center" wrapText="1"/>
    </xf>
    <xf numFmtId="166" fontId="0" fillId="0" borderId="32" xfId="0" applyNumberFormat="1" applyBorder="1" applyAlignment="1">
      <alignment horizontal="right" vertical="center" wrapText="1"/>
    </xf>
    <xf numFmtId="4" fontId="0" fillId="0" borderId="32" xfId="0" applyNumberFormat="1" applyBorder="1" applyAlignment="1">
      <alignment horizontal="right" vertical="center" wrapText="1"/>
    </xf>
    <xf numFmtId="2" fontId="0" fillId="0" borderId="33" xfId="0" applyNumberFormat="1" applyBorder="1" applyAlignment="1">
      <alignment horizontal="center" vertical="center" wrapText="1"/>
    </xf>
    <xf numFmtId="167" fontId="0" fillId="0" borderId="33" xfId="0" applyNumberFormat="1" applyBorder="1" applyAlignment="1">
      <alignment horizontal="center" vertical="center" wrapText="1"/>
    </xf>
    <xf numFmtId="0" fontId="3" fillId="0" borderId="16" xfId="0" applyFont="1" applyBorder="1" applyAlignment="1">
      <alignment horizontal="center"/>
    </xf>
    <xf numFmtId="14" fontId="0" fillId="0" borderId="16" xfId="0" applyNumberFormat="1" applyBorder="1" applyAlignment="1">
      <alignment horizontal="center"/>
    </xf>
    <xf numFmtId="0" fontId="0" fillId="0" borderId="17" xfId="0" applyBorder="1"/>
    <xf numFmtId="0" fontId="15" fillId="0" borderId="0" xfId="0" applyFont="1" applyAlignment="1">
      <alignment vertical="center"/>
    </xf>
    <xf numFmtId="0" fontId="0" fillId="0" borderId="31" xfId="0" applyBorder="1" applyAlignment="1">
      <alignment horizontal="center"/>
    </xf>
    <xf numFmtId="2" fontId="0" fillId="0" borderId="31" xfId="0" applyNumberFormat="1" applyBorder="1" applyAlignment="1">
      <alignment horizontal="center" vertical="center" wrapText="1"/>
    </xf>
    <xf numFmtId="166" fontId="0" fillId="0" borderId="31" xfId="0" applyNumberFormat="1" applyBorder="1" applyAlignment="1">
      <alignment horizontal="center" vertical="center" wrapText="1"/>
    </xf>
    <xf numFmtId="4" fontId="0" fillId="0" borderId="31" xfId="0" applyNumberFormat="1" applyBorder="1" applyAlignment="1">
      <alignment horizontal="center" vertical="center" wrapText="1"/>
    </xf>
    <xf numFmtId="4" fontId="0" fillId="0" borderId="35" xfId="0" applyNumberFormat="1" applyBorder="1" applyAlignment="1">
      <alignment horizontal="center" vertical="center" wrapText="1"/>
    </xf>
    <xf numFmtId="4" fontId="0" fillId="0" borderId="17" xfId="0" applyNumberFormat="1" applyBorder="1" applyAlignment="1">
      <alignment horizontal="center" vertical="center" wrapText="1"/>
    </xf>
    <xf numFmtId="166" fontId="0" fillId="0" borderId="35" xfId="0" applyNumberFormat="1" applyBorder="1" applyAlignment="1">
      <alignment horizontal="center" vertical="center"/>
    </xf>
    <xf numFmtId="166" fontId="0" fillId="0" borderId="17" xfId="0" applyNumberFormat="1" applyBorder="1" applyAlignment="1">
      <alignment horizontal="center" vertical="center"/>
    </xf>
    <xf numFmtId="4" fontId="0" fillId="0" borderId="19" xfId="0" applyNumberFormat="1" applyBorder="1" applyAlignment="1">
      <alignment horizontal="center" vertical="center" wrapText="1"/>
    </xf>
    <xf numFmtId="0" fontId="13" fillId="5" borderId="31" xfId="0" applyFont="1" applyFill="1" applyBorder="1" applyAlignment="1">
      <alignment horizontal="center" vertical="center" wrapText="1"/>
    </xf>
    <xf numFmtId="167" fontId="0" fillId="0" borderId="31" xfId="0" applyNumberFormat="1" applyBorder="1" applyAlignment="1">
      <alignment horizontal="center" vertical="center" wrapText="1"/>
    </xf>
    <xf numFmtId="166" fontId="0" fillId="0" borderId="33" xfId="0" applyNumberFormat="1" applyBorder="1" applyAlignment="1">
      <alignment horizontal="right" vertical="center" wrapText="1"/>
    </xf>
    <xf numFmtId="4" fontId="0" fillId="0" borderId="33" xfId="0" applyNumberFormat="1" applyBorder="1" applyAlignment="1">
      <alignment horizontal="right" vertical="center" wrapText="1"/>
    </xf>
    <xf numFmtId="2" fontId="0" fillId="0" borderId="33" xfId="0" applyNumberFormat="1" applyBorder="1" applyAlignment="1">
      <alignment vertical="center" wrapText="1"/>
    </xf>
    <xf numFmtId="166" fontId="0" fillId="0" borderId="17" xfId="0" applyNumberFormat="1" applyBorder="1" applyAlignment="1">
      <alignment horizontal="center" vertical="center" wrapText="1"/>
    </xf>
    <xf numFmtId="166" fontId="0" fillId="0" borderId="19" xfId="0" applyNumberFormat="1" applyBorder="1" applyAlignment="1">
      <alignment horizontal="center" vertical="center" wrapText="1"/>
    </xf>
    <xf numFmtId="0" fontId="18" fillId="0" borderId="0" xfId="0" applyFont="1" applyAlignment="1">
      <alignment vertical="center"/>
    </xf>
    <xf numFmtId="14" fontId="0" fillId="0" borderId="0" xfId="0" applyNumberFormat="1" applyAlignment="1">
      <alignment horizontal="left" vertical="center"/>
    </xf>
    <xf numFmtId="4" fontId="19" fillId="0" borderId="28" xfId="0" applyNumberFormat="1" applyFont="1" applyBorder="1" applyAlignment="1">
      <alignment horizontal="center" vertical="center"/>
    </xf>
    <xf numFmtId="4" fontId="19" fillId="0" borderId="30" xfId="0" applyNumberFormat="1" applyFont="1" applyBorder="1" applyAlignment="1">
      <alignment vertical="center"/>
    </xf>
    <xf numFmtId="4" fontId="20" fillId="0" borderId="0" xfId="0" applyNumberFormat="1" applyFont="1" applyAlignment="1">
      <alignment horizontal="center" vertical="center"/>
    </xf>
    <xf numFmtId="10" fontId="20" fillId="0" borderId="29" xfId="2" applyNumberFormat="1" applyFont="1" applyBorder="1" applyAlignment="1">
      <alignment horizontal="right" vertical="center"/>
    </xf>
    <xf numFmtId="4" fontId="21" fillId="0" borderId="28" xfId="0" applyNumberFormat="1" applyFont="1" applyBorder="1" applyAlignment="1">
      <alignment horizontal="center" vertical="center"/>
    </xf>
    <xf numFmtId="4" fontId="21" fillId="0" borderId="30" xfId="0" applyNumberFormat="1" applyFont="1" applyBorder="1" applyAlignment="1">
      <alignment vertical="center"/>
    </xf>
    <xf numFmtId="4" fontId="22" fillId="0" borderId="0" xfId="0" applyNumberFormat="1" applyFont="1" applyAlignment="1">
      <alignment horizontal="center" vertical="center"/>
    </xf>
    <xf numFmtId="166" fontId="21" fillId="0" borderId="30" xfId="0" applyNumberFormat="1" applyFont="1" applyBorder="1" applyAlignment="1">
      <alignment vertical="center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vertical="center" wrapText="1"/>
    </xf>
    <xf numFmtId="0" fontId="0" fillId="0" borderId="37" xfId="0" applyBorder="1"/>
    <xf numFmtId="10" fontId="20" fillId="0" borderId="0" xfId="2" applyNumberFormat="1" applyFont="1" applyBorder="1" applyAlignment="1">
      <alignment horizontal="right" vertical="center"/>
    </xf>
    <xf numFmtId="0" fontId="23" fillId="0" borderId="0" xfId="0" applyFont="1" applyAlignment="1">
      <alignment vertical="top"/>
    </xf>
    <xf numFmtId="0" fontId="23" fillId="0" borderId="27" xfId="0" applyFont="1" applyBorder="1" applyAlignment="1">
      <alignment vertical="top"/>
    </xf>
    <xf numFmtId="165" fontId="24" fillId="0" borderId="0" xfId="3" applyFont="1" applyBorder="1" applyAlignment="1">
      <alignment horizontal="right"/>
    </xf>
    <xf numFmtId="49" fontId="0" fillId="0" borderId="0" xfId="0" applyNumberFormat="1" applyAlignment="1">
      <alignment horizontal="left" vertical="center"/>
    </xf>
    <xf numFmtId="0" fontId="0" fillId="0" borderId="18" xfId="0" applyBorder="1"/>
    <xf numFmtId="0" fontId="0" fillId="0" borderId="7" xfId="0" applyBorder="1"/>
    <xf numFmtId="0" fontId="0" fillId="0" borderId="19" xfId="0" applyBorder="1"/>
    <xf numFmtId="0" fontId="0" fillId="0" borderId="16" xfId="0" applyBorder="1" applyAlignment="1">
      <alignment horizontal="center"/>
    </xf>
    <xf numFmtId="0" fontId="17" fillId="8" borderId="30" xfId="0" applyFont="1" applyFill="1" applyBorder="1"/>
    <xf numFmtId="0" fontId="0" fillId="0" borderId="15" xfId="0" applyBorder="1"/>
    <xf numFmtId="49" fontId="0" fillId="0" borderId="0" xfId="0" applyNumberFormat="1"/>
    <xf numFmtId="0" fontId="25" fillId="3" borderId="38" xfId="0" applyFont="1" applyFill="1" applyBorder="1" applyAlignment="1">
      <alignment horizontal="center" vertical="center"/>
    </xf>
    <xf numFmtId="0" fontId="26" fillId="9" borderId="0" xfId="0" applyFont="1" applyFill="1"/>
    <xf numFmtId="0" fontId="0" fillId="0" borderId="30" xfId="0" applyBorder="1"/>
    <xf numFmtId="0" fontId="0" fillId="0" borderId="16" xfId="0" applyBorder="1"/>
    <xf numFmtId="2" fontId="0" fillId="0" borderId="16" xfId="0" applyNumberFormat="1" applyBorder="1" applyAlignment="1">
      <alignment horizontal="center" vertical="center" wrapText="1"/>
    </xf>
    <xf numFmtId="0" fontId="0" fillId="0" borderId="18" xfId="0" applyBorder="1" applyAlignment="1">
      <alignment horizontal="center"/>
    </xf>
    <xf numFmtId="4" fontId="0" fillId="0" borderId="34" xfId="0" applyNumberFormat="1" applyBorder="1" applyAlignment="1">
      <alignment horizontal="center" vertical="center" wrapText="1"/>
    </xf>
    <xf numFmtId="0" fontId="0" fillId="0" borderId="19" xfId="0" applyBorder="1" applyAlignment="1">
      <alignment horizontal="right"/>
    </xf>
    <xf numFmtId="0" fontId="0" fillId="10" borderId="34" xfId="0" applyFill="1" applyBorder="1" applyAlignment="1">
      <alignment horizontal="center" vertical="center"/>
    </xf>
    <xf numFmtId="0" fontId="17" fillId="8" borderId="15" xfId="0" applyFont="1" applyFill="1" applyBorder="1" applyAlignment="1">
      <alignment horizontal="left" indent="10"/>
    </xf>
    <xf numFmtId="0" fontId="0" fillId="0" borderId="0" xfId="0" applyAlignment="1">
      <alignment horizontal="left" indent="1"/>
    </xf>
    <xf numFmtId="0" fontId="17" fillId="8" borderId="17" xfId="0" applyFont="1" applyFill="1" applyBorder="1" applyAlignment="1">
      <alignment horizontal="right" indent="12"/>
    </xf>
    <xf numFmtId="168" fontId="0" fillId="0" borderId="0" xfId="0" applyNumberFormat="1" applyAlignment="1">
      <alignment horizontal="center"/>
    </xf>
    <xf numFmtId="166" fontId="25" fillId="3" borderId="38" xfId="0" applyNumberFormat="1" applyFont="1" applyFill="1" applyBorder="1" applyAlignment="1">
      <alignment horizontal="center" vertical="center"/>
    </xf>
    <xf numFmtId="166" fontId="0" fillId="0" borderId="0" xfId="0" applyNumberFormat="1" applyAlignment="1">
      <alignment horizontal="center"/>
    </xf>
    <xf numFmtId="14" fontId="25" fillId="3" borderId="38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17" fillId="8" borderId="15" xfId="0" applyFont="1" applyFill="1" applyBorder="1" applyAlignment="1">
      <alignment horizontal="left"/>
    </xf>
    <xf numFmtId="0" fontId="17" fillId="8" borderId="17" xfId="0" applyFont="1" applyFill="1" applyBorder="1"/>
    <xf numFmtId="0" fontId="17" fillId="8" borderId="34" xfId="0" applyFont="1" applyFill="1" applyBorder="1" applyAlignment="1">
      <alignment horizontal="left"/>
    </xf>
    <xf numFmtId="0" fontId="17" fillId="8" borderId="15" xfId="0" applyFont="1" applyFill="1" applyBorder="1"/>
    <xf numFmtId="0" fontId="16" fillId="8" borderId="34" xfId="0" applyFont="1" applyFill="1" applyBorder="1" applyAlignment="1">
      <alignment vertical="top"/>
    </xf>
    <xf numFmtId="0" fontId="16" fillId="8" borderId="35" xfId="0" applyFont="1" applyFill="1" applyBorder="1" applyAlignment="1">
      <alignment vertical="top"/>
    </xf>
    <xf numFmtId="0" fontId="0" fillId="0" borderId="15" xfId="0" applyBorder="1" applyAlignment="1">
      <alignment vertical="center"/>
    </xf>
    <xf numFmtId="0" fontId="0" fillId="0" borderId="17" xfId="0" applyBorder="1" applyAlignment="1">
      <alignment vertical="center"/>
    </xf>
    <xf numFmtId="0" fontId="0" fillId="0" borderId="15" xfId="0" applyBorder="1" applyAlignment="1">
      <alignment vertical="center" wrapText="1"/>
    </xf>
    <xf numFmtId="167" fontId="0" fillId="0" borderId="34" xfId="0" applyNumberFormat="1" applyBorder="1" applyAlignment="1">
      <alignment horizontal="center" vertical="center" wrapText="1"/>
    </xf>
    <xf numFmtId="167" fontId="0" fillId="0" borderId="15" xfId="0" applyNumberFormat="1" applyBorder="1" applyAlignment="1">
      <alignment horizontal="center" vertical="center" wrapText="1"/>
    </xf>
    <xf numFmtId="4" fontId="0" fillId="0" borderId="15" xfId="0" applyNumberFormat="1" applyBorder="1" applyAlignment="1">
      <alignment horizontal="right" vertical="center" wrapText="1"/>
    </xf>
    <xf numFmtId="4" fontId="0" fillId="0" borderId="18" xfId="0" applyNumberFormat="1" applyBorder="1" applyAlignment="1">
      <alignment horizontal="right" vertical="center" wrapText="1"/>
    </xf>
    <xf numFmtId="4" fontId="0" fillId="0" borderId="33" xfId="0" applyNumberForma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7" xfId="0" applyBorder="1" applyAlignment="1">
      <alignment horizontal="center"/>
    </xf>
    <xf numFmtId="0" fontId="23" fillId="0" borderId="0" xfId="0" applyFont="1" applyAlignment="1">
      <alignment horizontal="center" vertical="top"/>
    </xf>
    <xf numFmtId="4" fontId="21" fillId="0" borderId="28" xfId="0" applyNumberFormat="1" applyFont="1" applyBorder="1" applyAlignment="1">
      <alignment horizontal="center" vertical="center"/>
    </xf>
    <xf numFmtId="4" fontId="21" fillId="0" borderId="29" xfId="0" applyNumberFormat="1" applyFont="1" applyBorder="1" applyAlignment="1">
      <alignment horizontal="center" vertical="center"/>
    </xf>
    <xf numFmtId="0" fontId="13" fillId="5" borderId="28" xfId="0" applyFont="1" applyFill="1" applyBorder="1" applyAlignment="1">
      <alignment horizontal="center" vertical="center"/>
    </xf>
    <xf numFmtId="0" fontId="13" fillId="5" borderId="30" xfId="0" applyFont="1" applyFill="1" applyBorder="1" applyAlignment="1">
      <alignment horizontal="center" vertical="center"/>
    </xf>
    <xf numFmtId="0" fontId="3" fillId="6" borderId="28" xfId="0" applyFont="1" applyFill="1" applyBorder="1" applyAlignment="1">
      <alignment horizontal="center" vertical="center"/>
    </xf>
    <xf numFmtId="0" fontId="3" fillId="6" borderId="29" xfId="0" applyFont="1" applyFill="1" applyBorder="1" applyAlignment="1">
      <alignment horizontal="center" vertical="center"/>
    </xf>
    <xf numFmtId="0" fontId="3" fillId="6" borderId="30" xfId="0" applyFont="1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17" xfId="0" applyBorder="1" applyAlignment="1">
      <alignment horizontal="center"/>
    </xf>
    <xf numFmtId="0" fontId="16" fillId="8" borderId="28" xfId="0" applyFont="1" applyFill="1" applyBorder="1" applyAlignment="1">
      <alignment horizontal="center" vertical="center"/>
    </xf>
    <xf numFmtId="0" fontId="16" fillId="8" borderId="29" xfId="0" applyFont="1" applyFill="1" applyBorder="1" applyAlignment="1">
      <alignment horizontal="center" vertical="center"/>
    </xf>
    <xf numFmtId="0" fontId="17" fillId="8" borderId="34" xfId="0" applyFont="1" applyFill="1" applyBorder="1" applyAlignment="1">
      <alignment horizontal="center"/>
    </xf>
    <xf numFmtId="0" fontId="17" fillId="8" borderId="36" xfId="0" applyFont="1" applyFill="1" applyBorder="1" applyAlignment="1">
      <alignment horizontal="center"/>
    </xf>
    <xf numFmtId="0" fontId="17" fillId="8" borderId="35" xfId="0" applyFont="1" applyFill="1" applyBorder="1" applyAlignment="1">
      <alignment horizontal="center"/>
    </xf>
    <xf numFmtId="0" fontId="17" fillId="8" borderId="15" xfId="0" applyFont="1" applyFill="1" applyBorder="1" applyAlignment="1">
      <alignment horizontal="center"/>
    </xf>
    <xf numFmtId="0" fontId="17" fillId="8" borderId="0" xfId="0" applyFont="1" applyFill="1" applyAlignment="1">
      <alignment horizontal="center"/>
    </xf>
    <xf numFmtId="0" fontId="17" fillId="8" borderId="17" xfId="0" applyFont="1" applyFill="1" applyBorder="1" applyAlignment="1">
      <alignment horizontal="center"/>
    </xf>
    <xf numFmtId="0" fontId="15" fillId="0" borderId="0" xfId="0" applyFont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10" borderId="28" xfId="0" applyFill="1" applyBorder="1" applyAlignment="1">
      <alignment horizontal="center" vertical="center"/>
    </xf>
    <xf numFmtId="0" fontId="0" fillId="10" borderId="30" xfId="0" applyFill="1" applyBorder="1" applyAlignment="1">
      <alignment horizontal="center" vertical="center"/>
    </xf>
    <xf numFmtId="0" fontId="13" fillId="5" borderId="34" xfId="0" applyFont="1" applyFill="1" applyBorder="1" applyAlignment="1">
      <alignment horizontal="center" vertical="center"/>
    </xf>
    <xf numFmtId="0" fontId="13" fillId="5" borderId="35" xfId="0" applyFont="1" applyFill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14" fillId="7" borderId="15" xfId="0" applyFont="1" applyFill="1" applyBorder="1" applyAlignment="1">
      <alignment horizontal="center" vertical="center"/>
    </xf>
    <xf numFmtId="0" fontId="14" fillId="7" borderId="0" xfId="0" applyFont="1" applyFill="1" applyAlignment="1">
      <alignment horizontal="center" vertical="center"/>
    </xf>
    <xf numFmtId="0" fontId="14" fillId="7" borderId="17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28" xfId="0" applyFont="1" applyBorder="1" applyAlignment="1">
      <alignment horizontal="center"/>
    </xf>
    <xf numFmtId="0" fontId="3" fillId="0" borderId="29" xfId="0" applyFont="1" applyBorder="1" applyAlignment="1">
      <alignment horizontal="center"/>
    </xf>
    <xf numFmtId="0" fontId="0" fillId="0" borderId="18" xfId="0" applyBorder="1" applyAlignment="1">
      <alignment horizontal="center"/>
    </xf>
    <xf numFmtId="0" fontId="3" fillId="0" borderId="0" xfId="0" applyFont="1" applyAlignment="1">
      <alignment horizontal="center" vertical="center" wrapText="1"/>
    </xf>
    <xf numFmtId="0" fontId="20" fillId="0" borderId="0" xfId="0" applyFont="1" applyAlignment="1">
      <alignment horizontal="center" vertical="top" wrapText="1"/>
    </xf>
    <xf numFmtId="14" fontId="27" fillId="0" borderId="0" xfId="0" applyNumberFormat="1" applyFont="1" applyAlignment="1">
      <alignment horizontal="center" vertical="center"/>
    </xf>
    <xf numFmtId="0" fontId="0" fillId="11" borderId="0" xfId="0" applyFill="1"/>
  </cellXfs>
  <cellStyles count="4">
    <cellStyle name="Milliers" xfId="1" builtinId="3"/>
    <cellStyle name="Milliers 2" xfId="3" xr:uid="{7C1523DA-1D45-4288-ABA8-2F01E5C2AB01}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FDC95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133350</xdr:colOff>
      <xdr:row>1</xdr:row>
      <xdr:rowOff>47625</xdr:rowOff>
    </xdr:from>
    <xdr:to>
      <xdr:col>0</xdr:col>
      <xdr:colOff>1638300</xdr:colOff>
      <xdr:row>9</xdr:row>
      <xdr:rowOff>11488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33350" y="238125"/>
          <a:ext cx="1504950" cy="149738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266700</xdr:colOff>
      <xdr:row>2</xdr:row>
      <xdr:rowOff>95250</xdr:rowOff>
    </xdr:from>
    <xdr:to>
      <xdr:col>2</xdr:col>
      <xdr:colOff>1479909</xdr:colOff>
      <xdr:row>8</xdr:row>
      <xdr:rowOff>159363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09675" y="495300"/>
          <a:ext cx="1213209" cy="1207113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323850</xdr:colOff>
      <xdr:row>2</xdr:row>
      <xdr:rowOff>47625</xdr:rowOff>
    </xdr:from>
    <xdr:to>
      <xdr:col>2</xdr:col>
      <xdr:colOff>1537059</xdr:colOff>
      <xdr:row>8</xdr:row>
      <xdr:rowOff>111738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66825" y="447675"/>
          <a:ext cx="1213209" cy="120711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E0F888-6A56-46D4-A780-ABD4E4CE2617}">
  <sheetPr codeName="Feuil1"/>
  <dimension ref="A1:D17"/>
  <sheetViews>
    <sheetView workbookViewId="0">
      <selection activeCell="A16" sqref="A16:XFD16"/>
    </sheetView>
  </sheetViews>
  <sheetFormatPr baseColWidth="10" defaultRowHeight="15" x14ac:dyDescent="0.25"/>
  <cols>
    <col min="1" max="1" width="26" customWidth="1"/>
    <col min="2" max="2" width="45.42578125" customWidth="1"/>
    <col min="4" max="4" width="30.85546875" bestFit="1" customWidth="1"/>
  </cols>
  <sheetData>
    <row r="1" spans="1:4" x14ac:dyDescent="0.25">
      <c r="A1" s="165"/>
    </row>
    <row r="2" spans="1:4" x14ac:dyDescent="0.25">
      <c r="A2" s="165"/>
    </row>
    <row r="3" spans="1:4" ht="15.75" x14ac:dyDescent="0.25">
      <c r="A3" s="165"/>
      <c r="D3" s="9" t="s">
        <v>11</v>
      </c>
    </row>
    <row r="4" spans="1:4" x14ac:dyDescent="0.25">
      <c r="A4" s="165"/>
      <c r="D4" s="10" t="s">
        <v>12</v>
      </c>
    </row>
    <row r="5" spans="1:4" x14ac:dyDescent="0.25">
      <c r="A5" s="165"/>
      <c r="D5" s="11" t="s">
        <v>13</v>
      </c>
    </row>
    <row r="6" spans="1:4" x14ac:dyDescent="0.25">
      <c r="A6" s="165"/>
      <c r="D6" s="11" t="s">
        <v>14</v>
      </c>
    </row>
    <row r="7" spans="1:4" x14ac:dyDescent="0.25">
      <c r="A7" s="165"/>
      <c r="D7" s="11" t="s">
        <v>15</v>
      </c>
    </row>
    <row r="8" spans="1:4" x14ac:dyDescent="0.25">
      <c r="A8" s="165"/>
      <c r="D8" s="12"/>
    </row>
    <row r="9" spans="1:4" x14ac:dyDescent="0.25">
      <c r="A9" s="165"/>
    </row>
    <row r="10" spans="1:4" x14ac:dyDescent="0.25">
      <c r="A10" s="165"/>
      <c r="D10" s="13" t="s">
        <v>16</v>
      </c>
    </row>
    <row r="11" spans="1:4" x14ac:dyDescent="0.25">
      <c r="A11" s="166"/>
      <c r="D11" s="13" t="s">
        <v>17</v>
      </c>
    </row>
    <row r="12" spans="1:4" x14ac:dyDescent="0.25">
      <c r="A12" s="2" t="s">
        <v>0</v>
      </c>
      <c r="B12" s="3" t="s">
        <v>1</v>
      </c>
    </row>
    <row r="13" spans="1:4" x14ac:dyDescent="0.25">
      <c r="A13" s="4" t="s">
        <v>2</v>
      </c>
      <c r="B13" s="5" t="s">
        <v>3</v>
      </c>
      <c r="D13" s="14" t="s">
        <v>18</v>
      </c>
    </row>
    <row r="14" spans="1:4" x14ac:dyDescent="0.25">
      <c r="A14" s="4" t="s">
        <v>4</v>
      </c>
      <c r="B14" s="5" t="s">
        <v>5</v>
      </c>
      <c r="D14" s="15" t="s">
        <v>19</v>
      </c>
    </row>
    <row r="15" spans="1:4" x14ac:dyDescent="0.25">
      <c r="A15" s="4" t="s">
        <v>6</v>
      </c>
      <c r="B15" s="6" t="s">
        <v>1862</v>
      </c>
    </row>
    <row r="16" spans="1:4" x14ac:dyDescent="0.25">
      <c r="A16" s="4" t="s">
        <v>7</v>
      </c>
      <c r="B16" s="5" t="s">
        <v>8</v>
      </c>
    </row>
    <row r="17" spans="1:2" x14ac:dyDescent="0.25">
      <c r="A17" s="7" t="s">
        <v>9</v>
      </c>
      <c r="B17" s="8" t="s">
        <v>10</v>
      </c>
    </row>
  </sheetData>
  <mergeCells count="1">
    <mergeCell ref="A1:A1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EFF1A1-67E9-4D4F-BEBB-F956435301B6}">
  <sheetPr codeName="Feuil2"/>
  <dimension ref="A1:H733"/>
  <sheetViews>
    <sheetView zoomScaleNormal="100" workbookViewId="0">
      <selection activeCell="C1" sqref="C1:G1"/>
    </sheetView>
  </sheetViews>
  <sheetFormatPr baseColWidth="10" defaultRowHeight="15" x14ac:dyDescent="0.25"/>
  <cols>
    <col min="1" max="1" width="11.42578125" style="1"/>
    <col min="2" max="2" width="12.140625" style="1" bestFit="1" customWidth="1"/>
    <col min="3" max="3" width="51" bestFit="1" customWidth="1"/>
    <col min="4" max="4" width="27.7109375" bestFit="1" customWidth="1"/>
    <col min="6" max="6" width="16.140625" bestFit="1" customWidth="1"/>
    <col min="7" max="7" width="13.140625" bestFit="1" customWidth="1"/>
    <col min="8" max="8" width="30.5703125" bestFit="1" customWidth="1"/>
  </cols>
  <sheetData>
    <row r="1" spans="1:8" ht="31.5" x14ac:dyDescent="0.25">
      <c r="A1" s="28" t="s">
        <v>20</v>
      </c>
      <c r="B1" s="31" t="s">
        <v>21</v>
      </c>
      <c r="C1" s="16" t="s">
        <v>22</v>
      </c>
      <c r="D1" s="16" t="s">
        <v>23</v>
      </c>
      <c r="E1" s="17" t="s">
        <v>24</v>
      </c>
      <c r="F1" s="16" t="s">
        <v>25</v>
      </c>
      <c r="G1" s="18" t="s">
        <v>26</v>
      </c>
      <c r="H1" s="16" t="s">
        <v>27</v>
      </c>
    </row>
    <row r="2" spans="1:8" x14ac:dyDescent="0.25">
      <c r="A2" s="29" t="s">
        <v>70</v>
      </c>
      <c r="B2" s="32" t="s">
        <v>28</v>
      </c>
      <c r="C2" s="20" t="s">
        <v>29</v>
      </c>
      <c r="D2" s="19" t="s">
        <v>30</v>
      </c>
      <c r="E2" s="21">
        <v>34920</v>
      </c>
      <c r="F2" s="19" t="s">
        <v>31</v>
      </c>
      <c r="G2" s="22" t="s">
        <v>32</v>
      </c>
      <c r="H2" s="15" t="s">
        <v>33</v>
      </c>
    </row>
    <row r="3" spans="1:8" x14ac:dyDescent="0.25">
      <c r="A3" s="29" t="s">
        <v>71</v>
      </c>
      <c r="B3" s="32" t="s">
        <v>16</v>
      </c>
      <c r="C3" s="20" t="s">
        <v>34</v>
      </c>
      <c r="D3" s="19" t="s">
        <v>35</v>
      </c>
      <c r="E3" s="21">
        <v>34830</v>
      </c>
      <c r="F3" s="19" t="s">
        <v>36</v>
      </c>
      <c r="G3" s="22" t="s">
        <v>37</v>
      </c>
      <c r="H3" s="15" t="s">
        <v>38</v>
      </c>
    </row>
    <row r="4" spans="1:8" x14ac:dyDescent="0.25">
      <c r="A4" s="29" t="s">
        <v>72</v>
      </c>
      <c r="B4" s="32" t="s">
        <v>16</v>
      </c>
      <c r="C4" s="20" t="s">
        <v>39</v>
      </c>
      <c r="D4" s="19" t="s">
        <v>40</v>
      </c>
      <c r="E4" s="21">
        <v>34000</v>
      </c>
      <c r="F4" s="19" t="s">
        <v>41</v>
      </c>
      <c r="G4" s="22" t="s">
        <v>42</v>
      </c>
      <c r="H4" s="15" t="s">
        <v>43</v>
      </c>
    </row>
    <row r="5" spans="1:8" x14ac:dyDescent="0.25">
      <c r="A5" s="29" t="s">
        <v>73</v>
      </c>
      <c r="B5" s="32" t="s">
        <v>16</v>
      </c>
      <c r="C5" s="20" t="s">
        <v>44</v>
      </c>
      <c r="D5" s="19" t="s">
        <v>45</v>
      </c>
      <c r="E5" s="21">
        <v>34090</v>
      </c>
      <c r="F5" s="19" t="s">
        <v>41</v>
      </c>
      <c r="G5" s="22" t="s">
        <v>46</v>
      </c>
      <c r="H5" s="15" t="s">
        <v>47</v>
      </c>
    </row>
    <row r="6" spans="1:8" x14ac:dyDescent="0.25">
      <c r="A6" s="29" t="s">
        <v>74</v>
      </c>
      <c r="B6" s="32" t="s">
        <v>17</v>
      </c>
      <c r="C6" s="20" t="s">
        <v>48</v>
      </c>
      <c r="D6" s="19" t="s">
        <v>49</v>
      </c>
      <c r="E6" s="21">
        <v>34000</v>
      </c>
      <c r="F6" s="19" t="s">
        <v>41</v>
      </c>
      <c r="G6" s="22" t="s">
        <v>1877</v>
      </c>
      <c r="H6" s="15" t="s">
        <v>50</v>
      </c>
    </row>
    <row r="7" spans="1:8" x14ac:dyDescent="0.25">
      <c r="A7" s="29" t="s">
        <v>75</v>
      </c>
      <c r="B7" s="32" t="s">
        <v>16</v>
      </c>
      <c r="C7" s="20" t="s">
        <v>52</v>
      </c>
      <c r="D7" s="19" t="s">
        <v>53</v>
      </c>
      <c r="E7" s="21">
        <v>34170</v>
      </c>
      <c r="F7" s="19" t="s">
        <v>54</v>
      </c>
      <c r="G7" s="22" t="s">
        <v>55</v>
      </c>
      <c r="H7" s="15" t="s">
        <v>56</v>
      </c>
    </row>
    <row r="8" spans="1:8" x14ac:dyDescent="0.25">
      <c r="A8" s="29" t="s">
        <v>76</v>
      </c>
      <c r="B8" s="32" t="s">
        <v>17</v>
      </c>
      <c r="C8" s="20" t="s">
        <v>57</v>
      </c>
      <c r="D8" s="19" t="s">
        <v>58</v>
      </c>
      <c r="E8" s="21">
        <v>34090</v>
      </c>
      <c r="F8" s="19" t="s">
        <v>41</v>
      </c>
      <c r="G8" s="22">
        <v>467917919</v>
      </c>
      <c r="H8" s="15" t="s">
        <v>59</v>
      </c>
    </row>
    <row r="9" spans="1:8" x14ac:dyDescent="0.25">
      <c r="A9" s="29" t="s">
        <v>77</v>
      </c>
      <c r="B9" s="32" t="s">
        <v>16</v>
      </c>
      <c r="C9" s="20" t="s">
        <v>60</v>
      </c>
      <c r="D9" s="19" t="s">
        <v>61</v>
      </c>
      <c r="E9" s="21">
        <v>34070</v>
      </c>
      <c r="F9" s="19" t="s">
        <v>41</v>
      </c>
      <c r="G9" s="22">
        <v>611704556</v>
      </c>
      <c r="H9" s="15" t="s">
        <v>62</v>
      </c>
    </row>
    <row r="10" spans="1:8" x14ac:dyDescent="0.25">
      <c r="A10" s="29" t="s">
        <v>78</v>
      </c>
      <c r="B10" s="32" t="s">
        <v>16</v>
      </c>
      <c r="C10" s="20" t="s">
        <v>63</v>
      </c>
      <c r="D10" s="19" t="s">
        <v>64</v>
      </c>
      <c r="E10" s="21">
        <v>34820</v>
      </c>
      <c r="F10" s="19" t="s">
        <v>65</v>
      </c>
      <c r="G10" s="22">
        <v>434117442</v>
      </c>
      <c r="H10" s="15" t="s">
        <v>66</v>
      </c>
    </row>
    <row r="11" spans="1:8" x14ac:dyDescent="0.25">
      <c r="A11" s="29" t="s">
        <v>79</v>
      </c>
      <c r="B11" s="32" t="s">
        <v>17</v>
      </c>
      <c r="C11" s="20" t="s">
        <v>67</v>
      </c>
      <c r="D11" s="19" t="s">
        <v>68</v>
      </c>
      <c r="E11" s="21">
        <v>34070</v>
      </c>
      <c r="F11" s="19" t="s">
        <v>41</v>
      </c>
      <c r="G11" s="22">
        <v>637316813</v>
      </c>
      <c r="H11" s="15" t="s">
        <v>69</v>
      </c>
    </row>
    <row r="12" spans="1:8" x14ac:dyDescent="0.25">
      <c r="A12" s="29" t="s">
        <v>80</v>
      </c>
      <c r="B12" s="32"/>
      <c r="C12" s="20"/>
      <c r="D12" s="19"/>
      <c r="E12" s="23"/>
      <c r="F12" s="19"/>
      <c r="G12" s="22"/>
      <c r="H12" s="19"/>
    </row>
    <row r="13" spans="1:8" x14ac:dyDescent="0.25">
      <c r="A13" s="29" t="s">
        <v>81</v>
      </c>
      <c r="B13" s="32"/>
      <c r="C13" s="20"/>
      <c r="D13" s="19"/>
      <c r="E13" s="21"/>
      <c r="F13" s="19"/>
      <c r="G13" s="22"/>
      <c r="H13" s="19"/>
    </row>
    <row r="14" spans="1:8" x14ac:dyDescent="0.25">
      <c r="A14" s="29" t="s">
        <v>82</v>
      </c>
      <c r="B14" s="32"/>
      <c r="C14" s="20"/>
      <c r="D14" s="19"/>
      <c r="E14" s="21"/>
      <c r="F14" s="19"/>
      <c r="G14" s="22"/>
      <c r="H14" s="19"/>
    </row>
    <row r="15" spans="1:8" x14ac:dyDescent="0.25">
      <c r="A15" s="29" t="s">
        <v>83</v>
      </c>
      <c r="B15" s="32"/>
      <c r="C15" s="20"/>
      <c r="D15" s="19"/>
      <c r="E15" s="23"/>
      <c r="F15" s="19"/>
      <c r="G15" s="22"/>
      <c r="H15" s="19"/>
    </row>
    <row r="16" spans="1:8" x14ac:dyDescent="0.25">
      <c r="A16" s="29" t="s">
        <v>84</v>
      </c>
      <c r="B16" s="32"/>
      <c r="C16" s="20"/>
      <c r="D16" s="19"/>
      <c r="E16" s="23"/>
      <c r="F16" s="19"/>
      <c r="G16" s="22"/>
      <c r="H16" s="19"/>
    </row>
    <row r="17" spans="1:8" x14ac:dyDescent="0.25">
      <c r="A17" s="29" t="s">
        <v>85</v>
      </c>
      <c r="B17" s="32"/>
      <c r="C17" s="20"/>
      <c r="D17" s="19"/>
      <c r="E17" s="23"/>
      <c r="F17" s="19"/>
      <c r="G17" s="22"/>
      <c r="H17" s="19"/>
    </row>
    <row r="18" spans="1:8" x14ac:dyDescent="0.25">
      <c r="A18" s="29" t="s">
        <v>86</v>
      </c>
      <c r="B18" s="32"/>
      <c r="C18" s="20"/>
      <c r="D18" s="19"/>
      <c r="E18" s="23"/>
      <c r="F18" s="19"/>
      <c r="G18" s="22"/>
      <c r="H18" s="19"/>
    </row>
    <row r="19" spans="1:8" x14ac:dyDescent="0.25">
      <c r="A19" s="29" t="s">
        <v>87</v>
      </c>
      <c r="B19" s="32"/>
      <c r="C19" s="20"/>
      <c r="D19" s="19"/>
      <c r="E19" s="23"/>
      <c r="F19" s="19"/>
      <c r="G19" s="22"/>
      <c r="H19" s="19"/>
    </row>
    <row r="20" spans="1:8" x14ac:dyDescent="0.25">
      <c r="A20" s="29" t="s">
        <v>88</v>
      </c>
      <c r="B20" s="32"/>
      <c r="C20" s="20"/>
      <c r="D20" s="19"/>
      <c r="E20" s="23"/>
      <c r="F20" s="19"/>
      <c r="G20" s="22"/>
      <c r="H20" s="19"/>
    </row>
    <row r="21" spans="1:8" x14ac:dyDescent="0.25">
      <c r="A21" s="29" t="s">
        <v>89</v>
      </c>
      <c r="B21" s="32"/>
      <c r="C21" s="20"/>
      <c r="D21" s="19"/>
      <c r="E21" s="23"/>
      <c r="F21" s="19"/>
      <c r="G21" s="22"/>
      <c r="H21" s="19"/>
    </row>
    <row r="22" spans="1:8" x14ac:dyDescent="0.25">
      <c r="A22" s="29" t="s">
        <v>90</v>
      </c>
      <c r="B22" s="32"/>
      <c r="C22" s="20"/>
      <c r="D22" s="19"/>
      <c r="E22" s="23"/>
      <c r="F22" s="19"/>
      <c r="G22" s="22"/>
      <c r="H22" s="19"/>
    </row>
    <row r="23" spans="1:8" x14ac:dyDescent="0.25">
      <c r="A23" s="29" t="s">
        <v>91</v>
      </c>
      <c r="B23" s="32"/>
      <c r="C23" s="20"/>
      <c r="D23" s="19"/>
      <c r="E23" s="23"/>
      <c r="F23" s="19"/>
      <c r="G23" s="22"/>
      <c r="H23" s="19"/>
    </row>
    <row r="24" spans="1:8" x14ac:dyDescent="0.25">
      <c r="A24" s="29" t="s">
        <v>92</v>
      </c>
      <c r="B24" s="32"/>
      <c r="C24" s="20"/>
      <c r="D24" s="19"/>
      <c r="E24" s="23"/>
      <c r="F24" s="19"/>
      <c r="G24" s="22"/>
      <c r="H24" s="19"/>
    </row>
    <row r="25" spans="1:8" x14ac:dyDescent="0.25">
      <c r="A25" s="29" t="s">
        <v>93</v>
      </c>
      <c r="B25" s="32"/>
      <c r="C25" s="20"/>
      <c r="D25" s="19"/>
      <c r="E25" s="23"/>
      <c r="F25" s="19"/>
      <c r="G25" s="22"/>
      <c r="H25" s="19"/>
    </row>
    <row r="26" spans="1:8" x14ac:dyDescent="0.25">
      <c r="A26" s="29" t="s">
        <v>94</v>
      </c>
      <c r="B26" s="32"/>
      <c r="C26" s="20"/>
      <c r="D26" s="19"/>
      <c r="E26" s="23"/>
      <c r="F26" s="19"/>
      <c r="G26" s="22"/>
      <c r="H26" s="19"/>
    </row>
    <row r="27" spans="1:8" x14ac:dyDescent="0.25">
      <c r="A27" s="29" t="s">
        <v>95</v>
      </c>
      <c r="B27" s="32"/>
      <c r="C27" s="20"/>
      <c r="D27" s="19"/>
      <c r="E27" s="23"/>
      <c r="F27" s="19"/>
      <c r="G27" s="22"/>
      <c r="H27" s="19"/>
    </row>
    <row r="28" spans="1:8" x14ac:dyDescent="0.25">
      <c r="A28" s="29" t="s">
        <v>96</v>
      </c>
      <c r="B28" s="32"/>
      <c r="C28" s="20"/>
      <c r="D28" s="19"/>
      <c r="E28" s="23"/>
      <c r="F28" s="19"/>
      <c r="G28" s="22"/>
      <c r="H28" s="19"/>
    </row>
    <row r="29" spans="1:8" x14ac:dyDescent="0.25">
      <c r="A29" s="29" t="s">
        <v>97</v>
      </c>
      <c r="B29" s="32"/>
      <c r="C29" s="20"/>
      <c r="D29" s="19"/>
      <c r="E29" s="23"/>
      <c r="F29" s="19"/>
      <c r="G29" s="22"/>
      <c r="H29" s="19"/>
    </row>
    <row r="30" spans="1:8" x14ac:dyDescent="0.25">
      <c r="A30" s="29" t="s">
        <v>98</v>
      </c>
      <c r="B30" s="32"/>
      <c r="C30" s="20"/>
      <c r="D30" s="19"/>
      <c r="E30" s="23"/>
      <c r="F30" s="19"/>
      <c r="G30" s="22"/>
      <c r="H30" s="19"/>
    </row>
    <row r="31" spans="1:8" x14ac:dyDescent="0.25">
      <c r="A31" s="29" t="s">
        <v>99</v>
      </c>
      <c r="B31" s="32"/>
      <c r="C31" s="20"/>
      <c r="D31" s="19"/>
      <c r="E31" s="23"/>
      <c r="F31" s="19"/>
      <c r="G31" s="22"/>
      <c r="H31" s="19"/>
    </row>
    <row r="32" spans="1:8" x14ac:dyDescent="0.25">
      <c r="A32" s="29" t="s">
        <v>100</v>
      </c>
      <c r="B32" s="32"/>
      <c r="C32" s="20"/>
      <c r="D32" s="19"/>
      <c r="E32" s="23"/>
      <c r="F32" s="19"/>
      <c r="G32" s="22"/>
      <c r="H32" s="19"/>
    </row>
    <row r="33" spans="1:8" x14ac:dyDescent="0.25">
      <c r="A33" s="29" t="s">
        <v>101</v>
      </c>
      <c r="B33" s="32"/>
      <c r="C33" s="20"/>
      <c r="D33" s="19"/>
      <c r="E33" s="23"/>
      <c r="F33" s="19"/>
      <c r="G33" s="22"/>
      <c r="H33" s="19"/>
    </row>
    <row r="34" spans="1:8" x14ac:dyDescent="0.25">
      <c r="A34" s="29" t="s">
        <v>102</v>
      </c>
      <c r="B34" s="32"/>
      <c r="C34" s="20"/>
      <c r="D34" s="19"/>
      <c r="E34" s="23"/>
      <c r="F34" s="19"/>
      <c r="G34" s="22"/>
      <c r="H34" s="19"/>
    </row>
    <row r="35" spans="1:8" x14ac:dyDescent="0.25">
      <c r="A35" s="29" t="s">
        <v>103</v>
      </c>
      <c r="B35" s="32"/>
      <c r="C35" s="20"/>
      <c r="D35" s="19"/>
      <c r="E35" s="23"/>
      <c r="F35" s="19"/>
      <c r="G35" s="22"/>
      <c r="H35" s="19"/>
    </row>
    <row r="36" spans="1:8" x14ac:dyDescent="0.25">
      <c r="A36" s="29" t="s">
        <v>104</v>
      </c>
      <c r="B36" s="32"/>
      <c r="C36" s="20"/>
      <c r="D36" s="19"/>
      <c r="E36" s="23"/>
      <c r="F36" s="19"/>
      <c r="G36" s="22"/>
      <c r="H36" s="19"/>
    </row>
    <row r="37" spans="1:8" x14ac:dyDescent="0.25">
      <c r="A37" s="29" t="s">
        <v>105</v>
      </c>
      <c r="B37" s="32"/>
      <c r="C37" s="20"/>
      <c r="D37" s="19"/>
      <c r="E37" s="23"/>
      <c r="F37" s="19"/>
      <c r="G37" s="22"/>
      <c r="H37" s="19"/>
    </row>
    <row r="38" spans="1:8" x14ac:dyDescent="0.25">
      <c r="A38" s="29" t="s">
        <v>106</v>
      </c>
      <c r="B38" s="32"/>
      <c r="C38" s="20"/>
      <c r="D38" s="19"/>
      <c r="E38" s="23"/>
      <c r="F38" s="19"/>
      <c r="G38" s="22"/>
      <c r="H38" s="19"/>
    </row>
    <row r="39" spans="1:8" x14ac:dyDescent="0.25">
      <c r="A39" s="29" t="s">
        <v>107</v>
      </c>
      <c r="B39" s="32"/>
      <c r="C39" s="20"/>
      <c r="D39" s="19"/>
      <c r="E39" s="23"/>
      <c r="F39" s="19"/>
      <c r="G39" s="22"/>
      <c r="H39" s="19"/>
    </row>
    <row r="40" spans="1:8" x14ac:dyDescent="0.25">
      <c r="A40" s="29" t="s">
        <v>108</v>
      </c>
      <c r="B40" s="32"/>
      <c r="C40" s="20"/>
      <c r="D40" s="19"/>
      <c r="E40" s="23"/>
      <c r="F40" s="19"/>
      <c r="G40" s="22"/>
      <c r="H40" s="19"/>
    </row>
    <row r="41" spans="1:8" x14ac:dyDescent="0.25">
      <c r="A41" s="29" t="s">
        <v>109</v>
      </c>
      <c r="B41" s="32"/>
      <c r="C41" s="20"/>
      <c r="D41" s="19"/>
      <c r="E41" s="23"/>
      <c r="F41" s="19"/>
      <c r="G41" s="22"/>
      <c r="H41" s="19"/>
    </row>
    <row r="42" spans="1:8" x14ac:dyDescent="0.25">
      <c r="A42" s="29" t="s">
        <v>110</v>
      </c>
      <c r="B42" s="32"/>
      <c r="C42" s="20"/>
      <c r="D42" s="19"/>
      <c r="E42" s="23"/>
      <c r="F42" s="19"/>
      <c r="G42" s="22"/>
      <c r="H42" s="19"/>
    </row>
    <row r="43" spans="1:8" x14ac:dyDescent="0.25">
      <c r="A43" s="29" t="s">
        <v>111</v>
      </c>
      <c r="B43" s="32"/>
      <c r="C43" s="20"/>
      <c r="D43" s="19"/>
      <c r="E43" s="23"/>
      <c r="F43" s="19"/>
      <c r="G43" s="22"/>
      <c r="H43" s="19"/>
    </row>
    <row r="44" spans="1:8" x14ac:dyDescent="0.25">
      <c r="A44" s="29" t="s">
        <v>112</v>
      </c>
      <c r="B44" s="32"/>
      <c r="C44" s="20"/>
      <c r="D44" s="19"/>
      <c r="E44" s="23"/>
      <c r="F44" s="19"/>
      <c r="G44" s="22"/>
      <c r="H44" s="19"/>
    </row>
    <row r="45" spans="1:8" x14ac:dyDescent="0.25">
      <c r="A45" s="29" t="s">
        <v>113</v>
      </c>
      <c r="B45" s="32"/>
      <c r="C45" s="20"/>
      <c r="D45" s="19"/>
      <c r="E45" s="23"/>
      <c r="F45" s="19"/>
      <c r="G45" s="22"/>
      <c r="H45" s="19"/>
    </row>
    <row r="46" spans="1:8" x14ac:dyDescent="0.25">
      <c r="A46" s="29" t="s">
        <v>114</v>
      </c>
      <c r="B46" s="32"/>
      <c r="C46" s="20"/>
      <c r="D46" s="19"/>
      <c r="E46" s="23"/>
      <c r="F46" s="19"/>
      <c r="G46" s="22"/>
      <c r="H46" s="19"/>
    </row>
    <row r="47" spans="1:8" x14ac:dyDescent="0.25">
      <c r="A47" s="29" t="s">
        <v>115</v>
      </c>
      <c r="B47" s="32"/>
      <c r="C47" s="20"/>
      <c r="D47" s="19"/>
      <c r="E47" s="23"/>
      <c r="F47" s="19"/>
      <c r="G47" s="22"/>
      <c r="H47" s="19"/>
    </row>
    <row r="48" spans="1:8" x14ac:dyDescent="0.25">
      <c r="A48" s="29" t="s">
        <v>116</v>
      </c>
      <c r="B48" s="32"/>
      <c r="C48" s="20"/>
      <c r="D48" s="19"/>
      <c r="E48" s="23"/>
      <c r="F48" s="19"/>
      <c r="G48" s="22"/>
      <c r="H48" s="19"/>
    </row>
    <row r="49" spans="1:8" x14ac:dyDescent="0.25">
      <c r="A49" s="29" t="s">
        <v>117</v>
      </c>
      <c r="B49" s="32"/>
      <c r="C49" s="20"/>
      <c r="D49" s="19"/>
      <c r="E49" s="23"/>
      <c r="F49" s="19"/>
      <c r="G49" s="22"/>
      <c r="H49" s="19"/>
    </row>
    <row r="50" spans="1:8" x14ac:dyDescent="0.25">
      <c r="A50" s="29" t="s">
        <v>118</v>
      </c>
      <c r="B50" s="32"/>
      <c r="C50" s="20"/>
      <c r="D50" s="19"/>
      <c r="E50" s="23"/>
      <c r="F50" s="19"/>
      <c r="G50" s="22"/>
      <c r="H50" s="19"/>
    </row>
    <row r="51" spans="1:8" x14ac:dyDescent="0.25">
      <c r="A51" s="29" t="s">
        <v>119</v>
      </c>
      <c r="B51" s="32"/>
      <c r="C51" s="20"/>
      <c r="D51" s="19"/>
      <c r="E51" s="23"/>
      <c r="F51" s="19"/>
      <c r="G51" s="22"/>
      <c r="H51" s="19"/>
    </row>
    <row r="52" spans="1:8" x14ac:dyDescent="0.25">
      <c r="A52" s="29" t="s">
        <v>120</v>
      </c>
      <c r="B52" s="32"/>
      <c r="C52" s="20"/>
      <c r="D52" s="19"/>
      <c r="E52" s="23"/>
      <c r="F52" s="19"/>
      <c r="G52" s="22"/>
      <c r="H52" s="19"/>
    </row>
    <row r="53" spans="1:8" x14ac:dyDescent="0.25">
      <c r="A53" s="29" t="s">
        <v>121</v>
      </c>
      <c r="B53" s="32"/>
      <c r="C53" s="20"/>
      <c r="D53" s="19"/>
      <c r="E53" s="23"/>
      <c r="F53" s="19"/>
      <c r="G53" s="22"/>
      <c r="H53" s="19"/>
    </row>
    <row r="54" spans="1:8" x14ac:dyDescent="0.25">
      <c r="A54" s="29" t="s">
        <v>122</v>
      </c>
      <c r="B54" s="32"/>
      <c r="C54" s="20"/>
      <c r="D54" s="19"/>
      <c r="E54" s="23"/>
      <c r="F54" s="19"/>
      <c r="G54" s="22"/>
      <c r="H54" s="19"/>
    </row>
    <row r="55" spans="1:8" x14ac:dyDescent="0.25">
      <c r="A55" s="29" t="s">
        <v>123</v>
      </c>
      <c r="B55" s="32"/>
      <c r="C55" s="20"/>
      <c r="D55" s="19"/>
      <c r="E55" s="23"/>
      <c r="F55" s="19"/>
      <c r="G55" s="22"/>
      <c r="H55" s="19"/>
    </row>
    <row r="56" spans="1:8" x14ac:dyDescent="0.25">
      <c r="A56" s="29" t="s">
        <v>124</v>
      </c>
      <c r="B56" s="32"/>
      <c r="C56" s="20"/>
      <c r="D56" s="19"/>
      <c r="E56" s="23"/>
      <c r="F56" s="19"/>
      <c r="G56" s="22"/>
      <c r="H56" s="19"/>
    </row>
    <row r="57" spans="1:8" x14ac:dyDescent="0.25">
      <c r="A57" s="29" t="s">
        <v>125</v>
      </c>
      <c r="B57" s="32"/>
      <c r="C57" s="20"/>
      <c r="D57" s="19"/>
      <c r="E57" s="23"/>
      <c r="F57" s="19"/>
      <c r="G57" s="22"/>
      <c r="H57" s="19"/>
    </row>
    <row r="58" spans="1:8" x14ac:dyDescent="0.25">
      <c r="A58" s="29" t="s">
        <v>126</v>
      </c>
      <c r="B58" s="32"/>
      <c r="C58" s="20"/>
      <c r="D58" s="19"/>
      <c r="E58" s="23"/>
      <c r="F58" s="19"/>
      <c r="G58" s="22"/>
      <c r="H58" s="19"/>
    </row>
    <row r="59" spans="1:8" x14ac:dyDescent="0.25">
      <c r="A59" s="29" t="s">
        <v>127</v>
      </c>
      <c r="B59" s="32"/>
      <c r="C59" s="20"/>
      <c r="D59" s="19"/>
      <c r="E59" s="23"/>
      <c r="F59" s="19"/>
      <c r="G59" s="22"/>
      <c r="H59" s="19"/>
    </row>
    <row r="60" spans="1:8" x14ac:dyDescent="0.25">
      <c r="A60" s="29" t="s">
        <v>128</v>
      </c>
      <c r="B60" s="32"/>
      <c r="C60" s="20"/>
      <c r="D60" s="19"/>
      <c r="E60" s="23"/>
      <c r="F60" s="19"/>
      <c r="G60" s="22"/>
      <c r="H60" s="19"/>
    </row>
    <row r="61" spans="1:8" x14ac:dyDescent="0.25">
      <c r="A61" s="29" t="s">
        <v>129</v>
      </c>
      <c r="B61" s="32"/>
      <c r="C61" s="20"/>
      <c r="D61" s="19"/>
      <c r="E61" s="23"/>
      <c r="F61" s="19"/>
      <c r="G61" s="22"/>
      <c r="H61" s="19"/>
    </row>
    <row r="62" spans="1:8" x14ac:dyDescent="0.25">
      <c r="A62" s="29" t="s">
        <v>130</v>
      </c>
      <c r="B62" s="32"/>
      <c r="C62" s="20"/>
      <c r="D62" s="19"/>
      <c r="E62" s="23"/>
      <c r="F62" s="19"/>
      <c r="G62" s="22"/>
      <c r="H62" s="19"/>
    </row>
    <row r="63" spans="1:8" x14ac:dyDescent="0.25">
      <c r="A63" s="29" t="s">
        <v>131</v>
      </c>
      <c r="B63" s="32"/>
      <c r="C63" s="20"/>
      <c r="D63" s="19"/>
      <c r="E63" s="23"/>
      <c r="F63" s="19"/>
      <c r="G63" s="22"/>
      <c r="H63" s="19"/>
    </row>
    <row r="64" spans="1:8" x14ac:dyDescent="0.25">
      <c r="A64" s="29" t="s">
        <v>132</v>
      </c>
      <c r="B64" s="32"/>
      <c r="C64" s="20"/>
      <c r="D64" s="19"/>
      <c r="E64" s="23"/>
      <c r="F64" s="19"/>
      <c r="G64" s="22"/>
      <c r="H64" s="19"/>
    </row>
    <row r="65" spans="1:8" x14ac:dyDescent="0.25">
      <c r="A65" s="29" t="s">
        <v>133</v>
      </c>
      <c r="B65" s="32"/>
      <c r="C65" s="20"/>
      <c r="D65" s="19"/>
      <c r="E65" s="23"/>
      <c r="F65" s="19"/>
      <c r="G65" s="22"/>
      <c r="H65" s="19"/>
    </row>
    <row r="66" spans="1:8" x14ac:dyDescent="0.25">
      <c r="A66" s="29" t="s">
        <v>134</v>
      </c>
      <c r="B66" s="32"/>
      <c r="C66" s="20"/>
      <c r="D66" s="19"/>
      <c r="E66" s="23"/>
      <c r="F66" s="19"/>
      <c r="G66" s="22"/>
      <c r="H66" s="19"/>
    </row>
    <row r="67" spans="1:8" x14ac:dyDescent="0.25">
      <c r="A67" s="29" t="s">
        <v>135</v>
      </c>
      <c r="B67" s="32"/>
      <c r="C67" s="20"/>
      <c r="D67" s="19"/>
      <c r="E67" s="23"/>
      <c r="F67" s="19"/>
      <c r="G67" s="22"/>
      <c r="H67" s="19"/>
    </row>
    <row r="68" spans="1:8" x14ac:dyDescent="0.25">
      <c r="A68" s="29" t="s">
        <v>136</v>
      </c>
      <c r="B68" s="32"/>
      <c r="C68" s="20"/>
      <c r="D68" s="19"/>
      <c r="E68" s="23"/>
      <c r="F68" s="19"/>
      <c r="G68" s="22"/>
      <c r="H68" s="19"/>
    </row>
    <row r="69" spans="1:8" x14ac:dyDescent="0.25">
      <c r="A69" s="29" t="s">
        <v>137</v>
      </c>
      <c r="B69" s="32"/>
      <c r="C69" s="20"/>
      <c r="D69" s="19"/>
      <c r="E69" s="23"/>
      <c r="F69" s="19"/>
      <c r="G69" s="22"/>
      <c r="H69" s="19"/>
    </row>
    <row r="70" spans="1:8" x14ac:dyDescent="0.25">
      <c r="A70" s="29" t="s">
        <v>138</v>
      </c>
      <c r="B70" s="32"/>
      <c r="C70" s="20"/>
      <c r="D70" s="19"/>
      <c r="E70" s="23"/>
      <c r="F70" s="19"/>
      <c r="G70" s="22"/>
      <c r="H70" s="19"/>
    </row>
    <row r="71" spans="1:8" x14ac:dyDescent="0.25">
      <c r="A71" s="29" t="s">
        <v>139</v>
      </c>
      <c r="B71" s="32"/>
      <c r="C71" s="20"/>
      <c r="D71" s="19"/>
      <c r="E71" s="23"/>
      <c r="F71" s="19"/>
      <c r="G71" s="22"/>
      <c r="H71" s="19"/>
    </row>
    <row r="72" spans="1:8" x14ac:dyDescent="0.25">
      <c r="A72" s="29" t="s">
        <v>140</v>
      </c>
      <c r="B72" s="32"/>
      <c r="C72" s="20"/>
      <c r="D72" s="19"/>
      <c r="E72" s="23"/>
      <c r="F72" s="19"/>
      <c r="G72" s="22"/>
      <c r="H72" s="19"/>
    </row>
    <row r="73" spans="1:8" x14ac:dyDescent="0.25">
      <c r="A73" s="29" t="s">
        <v>141</v>
      </c>
      <c r="B73" s="32"/>
      <c r="C73" s="20"/>
      <c r="D73" s="19"/>
      <c r="E73" s="23"/>
      <c r="F73" s="19"/>
      <c r="G73" s="22"/>
      <c r="H73" s="19"/>
    </row>
    <row r="74" spans="1:8" x14ac:dyDescent="0.25">
      <c r="A74" s="29" t="s">
        <v>142</v>
      </c>
      <c r="B74" s="32"/>
      <c r="C74" s="20"/>
      <c r="D74" s="19"/>
      <c r="E74" s="23"/>
      <c r="F74" s="19"/>
      <c r="G74" s="22"/>
      <c r="H74" s="19"/>
    </row>
    <row r="75" spans="1:8" x14ac:dyDescent="0.25">
      <c r="A75" s="29" t="s">
        <v>143</v>
      </c>
      <c r="B75" s="32"/>
      <c r="C75" s="20"/>
      <c r="D75" s="19"/>
      <c r="E75" s="23"/>
      <c r="F75" s="19"/>
      <c r="G75" s="22"/>
      <c r="H75" s="19"/>
    </row>
    <row r="76" spans="1:8" x14ac:dyDescent="0.25">
      <c r="A76" s="29" t="s">
        <v>144</v>
      </c>
      <c r="B76" s="32"/>
      <c r="C76" s="20"/>
      <c r="D76" s="19"/>
      <c r="E76" s="23"/>
      <c r="F76" s="19"/>
      <c r="G76" s="22"/>
      <c r="H76" s="19"/>
    </row>
    <row r="77" spans="1:8" x14ac:dyDescent="0.25">
      <c r="A77" s="29" t="s">
        <v>145</v>
      </c>
      <c r="B77" s="32"/>
      <c r="C77" s="20"/>
      <c r="D77" s="19"/>
      <c r="E77" s="23"/>
      <c r="F77" s="19"/>
      <c r="G77" s="22"/>
      <c r="H77" s="19"/>
    </row>
    <row r="78" spans="1:8" x14ac:dyDescent="0.25">
      <c r="A78" s="29" t="s">
        <v>146</v>
      </c>
      <c r="B78" s="32"/>
      <c r="C78" s="20"/>
      <c r="D78" s="19"/>
      <c r="E78" s="23"/>
      <c r="F78" s="19"/>
      <c r="G78" s="22"/>
      <c r="H78" s="19"/>
    </row>
    <row r="79" spans="1:8" x14ac:dyDescent="0.25">
      <c r="A79" s="29" t="s">
        <v>147</v>
      </c>
      <c r="B79" s="32"/>
      <c r="C79" s="20"/>
      <c r="D79" s="19"/>
      <c r="E79" s="23"/>
      <c r="F79" s="19"/>
      <c r="G79" s="22"/>
      <c r="H79" s="19"/>
    </row>
    <row r="80" spans="1:8" x14ac:dyDescent="0.25">
      <c r="A80" s="29" t="s">
        <v>148</v>
      </c>
      <c r="B80" s="32"/>
      <c r="C80" s="20"/>
      <c r="D80" s="19"/>
      <c r="E80" s="23"/>
      <c r="F80" s="19"/>
      <c r="G80" s="22"/>
      <c r="H80" s="19"/>
    </row>
    <row r="81" spans="1:8" x14ac:dyDescent="0.25">
      <c r="A81" s="29" t="s">
        <v>149</v>
      </c>
      <c r="B81" s="32"/>
      <c r="C81" s="20"/>
      <c r="D81" s="19"/>
      <c r="E81" s="23"/>
      <c r="F81" s="19"/>
      <c r="G81" s="22"/>
      <c r="H81" s="19"/>
    </row>
    <row r="82" spans="1:8" x14ac:dyDescent="0.25">
      <c r="A82" s="29" t="s">
        <v>150</v>
      </c>
      <c r="B82" s="32"/>
      <c r="C82" s="20"/>
      <c r="D82" s="19"/>
      <c r="E82" s="23"/>
      <c r="F82" s="19"/>
      <c r="G82" s="22"/>
      <c r="H82" s="19"/>
    </row>
    <row r="83" spans="1:8" x14ac:dyDescent="0.25">
      <c r="A83" s="29" t="s">
        <v>151</v>
      </c>
      <c r="B83" s="32"/>
      <c r="C83" s="20"/>
      <c r="D83" s="19"/>
      <c r="E83" s="23"/>
      <c r="F83" s="19"/>
      <c r="G83" s="22"/>
      <c r="H83" s="19"/>
    </row>
    <row r="84" spans="1:8" x14ac:dyDescent="0.25">
      <c r="A84" s="29" t="s">
        <v>152</v>
      </c>
      <c r="B84" s="32"/>
      <c r="C84" s="20"/>
      <c r="D84" s="19"/>
      <c r="E84" s="23"/>
      <c r="F84" s="19"/>
      <c r="G84" s="22"/>
      <c r="H84" s="19"/>
    </row>
    <row r="85" spans="1:8" x14ac:dyDescent="0.25">
      <c r="A85" s="29" t="s">
        <v>153</v>
      </c>
      <c r="B85" s="32"/>
      <c r="C85" s="20"/>
      <c r="D85" s="19"/>
      <c r="E85" s="23"/>
      <c r="F85" s="19"/>
      <c r="G85" s="22"/>
      <c r="H85" s="19"/>
    </row>
    <row r="86" spans="1:8" x14ac:dyDescent="0.25">
      <c r="A86" s="29" t="s">
        <v>154</v>
      </c>
      <c r="B86" s="32"/>
      <c r="C86" s="20"/>
      <c r="D86" s="19"/>
      <c r="E86" s="23"/>
      <c r="F86" s="19"/>
      <c r="G86" s="22"/>
      <c r="H86" s="19"/>
    </row>
    <row r="87" spans="1:8" x14ac:dyDescent="0.25">
      <c r="A87" s="29" t="s">
        <v>155</v>
      </c>
      <c r="B87" s="32"/>
      <c r="C87" s="20"/>
      <c r="D87" s="19"/>
      <c r="E87" s="23"/>
      <c r="F87" s="19"/>
      <c r="G87" s="22"/>
      <c r="H87" s="19"/>
    </row>
    <row r="88" spans="1:8" x14ac:dyDescent="0.25">
      <c r="A88" s="29" t="s">
        <v>156</v>
      </c>
      <c r="B88" s="32"/>
      <c r="C88" s="20"/>
      <c r="D88" s="19"/>
      <c r="E88" s="23"/>
      <c r="F88" s="19"/>
      <c r="G88" s="22"/>
      <c r="H88" s="19"/>
    </row>
    <row r="89" spans="1:8" x14ac:dyDescent="0.25">
      <c r="A89" s="29" t="s">
        <v>157</v>
      </c>
      <c r="B89" s="32"/>
      <c r="C89" s="20"/>
      <c r="D89" s="19"/>
      <c r="E89" s="23"/>
      <c r="F89" s="19"/>
      <c r="G89" s="22"/>
      <c r="H89" s="19"/>
    </row>
    <row r="90" spans="1:8" x14ac:dyDescent="0.25">
      <c r="A90" s="29" t="s">
        <v>158</v>
      </c>
      <c r="B90" s="32"/>
      <c r="C90" s="20"/>
      <c r="D90" s="19"/>
      <c r="E90" s="23"/>
      <c r="F90" s="19"/>
      <c r="G90" s="22"/>
      <c r="H90" s="19"/>
    </row>
    <row r="91" spans="1:8" x14ac:dyDescent="0.25">
      <c r="A91" s="29" t="s">
        <v>159</v>
      </c>
      <c r="B91" s="32"/>
      <c r="C91" s="20"/>
      <c r="D91" s="19"/>
      <c r="E91" s="23"/>
      <c r="F91" s="19"/>
      <c r="G91" s="22"/>
      <c r="H91" s="19"/>
    </row>
    <row r="92" spans="1:8" x14ac:dyDescent="0.25">
      <c r="A92" s="29" t="s">
        <v>160</v>
      </c>
      <c r="B92" s="32"/>
      <c r="C92" s="20"/>
      <c r="D92" s="19"/>
      <c r="E92" s="23"/>
      <c r="F92" s="19"/>
      <c r="G92" s="22"/>
      <c r="H92" s="19"/>
    </row>
    <row r="93" spans="1:8" x14ac:dyDescent="0.25">
      <c r="A93" s="29" t="s">
        <v>161</v>
      </c>
      <c r="B93" s="32"/>
      <c r="C93" s="20"/>
      <c r="D93" s="19"/>
      <c r="E93" s="23"/>
      <c r="F93" s="19"/>
      <c r="G93" s="22"/>
      <c r="H93" s="19"/>
    </row>
    <row r="94" spans="1:8" x14ac:dyDescent="0.25">
      <c r="A94" s="29" t="s">
        <v>162</v>
      </c>
      <c r="B94" s="32"/>
      <c r="C94" s="20"/>
      <c r="D94" s="19"/>
      <c r="E94" s="23"/>
      <c r="F94" s="19"/>
      <c r="G94" s="22"/>
      <c r="H94" s="19"/>
    </row>
    <row r="95" spans="1:8" x14ac:dyDescent="0.25">
      <c r="A95" s="29" t="s">
        <v>163</v>
      </c>
      <c r="B95" s="32"/>
      <c r="C95" s="20"/>
      <c r="D95" s="19"/>
      <c r="E95" s="23"/>
      <c r="F95" s="19"/>
      <c r="G95" s="22"/>
      <c r="H95" s="19"/>
    </row>
    <row r="96" spans="1:8" x14ac:dyDescent="0.25">
      <c r="A96" s="29" t="s">
        <v>164</v>
      </c>
      <c r="B96" s="32"/>
      <c r="C96" s="20"/>
      <c r="D96" s="19"/>
      <c r="E96" s="23"/>
      <c r="F96" s="19"/>
      <c r="G96" s="22"/>
      <c r="H96" s="19"/>
    </row>
    <row r="97" spans="1:8" x14ac:dyDescent="0.25">
      <c r="A97" s="29" t="s">
        <v>165</v>
      </c>
      <c r="B97" s="32"/>
      <c r="C97" s="20"/>
      <c r="D97" s="19"/>
      <c r="E97" s="23"/>
      <c r="F97" s="19"/>
      <c r="G97" s="22"/>
      <c r="H97" s="19"/>
    </row>
    <row r="98" spans="1:8" x14ac:dyDescent="0.25">
      <c r="A98" s="29" t="s">
        <v>166</v>
      </c>
      <c r="B98" s="32"/>
      <c r="C98" s="20"/>
      <c r="D98" s="19"/>
      <c r="E98" s="23"/>
      <c r="F98" s="19"/>
      <c r="G98" s="22"/>
      <c r="H98" s="19"/>
    </row>
    <row r="99" spans="1:8" x14ac:dyDescent="0.25">
      <c r="A99" s="29" t="s">
        <v>167</v>
      </c>
      <c r="B99" s="32"/>
      <c r="C99" s="20"/>
      <c r="D99" s="19"/>
      <c r="E99" s="23"/>
      <c r="F99" s="19"/>
      <c r="G99" s="22"/>
      <c r="H99" s="19"/>
    </row>
    <row r="100" spans="1:8" x14ac:dyDescent="0.25">
      <c r="A100" s="29" t="s">
        <v>168</v>
      </c>
      <c r="B100" s="32"/>
      <c r="C100" s="20"/>
      <c r="D100" s="19"/>
      <c r="E100" s="23"/>
      <c r="F100" s="19"/>
      <c r="G100" s="22"/>
      <c r="H100" s="19"/>
    </row>
    <row r="101" spans="1:8" x14ac:dyDescent="0.25">
      <c r="A101" s="29" t="s">
        <v>169</v>
      </c>
      <c r="B101" s="32"/>
      <c r="C101" s="20"/>
      <c r="D101" s="19"/>
      <c r="E101" s="23"/>
      <c r="F101" s="19"/>
      <c r="G101" s="22"/>
      <c r="H101" s="19"/>
    </row>
    <row r="102" spans="1:8" x14ac:dyDescent="0.25">
      <c r="A102" s="29" t="s">
        <v>170</v>
      </c>
      <c r="B102" s="32"/>
      <c r="C102" s="20"/>
      <c r="D102" s="19"/>
      <c r="E102" s="23"/>
      <c r="F102" s="19"/>
      <c r="G102" s="22"/>
      <c r="H102" s="19"/>
    </row>
    <row r="103" spans="1:8" x14ac:dyDescent="0.25">
      <c r="A103" s="29" t="s">
        <v>171</v>
      </c>
      <c r="B103" s="32"/>
      <c r="C103" s="20"/>
      <c r="D103" s="19"/>
      <c r="E103" s="23"/>
      <c r="F103" s="19"/>
      <c r="G103" s="22"/>
      <c r="H103" s="19"/>
    </row>
    <row r="104" spans="1:8" x14ac:dyDescent="0.25">
      <c r="A104" s="29" t="s">
        <v>172</v>
      </c>
      <c r="B104" s="32"/>
      <c r="C104" s="20"/>
      <c r="D104" s="19"/>
      <c r="E104" s="23"/>
      <c r="F104" s="19"/>
      <c r="G104" s="22"/>
      <c r="H104" s="19"/>
    </row>
    <row r="105" spans="1:8" x14ac:dyDescent="0.25">
      <c r="A105" s="29" t="s">
        <v>173</v>
      </c>
      <c r="B105" s="32"/>
      <c r="C105" s="20"/>
      <c r="D105" s="19"/>
      <c r="E105" s="23"/>
      <c r="F105" s="19"/>
      <c r="G105" s="22"/>
      <c r="H105" s="19"/>
    </row>
    <row r="106" spans="1:8" x14ac:dyDescent="0.25">
      <c r="A106" s="29" t="s">
        <v>174</v>
      </c>
      <c r="B106" s="32"/>
      <c r="C106" s="20"/>
      <c r="D106" s="19"/>
      <c r="E106" s="23"/>
      <c r="F106" s="19"/>
      <c r="G106" s="22"/>
      <c r="H106" s="19"/>
    </row>
    <row r="107" spans="1:8" x14ac:dyDescent="0.25">
      <c r="A107" s="29" t="s">
        <v>175</v>
      </c>
      <c r="B107" s="32"/>
      <c r="C107" s="20"/>
      <c r="D107" s="19"/>
      <c r="E107" s="23"/>
      <c r="F107" s="19"/>
      <c r="G107" s="22"/>
      <c r="H107" s="19"/>
    </row>
    <row r="108" spans="1:8" x14ac:dyDescent="0.25">
      <c r="A108" s="29" t="s">
        <v>176</v>
      </c>
      <c r="B108" s="32"/>
      <c r="C108" s="20"/>
      <c r="D108" s="19"/>
      <c r="E108" s="23"/>
      <c r="F108" s="19"/>
      <c r="G108" s="22"/>
      <c r="H108" s="19"/>
    </row>
    <row r="109" spans="1:8" x14ac:dyDescent="0.25">
      <c r="A109" s="29" t="s">
        <v>177</v>
      </c>
      <c r="B109" s="32"/>
      <c r="C109" s="20"/>
      <c r="D109" s="19"/>
      <c r="E109" s="23"/>
      <c r="F109" s="19"/>
      <c r="G109" s="22"/>
      <c r="H109" s="19"/>
    </row>
    <row r="110" spans="1:8" x14ac:dyDescent="0.25">
      <c r="A110" s="29" t="s">
        <v>178</v>
      </c>
      <c r="B110" s="32"/>
      <c r="C110" s="20"/>
      <c r="D110" s="19"/>
      <c r="E110" s="23"/>
      <c r="F110" s="19"/>
      <c r="G110" s="22"/>
      <c r="H110" s="19"/>
    </row>
    <row r="111" spans="1:8" x14ac:dyDescent="0.25">
      <c r="A111" s="29" t="s">
        <v>179</v>
      </c>
      <c r="B111" s="32"/>
      <c r="C111" s="20"/>
      <c r="D111" s="19"/>
      <c r="E111" s="23"/>
      <c r="F111" s="19"/>
      <c r="G111" s="22"/>
      <c r="H111" s="19"/>
    </row>
    <row r="112" spans="1:8" x14ac:dyDescent="0.25">
      <c r="A112" s="29" t="s">
        <v>180</v>
      </c>
      <c r="B112" s="32"/>
      <c r="C112" s="20"/>
      <c r="D112" s="19"/>
      <c r="E112" s="23"/>
      <c r="F112" s="19"/>
      <c r="G112" s="22"/>
      <c r="H112" s="19"/>
    </row>
    <row r="113" spans="1:8" x14ac:dyDescent="0.25">
      <c r="A113" s="29" t="s">
        <v>181</v>
      </c>
      <c r="B113" s="32"/>
      <c r="C113" s="20"/>
      <c r="D113" s="19"/>
      <c r="E113" s="23"/>
      <c r="F113" s="19"/>
      <c r="G113" s="22"/>
      <c r="H113" s="19"/>
    </row>
    <row r="114" spans="1:8" x14ac:dyDescent="0.25">
      <c r="A114" s="29" t="s">
        <v>182</v>
      </c>
      <c r="B114" s="32"/>
      <c r="C114" s="20"/>
      <c r="D114" s="19"/>
      <c r="E114" s="23"/>
      <c r="F114" s="19"/>
      <c r="G114" s="22"/>
      <c r="H114" s="19"/>
    </row>
    <row r="115" spans="1:8" x14ac:dyDescent="0.25">
      <c r="A115" s="29" t="s">
        <v>183</v>
      </c>
      <c r="B115" s="32"/>
      <c r="C115" s="20"/>
      <c r="D115" s="19"/>
      <c r="E115" s="23"/>
      <c r="F115" s="19"/>
      <c r="G115" s="22"/>
      <c r="H115" s="19"/>
    </row>
    <row r="116" spans="1:8" x14ac:dyDescent="0.25">
      <c r="A116" s="29" t="s">
        <v>184</v>
      </c>
      <c r="B116" s="32"/>
      <c r="C116" s="20"/>
      <c r="D116" s="19"/>
      <c r="E116" s="23"/>
      <c r="F116" s="19"/>
      <c r="G116" s="22"/>
      <c r="H116" s="19"/>
    </row>
    <row r="117" spans="1:8" x14ac:dyDescent="0.25">
      <c r="A117" s="29" t="s">
        <v>185</v>
      </c>
      <c r="B117" s="32"/>
      <c r="C117" s="20"/>
      <c r="D117" s="19"/>
      <c r="E117" s="23"/>
      <c r="F117" s="19"/>
      <c r="G117" s="22"/>
      <c r="H117" s="19"/>
    </row>
    <row r="118" spans="1:8" x14ac:dyDescent="0.25">
      <c r="A118" s="29" t="s">
        <v>186</v>
      </c>
      <c r="B118" s="32"/>
      <c r="C118" s="20"/>
      <c r="D118" s="19"/>
      <c r="E118" s="23"/>
      <c r="F118" s="19"/>
      <c r="G118" s="22"/>
      <c r="H118" s="19"/>
    </row>
    <row r="119" spans="1:8" x14ac:dyDescent="0.25">
      <c r="A119" s="29" t="s">
        <v>187</v>
      </c>
      <c r="B119" s="32"/>
      <c r="C119" s="20"/>
      <c r="D119" s="19"/>
      <c r="E119" s="23"/>
      <c r="F119" s="19"/>
      <c r="G119" s="22"/>
      <c r="H119" s="19"/>
    </row>
    <row r="120" spans="1:8" x14ac:dyDescent="0.25">
      <c r="A120" s="29" t="s">
        <v>188</v>
      </c>
      <c r="B120" s="32"/>
      <c r="C120" s="20"/>
      <c r="D120" s="19"/>
      <c r="E120" s="23"/>
      <c r="F120" s="19"/>
      <c r="G120" s="22"/>
      <c r="H120" s="19"/>
    </row>
    <row r="121" spans="1:8" x14ac:dyDescent="0.25">
      <c r="A121" s="29" t="s">
        <v>189</v>
      </c>
      <c r="B121" s="32"/>
      <c r="C121" s="20"/>
      <c r="D121" s="19"/>
      <c r="E121" s="23"/>
      <c r="F121" s="19"/>
      <c r="G121" s="22"/>
      <c r="H121" s="19"/>
    </row>
    <row r="122" spans="1:8" x14ac:dyDescent="0.25">
      <c r="A122" s="29" t="s">
        <v>190</v>
      </c>
      <c r="B122" s="32"/>
      <c r="C122" s="20"/>
      <c r="D122" s="19"/>
      <c r="E122" s="23"/>
      <c r="F122" s="19"/>
      <c r="G122" s="22"/>
      <c r="H122" s="19"/>
    </row>
    <row r="123" spans="1:8" x14ac:dyDescent="0.25">
      <c r="A123" s="29" t="s">
        <v>191</v>
      </c>
      <c r="B123" s="32"/>
      <c r="C123" s="20"/>
      <c r="D123" s="19"/>
      <c r="E123" s="23"/>
      <c r="F123" s="19"/>
      <c r="G123" s="22"/>
      <c r="H123" s="19"/>
    </row>
    <row r="124" spans="1:8" x14ac:dyDescent="0.25">
      <c r="A124" s="29" t="s">
        <v>192</v>
      </c>
      <c r="B124" s="32"/>
      <c r="C124" s="20"/>
      <c r="D124" s="19"/>
      <c r="E124" s="23"/>
      <c r="F124" s="19"/>
      <c r="G124" s="22"/>
      <c r="H124" s="19"/>
    </row>
    <row r="125" spans="1:8" x14ac:dyDescent="0.25">
      <c r="A125" s="29" t="s">
        <v>193</v>
      </c>
      <c r="B125" s="32"/>
      <c r="C125" s="20"/>
      <c r="D125" s="19"/>
      <c r="E125" s="23"/>
      <c r="F125" s="19"/>
      <c r="G125" s="22"/>
      <c r="H125" s="19"/>
    </row>
    <row r="126" spans="1:8" x14ac:dyDescent="0.25">
      <c r="A126" s="29" t="s">
        <v>194</v>
      </c>
      <c r="B126" s="32"/>
      <c r="C126" s="20"/>
      <c r="D126" s="19"/>
      <c r="E126" s="23"/>
      <c r="F126" s="19"/>
      <c r="G126" s="22"/>
      <c r="H126" s="19"/>
    </row>
    <row r="127" spans="1:8" x14ac:dyDescent="0.25">
      <c r="A127" s="29" t="s">
        <v>195</v>
      </c>
      <c r="B127" s="32"/>
      <c r="C127" s="20"/>
      <c r="D127" s="19"/>
      <c r="E127" s="23"/>
      <c r="F127" s="19"/>
      <c r="G127" s="22"/>
      <c r="H127" s="19"/>
    </row>
    <row r="128" spans="1:8" x14ac:dyDescent="0.25">
      <c r="A128" s="29" t="s">
        <v>196</v>
      </c>
      <c r="B128" s="32"/>
      <c r="C128" s="20"/>
      <c r="D128" s="19"/>
      <c r="E128" s="23"/>
      <c r="F128" s="19"/>
      <c r="G128" s="22"/>
      <c r="H128" s="19"/>
    </row>
    <row r="129" spans="1:8" x14ac:dyDescent="0.25">
      <c r="A129" s="29" t="s">
        <v>197</v>
      </c>
      <c r="B129" s="32"/>
      <c r="C129" s="20"/>
      <c r="D129" s="19"/>
      <c r="E129" s="23"/>
      <c r="F129" s="19"/>
      <c r="G129" s="22"/>
      <c r="H129" s="19"/>
    </row>
    <row r="130" spans="1:8" x14ac:dyDescent="0.25">
      <c r="A130" s="29" t="s">
        <v>198</v>
      </c>
      <c r="B130" s="32"/>
      <c r="C130" s="20"/>
      <c r="D130" s="19"/>
      <c r="E130" s="23"/>
      <c r="F130" s="19"/>
      <c r="G130" s="22"/>
      <c r="H130" s="19"/>
    </row>
    <row r="131" spans="1:8" x14ac:dyDescent="0.25">
      <c r="A131" s="29" t="s">
        <v>199</v>
      </c>
      <c r="B131" s="32"/>
      <c r="C131" s="20"/>
      <c r="D131" s="19"/>
      <c r="E131" s="23"/>
      <c r="F131" s="19"/>
      <c r="G131" s="22"/>
      <c r="H131" s="19"/>
    </row>
    <row r="132" spans="1:8" x14ac:dyDescent="0.25">
      <c r="A132" s="29" t="s">
        <v>200</v>
      </c>
      <c r="B132" s="32"/>
      <c r="C132" s="20"/>
      <c r="D132" s="19"/>
      <c r="E132" s="23"/>
      <c r="F132" s="19"/>
      <c r="G132" s="22"/>
      <c r="H132" s="19"/>
    </row>
    <row r="133" spans="1:8" x14ac:dyDescent="0.25">
      <c r="A133" s="29" t="s">
        <v>201</v>
      </c>
      <c r="B133" s="32"/>
      <c r="C133" s="20"/>
      <c r="D133" s="19"/>
      <c r="E133" s="23"/>
      <c r="F133" s="19"/>
      <c r="G133" s="22"/>
      <c r="H133" s="19"/>
    </row>
    <row r="134" spans="1:8" x14ac:dyDescent="0.25">
      <c r="A134" s="29" t="s">
        <v>202</v>
      </c>
      <c r="B134" s="32"/>
      <c r="C134" s="20"/>
      <c r="D134" s="19"/>
      <c r="E134" s="23"/>
      <c r="F134" s="19"/>
      <c r="G134" s="22"/>
      <c r="H134" s="19"/>
    </row>
    <row r="135" spans="1:8" x14ac:dyDescent="0.25">
      <c r="A135" s="29" t="s">
        <v>203</v>
      </c>
      <c r="B135" s="32"/>
      <c r="C135" s="20"/>
      <c r="D135" s="19"/>
      <c r="E135" s="23"/>
      <c r="F135" s="19"/>
      <c r="G135" s="22"/>
      <c r="H135" s="19"/>
    </row>
    <row r="136" spans="1:8" x14ac:dyDescent="0.25">
      <c r="A136" s="29" t="s">
        <v>204</v>
      </c>
      <c r="B136" s="32"/>
      <c r="C136" s="20"/>
      <c r="D136" s="19"/>
      <c r="E136" s="23"/>
      <c r="F136" s="19"/>
      <c r="G136" s="22"/>
      <c r="H136" s="19"/>
    </row>
    <row r="137" spans="1:8" x14ac:dyDescent="0.25">
      <c r="A137" s="29" t="s">
        <v>205</v>
      </c>
      <c r="B137" s="32"/>
      <c r="C137" s="20"/>
      <c r="D137" s="19"/>
      <c r="E137" s="23"/>
      <c r="F137" s="19"/>
      <c r="G137" s="22"/>
      <c r="H137" s="19"/>
    </row>
    <row r="138" spans="1:8" x14ac:dyDescent="0.25">
      <c r="A138" s="29" t="s">
        <v>206</v>
      </c>
      <c r="B138" s="32"/>
      <c r="C138" s="20"/>
      <c r="D138" s="19"/>
      <c r="E138" s="23"/>
      <c r="F138" s="19"/>
      <c r="G138" s="22"/>
      <c r="H138" s="19"/>
    </row>
    <row r="139" spans="1:8" x14ac:dyDescent="0.25">
      <c r="A139" s="29" t="s">
        <v>207</v>
      </c>
      <c r="B139" s="32"/>
      <c r="C139" s="20"/>
      <c r="D139" s="19"/>
      <c r="E139" s="23"/>
      <c r="F139" s="19"/>
      <c r="G139" s="22"/>
      <c r="H139" s="19"/>
    </row>
    <row r="140" spans="1:8" x14ac:dyDescent="0.25">
      <c r="A140" s="29" t="s">
        <v>208</v>
      </c>
      <c r="B140" s="32"/>
      <c r="C140" s="20"/>
      <c r="D140" s="19"/>
      <c r="E140" s="23"/>
      <c r="F140" s="19"/>
      <c r="G140" s="22"/>
      <c r="H140" s="19"/>
    </row>
    <row r="141" spans="1:8" x14ac:dyDescent="0.25">
      <c r="A141" s="29" t="s">
        <v>209</v>
      </c>
      <c r="B141" s="32"/>
      <c r="C141" s="20"/>
      <c r="D141" s="19"/>
      <c r="E141" s="23"/>
      <c r="F141" s="19"/>
      <c r="G141" s="22"/>
      <c r="H141" s="19"/>
    </row>
    <row r="142" spans="1:8" x14ac:dyDescent="0.25">
      <c r="A142" s="29" t="s">
        <v>210</v>
      </c>
      <c r="B142" s="32"/>
      <c r="C142" s="20"/>
      <c r="D142" s="19"/>
      <c r="E142" s="23"/>
      <c r="F142" s="19"/>
      <c r="G142" s="22"/>
      <c r="H142" s="19"/>
    </row>
    <row r="143" spans="1:8" x14ac:dyDescent="0.25">
      <c r="A143" s="29" t="s">
        <v>211</v>
      </c>
      <c r="B143" s="32"/>
      <c r="C143" s="20"/>
      <c r="D143" s="19"/>
      <c r="E143" s="23"/>
      <c r="F143" s="19"/>
      <c r="G143" s="22"/>
      <c r="H143" s="19"/>
    </row>
    <row r="144" spans="1:8" x14ac:dyDescent="0.25">
      <c r="A144" s="29" t="s">
        <v>212</v>
      </c>
      <c r="B144" s="32"/>
      <c r="C144" s="20"/>
      <c r="D144" s="19"/>
      <c r="E144" s="23"/>
      <c r="F144" s="19"/>
      <c r="G144" s="22"/>
      <c r="H144" s="19"/>
    </row>
    <row r="145" spans="1:8" x14ac:dyDescent="0.25">
      <c r="A145" s="29" t="s">
        <v>213</v>
      </c>
      <c r="B145" s="32"/>
      <c r="C145" s="20"/>
      <c r="D145" s="19"/>
      <c r="E145" s="23"/>
      <c r="F145" s="19"/>
      <c r="G145" s="22"/>
      <c r="H145" s="19"/>
    </row>
    <row r="146" spans="1:8" x14ac:dyDescent="0.25">
      <c r="A146" s="29" t="s">
        <v>214</v>
      </c>
      <c r="B146" s="32"/>
      <c r="C146" s="20"/>
      <c r="D146" s="19"/>
      <c r="E146" s="23"/>
      <c r="F146" s="19"/>
      <c r="G146" s="22"/>
      <c r="H146" s="19"/>
    </row>
    <row r="147" spans="1:8" x14ac:dyDescent="0.25">
      <c r="A147" s="29" t="s">
        <v>215</v>
      </c>
      <c r="B147" s="32"/>
      <c r="C147" s="20"/>
      <c r="D147" s="19"/>
      <c r="E147" s="23"/>
      <c r="F147" s="19"/>
      <c r="G147" s="22"/>
      <c r="H147" s="19"/>
    </row>
    <row r="148" spans="1:8" x14ac:dyDescent="0.25">
      <c r="A148" s="29" t="s">
        <v>216</v>
      </c>
      <c r="B148" s="32"/>
      <c r="C148" s="20"/>
      <c r="D148" s="19"/>
      <c r="E148" s="23"/>
      <c r="F148" s="19"/>
      <c r="G148" s="22"/>
      <c r="H148" s="19"/>
    </row>
    <row r="149" spans="1:8" x14ac:dyDescent="0.25">
      <c r="A149" s="29" t="s">
        <v>217</v>
      </c>
      <c r="B149" s="32"/>
      <c r="C149" s="20"/>
      <c r="D149" s="19"/>
      <c r="E149" s="23"/>
      <c r="F149" s="19"/>
      <c r="G149" s="22"/>
      <c r="H149" s="19"/>
    </row>
    <row r="150" spans="1:8" x14ac:dyDescent="0.25">
      <c r="A150" s="29" t="s">
        <v>218</v>
      </c>
      <c r="B150" s="32"/>
      <c r="C150" s="20"/>
      <c r="D150" s="19"/>
      <c r="E150" s="23"/>
      <c r="F150" s="19"/>
      <c r="G150" s="22"/>
      <c r="H150" s="19"/>
    </row>
    <row r="151" spans="1:8" x14ac:dyDescent="0.25">
      <c r="A151" s="29" t="s">
        <v>219</v>
      </c>
      <c r="B151" s="32"/>
      <c r="C151" s="20"/>
      <c r="D151" s="19"/>
      <c r="E151" s="23"/>
      <c r="F151" s="19"/>
      <c r="G151" s="22"/>
      <c r="H151" s="19"/>
    </row>
    <row r="152" spans="1:8" x14ac:dyDescent="0.25">
      <c r="A152" s="29" t="s">
        <v>220</v>
      </c>
      <c r="B152" s="32"/>
      <c r="C152" s="20"/>
      <c r="D152" s="19"/>
      <c r="E152" s="23"/>
      <c r="F152" s="19"/>
      <c r="G152" s="22"/>
      <c r="H152" s="19"/>
    </row>
    <row r="153" spans="1:8" x14ac:dyDescent="0.25">
      <c r="A153" s="29" t="s">
        <v>221</v>
      </c>
      <c r="B153" s="32"/>
      <c r="C153" s="20"/>
      <c r="D153" s="19"/>
      <c r="E153" s="23"/>
      <c r="F153" s="19"/>
      <c r="G153" s="22"/>
      <c r="H153" s="19"/>
    </row>
    <row r="154" spans="1:8" x14ac:dyDescent="0.25">
      <c r="A154" s="29" t="s">
        <v>222</v>
      </c>
      <c r="B154" s="32"/>
      <c r="C154" s="20"/>
      <c r="D154" s="19"/>
      <c r="E154" s="23"/>
      <c r="F154" s="19"/>
      <c r="G154" s="22"/>
      <c r="H154" s="19"/>
    </row>
    <row r="155" spans="1:8" x14ac:dyDescent="0.25">
      <c r="A155" s="29" t="s">
        <v>223</v>
      </c>
      <c r="B155" s="32"/>
      <c r="C155" s="20"/>
      <c r="D155" s="19"/>
      <c r="E155" s="23"/>
      <c r="F155" s="19"/>
      <c r="G155" s="22"/>
      <c r="H155" s="19"/>
    </row>
    <row r="156" spans="1:8" x14ac:dyDescent="0.25">
      <c r="A156" s="29" t="s">
        <v>224</v>
      </c>
      <c r="B156" s="32"/>
      <c r="C156" s="20"/>
      <c r="D156" s="19"/>
      <c r="E156" s="23"/>
      <c r="F156" s="19"/>
      <c r="G156" s="22"/>
      <c r="H156" s="19"/>
    </row>
    <row r="157" spans="1:8" x14ac:dyDescent="0.25">
      <c r="A157" s="29" t="s">
        <v>225</v>
      </c>
      <c r="B157" s="32"/>
      <c r="C157" s="20"/>
      <c r="D157" s="19"/>
      <c r="E157" s="23"/>
      <c r="F157" s="19"/>
      <c r="G157" s="22"/>
      <c r="H157" s="19"/>
    </row>
    <row r="158" spans="1:8" x14ac:dyDescent="0.25">
      <c r="A158" s="29" t="s">
        <v>226</v>
      </c>
      <c r="B158" s="32"/>
      <c r="C158" s="20"/>
      <c r="D158" s="19"/>
      <c r="E158" s="23"/>
      <c r="F158" s="19"/>
      <c r="G158" s="22"/>
      <c r="H158" s="19"/>
    </row>
    <row r="159" spans="1:8" x14ac:dyDescent="0.25">
      <c r="A159" s="29" t="s">
        <v>227</v>
      </c>
      <c r="B159" s="32"/>
      <c r="C159" s="20"/>
      <c r="D159" s="19"/>
      <c r="E159" s="23"/>
      <c r="F159" s="19"/>
      <c r="G159" s="22"/>
      <c r="H159" s="19"/>
    </row>
    <row r="160" spans="1:8" x14ac:dyDescent="0.25">
      <c r="A160" s="29" t="s">
        <v>228</v>
      </c>
      <c r="B160" s="32"/>
      <c r="C160" s="20"/>
      <c r="D160" s="19"/>
      <c r="E160" s="23"/>
      <c r="F160" s="19"/>
      <c r="G160" s="22"/>
      <c r="H160" s="19"/>
    </row>
    <row r="161" spans="1:8" x14ac:dyDescent="0.25">
      <c r="A161" s="29" t="s">
        <v>229</v>
      </c>
      <c r="B161" s="32"/>
      <c r="C161" s="20"/>
      <c r="D161" s="19"/>
      <c r="E161" s="23"/>
      <c r="F161" s="19"/>
      <c r="G161" s="22"/>
      <c r="H161" s="19"/>
    </row>
    <row r="162" spans="1:8" x14ac:dyDescent="0.25">
      <c r="A162" s="29" t="s">
        <v>230</v>
      </c>
      <c r="B162" s="32"/>
      <c r="C162" s="20"/>
      <c r="D162" s="19"/>
      <c r="E162" s="23"/>
      <c r="F162" s="19"/>
      <c r="G162" s="22"/>
      <c r="H162" s="19"/>
    </row>
    <row r="163" spans="1:8" x14ac:dyDescent="0.25">
      <c r="A163" s="29" t="s">
        <v>231</v>
      </c>
      <c r="B163" s="32"/>
      <c r="C163" s="20"/>
      <c r="D163" s="19"/>
      <c r="E163" s="23"/>
      <c r="F163" s="19"/>
      <c r="G163" s="22"/>
      <c r="H163" s="19"/>
    </row>
    <row r="164" spans="1:8" x14ac:dyDescent="0.25">
      <c r="A164" s="29" t="s">
        <v>232</v>
      </c>
      <c r="B164" s="32"/>
      <c r="C164" s="20"/>
      <c r="D164" s="19"/>
      <c r="E164" s="23"/>
      <c r="F164" s="19"/>
      <c r="G164" s="22"/>
      <c r="H164" s="19"/>
    </row>
    <row r="165" spans="1:8" x14ac:dyDescent="0.25">
      <c r="A165" s="29" t="s">
        <v>233</v>
      </c>
      <c r="B165" s="32"/>
      <c r="C165" s="20"/>
      <c r="D165" s="19"/>
      <c r="E165" s="23"/>
      <c r="F165" s="19"/>
      <c r="G165" s="22"/>
      <c r="H165" s="19"/>
    </row>
    <row r="166" spans="1:8" x14ac:dyDescent="0.25">
      <c r="A166" s="29" t="s">
        <v>234</v>
      </c>
      <c r="B166" s="32"/>
      <c r="C166" s="20"/>
      <c r="D166" s="19"/>
      <c r="E166" s="23"/>
      <c r="F166" s="19"/>
      <c r="G166" s="22"/>
      <c r="H166" s="19"/>
    </row>
    <row r="167" spans="1:8" x14ac:dyDescent="0.25">
      <c r="A167" s="29" t="s">
        <v>235</v>
      </c>
      <c r="B167" s="32"/>
      <c r="C167" s="20"/>
      <c r="D167" s="19"/>
      <c r="E167" s="23"/>
      <c r="F167" s="19"/>
      <c r="G167" s="22"/>
      <c r="H167" s="19"/>
    </row>
    <row r="168" spans="1:8" x14ac:dyDescent="0.25">
      <c r="A168" s="29" t="s">
        <v>236</v>
      </c>
      <c r="B168" s="32"/>
      <c r="C168" s="20"/>
      <c r="D168" s="19"/>
      <c r="E168" s="23"/>
      <c r="F168" s="19"/>
      <c r="G168" s="22"/>
      <c r="H168" s="19"/>
    </row>
    <row r="169" spans="1:8" x14ac:dyDescent="0.25">
      <c r="A169" s="29" t="s">
        <v>237</v>
      </c>
      <c r="B169" s="32"/>
      <c r="C169" s="20"/>
      <c r="D169" s="19"/>
      <c r="E169" s="23"/>
      <c r="F169" s="19"/>
      <c r="G169" s="22"/>
      <c r="H169" s="19"/>
    </row>
    <row r="170" spans="1:8" x14ac:dyDescent="0.25">
      <c r="A170" s="29" t="s">
        <v>238</v>
      </c>
      <c r="B170" s="32"/>
      <c r="C170" s="20"/>
      <c r="D170" s="19"/>
      <c r="E170" s="23"/>
      <c r="F170" s="19"/>
      <c r="G170" s="22"/>
      <c r="H170" s="19"/>
    </row>
    <row r="171" spans="1:8" x14ac:dyDescent="0.25">
      <c r="A171" s="29" t="s">
        <v>239</v>
      </c>
      <c r="B171" s="32"/>
      <c r="C171" s="20"/>
      <c r="D171" s="19"/>
      <c r="E171" s="23"/>
      <c r="F171" s="19"/>
      <c r="G171" s="22"/>
      <c r="H171" s="19"/>
    </row>
    <row r="172" spans="1:8" x14ac:dyDescent="0.25">
      <c r="A172" s="29" t="s">
        <v>240</v>
      </c>
      <c r="B172" s="32"/>
      <c r="C172" s="20"/>
      <c r="D172" s="19"/>
      <c r="E172" s="23"/>
      <c r="F172" s="19"/>
      <c r="G172" s="22"/>
      <c r="H172" s="19"/>
    </row>
    <row r="173" spans="1:8" x14ac:dyDescent="0.25">
      <c r="A173" s="29" t="s">
        <v>241</v>
      </c>
      <c r="B173" s="32"/>
      <c r="C173" s="20"/>
      <c r="D173" s="19"/>
      <c r="E173" s="23"/>
      <c r="F173" s="19"/>
      <c r="G173" s="22"/>
      <c r="H173" s="19"/>
    </row>
    <row r="174" spans="1:8" x14ac:dyDescent="0.25">
      <c r="A174" s="29" t="s">
        <v>242</v>
      </c>
      <c r="B174" s="32"/>
      <c r="C174" s="20"/>
      <c r="D174" s="19"/>
      <c r="E174" s="23"/>
      <c r="F174" s="19"/>
      <c r="G174" s="22"/>
      <c r="H174" s="19"/>
    </row>
    <row r="175" spans="1:8" x14ac:dyDescent="0.25">
      <c r="A175" s="29" t="s">
        <v>243</v>
      </c>
      <c r="B175" s="32"/>
      <c r="C175" s="20"/>
      <c r="D175" s="19"/>
      <c r="E175" s="23"/>
      <c r="F175" s="19"/>
      <c r="G175" s="22"/>
      <c r="H175" s="19"/>
    </row>
    <row r="176" spans="1:8" x14ac:dyDescent="0.25">
      <c r="A176" s="29" t="s">
        <v>244</v>
      </c>
      <c r="B176" s="32"/>
      <c r="C176" s="20"/>
      <c r="D176" s="19"/>
      <c r="E176" s="23"/>
      <c r="F176" s="19"/>
      <c r="G176" s="22"/>
      <c r="H176" s="19"/>
    </row>
    <row r="177" spans="1:8" x14ac:dyDescent="0.25">
      <c r="A177" s="29" t="s">
        <v>245</v>
      </c>
      <c r="B177" s="32"/>
      <c r="C177" s="20"/>
      <c r="D177" s="19"/>
      <c r="E177" s="23"/>
      <c r="F177" s="19"/>
      <c r="G177" s="22"/>
      <c r="H177" s="19"/>
    </row>
    <row r="178" spans="1:8" x14ac:dyDescent="0.25">
      <c r="A178" s="29" t="s">
        <v>246</v>
      </c>
      <c r="B178" s="32"/>
      <c r="C178" s="20"/>
      <c r="D178" s="19"/>
      <c r="E178" s="23"/>
      <c r="F178" s="19"/>
      <c r="G178" s="22"/>
      <c r="H178" s="19"/>
    </row>
    <row r="179" spans="1:8" x14ac:dyDescent="0.25">
      <c r="A179" s="29" t="s">
        <v>247</v>
      </c>
      <c r="B179" s="32"/>
      <c r="C179" s="20"/>
      <c r="D179" s="19"/>
      <c r="E179" s="23"/>
      <c r="F179" s="19"/>
      <c r="G179" s="22"/>
      <c r="H179" s="19"/>
    </row>
    <row r="180" spans="1:8" x14ac:dyDescent="0.25">
      <c r="A180" s="29" t="s">
        <v>248</v>
      </c>
      <c r="B180" s="32"/>
      <c r="C180" s="20"/>
      <c r="D180" s="19"/>
      <c r="E180" s="23"/>
      <c r="F180" s="19"/>
      <c r="G180" s="22"/>
      <c r="H180" s="19"/>
    </row>
    <row r="181" spans="1:8" x14ac:dyDescent="0.25">
      <c r="A181" s="29" t="s">
        <v>249</v>
      </c>
      <c r="B181" s="32"/>
      <c r="C181" s="20"/>
      <c r="D181" s="19"/>
      <c r="E181" s="23"/>
      <c r="F181" s="19"/>
      <c r="G181" s="22"/>
      <c r="H181" s="19"/>
    </row>
    <row r="182" spans="1:8" x14ac:dyDescent="0.25">
      <c r="A182" s="29" t="s">
        <v>250</v>
      </c>
      <c r="B182" s="32"/>
      <c r="C182" s="20"/>
      <c r="D182" s="19"/>
      <c r="E182" s="23"/>
      <c r="F182" s="19"/>
      <c r="G182" s="22"/>
      <c r="H182" s="19"/>
    </row>
    <row r="183" spans="1:8" x14ac:dyDescent="0.25">
      <c r="A183" s="29" t="s">
        <v>251</v>
      </c>
      <c r="B183" s="32"/>
      <c r="C183" s="20"/>
      <c r="D183" s="19"/>
      <c r="E183" s="23"/>
      <c r="F183" s="19"/>
      <c r="G183" s="22"/>
      <c r="H183" s="19"/>
    </row>
    <row r="184" spans="1:8" x14ac:dyDescent="0.25">
      <c r="A184" s="29" t="s">
        <v>252</v>
      </c>
      <c r="B184" s="32"/>
      <c r="C184" s="20"/>
      <c r="D184" s="19"/>
      <c r="E184" s="23"/>
      <c r="F184" s="19"/>
      <c r="G184" s="22"/>
      <c r="H184" s="19"/>
    </row>
    <row r="185" spans="1:8" x14ac:dyDescent="0.25">
      <c r="A185" s="29" t="s">
        <v>253</v>
      </c>
      <c r="B185" s="32"/>
      <c r="C185" s="20"/>
      <c r="D185" s="19"/>
      <c r="E185" s="23"/>
      <c r="F185" s="19"/>
      <c r="G185" s="22"/>
      <c r="H185" s="19"/>
    </row>
    <row r="186" spans="1:8" x14ac:dyDescent="0.25">
      <c r="A186" s="29" t="s">
        <v>254</v>
      </c>
      <c r="B186" s="32"/>
      <c r="C186" s="20"/>
      <c r="D186" s="19"/>
      <c r="E186" s="23"/>
      <c r="F186" s="19"/>
      <c r="G186" s="22"/>
      <c r="H186" s="19"/>
    </row>
    <row r="187" spans="1:8" x14ac:dyDescent="0.25">
      <c r="A187" s="29" t="s">
        <v>255</v>
      </c>
      <c r="B187" s="32"/>
      <c r="C187" s="20"/>
      <c r="D187" s="19"/>
      <c r="E187" s="23"/>
      <c r="F187" s="19"/>
      <c r="G187" s="22"/>
      <c r="H187" s="19"/>
    </row>
    <row r="188" spans="1:8" x14ac:dyDescent="0.25">
      <c r="A188" s="29" t="s">
        <v>256</v>
      </c>
      <c r="B188" s="32"/>
      <c r="C188" s="20"/>
      <c r="D188" s="19"/>
      <c r="E188" s="23"/>
      <c r="F188" s="19"/>
      <c r="G188" s="22"/>
      <c r="H188" s="19"/>
    </row>
    <row r="189" spans="1:8" x14ac:dyDescent="0.25">
      <c r="A189" s="29" t="s">
        <v>257</v>
      </c>
      <c r="B189" s="32"/>
      <c r="C189" s="20"/>
      <c r="D189" s="19"/>
      <c r="E189" s="23"/>
      <c r="F189" s="19"/>
      <c r="G189" s="22"/>
      <c r="H189" s="19"/>
    </row>
    <row r="190" spans="1:8" x14ac:dyDescent="0.25">
      <c r="A190" s="29" t="s">
        <v>258</v>
      </c>
      <c r="B190" s="32"/>
      <c r="C190" s="20"/>
      <c r="D190" s="19"/>
      <c r="E190" s="23"/>
      <c r="F190" s="19"/>
      <c r="G190" s="22"/>
      <c r="H190" s="19"/>
    </row>
    <row r="191" spans="1:8" x14ac:dyDescent="0.25">
      <c r="A191" s="29" t="s">
        <v>259</v>
      </c>
      <c r="B191" s="32"/>
      <c r="C191" s="20"/>
      <c r="D191" s="19"/>
      <c r="E191" s="23"/>
      <c r="F191" s="19"/>
      <c r="G191" s="22"/>
      <c r="H191" s="19"/>
    </row>
    <row r="192" spans="1:8" x14ac:dyDescent="0.25">
      <c r="A192" s="29" t="s">
        <v>260</v>
      </c>
      <c r="B192" s="32"/>
      <c r="C192" s="20"/>
      <c r="D192" s="19"/>
      <c r="E192" s="23"/>
      <c r="F192" s="19"/>
      <c r="G192" s="22"/>
      <c r="H192" s="19"/>
    </row>
    <row r="193" spans="1:8" x14ac:dyDescent="0.25">
      <c r="A193" s="29" t="s">
        <v>261</v>
      </c>
      <c r="B193" s="32"/>
      <c r="C193" s="20"/>
      <c r="D193" s="19"/>
      <c r="E193" s="23"/>
      <c r="F193" s="19"/>
      <c r="G193" s="22"/>
      <c r="H193" s="19"/>
    </row>
    <row r="194" spans="1:8" x14ac:dyDescent="0.25">
      <c r="A194" s="29" t="s">
        <v>262</v>
      </c>
      <c r="B194" s="32"/>
      <c r="C194" s="20"/>
      <c r="D194" s="19"/>
      <c r="E194" s="23"/>
      <c r="F194" s="19"/>
      <c r="G194" s="22"/>
      <c r="H194" s="19"/>
    </row>
    <row r="195" spans="1:8" x14ac:dyDescent="0.25">
      <c r="A195" s="29" t="s">
        <v>263</v>
      </c>
      <c r="B195" s="32"/>
      <c r="C195" s="20"/>
      <c r="D195" s="19"/>
      <c r="E195" s="23"/>
      <c r="F195" s="19"/>
      <c r="G195" s="22"/>
      <c r="H195" s="19"/>
    </row>
    <row r="196" spans="1:8" x14ac:dyDescent="0.25">
      <c r="A196" s="29" t="s">
        <v>264</v>
      </c>
      <c r="B196" s="32"/>
      <c r="C196" s="20"/>
      <c r="D196" s="19"/>
      <c r="E196" s="23"/>
      <c r="F196" s="19"/>
      <c r="G196" s="22"/>
      <c r="H196" s="19"/>
    </row>
    <row r="197" spans="1:8" x14ac:dyDescent="0.25">
      <c r="A197" s="29" t="s">
        <v>265</v>
      </c>
      <c r="B197" s="32"/>
      <c r="C197" s="20"/>
      <c r="D197" s="19"/>
      <c r="E197" s="23"/>
      <c r="F197" s="19"/>
      <c r="G197" s="22"/>
      <c r="H197" s="19"/>
    </row>
    <row r="198" spans="1:8" x14ac:dyDescent="0.25">
      <c r="A198" s="29" t="s">
        <v>266</v>
      </c>
      <c r="B198" s="32"/>
      <c r="C198" s="20"/>
      <c r="D198" s="19"/>
      <c r="E198" s="23"/>
      <c r="F198" s="19"/>
      <c r="G198" s="22"/>
      <c r="H198" s="19"/>
    </row>
    <row r="199" spans="1:8" x14ac:dyDescent="0.25">
      <c r="A199" s="29" t="s">
        <v>267</v>
      </c>
      <c r="B199" s="32"/>
      <c r="C199" s="20"/>
      <c r="D199" s="19"/>
      <c r="E199" s="23"/>
      <c r="F199" s="19"/>
      <c r="G199" s="22"/>
      <c r="H199" s="19"/>
    </row>
    <row r="200" spans="1:8" x14ac:dyDescent="0.25">
      <c r="A200" s="29" t="s">
        <v>268</v>
      </c>
      <c r="B200" s="32"/>
      <c r="C200" s="20"/>
      <c r="D200" s="19"/>
      <c r="E200" s="23"/>
      <c r="F200" s="19"/>
      <c r="G200" s="22"/>
      <c r="H200" s="19"/>
    </row>
    <row r="201" spans="1:8" x14ac:dyDescent="0.25">
      <c r="A201" s="29" t="s">
        <v>269</v>
      </c>
      <c r="B201" s="32"/>
      <c r="C201" s="20"/>
      <c r="D201" s="19"/>
      <c r="E201" s="23"/>
      <c r="F201" s="19"/>
      <c r="G201" s="22"/>
      <c r="H201" s="19"/>
    </row>
    <row r="202" spans="1:8" x14ac:dyDescent="0.25">
      <c r="A202" s="29" t="s">
        <v>270</v>
      </c>
      <c r="B202" s="32"/>
      <c r="C202" s="20"/>
      <c r="D202" s="19"/>
      <c r="E202" s="23"/>
      <c r="F202" s="19"/>
      <c r="G202" s="22"/>
      <c r="H202" s="19"/>
    </row>
    <row r="203" spans="1:8" x14ac:dyDescent="0.25">
      <c r="A203" s="29" t="s">
        <v>271</v>
      </c>
      <c r="B203" s="32"/>
      <c r="C203" s="20"/>
      <c r="D203" s="19"/>
      <c r="E203" s="23"/>
      <c r="F203" s="19"/>
      <c r="G203" s="22"/>
      <c r="H203" s="19"/>
    </row>
    <row r="204" spans="1:8" x14ac:dyDescent="0.25">
      <c r="A204" s="29" t="s">
        <v>272</v>
      </c>
      <c r="B204" s="32"/>
      <c r="C204" s="20"/>
      <c r="D204" s="19"/>
      <c r="E204" s="23"/>
      <c r="F204" s="19"/>
      <c r="G204" s="22"/>
      <c r="H204" s="19"/>
    </row>
    <row r="205" spans="1:8" x14ac:dyDescent="0.25">
      <c r="A205" s="29" t="s">
        <v>273</v>
      </c>
      <c r="B205" s="32"/>
      <c r="C205" s="20"/>
      <c r="D205" s="19"/>
      <c r="E205" s="23"/>
      <c r="F205" s="19"/>
      <c r="G205" s="22"/>
      <c r="H205" s="19"/>
    </row>
    <row r="206" spans="1:8" x14ac:dyDescent="0.25">
      <c r="A206" s="29" t="s">
        <v>274</v>
      </c>
      <c r="B206" s="32"/>
      <c r="C206" s="20"/>
      <c r="D206" s="19"/>
      <c r="E206" s="23"/>
      <c r="F206" s="19"/>
      <c r="G206" s="22"/>
      <c r="H206" s="19"/>
    </row>
    <row r="207" spans="1:8" x14ac:dyDescent="0.25">
      <c r="A207" s="29" t="s">
        <v>275</v>
      </c>
      <c r="B207" s="32"/>
      <c r="C207" s="20"/>
      <c r="D207" s="19"/>
      <c r="E207" s="23"/>
      <c r="F207" s="19"/>
      <c r="G207" s="22"/>
      <c r="H207" s="19"/>
    </row>
    <row r="208" spans="1:8" x14ac:dyDescent="0.25">
      <c r="A208" s="29" t="s">
        <v>276</v>
      </c>
      <c r="B208" s="32"/>
      <c r="C208" s="20"/>
      <c r="D208" s="19"/>
      <c r="E208" s="23"/>
      <c r="F208" s="19"/>
      <c r="G208" s="22"/>
      <c r="H208" s="19"/>
    </row>
    <row r="209" spans="1:8" x14ac:dyDescent="0.25">
      <c r="A209" s="29" t="s">
        <v>277</v>
      </c>
      <c r="B209" s="32"/>
      <c r="C209" s="20"/>
      <c r="D209" s="19"/>
      <c r="E209" s="23"/>
      <c r="F209" s="19"/>
      <c r="G209" s="22"/>
      <c r="H209" s="19"/>
    </row>
    <row r="210" spans="1:8" x14ac:dyDescent="0.25">
      <c r="A210" s="29" t="s">
        <v>278</v>
      </c>
      <c r="B210" s="32"/>
      <c r="C210" s="20"/>
      <c r="D210" s="19"/>
      <c r="E210" s="23"/>
      <c r="F210" s="19"/>
      <c r="G210" s="22"/>
      <c r="H210" s="19"/>
    </row>
    <row r="211" spans="1:8" x14ac:dyDescent="0.25">
      <c r="A211" s="29" t="s">
        <v>279</v>
      </c>
      <c r="B211" s="32"/>
      <c r="C211" s="20"/>
      <c r="D211" s="19"/>
      <c r="E211" s="23"/>
      <c r="F211" s="19"/>
      <c r="G211" s="22"/>
      <c r="H211" s="19"/>
    </row>
    <row r="212" spans="1:8" x14ac:dyDescent="0.25">
      <c r="A212" s="29" t="s">
        <v>280</v>
      </c>
      <c r="B212" s="32"/>
      <c r="C212" s="20"/>
      <c r="D212" s="19"/>
      <c r="E212" s="23"/>
      <c r="F212" s="19"/>
      <c r="G212" s="22"/>
      <c r="H212" s="19"/>
    </row>
    <row r="213" spans="1:8" x14ac:dyDescent="0.25">
      <c r="A213" s="29" t="s">
        <v>281</v>
      </c>
      <c r="B213" s="32"/>
      <c r="C213" s="20"/>
      <c r="D213" s="19"/>
      <c r="E213" s="23"/>
      <c r="F213" s="19"/>
      <c r="G213" s="22"/>
      <c r="H213" s="19"/>
    </row>
    <row r="214" spans="1:8" x14ac:dyDescent="0.25">
      <c r="A214" s="29" t="s">
        <v>282</v>
      </c>
      <c r="B214" s="32"/>
      <c r="C214" s="20"/>
      <c r="D214" s="19"/>
      <c r="E214" s="23"/>
      <c r="F214" s="19"/>
      <c r="G214" s="22"/>
      <c r="H214" s="19"/>
    </row>
    <row r="215" spans="1:8" x14ac:dyDescent="0.25">
      <c r="A215" s="29" t="s">
        <v>283</v>
      </c>
      <c r="B215" s="32"/>
      <c r="C215" s="20"/>
      <c r="D215" s="19"/>
      <c r="E215" s="23"/>
      <c r="F215" s="19"/>
      <c r="G215" s="22"/>
      <c r="H215" s="19"/>
    </row>
    <row r="216" spans="1:8" x14ac:dyDescent="0.25">
      <c r="A216" s="29" t="s">
        <v>284</v>
      </c>
      <c r="B216" s="32"/>
      <c r="C216" s="20"/>
      <c r="D216" s="19"/>
      <c r="E216" s="23"/>
      <c r="F216" s="19"/>
      <c r="G216" s="22"/>
      <c r="H216" s="19"/>
    </row>
    <row r="217" spans="1:8" x14ac:dyDescent="0.25">
      <c r="A217" s="29" t="s">
        <v>285</v>
      </c>
      <c r="B217" s="32"/>
      <c r="C217" s="20"/>
      <c r="D217" s="19"/>
      <c r="E217" s="23"/>
      <c r="F217" s="19"/>
      <c r="G217" s="22"/>
      <c r="H217" s="19"/>
    </row>
    <row r="218" spans="1:8" x14ac:dyDescent="0.25">
      <c r="A218" s="29" t="s">
        <v>286</v>
      </c>
      <c r="B218" s="32"/>
      <c r="C218" s="20"/>
      <c r="D218" s="19"/>
      <c r="E218" s="23"/>
      <c r="F218" s="19"/>
      <c r="G218" s="22"/>
      <c r="H218" s="19"/>
    </row>
    <row r="219" spans="1:8" x14ac:dyDescent="0.25">
      <c r="A219" s="29" t="s">
        <v>287</v>
      </c>
      <c r="B219" s="32"/>
      <c r="C219" s="20"/>
      <c r="D219" s="19"/>
      <c r="E219" s="23"/>
      <c r="F219" s="19"/>
      <c r="G219" s="22"/>
      <c r="H219" s="19"/>
    </row>
    <row r="220" spans="1:8" x14ac:dyDescent="0.25">
      <c r="A220" s="29" t="s">
        <v>288</v>
      </c>
      <c r="B220" s="32"/>
      <c r="C220" s="20"/>
      <c r="D220" s="19"/>
      <c r="E220" s="23"/>
      <c r="F220" s="19"/>
      <c r="G220" s="22"/>
      <c r="H220" s="19"/>
    </row>
    <row r="221" spans="1:8" x14ac:dyDescent="0.25">
      <c r="A221" s="29" t="s">
        <v>289</v>
      </c>
      <c r="B221" s="32"/>
      <c r="C221" s="20"/>
      <c r="D221" s="19"/>
      <c r="E221" s="23"/>
      <c r="F221" s="19"/>
      <c r="G221" s="22"/>
      <c r="H221" s="19"/>
    </row>
    <row r="222" spans="1:8" x14ac:dyDescent="0.25">
      <c r="A222" s="29" t="s">
        <v>290</v>
      </c>
      <c r="B222" s="32"/>
      <c r="C222" s="20"/>
      <c r="D222" s="19"/>
      <c r="E222" s="23"/>
      <c r="F222" s="19"/>
      <c r="G222" s="22"/>
      <c r="H222" s="19"/>
    </row>
    <row r="223" spans="1:8" x14ac:dyDescent="0.25">
      <c r="A223" s="29" t="s">
        <v>291</v>
      </c>
      <c r="B223" s="32"/>
      <c r="C223" s="20"/>
      <c r="D223" s="19"/>
      <c r="E223" s="23"/>
      <c r="F223" s="19"/>
      <c r="G223" s="22"/>
      <c r="H223" s="19"/>
    </row>
    <row r="224" spans="1:8" x14ac:dyDescent="0.25">
      <c r="A224" s="29" t="s">
        <v>292</v>
      </c>
      <c r="B224" s="32"/>
      <c r="C224" s="20"/>
      <c r="D224" s="19"/>
      <c r="E224" s="23"/>
      <c r="F224" s="19"/>
      <c r="G224" s="22"/>
      <c r="H224" s="19"/>
    </row>
    <row r="225" spans="1:8" x14ac:dyDescent="0.25">
      <c r="A225" s="29" t="s">
        <v>293</v>
      </c>
      <c r="B225" s="32"/>
      <c r="C225" s="20"/>
      <c r="D225" s="19"/>
      <c r="E225" s="23"/>
      <c r="F225" s="19"/>
      <c r="G225" s="22"/>
      <c r="H225" s="19"/>
    </row>
    <row r="226" spans="1:8" x14ac:dyDescent="0.25">
      <c r="A226" s="29" t="s">
        <v>294</v>
      </c>
      <c r="B226" s="32"/>
      <c r="C226" s="20"/>
      <c r="D226" s="19"/>
      <c r="E226" s="23"/>
      <c r="F226" s="19"/>
      <c r="G226" s="22"/>
      <c r="H226" s="19"/>
    </row>
    <row r="227" spans="1:8" x14ac:dyDescent="0.25">
      <c r="A227" s="29" t="s">
        <v>295</v>
      </c>
      <c r="B227" s="32"/>
      <c r="C227" s="20"/>
      <c r="D227" s="19"/>
      <c r="E227" s="23"/>
      <c r="F227" s="19"/>
      <c r="G227" s="22"/>
      <c r="H227" s="19"/>
    </row>
    <row r="228" spans="1:8" x14ac:dyDescent="0.25">
      <c r="A228" s="29" t="s">
        <v>296</v>
      </c>
      <c r="B228" s="32"/>
      <c r="C228" s="20"/>
      <c r="D228" s="19"/>
      <c r="E228" s="23"/>
      <c r="F228" s="19"/>
      <c r="G228" s="22"/>
      <c r="H228" s="19"/>
    </row>
    <row r="229" spans="1:8" x14ac:dyDescent="0.25">
      <c r="A229" s="29" t="s">
        <v>297</v>
      </c>
      <c r="B229" s="32"/>
      <c r="C229" s="20"/>
      <c r="D229" s="19"/>
      <c r="E229" s="23"/>
      <c r="F229" s="19"/>
      <c r="G229" s="22"/>
      <c r="H229" s="19"/>
    </row>
    <row r="230" spans="1:8" x14ac:dyDescent="0.25">
      <c r="A230" s="29" t="s">
        <v>298</v>
      </c>
      <c r="B230" s="32"/>
      <c r="C230" s="20"/>
      <c r="D230" s="19"/>
      <c r="E230" s="23"/>
      <c r="F230" s="19"/>
      <c r="G230" s="22"/>
      <c r="H230" s="19"/>
    </row>
    <row r="231" spans="1:8" x14ac:dyDescent="0.25">
      <c r="A231" s="29" t="s">
        <v>299</v>
      </c>
      <c r="B231" s="32"/>
      <c r="C231" s="20"/>
      <c r="D231" s="19"/>
      <c r="E231" s="23"/>
      <c r="F231" s="19"/>
      <c r="G231" s="22"/>
      <c r="H231" s="19"/>
    </row>
    <row r="232" spans="1:8" x14ac:dyDescent="0.25">
      <c r="A232" s="29" t="s">
        <v>300</v>
      </c>
      <c r="B232" s="32"/>
      <c r="C232" s="20"/>
      <c r="D232" s="19"/>
      <c r="E232" s="23"/>
      <c r="F232" s="19"/>
      <c r="G232" s="22"/>
      <c r="H232" s="19"/>
    </row>
    <row r="233" spans="1:8" x14ac:dyDescent="0.25">
      <c r="A233" s="29" t="s">
        <v>301</v>
      </c>
      <c r="B233" s="32"/>
      <c r="C233" s="20"/>
      <c r="D233" s="19"/>
      <c r="E233" s="23"/>
      <c r="F233" s="19"/>
      <c r="G233" s="22"/>
      <c r="H233" s="19"/>
    </row>
    <row r="234" spans="1:8" x14ac:dyDescent="0.25">
      <c r="A234" s="29" t="s">
        <v>302</v>
      </c>
      <c r="B234" s="32"/>
      <c r="C234" s="20"/>
      <c r="D234" s="19"/>
      <c r="E234" s="23"/>
      <c r="F234" s="19"/>
      <c r="G234" s="22"/>
      <c r="H234" s="19"/>
    </row>
    <row r="235" spans="1:8" x14ac:dyDescent="0.25">
      <c r="A235" s="29" t="s">
        <v>303</v>
      </c>
      <c r="B235" s="32"/>
      <c r="C235" s="20"/>
      <c r="D235" s="19"/>
      <c r="E235" s="23"/>
      <c r="F235" s="19"/>
      <c r="G235" s="22"/>
      <c r="H235" s="19"/>
    </row>
    <row r="236" spans="1:8" x14ac:dyDescent="0.25">
      <c r="A236" s="29" t="s">
        <v>304</v>
      </c>
      <c r="B236" s="32"/>
      <c r="C236" s="20"/>
      <c r="D236" s="19"/>
      <c r="E236" s="23"/>
      <c r="F236" s="19"/>
      <c r="G236" s="22"/>
      <c r="H236" s="19"/>
    </row>
    <row r="237" spans="1:8" x14ac:dyDescent="0.25">
      <c r="A237" s="29" t="s">
        <v>305</v>
      </c>
      <c r="B237" s="32"/>
      <c r="C237" s="20"/>
      <c r="D237" s="19"/>
      <c r="E237" s="23"/>
      <c r="F237" s="19"/>
      <c r="G237" s="22"/>
      <c r="H237" s="19"/>
    </row>
    <row r="238" spans="1:8" x14ac:dyDescent="0.25">
      <c r="A238" s="29" t="s">
        <v>306</v>
      </c>
      <c r="B238" s="32"/>
      <c r="C238" s="20"/>
      <c r="D238" s="19"/>
      <c r="E238" s="23"/>
      <c r="F238" s="19"/>
      <c r="G238" s="22"/>
      <c r="H238" s="19"/>
    </row>
    <row r="239" spans="1:8" x14ac:dyDescent="0.25">
      <c r="A239" s="29" t="s">
        <v>307</v>
      </c>
      <c r="B239" s="32"/>
      <c r="C239" s="20"/>
      <c r="D239" s="19"/>
      <c r="E239" s="23"/>
      <c r="F239" s="19"/>
      <c r="G239" s="22"/>
      <c r="H239" s="19"/>
    </row>
    <row r="240" spans="1:8" x14ac:dyDescent="0.25">
      <c r="A240" s="29" t="s">
        <v>308</v>
      </c>
      <c r="B240" s="32"/>
      <c r="C240" s="20"/>
      <c r="D240" s="19"/>
      <c r="E240" s="23"/>
      <c r="F240" s="19"/>
      <c r="G240" s="22"/>
      <c r="H240" s="19"/>
    </row>
    <row r="241" spans="1:8" x14ac:dyDescent="0.25">
      <c r="A241" s="29" t="s">
        <v>309</v>
      </c>
      <c r="B241" s="32"/>
      <c r="C241" s="20"/>
      <c r="D241" s="19"/>
      <c r="E241" s="23"/>
      <c r="F241" s="19"/>
      <c r="G241" s="22"/>
      <c r="H241" s="19"/>
    </row>
    <row r="242" spans="1:8" x14ac:dyDescent="0.25">
      <c r="A242" s="29" t="s">
        <v>310</v>
      </c>
      <c r="B242" s="32"/>
      <c r="C242" s="20"/>
      <c r="D242" s="19"/>
      <c r="E242" s="23"/>
      <c r="F242" s="19"/>
      <c r="G242" s="22"/>
      <c r="H242" s="19"/>
    </row>
    <row r="243" spans="1:8" x14ac:dyDescent="0.25">
      <c r="A243" s="29" t="s">
        <v>311</v>
      </c>
      <c r="B243" s="32"/>
      <c r="C243" s="20"/>
      <c r="D243" s="19"/>
      <c r="E243" s="23"/>
      <c r="F243" s="19"/>
      <c r="G243" s="22"/>
      <c r="H243" s="19"/>
    </row>
    <row r="244" spans="1:8" x14ac:dyDescent="0.25">
      <c r="A244" s="29" t="s">
        <v>312</v>
      </c>
      <c r="B244" s="32"/>
      <c r="C244" s="20"/>
      <c r="D244" s="19"/>
      <c r="E244" s="23"/>
      <c r="F244" s="19"/>
      <c r="G244" s="22"/>
      <c r="H244" s="19"/>
    </row>
    <row r="245" spans="1:8" x14ac:dyDescent="0.25">
      <c r="A245" s="29" t="s">
        <v>313</v>
      </c>
      <c r="B245" s="32"/>
      <c r="C245" s="20"/>
      <c r="D245" s="19"/>
      <c r="E245" s="23"/>
      <c r="F245" s="19"/>
      <c r="G245" s="22"/>
      <c r="H245" s="19"/>
    </row>
    <row r="246" spans="1:8" x14ac:dyDescent="0.25">
      <c r="A246" s="29" t="s">
        <v>314</v>
      </c>
      <c r="B246" s="32"/>
      <c r="C246" s="20"/>
      <c r="D246" s="19"/>
      <c r="E246" s="23"/>
      <c r="F246" s="19"/>
      <c r="G246" s="22"/>
      <c r="H246" s="19"/>
    </row>
    <row r="247" spans="1:8" x14ac:dyDescent="0.25">
      <c r="A247" s="29" t="s">
        <v>315</v>
      </c>
      <c r="B247" s="32"/>
      <c r="C247" s="20"/>
      <c r="D247" s="19"/>
      <c r="E247" s="23"/>
      <c r="F247" s="19"/>
      <c r="G247" s="22"/>
      <c r="H247" s="19"/>
    </row>
    <row r="248" spans="1:8" x14ac:dyDescent="0.25">
      <c r="A248" s="29" t="s">
        <v>316</v>
      </c>
      <c r="B248" s="32"/>
      <c r="C248" s="20"/>
      <c r="D248" s="19"/>
      <c r="E248" s="23"/>
      <c r="F248" s="19"/>
      <c r="G248" s="22"/>
      <c r="H248" s="19"/>
    </row>
    <row r="249" spans="1:8" x14ac:dyDescent="0.25">
      <c r="A249" s="29" t="s">
        <v>317</v>
      </c>
      <c r="B249" s="32"/>
      <c r="C249" s="20"/>
      <c r="D249" s="19"/>
      <c r="E249" s="23"/>
      <c r="F249" s="19"/>
      <c r="G249" s="22"/>
      <c r="H249" s="19"/>
    </row>
    <row r="250" spans="1:8" x14ac:dyDescent="0.25">
      <c r="A250" s="29" t="s">
        <v>318</v>
      </c>
      <c r="B250" s="32"/>
      <c r="C250" s="20"/>
      <c r="D250" s="19"/>
      <c r="E250" s="23"/>
      <c r="F250" s="19"/>
      <c r="G250" s="22"/>
      <c r="H250" s="19"/>
    </row>
    <row r="251" spans="1:8" x14ac:dyDescent="0.25">
      <c r="A251" s="29" t="s">
        <v>319</v>
      </c>
      <c r="B251" s="32"/>
      <c r="C251" s="20"/>
      <c r="D251" s="19"/>
      <c r="E251" s="23"/>
      <c r="F251" s="19"/>
      <c r="G251" s="22"/>
      <c r="H251" s="19"/>
    </row>
    <row r="252" spans="1:8" x14ac:dyDescent="0.25">
      <c r="A252" s="29" t="s">
        <v>320</v>
      </c>
      <c r="B252" s="32"/>
      <c r="C252" s="20"/>
      <c r="D252" s="19"/>
      <c r="E252" s="23"/>
      <c r="F252" s="19"/>
      <c r="G252" s="22"/>
      <c r="H252" s="19"/>
    </row>
    <row r="253" spans="1:8" x14ac:dyDescent="0.25">
      <c r="A253" s="29" t="s">
        <v>321</v>
      </c>
      <c r="B253" s="32"/>
      <c r="C253" s="20"/>
      <c r="D253" s="19"/>
      <c r="E253" s="23"/>
      <c r="F253" s="19"/>
      <c r="G253" s="22"/>
      <c r="H253" s="19"/>
    </row>
    <row r="254" spans="1:8" x14ac:dyDescent="0.25">
      <c r="A254" s="29" t="s">
        <v>322</v>
      </c>
      <c r="B254" s="32"/>
      <c r="C254" s="20"/>
      <c r="D254" s="19"/>
      <c r="E254" s="23"/>
      <c r="F254" s="19"/>
      <c r="G254" s="22"/>
      <c r="H254" s="19"/>
    </row>
    <row r="255" spans="1:8" x14ac:dyDescent="0.25">
      <c r="A255" s="29" t="s">
        <v>323</v>
      </c>
      <c r="B255" s="32"/>
      <c r="C255" s="20"/>
      <c r="D255" s="19"/>
      <c r="E255" s="23"/>
      <c r="F255" s="19"/>
      <c r="G255" s="22"/>
      <c r="H255" s="19"/>
    </row>
    <row r="256" spans="1:8" x14ac:dyDescent="0.25">
      <c r="A256" s="29" t="s">
        <v>324</v>
      </c>
      <c r="B256" s="32"/>
      <c r="C256" s="20"/>
      <c r="D256" s="19"/>
      <c r="E256" s="23"/>
      <c r="F256" s="19"/>
      <c r="G256" s="22"/>
      <c r="H256" s="19"/>
    </row>
    <row r="257" spans="1:8" x14ac:dyDescent="0.25">
      <c r="A257" s="29" t="s">
        <v>325</v>
      </c>
      <c r="B257" s="32"/>
      <c r="C257" s="20"/>
      <c r="D257" s="19"/>
      <c r="E257" s="23"/>
      <c r="F257" s="19"/>
      <c r="G257" s="22"/>
      <c r="H257" s="19"/>
    </row>
    <row r="258" spans="1:8" x14ac:dyDescent="0.25">
      <c r="A258" s="29" t="s">
        <v>326</v>
      </c>
      <c r="B258" s="32"/>
      <c r="C258" s="20"/>
      <c r="D258" s="19"/>
      <c r="E258" s="23"/>
      <c r="F258" s="19"/>
      <c r="G258" s="22"/>
      <c r="H258" s="19"/>
    </row>
    <row r="259" spans="1:8" x14ac:dyDescent="0.25">
      <c r="A259" s="29" t="s">
        <v>327</v>
      </c>
      <c r="B259" s="32"/>
      <c r="C259" s="20"/>
      <c r="D259" s="19"/>
      <c r="E259" s="23"/>
      <c r="F259" s="19"/>
      <c r="G259" s="22"/>
      <c r="H259" s="19"/>
    </row>
    <row r="260" spans="1:8" x14ac:dyDescent="0.25">
      <c r="A260" s="29" t="s">
        <v>328</v>
      </c>
      <c r="B260" s="32"/>
      <c r="C260" s="20"/>
      <c r="D260" s="19"/>
      <c r="E260" s="23"/>
      <c r="F260" s="19"/>
      <c r="G260" s="22"/>
      <c r="H260" s="19"/>
    </row>
    <row r="261" spans="1:8" x14ac:dyDescent="0.25">
      <c r="A261" s="29" t="s">
        <v>329</v>
      </c>
      <c r="B261" s="32"/>
      <c r="C261" s="20"/>
      <c r="D261" s="19"/>
      <c r="E261" s="23"/>
      <c r="F261" s="19"/>
      <c r="G261" s="22"/>
      <c r="H261" s="19"/>
    </row>
    <row r="262" spans="1:8" x14ac:dyDescent="0.25">
      <c r="A262" s="29" t="s">
        <v>330</v>
      </c>
      <c r="B262" s="32"/>
      <c r="C262" s="20"/>
      <c r="D262" s="19"/>
      <c r="E262" s="23"/>
      <c r="F262" s="19"/>
      <c r="G262" s="22"/>
      <c r="H262" s="19"/>
    </row>
    <row r="263" spans="1:8" x14ac:dyDescent="0.25">
      <c r="A263" s="29" t="s">
        <v>331</v>
      </c>
      <c r="B263" s="32"/>
      <c r="C263" s="20"/>
      <c r="D263" s="19"/>
      <c r="E263" s="23"/>
      <c r="F263" s="19"/>
      <c r="G263" s="22"/>
      <c r="H263" s="19"/>
    </row>
    <row r="264" spans="1:8" x14ac:dyDescent="0.25">
      <c r="A264" s="29" t="s">
        <v>332</v>
      </c>
      <c r="B264" s="32"/>
      <c r="C264" s="20"/>
      <c r="D264" s="19"/>
      <c r="E264" s="23"/>
      <c r="F264" s="19"/>
      <c r="G264" s="22"/>
      <c r="H264" s="19"/>
    </row>
    <row r="265" spans="1:8" x14ac:dyDescent="0.25">
      <c r="A265" s="29" t="s">
        <v>333</v>
      </c>
      <c r="B265" s="32"/>
      <c r="C265" s="20"/>
      <c r="D265" s="19"/>
      <c r="E265" s="23"/>
      <c r="F265" s="19"/>
      <c r="G265" s="22"/>
      <c r="H265" s="19"/>
    </row>
    <row r="266" spans="1:8" x14ac:dyDescent="0.25">
      <c r="A266" s="29" t="s">
        <v>334</v>
      </c>
      <c r="B266" s="32"/>
      <c r="C266" s="20"/>
      <c r="D266" s="19"/>
      <c r="E266" s="23"/>
      <c r="F266" s="19"/>
      <c r="G266" s="22"/>
      <c r="H266" s="19"/>
    </row>
    <row r="267" spans="1:8" x14ac:dyDescent="0.25">
      <c r="A267" s="29" t="s">
        <v>335</v>
      </c>
      <c r="B267" s="32"/>
      <c r="C267" s="20"/>
      <c r="D267" s="19"/>
      <c r="E267" s="23"/>
      <c r="F267" s="19"/>
      <c r="G267" s="22"/>
      <c r="H267" s="19"/>
    </row>
    <row r="268" spans="1:8" x14ac:dyDescent="0.25">
      <c r="A268" s="29" t="s">
        <v>336</v>
      </c>
      <c r="B268" s="32"/>
      <c r="C268" s="20"/>
      <c r="D268" s="19"/>
      <c r="E268" s="23"/>
      <c r="F268" s="19"/>
      <c r="G268" s="22"/>
      <c r="H268" s="19"/>
    </row>
    <row r="269" spans="1:8" x14ac:dyDescent="0.25">
      <c r="A269" s="29" t="s">
        <v>337</v>
      </c>
      <c r="B269" s="32"/>
      <c r="C269" s="20"/>
      <c r="D269" s="19"/>
      <c r="E269" s="23"/>
      <c r="F269" s="19"/>
      <c r="G269" s="22"/>
      <c r="H269" s="19"/>
    </row>
    <row r="270" spans="1:8" x14ac:dyDescent="0.25">
      <c r="A270" s="29" t="s">
        <v>338</v>
      </c>
      <c r="B270" s="32"/>
      <c r="C270" s="20"/>
      <c r="D270" s="19"/>
      <c r="E270" s="23"/>
      <c r="F270" s="19"/>
      <c r="G270" s="22"/>
      <c r="H270" s="19"/>
    </row>
    <row r="271" spans="1:8" x14ac:dyDescent="0.25">
      <c r="A271" s="29" t="s">
        <v>339</v>
      </c>
      <c r="B271" s="32"/>
      <c r="C271" s="20"/>
      <c r="D271" s="19"/>
      <c r="E271" s="23"/>
      <c r="F271" s="19"/>
      <c r="G271" s="22"/>
      <c r="H271" s="19"/>
    </row>
    <row r="272" spans="1:8" x14ac:dyDescent="0.25">
      <c r="A272" s="29" t="s">
        <v>340</v>
      </c>
      <c r="B272" s="32"/>
      <c r="C272" s="20"/>
      <c r="D272" s="19"/>
      <c r="E272" s="23"/>
      <c r="F272" s="19"/>
      <c r="G272" s="22"/>
      <c r="H272" s="19"/>
    </row>
    <row r="273" spans="1:8" x14ac:dyDescent="0.25">
      <c r="A273" s="29" t="s">
        <v>341</v>
      </c>
      <c r="B273" s="32"/>
      <c r="C273" s="20"/>
      <c r="D273" s="19"/>
      <c r="E273" s="23"/>
      <c r="F273" s="19"/>
      <c r="G273" s="22"/>
      <c r="H273" s="19"/>
    </row>
    <row r="274" spans="1:8" x14ac:dyDescent="0.25">
      <c r="A274" s="29" t="s">
        <v>342</v>
      </c>
      <c r="B274" s="32"/>
      <c r="C274" s="20"/>
      <c r="D274" s="19"/>
      <c r="E274" s="23"/>
      <c r="F274" s="19"/>
      <c r="G274" s="22"/>
      <c r="H274" s="19"/>
    </row>
    <row r="275" spans="1:8" x14ac:dyDescent="0.25">
      <c r="A275" s="29" t="s">
        <v>343</v>
      </c>
      <c r="B275" s="32"/>
      <c r="C275" s="20"/>
      <c r="D275" s="19"/>
      <c r="E275" s="23"/>
      <c r="F275" s="19"/>
      <c r="G275" s="22"/>
      <c r="H275" s="19"/>
    </row>
    <row r="276" spans="1:8" x14ac:dyDescent="0.25">
      <c r="A276" s="29" t="s">
        <v>344</v>
      </c>
      <c r="B276" s="32"/>
      <c r="C276" s="20"/>
      <c r="D276" s="19"/>
      <c r="E276" s="23"/>
      <c r="F276" s="19"/>
      <c r="G276" s="22"/>
      <c r="H276" s="19"/>
    </row>
    <row r="277" spans="1:8" x14ac:dyDescent="0.25">
      <c r="A277" s="29" t="s">
        <v>345</v>
      </c>
      <c r="B277" s="32"/>
      <c r="C277" s="20"/>
      <c r="D277" s="19"/>
      <c r="E277" s="23"/>
      <c r="F277" s="19"/>
      <c r="G277" s="22"/>
      <c r="H277" s="19"/>
    </row>
    <row r="278" spans="1:8" x14ac:dyDescent="0.25">
      <c r="A278" s="29" t="s">
        <v>346</v>
      </c>
      <c r="B278" s="32"/>
      <c r="C278" s="20"/>
      <c r="D278" s="19"/>
      <c r="E278" s="23"/>
      <c r="F278" s="19"/>
      <c r="G278" s="22"/>
      <c r="H278" s="19"/>
    </row>
    <row r="279" spans="1:8" x14ac:dyDescent="0.25">
      <c r="A279" s="29" t="s">
        <v>347</v>
      </c>
      <c r="B279" s="32"/>
      <c r="C279" s="20"/>
      <c r="D279" s="19"/>
      <c r="E279" s="23"/>
      <c r="F279" s="19"/>
      <c r="G279" s="22"/>
      <c r="H279" s="19"/>
    </row>
    <row r="280" spans="1:8" x14ac:dyDescent="0.25">
      <c r="A280" s="29" t="s">
        <v>348</v>
      </c>
      <c r="B280" s="32"/>
      <c r="C280" s="20"/>
      <c r="D280" s="19"/>
      <c r="E280" s="23"/>
      <c r="F280" s="19"/>
      <c r="G280" s="22"/>
      <c r="H280" s="19"/>
    </row>
    <row r="281" spans="1:8" x14ac:dyDescent="0.25">
      <c r="A281" s="29" t="s">
        <v>349</v>
      </c>
      <c r="B281" s="32"/>
      <c r="C281" s="20"/>
      <c r="D281" s="19"/>
      <c r="E281" s="23"/>
      <c r="F281" s="19"/>
      <c r="G281" s="22"/>
      <c r="H281" s="19"/>
    </row>
    <row r="282" spans="1:8" x14ac:dyDescent="0.25">
      <c r="A282" s="29" t="s">
        <v>350</v>
      </c>
      <c r="B282" s="32"/>
      <c r="C282" s="20"/>
      <c r="D282" s="19"/>
      <c r="E282" s="23"/>
      <c r="F282" s="19"/>
      <c r="G282" s="22"/>
      <c r="H282" s="19"/>
    </row>
    <row r="283" spans="1:8" x14ac:dyDescent="0.25">
      <c r="A283" s="29" t="s">
        <v>351</v>
      </c>
      <c r="B283" s="32"/>
      <c r="C283" s="20"/>
      <c r="D283" s="19"/>
      <c r="E283" s="23"/>
      <c r="F283" s="19"/>
      <c r="G283" s="22"/>
      <c r="H283" s="19"/>
    </row>
    <row r="284" spans="1:8" x14ac:dyDescent="0.25">
      <c r="A284" s="29" t="s">
        <v>352</v>
      </c>
      <c r="B284" s="32"/>
      <c r="C284" s="20"/>
      <c r="D284" s="19"/>
      <c r="E284" s="23"/>
      <c r="F284" s="19"/>
      <c r="G284" s="22"/>
      <c r="H284" s="19"/>
    </row>
    <row r="285" spans="1:8" x14ac:dyDescent="0.25">
      <c r="A285" s="29" t="s">
        <v>353</v>
      </c>
      <c r="B285" s="32"/>
      <c r="C285" s="20"/>
      <c r="D285" s="19"/>
      <c r="E285" s="23"/>
      <c r="F285" s="19"/>
      <c r="G285" s="22"/>
      <c r="H285" s="19"/>
    </row>
    <row r="286" spans="1:8" x14ac:dyDescent="0.25">
      <c r="A286" s="29" t="s">
        <v>354</v>
      </c>
      <c r="B286" s="32"/>
      <c r="C286" s="20"/>
      <c r="D286" s="19"/>
      <c r="E286" s="23"/>
      <c r="F286" s="19"/>
      <c r="G286" s="22"/>
      <c r="H286" s="19"/>
    </row>
    <row r="287" spans="1:8" x14ac:dyDescent="0.25">
      <c r="A287" s="29" t="s">
        <v>355</v>
      </c>
      <c r="B287" s="32"/>
      <c r="C287" s="20"/>
      <c r="D287" s="19"/>
      <c r="E287" s="23"/>
      <c r="F287" s="19"/>
      <c r="G287" s="22"/>
      <c r="H287" s="19"/>
    </row>
    <row r="288" spans="1:8" x14ac:dyDescent="0.25">
      <c r="A288" s="29" t="s">
        <v>356</v>
      </c>
      <c r="B288" s="32"/>
      <c r="C288" s="20"/>
      <c r="D288" s="19"/>
      <c r="E288" s="23"/>
      <c r="F288" s="19"/>
      <c r="G288" s="22"/>
      <c r="H288" s="19"/>
    </row>
    <row r="289" spans="1:8" x14ac:dyDescent="0.25">
      <c r="A289" s="29" t="s">
        <v>357</v>
      </c>
      <c r="B289" s="32"/>
      <c r="C289" s="20"/>
      <c r="D289" s="19"/>
      <c r="E289" s="23"/>
      <c r="F289" s="19"/>
      <c r="G289" s="22"/>
      <c r="H289" s="19"/>
    </row>
    <row r="290" spans="1:8" x14ac:dyDescent="0.25">
      <c r="A290" s="29" t="s">
        <v>358</v>
      </c>
      <c r="B290" s="32"/>
      <c r="C290" s="20"/>
      <c r="D290" s="19"/>
      <c r="E290" s="23"/>
      <c r="F290" s="19"/>
      <c r="G290" s="22"/>
      <c r="H290" s="19"/>
    </row>
    <row r="291" spans="1:8" x14ac:dyDescent="0.25">
      <c r="A291" s="29" t="s">
        <v>359</v>
      </c>
      <c r="B291" s="32"/>
      <c r="C291" s="20"/>
      <c r="D291" s="19"/>
      <c r="E291" s="23"/>
      <c r="F291" s="19"/>
      <c r="G291" s="22"/>
      <c r="H291" s="19"/>
    </row>
    <row r="292" spans="1:8" x14ac:dyDescent="0.25">
      <c r="A292" s="29" t="s">
        <v>360</v>
      </c>
      <c r="B292" s="32"/>
      <c r="C292" s="20"/>
      <c r="D292" s="19"/>
      <c r="E292" s="23"/>
      <c r="F292" s="19"/>
      <c r="G292" s="22"/>
      <c r="H292" s="19"/>
    </row>
    <row r="293" spans="1:8" x14ac:dyDescent="0.25">
      <c r="A293" s="29" t="s">
        <v>361</v>
      </c>
      <c r="B293" s="32"/>
      <c r="C293" s="20"/>
      <c r="D293" s="19"/>
      <c r="E293" s="23"/>
      <c r="F293" s="19"/>
      <c r="G293" s="22"/>
      <c r="H293" s="19"/>
    </row>
    <row r="294" spans="1:8" x14ac:dyDescent="0.25">
      <c r="A294" s="29" t="s">
        <v>362</v>
      </c>
      <c r="B294" s="32"/>
      <c r="C294" s="20"/>
      <c r="D294" s="19"/>
      <c r="E294" s="23"/>
      <c r="F294" s="19"/>
      <c r="G294" s="22"/>
      <c r="H294" s="19"/>
    </row>
    <row r="295" spans="1:8" x14ac:dyDescent="0.25">
      <c r="A295" s="29" t="s">
        <v>363</v>
      </c>
      <c r="B295" s="32"/>
      <c r="C295" s="20"/>
      <c r="D295" s="19"/>
      <c r="E295" s="23"/>
      <c r="F295" s="19"/>
      <c r="G295" s="22"/>
      <c r="H295" s="19"/>
    </row>
    <row r="296" spans="1:8" x14ac:dyDescent="0.25">
      <c r="A296" s="29" t="s">
        <v>364</v>
      </c>
      <c r="B296" s="32"/>
      <c r="C296" s="20"/>
      <c r="D296" s="19"/>
      <c r="E296" s="23"/>
      <c r="F296" s="19"/>
      <c r="G296" s="22"/>
      <c r="H296" s="19"/>
    </row>
    <row r="297" spans="1:8" x14ac:dyDescent="0.25">
      <c r="A297" s="29" t="s">
        <v>365</v>
      </c>
      <c r="B297" s="32"/>
      <c r="C297" s="20"/>
      <c r="D297" s="19"/>
      <c r="E297" s="23"/>
      <c r="F297" s="19"/>
      <c r="G297" s="22"/>
      <c r="H297" s="19"/>
    </row>
    <row r="298" spans="1:8" x14ac:dyDescent="0.25">
      <c r="A298" s="29" t="s">
        <v>366</v>
      </c>
      <c r="B298" s="32"/>
      <c r="C298" s="20"/>
      <c r="D298" s="19"/>
      <c r="E298" s="23"/>
      <c r="F298" s="19"/>
      <c r="G298" s="22"/>
      <c r="H298" s="19"/>
    </row>
    <row r="299" spans="1:8" x14ac:dyDescent="0.25">
      <c r="A299" s="29" t="s">
        <v>367</v>
      </c>
      <c r="B299" s="32"/>
      <c r="C299" s="20"/>
      <c r="D299" s="19"/>
      <c r="E299" s="23"/>
      <c r="F299" s="19"/>
      <c r="G299" s="22"/>
      <c r="H299" s="19"/>
    </row>
    <row r="300" spans="1:8" x14ac:dyDescent="0.25">
      <c r="A300" s="29" t="s">
        <v>368</v>
      </c>
      <c r="B300" s="32"/>
      <c r="C300" s="20"/>
      <c r="D300" s="19"/>
      <c r="E300" s="23"/>
      <c r="F300" s="19"/>
      <c r="G300" s="22"/>
      <c r="H300" s="19"/>
    </row>
    <row r="301" spans="1:8" x14ac:dyDescent="0.25">
      <c r="A301" s="29" t="s">
        <v>369</v>
      </c>
      <c r="B301" s="32"/>
      <c r="C301" s="20"/>
      <c r="D301" s="19"/>
      <c r="E301" s="23"/>
      <c r="F301" s="19"/>
      <c r="G301" s="22"/>
      <c r="H301" s="19"/>
    </row>
    <row r="302" spans="1:8" x14ac:dyDescent="0.25">
      <c r="A302" s="29" t="s">
        <v>370</v>
      </c>
      <c r="B302" s="32"/>
      <c r="C302" s="20"/>
      <c r="D302" s="19"/>
      <c r="E302" s="23"/>
      <c r="F302" s="19"/>
      <c r="G302" s="22"/>
      <c r="H302" s="19"/>
    </row>
    <row r="303" spans="1:8" x14ac:dyDescent="0.25">
      <c r="A303" s="29" t="s">
        <v>371</v>
      </c>
      <c r="B303" s="32"/>
      <c r="C303" s="20"/>
      <c r="D303" s="19"/>
      <c r="E303" s="23"/>
      <c r="F303" s="19"/>
      <c r="G303" s="22"/>
      <c r="H303" s="19"/>
    </row>
    <row r="304" spans="1:8" x14ac:dyDescent="0.25">
      <c r="A304" s="29" t="s">
        <v>372</v>
      </c>
      <c r="B304" s="32"/>
      <c r="C304" s="20"/>
      <c r="D304" s="19"/>
      <c r="E304" s="23"/>
      <c r="F304" s="19"/>
      <c r="G304" s="22"/>
      <c r="H304" s="19"/>
    </row>
    <row r="305" spans="1:8" x14ac:dyDescent="0.25">
      <c r="A305" s="29" t="s">
        <v>373</v>
      </c>
      <c r="B305" s="32"/>
      <c r="C305" s="20"/>
      <c r="D305" s="19"/>
      <c r="E305" s="23"/>
      <c r="F305" s="19"/>
      <c r="G305" s="22"/>
      <c r="H305" s="19"/>
    </row>
    <row r="306" spans="1:8" x14ac:dyDescent="0.25">
      <c r="A306" s="29" t="s">
        <v>374</v>
      </c>
      <c r="B306" s="32"/>
      <c r="C306" s="20"/>
      <c r="D306" s="19"/>
      <c r="E306" s="23"/>
      <c r="F306" s="19"/>
      <c r="G306" s="22"/>
      <c r="H306" s="19"/>
    </row>
    <row r="307" spans="1:8" x14ac:dyDescent="0.25">
      <c r="A307" s="29" t="s">
        <v>375</v>
      </c>
      <c r="B307" s="32"/>
      <c r="C307" s="20"/>
      <c r="D307" s="19"/>
      <c r="E307" s="23"/>
      <c r="F307" s="19"/>
      <c r="G307" s="22"/>
      <c r="H307" s="19"/>
    </row>
    <row r="308" spans="1:8" x14ac:dyDescent="0.25">
      <c r="A308" s="29" t="s">
        <v>376</v>
      </c>
      <c r="B308" s="32"/>
      <c r="C308" s="20"/>
      <c r="D308" s="19"/>
      <c r="E308" s="23"/>
      <c r="F308" s="19"/>
      <c r="G308" s="22"/>
      <c r="H308" s="19"/>
    </row>
    <row r="309" spans="1:8" x14ac:dyDescent="0.25">
      <c r="A309" s="29" t="s">
        <v>377</v>
      </c>
      <c r="B309" s="32"/>
      <c r="C309" s="20"/>
      <c r="D309" s="19"/>
      <c r="E309" s="23"/>
      <c r="F309" s="19"/>
      <c r="G309" s="22"/>
      <c r="H309" s="19"/>
    </row>
    <row r="310" spans="1:8" x14ac:dyDescent="0.25">
      <c r="A310" s="29" t="s">
        <v>378</v>
      </c>
      <c r="B310" s="32"/>
      <c r="C310" s="20"/>
      <c r="D310" s="19"/>
      <c r="E310" s="23"/>
      <c r="F310" s="19"/>
      <c r="G310" s="22"/>
      <c r="H310" s="19"/>
    </row>
    <row r="311" spans="1:8" x14ac:dyDescent="0.25">
      <c r="A311" s="29" t="s">
        <v>379</v>
      </c>
      <c r="B311" s="32"/>
      <c r="C311" s="20"/>
      <c r="D311" s="19"/>
      <c r="E311" s="23"/>
      <c r="F311" s="19"/>
      <c r="G311" s="22"/>
      <c r="H311" s="19"/>
    </row>
    <row r="312" spans="1:8" x14ac:dyDescent="0.25">
      <c r="A312" s="29" t="s">
        <v>380</v>
      </c>
      <c r="B312" s="32"/>
      <c r="C312" s="20"/>
      <c r="D312" s="19"/>
      <c r="E312" s="23"/>
      <c r="F312" s="19"/>
      <c r="G312" s="22"/>
      <c r="H312" s="19"/>
    </row>
    <row r="313" spans="1:8" x14ac:dyDescent="0.25">
      <c r="A313" s="29" t="s">
        <v>381</v>
      </c>
      <c r="B313" s="32"/>
      <c r="C313" s="20"/>
      <c r="D313" s="19"/>
      <c r="E313" s="23"/>
      <c r="F313" s="19"/>
      <c r="G313" s="22"/>
      <c r="H313" s="19"/>
    </row>
    <row r="314" spans="1:8" x14ac:dyDescent="0.25">
      <c r="A314" s="29" t="s">
        <v>382</v>
      </c>
      <c r="B314" s="32"/>
      <c r="C314" s="20"/>
      <c r="D314" s="19"/>
      <c r="E314" s="23"/>
      <c r="F314" s="19"/>
      <c r="G314" s="22"/>
      <c r="H314" s="19"/>
    </row>
    <row r="315" spans="1:8" x14ac:dyDescent="0.25">
      <c r="A315" s="29" t="s">
        <v>383</v>
      </c>
      <c r="B315" s="32"/>
      <c r="C315" s="20"/>
      <c r="D315" s="19"/>
      <c r="E315" s="23"/>
      <c r="F315" s="19"/>
      <c r="G315" s="22"/>
      <c r="H315" s="19"/>
    </row>
    <row r="316" spans="1:8" x14ac:dyDescent="0.25">
      <c r="A316" s="29" t="s">
        <v>384</v>
      </c>
      <c r="B316" s="32"/>
      <c r="C316" s="20"/>
      <c r="D316" s="19"/>
      <c r="E316" s="23"/>
      <c r="F316" s="19"/>
      <c r="G316" s="22"/>
      <c r="H316" s="19"/>
    </row>
    <row r="317" spans="1:8" x14ac:dyDescent="0.25">
      <c r="A317" s="29" t="s">
        <v>385</v>
      </c>
      <c r="B317" s="32"/>
      <c r="C317" s="20"/>
      <c r="D317" s="19"/>
      <c r="E317" s="23"/>
      <c r="F317" s="19"/>
      <c r="G317" s="22"/>
      <c r="H317" s="19"/>
    </row>
    <row r="318" spans="1:8" x14ac:dyDescent="0.25">
      <c r="A318" s="29" t="s">
        <v>386</v>
      </c>
      <c r="B318" s="32"/>
      <c r="C318" s="20"/>
      <c r="D318" s="19"/>
      <c r="E318" s="23"/>
      <c r="F318" s="19"/>
      <c r="G318" s="22"/>
      <c r="H318" s="19"/>
    </row>
    <row r="319" spans="1:8" x14ac:dyDescent="0.25">
      <c r="A319" s="29" t="s">
        <v>387</v>
      </c>
      <c r="B319" s="32"/>
      <c r="C319" s="20"/>
      <c r="D319" s="19"/>
      <c r="E319" s="23"/>
      <c r="F319" s="19"/>
      <c r="G319" s="22"/>
      <c r="H319" s="19"/>
    </row>
    <row r="320" spans="1:8" x14ac:dyDescent="0.25">
      <c r="A320" s="29" t="s">
        <v>388</v>
      </c>
      <c r="B320" s="32"/>
      <c r="C320" s="20"/>
      <c r="D320" s="19"/>
      <c r="E320" s="23"/>
      <c r="F320" s="19"/>
      <c r="G320" s="22"/>
      <c r="H320" s="19"/>
    </row>
    <row r="321" spans="1:8" x14ac:dyDescent="0.25">
      <c r="A321" s="29" t="s">
        <v>389</v>
      </c>
      <c r="B321" s="32"/>
      <c r="C321" s="20"/>
      <c r="D321" s="19"/>
      <c r="E321" s="23"/>
      <c r="F321" s="19"/>
      <c r="G321" s="22"/>
      <c r="H321" s="19"/>
    </row>
    <row r="322" spans="1:8" x14ac:dyDescent="0.25">
      <c r="A322" s="29" t="s">
        <v>390</v>
      </c>
      <c r="B322" s="32"/>
      <c r="C322" s="20"/>
      <c r="D322" s="19"/>
      <c r="E322" s="23"/>
      <c r="F322" s="19"/>
      <c r="G322" s="22"/>
      <c r="H322" s="19"/>
    </row>
    <row r="323" spans="1:8" x14ac:dyDescent="0.25">
      <c r="A323" s="29" t="s">
        <v>391</v>
      </c>
      <c r="B323" s="32"/>
      <c r="C323" s="20"/>
      <c r="D323" s="19"/>
      <c r="E323" s="23"/>
      <c r="F323" s="19"/>
      <c r="G323" s="22"/>
      <c r="H323" s="19"/>
    </row>
    <row r="324" spans="1:8" x14ac:dyDescent="0.25">
      <c r="A324" s="29" t="s">
        <v>392</v>
      </c>
      <c r="B324" s="32"/>
      <c r="C324" s="20"/>
      <c r="D324" s="19"/>
      <c r="E324" s="23"/>
      <c r="F324" s="19"/>
      <c r="G324" s="22"/>
      <c r="H324" s="19"/>
    </row>
    <row r="325" spans="1:8" x14ac:dyDescent="0.25">
      <c r="A325" s="29" t="s">
        <v>393</v>
      </c>
      <c r="B325" s="32"/>
      <c r="C325" s="20"/>
      <c r="D325" s="19"/>
      <c r="E325" s="23"/>
      <c r="F325" s="19"/>
      <c r="G325" s="22"/>
      <c r="H325" s="19"/>
    </row>
    <row r="326" spans="1:8" x14ac:dyDescent="0.25">
      <c r="A326" s="29" t="s">
        <v>394</v>
      </c>
      <c r="B326" s="32"/>
      <c r="C326" s="20"/>
      <c r="D326" s="19"/>
      <c r="E326" s="23"/>
      <c r="F326" s="19"/>
      <c r="G326" s="22"/>
      <c r="H326" s="19"/>
    </row>
    <row r="327" spans="1:8" x14ac:dyDescent="0.25">
      <c r="A327" s="29" t="s">
        <v>395</v>
      </c>
      <c r="B327" s="32"/>
      <c r="C327" s="20"/>
      <c r="D327" s="19"/>
      <c r="E327" s="23"/>
      <c r="F327" s="19"/>
      <c r="G327" s="22"/>
      <c r="H327" s="19"/>
    </row>
    <row r="328" spans="1:8" x14ac:dyDescent="0.25">
      <c r="A328" s="29" t="s">
        <v>396</v>
      </c>
      <c r="B328" s="32"/>
      <c r="C328" s="20"/>
      <c r="D328" s="19"/>
      <c r="E328" s="23"/>
      <c r="F328" s="19"/>
      <c r="G328" s="22"/>
      <c r="H328" s="19"/>
    </row>
    <row r="329" spans="1:8" x14ac:dyDescent="0.25">
      <c r="A329" s="29" t="s">
        <v>397</v>
      </c>
      <c r="B329" s="32"/>
      <c r="C329" s="20"/>
      <c r="D329" s="19"/>
      <c r="E329" s="23"/>
      <c r="F329" s="19"/>
      <c r="G329" s="22"/>
      <c r="H329" s="19"/>
    </row>
    <row r="330" spans="1:8" x14ac:dyDescent="0.25">
      <c r="A330" s="29" t="s">
        <v>398</v>
      </c>
      <c r="B330" s="32"/>
      <c r="C330" s="20"/>
      <c r="D330" s="19"/>
      <c r="E330" s="23"/>
      <c r="F330" s="19"/>
      <c r="G330" s="22"/>
      <c r="H330" s="19"/>
    </row>
    <row r="331" spans="1:8" x14ac:dyDescent="0.25">
      <c r="A331" s="29" t="s">
        <v>399</v>
      </c>
      <c r="B331" s="32"/>
      <c r="C331" s="20"/>
      <c r="D331" s="19"/>
      <c r="E331" s="23"/>
      <c r="F331" s="19"/>
      <c r="G331" s="22"/>
      <c r="H331" s="19"/>
    </row>
    <row r="332" spans="1:8" x14ac:dyDescent="0.25">
      <c r="A332" s="29" t="s">
        <v>400</v>
      </c>
      <c r="B332" s="32"/>
      <c r="C332" s="20"/>
      <c r="D332" s="19"/>
      <c r="E332" s="23"/>
      <c r="F332" s="19"/>
      <c r="G332" s="22"/>
      <c r="H332" s="19"/>
    </row>
    <row r="333" spans="1:8" x14ac:dyDescent="0.25">
      <c r="A333" s="29" t="s">
        <v>401</v>
      </c>
      <c r="B333" s="32"/>
      <c r="C333" s="20"/>
      <c r="D333" s="19"/>
      <c r="E333" s="23"/>
      <c r="F333" s="19"/>
      <c r="G333" s="22"/>
      <c r="H333" s="19"/>
    </row>
    <row r="334" spans="1:8" x14ac:dyDescent="0.25">
      <c r="A334" s="29" t="s">
        <v>402</v>
      </c>
      <c r="B334" s="32"/>
      <c r="C334" s="20"/>
      <c r="D334" s="19"/>
      <c r="E334" s="23"/>
      <c r="F334" s="19"/>
      <c r="G334" s="22"/>
      <c r="H334" s="19"/>
    </row>
    <row r="335" spans="1:8" x14ac:dyDescent="0.25">
      <c r="A335" s="29" t="s">
        <v>403</v>
      </c>
      <c r="B335" s="32"/>
      <c r="C335" s="20"/>
      <c r="D335" s="19"/>
      <c r="E335" s="23"/>
      <c r="F335" s="19"/>
      <c r="G335" s="22"/>
      <c r="H335" s="19"/>
    </row>
    <row r="336" spans="1:8" x14ac:dyDescent="0.25">
      <c r="A336" s="29" t="s">
        <v>404</v>
      </c>
      <c r="B336" s="32"/>
      <c r="C336" s="20"/>
      <c r="D336" s="19"/>
      <c r="E336" s="23"/>
      <c r="F336" s="19"/>
      <c r="G336" s="22"/>
      <c r="H336" s="19"/>
    </row>
    <row r="337" spans="1:8" x14ac:dyDescent="0.25">
      <c r="A337" s="29" t="s">
        <v>405</v>
      </c>
      <c r="B337" s="32"/>
      <c r="C337" s="20"/>
      <c r="D337" s="19"/>
      <c r="E337" s="23"/>
      <c r="F337" s="19"/>
      <c r="G337" s="22"/>
      <c r="H337" s="19"/>
    </row>
    <row r="338" spans="1:8" x14ac:dyDescent="0.25">
      <c r="A338" s="29" t="s">
        <v>406</v>
      </c>
      <c r="B338" s="32"/>
      <c r="C338" s="20"/>
      <c r="D338" s="19"/>
      <c r="E338" s="23"/>
      <c r="F338" s="19"/>
      <c r="G338" s="22"/>
      <c r="H338" s="19"/>
    </row>
    <row r="339" spans="1:8" x14ac:dyDescent="0.25">
      <c r="A339" s="29" t="s">
        <v>407</v>
      </c>
      <c r="B339" s="32"/>
      <c r="C339" s="20"/>
      <c r="D339" s="19"/>
      <c r="E339" s="23"/>
      <c r="F339" s="19"/>
      <c r="G339" s="22"/>
      <c r="H339" s="19"/>
    </row>
    <row r="340" spans="1:8" x14ac:dyDescent="0.25">
      <c r="A340" s="29" t="s">
        <v>408</v>
      </c>
      <c r="B340" s="32"/>
      <c r="C340" s="20"/>
      <c r="D340" s="19"/>
      <c r="E340" s="23"/>
      <c r="F340" s="19"/>
      <c r="G340" s="22"/>
      <c r="H340" s="19"/>
    </row>
    <row r="341" spans="1:8" x14ac:dyDescent="0.25">
      <c r="A341" s="29" t="s">
        <v>409</v>
      </c>
      <c r="B341" s="32"/>
      <c r="C341" s="20"/>
      <c r="D341" s="19"/>
      <c r="E341" s="23"/>
      <c r="F341" s="19"/>
      <c r="G341" s="22"/>
      <c r="H341" s="19"/>
    </row>
    <row r="342" spans="1:8" x14ac:dyDescent="0.25">
      <c r="A342" s="29" t="s">
        <v>410</v>
      </c>
      <c r="B342" s="32"/>
      <c r="C342" s="20"/>
      <c r="D342" s="19"/>
      <c r="E342" s="23"/>
      <c r="F342" s="19"/>
      <c r="G342" s="22"/>
      <c r="H342" s="19"/>
    </row>
    <row r="343" spans="1:8" x14ac:dyDescent="0.25">
      <c r="A343" s="29" t="s">
        <v>411</v>
      </c>
      <c r="B343" s="32"/>
      <c r="C343" s="20"/>
      <c r="D343" s="19"/>
      <c r="E343" s="23"/>
      <c r="F343" s="19"/>
      <c r="G343" s="22"/>
      <c r="H343" s="19"/>
    </row>
    <row r="344" spans="1:8" x14ac:dyDescent="0.25">
      <c r="A344" s="29" t="s">
        <v>412</v>
      </c>
      <c r="B344" s="32"/>
      <c r="C344" s="20"/>
      <c r="D344" s="19"/>
      <c r="E344" s="23"/>
      <c r="F344" s="19"/>
      <c r="G344" s="22"/>
      <c r="H344" s="19"/>
    </row>
    <row r="345" spans="1:8" x14ac:dyDescent="0.25">
      <c r="A345" s="29" t="s">
        <v>413</v>
      </c>
      <c r="B345" s="32"/>
      <c r="C345" s="20"/>
      <c r="D345" s="19"/>
      <c r="E345" s="23"/>
      <c r="F345" s="19"/>
      <c r="G345" s="22"/>
      <c r="H345" s="19"/>
    </row>
    <row r="346" spans="1:8" x14ac:dyDescent="0.25">
      <c r="A346" s="29" t="s">
        <v>414</v>
      </c>
      <c r="B346" s="32"/>
      <c r="C346" s="20"/>
      <c r="D346" s="19"/>
      <c r="E346" s="23"/>
      <c r="F346" s="19"/>
      <c r="G346" s="22"/>
      <c r="H346" s="19"/>
    </row>
    <row r="347" spans="1:8" x14ac:dyDescent="0.25">
      <c r="A347" s="29" t="s">
        <v>415</v>
      </c>
      <c r="B347" s="32"/>
      <c r="C347" s="20"/>
      <c r="D347" s="19"/>
      <c r="E347" s="23"/>
      <c r="F347" s="19"/>
      <c r="G347" s="22"/>
      <c r="H347" s="19"/>
    </row>
    <row r="348" spans="1:8" x14ac:dyDescent="0.25">
      <c r="A348" s="29" t="s">
        <v>416</v>
      </c>
      <c r="B348" s="32"/>
      <c r="C348" s="20"/>
      <c r="D348" s="19"/>
      <c r="E348" s="23"/>
      <c r="F348" s="19"/>
      <c r="G348" s="22"/>
      <c r="H348" s="19"/>
    </row>
    <row r="349" spans="1:8" x14ac:dyDescent="0.25">
      <c r="A349" s="29" t="s">
        <v>417</v>
      </c>
      <c r="B349" s="32"/>
      <c r="C349" s="20"/>
      <c r="D349" s="19"/>
      <c r="E349" s="23"/>
      <c r="F349" s="19"/>
      <c r="G349" s="22"/>
      <c r="H349" s="19"/>
    </row>
    <row r="350" spans="1:8" x14ac:dyDescent="0.25">
      <c r="A350" s="29" t="s">
        <v>418</v>
      </c>
      <c r="B350" s="32"/>
      <c r="C350" s="20"/>
      <c r="D350" s="19"/>
      <c r="E350" s="23"/>
      <c r="F350" s="19"/>
      <c r="G350" s="22"/>
      <c r="H350" s="19"/>
    </row>
    <row r="351" spans="1:8" x14ac:dyDescent="0.25">
      <c r="A351" s="29" t="s">
        <v>419</v>
      </c>
      <c r="B351" s="32"/>
      <c r="C351" s="20"/>
      <c r="D351" s="19"/>
      <c r="E351" s="23"/>
      <c r="F351" s="19"/>
      <c r="G351" s="22"/>
      <c r="H351" s="19"/>
    </row>
    <row r="352" spans="1:8" x14ac:dyDescent="0.25">
      <c r="A352" s="29" t="s">
        <v>420</v>
      </c>
      <c r="B352" s="32"/>
      <c r="C352" s="20"/>
      <c r="D352" s="19"/>
      <c r="E352" s="23"/>
      <c r="F352" s="19"/>
      <c r="G352" s="22"/>
      <c r="H352" s="19"/>
    </row>
    <row r="353" spans="1:8" x14ac:dyDescent="0.25">
      <c r="A353" s="29" t="s">
        <v>421</v>
      </c>
      <c r="B353" s="32"/>
      <c r="C353" s="20"/>
      <c r="D353" s="19"/>
      <c r="E353" s="23"/>
      <c r="F353" s="19"/>
      <c r="G353" s="22"/>
      <c r="H353" s="19"/>
    </row>
    <row r="354" spans="1:8" x14ac:dyDescent="0.25">
      <c r="A354" s="29" t="s">
        <v>422</v>
      </c>
      <c r="B354" s="32"/>
      <c r="C354" s="20"/>
      <c r="D354" s="19"/>
      <c r="E354" s="23"/>
      <c r="F354" s="19"/>
      <c r="G354" s="22"/>
      <c r="H354" s="19"/>
    </row>
    <row r="355" spans="1:8" x14ac:dyDescent="0.25">
      <c r="A355" s="29" t="s">
        <v>423</v>
      </c>
      <c r="B355" s="32"/>
      <c r="C355" s="20"/>
      <c r="D355" s="19"/>
      <c r="E355" s="23"/>
      <c r="F355" s="19"/>
      <c r="G355" s="22"/>
      <c r="H355" s="19"/>
    </row>
    <row r="356" spans="1:8" x14ac:dyDescent="0.25">
      <c r="A356" s="29" t="s">
        <v>424</v>
      </c>
      <c r="B356" s="32"/>
      <c r="C356" s="20"/>
      <c r="D356" s="19"/>
      <c r="E356" s="23"/>
      <c r="F356" s="19"/>
      <c r="G356" s="22"/>
      <c r="H356" s="19"/>
    </row>
    <row r="357" spans="1:8" x14ac:dyDescent="0.25">
      <c r="A357" s="29" t="s">
        <v>425</v>
      </c>
      <c r="B357" s="32"/>
      <c r="C357" s="20"/>
      <c r="D357" s="19"/>
      <c r="E357" s="23"/>
      <c r="F357" s="19"/>
      <c r="G357" s="22"/>
      <c r="H357" s="19"/>
    </row>
    <row r="358" spans="1:8" x14ac:dyDescent="0.25">
      <c r="A358" s="29" t="s">
        <v>426</v>
      </c>
      <c r="B358" s="32"/>
      <c r="C358" s="20"/>
      <c r="D358" s="19"/>
      <c r="E358" s="23"/>
      <c r="F358" s="19"/>
      <c r="G358" s="22"/>
      <c r="H358" s="19"/>
    </row>
    <row r="359" spans="1:8" x14ac:dyDescent="0.25">
      <c r="A359" s="29" t="s">
        <v>427</v>
      </c>
      <c r="B359" s="32"/>
      <c r="C359" s="20"/>
      <c r="D359" s="19"/>
      <c r="E359" s="23"/>
      <c r="F359" s="19"/>
      <c r="G359" s="22"/>
      <c r="H359" s="19"/>
    </row>
    <row r="360" spans="1:8" x14ac:dyDescent="0.25">
      <c r="A360" s="29" t="s">
        <v>428</v>
      </c>
      <c r="B360" s="32"/>
      <c r="C360" s="20"/>
      <c r="D360" s="19"/>
      <c r="E360" s="23"/>
      <c r="F360" s="19"/>
      <c r="G360" s="22"/>
      <c r="H360" s="19"/>
    </row>
    <row r="361" spans="1:8" x14ac:dyDescent="0.25">
      <c r="A361" s="29" t="s">
        <v>429</v>
      </c>
      <c r="B361" s="32"/>
      <c r="C361" s="20"/>
      <c r="D361" s="19"/>
      <c r="E361" s="23"/>
      <c r="F361" s="19"/>
      <c r="G361" s="22"/>
      <c r="H361" s="19"/>
    </row>
    <row r="362" spans="1:8" x14ac:dyDescent="0.25">
      <c r="A362" s="29" t="s">
        <v>430</v>
      </c>
      <c r="B362" s="32"/>
      <c r="C362" s="20"/>
      <c r="D362" s="19"/>
      <c r="E362" s="23"/>
      <c r="F362" s="19"/>
      <c r="G362" s="22"/>
      <c r="H362" s="19"/>
    </row>
    <row r="363" spans="1:8" x14ac:dyDescent="0.25">
      <c r="A363" s="29" t="s">
        <v>431</v>
      </c>
      <c r="B363" s="32"/>
      <c r="C363" s="20"/>
      <c r="D363" s="19"/>
      <c r="E363" s="23"/>
      <c r="F363" s="19"/>
      <c r="G363" s="22"/>
      <c r="H363" s="19"/>
    </row>
    <row r="364" spans="1:8" x14ac:dyDescent="0.25">
      <c r="A364" s="29" t="s">
        <v>432</v>
      </c>
      <c r="B364" s="32"/>
      <c r="C364" s="20"/>
      <c r="D364" s="19"/>
      <c r="E364" s="23"/>
      <c r="F364" s="19"/>
      <c r="G364" s="22"/>
      <c r="H364" s="19"/>
    </row>
    <row r="365" spans="1:8" x14ac:dyDescent="0.25">
      <c r="A365" s="29" t="s">
        <v>433</v>
      </c>
      <c r="B365" s="32"/>
      <c r="C365" s="20"/>
      <c r="D365" s="19"/>
      <c r="E365" s="23"/>
      <c r="F365" s="19"/>
      <c r="G365" s="22"/>
      <c r="H365" s="19"/>
    </row>
    <row r="366" spans="1:8" x14ac:dyDescent="0.25">
      <c r="A366" s="29" t="s">
        <v>434</v>
      </c>
      <c r="B366" s="32"/>
      <c r="C366" s="20"/>
      <c r="D366" s="19"/>
      <c r="E366" s="23"/>
      <c r="F366" s="19"/>
      <c r="G366" s="22"/>
      <c r="H366" s="19"/>
    </row>
    <row r="367" spans="1:8" x14ac:dyDescent="0.25">
      <c r="A367" s="29" t="s">
        <v>435</v>
      </c>
      <c r="B367" s="32"/>
      <c r="C367" s="20"/>
      <c r="D367" s="19"/>
      <c r="E367" s="23"/>
      <c r="F367" s="19"/>
      <c r="G367" s="22"/>
      <c r="H367" s="19"/>
    </row>
    <row r="368" spans="1:8" x14ac:dyDescent="0.25">
      <c r="A368" s="29" t="s">
        <v>436</v>
      </c>
      <c r="B368" s="32"/>
      <c r="C368" s="20"/>
      <c r="D368" s="19"/>
      <c r="E368" s="23"/>
      <c r="F368" s="19"/>
      <c r="G368" s="22"/>
      <c r="H368" s="19"/>
    </row>
    <row r="369" spans="1:8" x14ac:dyDescent="0.25">
      <c r="A369" s="29" t="s">
        <v>437</v>
      </c>
      <c r="B369" s="32"/>
      <c r="C369" s="20"/>
      <c r="D369" s="19"/>
      <c r="E369" s="23"/>
      <c r="F369" s="19"/>
      <c r="G369" s="22"/>
      <c r="H369" s="19"/>
    </row>
    <row r="370" spans="1:8" x14ac:dyDescent="0.25">
      <c r="A370" s="29" t="s">
        <v>438</v>
      </c>
      <c r="B370" s="32"/>
      <c r="C370" s="20"/>
      <c r="D370" s="19"/>
      <c r="E370" s="23"/>
      <c r="F370" s="19"/>
      <c r="G370" s="22"/>
      <c r="H370" s="19"/>
    </row>
    <row r="371" spans="1:8" x14ac:dyDescent="0.25">
      <c r="A371" s="29" t="s">
        <v>439</v>
      </c>
      <c r="B371" s="32"/>
      <c r="C371" s="20"/>
      <c r="D371" s="19"/>
      <c r="E371" s="23"/>
      <c r="F371" s="19"/>
      <c r="G371" s="22"/>
      <c r="H371" s="19"/>
    </row>
    <row r="372" spans="1:8" x14ac:dyDescent="0.25">
      <c r="A372" s="29" t="s">
        <v>440</v>
      </c>
      <c r="B372" s="32"/>
      <c r="C372" s="20"/>
      <c r="D372" s="19"/>
      <c r="E372" s="23"/>
      <c r="F372" s="19"/>
      <c r="G372" s="22"/>
      <c r="H372" s="19"/>
    </row>
    <row r="373" spans="1:8" x14ac:dyDescent="0.25">
      <c r="A373" s="29" t="s">
        <v>441</v>
      </c>
      <c r="B373" s="32"/>
      <c r="C373" s="20"/>
      <c r="D373" s="19"/>
      <c r="E373" s="23"/>
      <c r="F373" s="19"/>
      <c r="G373" s="22"/>
      <c r="H373" s="19"/>
    </row>
    <row r="374" spans="1:8" x14ac:dyDescent="0.25">
      <c r="A374" s="29" t="s">
        <v>442</v>
      </c>
      <c r="B374" s="32"/>
      <c r="C374" s="20"/>
      <c r="D374" s="19"/>
      <c r="E374" s="23"/>
      <c r="F374" s="19"/>
      <c r="G374" s="22"/>
      <c r="H374" s="19"/>
    </row>
    <row r="375" spans="1:8" x14ac:dyDescent="0.25">
      <c r="A375" s="29" t="s">
        <v>443</v>
      </c>
      <c r="B375" s="32"/>
      <c r="C375" s="20"/>
      <c r="D375" s="19"/>
      <c r="E375" s="23"/>
      <c r="F375" s="19"/>
      <c r="G375" s="22"/>
      <c r="H375" s="19"/>
    </row>
    <row r="376" spans="1:8" x14ac:dyDescent="0.25">
      <c r="A376" s="29" t="s">
        <v>444</v>
      </c>
      <c r="B376" s="32"/>
      <c r="C376" s="20"/>
      <c r="D376" s="19"/>
      <c r="E376" s="23"/>
      <c r="F376" s="19"/>
      <c r="G376" s="22"/>
      <c r="H376" s="19"/>
    </row>
    <row r="377" spans="1:8" x14ac:dyDescent="0.25">
      <c r="A377" s="29" t="s">
        <v>445</v>
      </c>
      <c r="B377" s="32"/>
      <c r="C377" s="20"/>
      <c r="D377" s="19"/>
      <c r="E377" s="23"/>
      <c r="F377" s="19"/>
      <c r="G377" s="22"/>
      <c r="H377" s="19"/>
    </row>
    <row r="378" spans="1:8" x14ac:dyDescent="0.25">
      <c r="A378" s="29" t="s">
        <v>446</v>
      </c>
      <c r="B378" s="32"/>
      <c r="C378" s="20"/>
      <c r="D378" s="19"/>
      <c r="E378" s="23"/>
      <c r="F378" s="19"/>
      <c r="G378" s="22"/>
      <c r="H378" s="19"/>
    </row>
    <row r="379" spans="1:8" x14ac:dyDescent="0.25">
      <c r="A379" s="29" t="s">
        <v>447</v>
      </c>
      <c r="B379" s="32"/>
      <c r="C379" s="20"/>
      <c r="D379" s="19"/>
      <c r="E379" s="23"/>
      <c r="F379" s="19"/>
      <c r="G379" s="22"/>
      <c r="H379" s="19"/>
    </row>
    <row r="380" spans="1:8" x14ac:dyDescent="0.25">
      <c r="A380" s="29" t="s">
        <v>448</v>
      </c>
      <c r="B380" s="32"/>
      <c r="C380" s="20"/>
      <c r="D380" s="19"/>
      <c r="E380" s="23"/>
      <c r="F380" s="19"/>
      <c r="G380" s="22"/>
      <c r="H380" s="19"/>
    </row>
    <row r="381" spans="1:8" x14ac:dyDescent="0.25">
      <c r="A381" s="29" t="s">
        <v>449</v>
      </c>
      <c r="B381" s="32"/>
      <c r="C381" s="20"/>
      <c r="D381" s="19"/>
      <c r="E381" s="23"/>
      <c r="F381" s="19"/>
      <c r="G381" s="22"/>
      <c r="H381" s="19"/>
    </row>
    <row r="382" spans="1:8" x14ac:dyDescent="0.25">
      <c r="A382" s="29" t="s">
        <v>450</v>
      </c>
      <c r="B382" s="32"/>
      <c r="C382" s="20"/>
      <c r="D382" s="19"/>
      <c r="E382" s="23"/>
      <c r="F382" s="19"/>
      <c r="G382" s="22"/>
      <c r="H382" s="19"/>
    </row>
    <row r="383" spans="1:8" x14ac:dyDescent="0.25">
      <c r="A383" s="29" t="s">
        <v>451</v>
      </c>
      <c r="B383" s="32"/>
      <c r="C383" s="20"/>
      <c r="D383" s="19"/>
      <c r="E383" s="23"/>
      <c r="F383" s="19"/>
      <c r="G383" s="22"/>
      <c r="H383" s="19"/>
    </row>
    <row r="384" spans="1:8" x14ac:dyDescent="0.25">
      <c r="A384" s="29" t="s">
        <v>452</v>
      </c>
      <c r="B384" s="32"/>
      <c r="C384" s="20"/>
      <c r="D384" s="19"/>
      <c r="E384" s="23"/>
      <c r="F384" s="19"/>
      <c r="G384" s="22"/>
      <c r="H384" s="19"/>
    </row>
    <row r="385" spans="1:8" x14ac:dyDescent="0.25">
      <c r="A385" s="29" t="s">
        <v>453</v>
      </c>
      <c r="B385" s="32"/>
      <c r="C385" s="20"/>
      <c r="D385" s="19"/>
      <c r="E385" s="23"/>
      <c r="F385" s="19"/>
      <c r="G385" s="22"/>
      <c r="H385" s="19"/>
    </row>
    <row r="386" spans="1:8" x14ac:dyDescent="0.25">
      <c r="A386" s="29" t="s">
        <v>454</v>
      </c>
      <c r="B386" s="32"/>
      <c r="C386" s="20"/>
      <c r="D386" s="19"/>
      <c r="E386" s="23"/>
      <c r="F386" s="19"/>
      <c r="G386" s="22"/>
      <c r="H386" s="19"/>
    </row>
    <row r="387" spans="1:8" x14ac:dyDescent="0.25">
      <c r="A387" s="29" t="s">
        <v>455</v>
      </c>
      <c r="B387" s="32"/>
      <c r="C387" s="20"/>
      <c r="D387" s="19"/>
      <c r="E387" s="23"/>
      <c r="F387" s="19"/>
      <c r="G387" s="22"/>
      <c r="H387" s="19"/>
    </row>
    <row r="388" spans="1:8" x14ac:dyDescent="0.25">
      <c r="A388" s="29" t="s">
        <v>456</v>
      </c>
      <c r="B388" s="32"/>
      <c r="C388" s="20"/>
      <c r="D388" s="19"/>
      <c r="E388" s="23"/>
      <c r="F388" s="19"/>
      <c r="G388" s="22"/>
      <c r="H388" s="19"/>
    </row>
    <row r="389" spans="1:8" x14ac:dyDescent="0.25">
      <c r="A389" s="29" t="s">
        <v>457</v>
      </c>
      <c r="B389" s="32"/>
      <c r="C389" s="20"/>
      <c r="D389" s="19"/>
      <c r="E389" s="23"/>
      <c r="F389" s="19"/>
      <c r="G389" s="22"/>
      <c r="H389" s="19"/>
    </row>
    <row r="390" spans="1:8" x14ac:dyDescent="0.25">
      <c r="A390" s="29" t="s">
        <v>458</v>
      </c>
      <c r="B390" s="32"/>
      <c r="C390" s="20"/>
      <c r="D390" s="19"/>
      <c r="E390" s="23"/>
      <c r="F390" s="19"/>
      <c r="G390" s="22"/>
      <c r="H390" s="19"/>
    </row>
    <row r="391" spans="1:8" x14ac:dyDescent="0.25">
      <c r="A391" s="29" t="s">
        <v>459</v>
      </c>
      <c r="B391" s="32"/>
      <c r="C391" s="20"/>
      <c r="D391" s="19"/>
      <c r="E391" s="23"/>
      <c r="F391" s="19"/>
      <c r="G391" s="22"/>
      <c r="H391" s="19"/>
    </row>
    <row r="392" spans="1:8" x14ac:dyDescent="0.25">
      <c r="A392" s="29" t="s">
        <v>460</v>
      </c>
      <c r="B392" s="32"/>
      <c r="C392" s="20"/>
      <c r="D392" s="19"/>
      <c r="E392" s="23"/>
      <c r="F392" s="19"/>
      <c r="G392" s="22"/>
      <c r="H392" s="19"/>
    </row>
    <row r="393" spans="1:8" x14ac:dyDescent="0.25">
      <c r="A393" s="29" t="s">
        <v>461</v>
      </c>
      <c r="B393" s="32"/>
      <c r="C393" s="20"/>
      <c r="D393" s="19"/>
      <c r="E393" s="23"/>
      <c r="F393" s="19"/>
      <c r="G393" s="22"/>
      <c r="H393" s="19"/>
    </row>
    <row r="394" spans="1:8" x14ac:dyDescent="0.25">
      <c r="A394" s="29" t="s">
        <v>462</v>
      </c>
      <c r="B394" s="32"/>
      <c r="C394" s="20"/>
      <c r="D394" s="19"/>
      <c r="E394" s="23"/>
      <c r="F394" s="19"/>
      <c r="G394" s="22"/>
      <c r="H394" s="19"/>
    </row>
    <row r="395" spans="1:8" x14ac:dyDescent="0.25">
      <c r="A395" s="29" t="s">
        <v>463</v>
      </c>
      <c r="B395" s="32"/>
      <c r="C395" s="20"/>
      <c r="D395" s="19"/>
      <c r="E395" s="23"/>
      <c r="F395" s="19"/>
      <c r="G395" s="22"/>
      <c r="H395" s="19"/>
    </row>
    <row r="396" spans="1:8" x14ac:dyDescent="0.25">
      <c r="A396" s="29" t="s">
        <v>464</v>
      </c>
      <c r="B396" s="32"/>
      <c r="C396" s="20"/>
      <c r="D396" s="19"/>
      <c r="E396" s="23"/>
      <c r="F396" s="19"/>
      <c r="G396" s="22"/>
      <c r="H396" s="19"/>
    </row>
    <row r="397" spans="1:8" x14ac:dyDescent="0.25">
      <c r="A397" s="29" t="s">
        <v>465</v>
      </c>
      <c r="B397" s="32"/>
      <c r="C397" s="20"/>
      <c r="D397" s="19"/>
      <c r="E397" s="23"/>
      <c r="F397" s="19"/>
      <c r="G397" s="22"/>
      <c r="H397" s="19"/>
    </row>
    <row r="398" spans="1:8" x14ac:dyDescent="0.25">
      <c r="A398" s="29" t="s">
        <v>466</v>
      </c>
      <c r="B398" s="32"/>
      <c r="C398" s="20"/>
      <c r="D398" s="19"/>
      <c r="E398" s="23"/>
      <c r="F398" s="19"/>
      <c r="G398" s="22"/>
      <c r="H398" s="19"/>
    </row>
    <row r="399" spans="1:8" x14ac:dyDescent="0.25">
      <c r="A399" s="29" t="s">
        <v>467</v>
      </c>
      <c r="B399" s="32"/>
      <c r="C399" s="20"/>
      <c r="D399" s="19"/>
      <c r="E399" s="23"/>
      <c r="F399" s="19"/>
      <c r="G399" s="22"/>
      <c r="H399" s="19"/>
    </row>
    <row r="400" spans="1:8" x14ac:dyDescent="0.25">
      <c r="A400" s="29" t="s">
        <v>468</v>
      </c>
      <c r="B400" s="32"/>
      <c r="C400" s="20"/>
      <c r="D400" s="19"/>
      <c r="E400" s="23"/>
      <c r="F400" s="19"/>
      <c r="G400" s="22"/>
      <c r="H400" s="19"/>
    </row>
    <row r="401" spans="1:8" x14ac:dyDescent="0.25">
      <c r="A401" s="29" t="s">
        <v>469</v>
      </c>
      <c r="B401" s="32"/>
      <c r="C401" s="20"/>
      <c r="D401" s="19"/>
      <c r="E401" s="23"/>
      <c r="F401" s="19"/>
      <c r="G401" s="22"/>
      <c r="H401" s="19"/>
    </row>
    <row r="402" spans="1:8" x14ac:dyDescent="0.25">
      <c r="A402" s="29" t="s">
        <v>470</v>
      </c>
      <c r="B402" s="32"/>
      <c r="C402" s="20"/>
      <c r="D402" s="19"/>
      <c r="E402" s="23"/>
      <c r="F402" s="19"/>
      <c r="G402" s="22"/>
      <c r="H402" s="19"/>
    </row>
    <row r="403" spans="1:8" x14ac:dyDescent="0.25">
      <c r="A403" s="29" t="s">
        <v>471</v>
      </c>
      <c r="B403" s="32"/>
      <c r="C403" s="20"/>
      <c r="D403" s="19"/>
      <c r="E403" s="23"/>
      <c r="F403" s="19"/>
      <c r="G403" s="22"/>
      <c r="H403" s="19"/>
    </row>
    <row r="404" spans="1:8" x14ac:dyDescent="0.25">
      <c r="A404" s="29" t="s">
        <v>472</v>
      </c>
      <c r="B404" s="32"/>
      <c r="C404" s="20"/>
      <c r="D404" s="19"/>
      <c r="E404" s="23"/>
      <c r="F404" s="19"/>
      <c r="G404" s="22"/>
      <c r="H404" s="19"/>
    </row>
    <row r="405" spans="1:8" x14ac:dyDescent="0.25">
      <c r="A405" s="29" t="s">
        <v>473</v>
      </c>
      <c r="B405" s="32"/>
      <c r="C405" s="20"/>
      <c r="D405" s="19"/>
      <c r="E405" s="23"/>
      <c r="F405" s="19"/>
      <c r="G405" s="22"/>
      <c r="H405" s="19"/>
    </row>
    <row r="406" spans="1:8" x14ac:dyDescent="0.25">
      <c r="A406" s="29" t="s">
        <v>474</v>
      </c>
      <c r="B406" s="32"/>
      <c r="C406" s="20"/>
      <c r="D406" s="19"/>
      <c r="E406" s="23"/>
      <c r="F406" s="19"/>
      <c r="G406" s="22"/>
      <c r="H406" s="19"/>
    </row>
    <row r="407" spans="1:8" x14ac:dyDescent="0.25">
      <c r="A407" s="29" t="s">
        <v>475</v>
      </c>
      <c r="B407" s="32"/>
      <c r="C407" s="20"/>
      <c r="D407" s="19"/>
      <c r="E407" s="23"/>
      <c r="F407" s="19"/>
      <c r="G407" s="22"/>
      <c r="H407" s="19"/>
    </row>
    <row r="408" spans="1:8" x14ac:dyDescent="0.25">
      <c r="A408" s="29" t="s">
        <v>476</v>
      </c>
      <c r="B408" s="32"/>
      <c r="C408" s="20"/>
      <c r="D408" s="19"/>
      <c r="E408" s="23"/>
      <c r="F408" s="19"/>
      <c r="G408" s="22"/>
      <c r="H408" s="19"/>
    </row>
    <row r="409" spans="1:8" x14ac:dyDescent="0.25">
      <c r="A409" s="29" t="s">
        <v>477</v>
      </c>
      <c r="B409" s="32"/>
      <c r="C409" s="20"/>
      <c r="D409" s="19"/>
      <c r="E409" s="23"/>
      <c r="F409" s="19"/>
      <c r="G409" s="22"/>
      <c r="H409" s="19"/>
    </row>
    <row r="410" spans="1:8" x14ac:dyDescent="0.25">
      <c r="A410" s="29" t="s">
        <v>478</v>
      </c>
      <c r="B410" s="32"/>
      <c r="C410" s="20"/>
      <c r="D410" s="19"/>
      <c r="E410" s="23"/>
      <c r="F410" s="19"/>
      <c r="G410" s="22"/>
      <c r="H410" s="19"/>
    </row>
    <row r="411" spans="1:8" x14ac:dyDescent="0.25">
      <c r="A411" s="29" t="s">
        <v>479</v>
      </c>
      <c r="B411" s="32"/>
      <c r="C411" s="20"/>
      <c r="D411" s="19"/>
      <c r="E411" s="23"/>
      <c r="F411" s="19"/>
      <c r="G411" s="22"/>
      <c r="H411" s="19"/>
    </row>
    <row r="412" spans="1:8" x14ac:dyDescent="0.25">
      <c r="A412" s="29" t="s">
        <v>480</v>
      </c>
      <c r="B412" s="32"/>
      <c r="C412" s="20"/>
      <c r="D412" s="19"/>
      <c r="E412" s="23"/>
      <c r="F412" s="19"/>
      <c r="G412" s="22"/>
      <c r="H412" s="19"/>
    </row>
    <row r="413" spans="1:8" x14ac:dyDescent="0.25">
      <c r="A413" s="29" t="s">
        <v>481</v>
      </c>
      <c r="B413" s="32"/>
      <c r="C413" s="20"/>
      <c r="D413" s="19"/>
      <c r="E413" s="23"/>
      <c r="F413" s="19"/>
      <c r="G413" s="22"/>
      <c r="H413" s="19"/>
    </row>
    <row r="414" spans="1:8" x14ac:dyDescent="0.25">
      <c r="A414" s="29" t="s">
        <v>482</v>
      </c>
      <c r="B414" s="32"/>
      <c r="C414" s="20"/>
      <c r="D414" s="19"/>
      <c r="E414" s="23"/>
      <c r="F414" s="19"/>
      <c r="G414" s="22"/>
      <c r="H414" s="19"/>
    </row>
    <row r="415" spans="1:8" x14ac:dyDescent="0.25">
      <c r="A415" s="29" t="s">
        <v>483</v>
      </c>
      <c r="B415" s="32"/>
      <c r="C415" s="20"/>
      <c r="D415" s="19"/>
      <c r="E415" s="23"/>
      <c r="F415" s="19"/>
      <c r="G415" s="22"/>
      <c r="H415" s="19"/>
    </row>
    <row r="416" spans="1:8" x14ac:dyDescent="0.25">
      <c r="A416" s="29" t="s">
        <v>484</v>
      </c>
      <c r="B416" s="32"/>
      <c r="C416" s="20"/>
      <c r="D416" s="19"/>
      <c r="E416" s="23"/>
      <c r="F416" s="19"/>
      <c r="G416" s="22"/>
      <c r="H416" s="19"/>
    </row>
    <row r="417" spans="1:8" x14ac:dyDescent="0.25">
      <c r="A417" s="29" t="s">
        <v>485</v>
      </c>
      <c r="B417" s="32"/>
      <c r="C417" s="20"/>
      <c r="D417" s="19"/>
      <c r="E417" s="23"/>
      <c r="F417" s="19"/>
      <c r="G417" s="22"/>
      <c r="H417" s="19"/>
    </row>
    <row r="418" spans="1:8" x14ac:dyDescent="0.25">
      <c r="A418" s="29" t="s">
        <v>486</v>
      </c>
      <c r="B418" s="32"/>
      <c r="C418" s="20"/>
      <c r="D418" s="19"/>
      <c r="E418" s="23"/>
      <c r="F418" s="19"/>
      <c r="G418" s="22"/>
      <c r="H418" s="19"/>
    </row>
    <row r="419" spans="1:8" x14ac:dyDescent="0.25">
      <c r="A419" s="29" t="s">
        <v>487</v>
      </c>
      <c r="B419" s="32"/>
      <c r="C419" s="20"/>
      <c r="D419" s="19"/>
      <c r="E419" s="23"/>
      <c r="F419" s="19"/>
      <c r="G419" s="22"/>
      <c r="H419" s="19"/>
    </row>
    <row r="420" spans="1:8" x14ac:dyDescent="0.25">
      <c r="A420" s="29" t="s">
        <v>488</v>
      </c>
      <c r="B420" s="32"/>
      <c r="C420" s="20"/>
      <c r="D420" s="19"/>
      <c r="E420" s="23"/>
      <c r="F420" s="19"/>
      <c r="G420" s="22"/>
      <c r="H420" s="19"/>
    </row>
    <row r="421" spans="1:8" x14ac:dyDescent="0.25">
      <c r="A421" s="29" t="s">
        <v>489</v>
      </c>
      <c r="B421" s="32"/>
      <c r="C421" s="20"/>
      <c r="D421" s="19"/>
      <c r="E421" s="23"/>
      <c r="F421" s="19"/>
      <c r="G421" s="22"/>
      <c r="H421" s="19"/>
    </row>
    <row r="422" spans="1:8" x14ac:dyDescent="0.25">
      <c r="A422" s="29" t="s">
        <v>490</v>
      </c>
      <c r="B422" s="32"/>
      <c r="C422" s="20"/>
      <c r="D422" s="19"/>
      <c r="E422" s="23"/>
      <c r="F422" s="19"/>
      <c r="G422" s="22"/>
      <c r="H422" s="19"/>
    </row>
    <row r="423" spans="1:8" x14ac:dyDescent="0.25">
      <c r="A423" s="29" t="s">
        <v>491</v>
      </c>
      <c r="B423" s="32"/>
      <c r="C423" s="20"/>
      <c r="D423" s="19"/>
      <c r="E423" s="23"/>
      <c r="F423" s="19"/>
      <c r="G423" s="22"/>
      <c r="H423" s="19"/>
    </row>
    <row r="424" spans="1:8" x14ac:dyDescent="0.25">
      <c r="A424" s="29" t="s">
        <v>492</v>
      </c>
      <c r="B424" s="32"/>
      <c r="C424" s="20"/>
      <c r="D424" s="19"/>
      <c r="E424" s="23"/>
      <c r="F424" s="19"/>
      <c r="G424" s="22"/>
      <c r="H424" s="19"/>
    </row>
    <row r="425" spans="1:8" x14ac:dyDescent="0.25">
      <c r="A425" s="29" t="s">
        <v>493</v>
      </c>
      <c r="B425" s="32"/>
      <c r="C425" s="20"/>
      <c r="D425" s="19"/>
      <c r="E425" s="23"/>
      <c r="F425" s="19"/>
      <c r="G425" s="22"/>
      <c r="H425" s="19"/>
    </row>
    <row r="426" spans="1:8" x14ac:dyDescent="0.25">
      <c r="A426" s="29" t="s">
        <v>494</v>
      </c>
      <c r="B426" s="32"/>
      <c r="C426" s="20"/>
      <c r="D426" s="19"/>
      <c r="E426" s="23"/>
      <c r="F426" s="19"/>
      <c r="G426" s="22"/>
      <c r="H426" s="19"/>
    </row>
    <row r="427" spans="1:8" x14ac:dyDescent="0.25">
      <c r="A427" s="29" t="s">
        <v>495</v>
      </c>
      <c r="B427" s="32"/>
      <c r="C427" s="20"/>
      <c r="D427" s="19"/>
      <c r="E427" s="23"/>
      <c r="F427" s="19"/>
      <c r="G427" s="22"/>
      <c r="H427" s="19"/>
    </row>
    <row r="428" spans="1:8" x14ac:dyDescent="0.25">
      <c r="A428" s="29" t="s">
        <v>496</v>
      </c>
      <c r="B428" s="32"/>
      <c r="C428" s="20"/>
      <c r="D428" s="19"/>
      <c r="E428" s="23"/>
      <c r="F428" s="19"/>
      <c r="G428" s="22"/>
      <c r="H428" s="19"/>
    </row>
    <row r="429" spans="1:8" x14ac:dyDescent="0.25">
      <c r="A429" s="29" t="s">
        <v>497</v>
      </c>
      <c r="B429" s="32"/>
      <c r="C429" s="20"/>
      <c r="D429" s="19"/>
      <c r="E429" s="23"/>
      <c r="F429" s="19"/>
      <c r="G429" s="22"/>
      <c r="H429" s="19"/>
    </row>
    <row r="430" spans="1:8" x14ac:dyDescent="0.25">
      <c r="A430" s="29" t="s">
        <v>498</v>
      </c>
      <c r="B430" s="32"/>
      <c r="C430" s="20"/>
      <c r="D430" s="19"/>
      <c r="E430" s="23"/>
      <c r="F430" s="19"/>
      <c r="G430" s="22"/>
      <c r="H430" s="19"/>
    </row>
    <row r="431" spans="1:8" x14ac:dyDescent="0.25">
      <c r="A431" s="29" t="s">
        <v>499</v>
      </c>
      <c r="B431" s="32"/>
      <c r="C431" s="20"/>
      <c r="D431" s="19"/>
      <c r="E431" s="23"/>
      <c r="F431" s="19"/>
      <c r="G431" s="22"/>
      <c r="H431" s="19"/>
    </row>
    <row r="432" spans="1:8" x14ac:dyDescent="0.25">
      <c r="A432" s="29" t="s">
        <v>500</v>
      </c>
      <c r="B432" s="32"/>
      <c r="C432" s="20"/>
      <c r="D432" s="19"/>
      <c r="E432" s="23"/>
      <c r="F432" s="19"/>
      <c r="G432" s="22"/>
      <c r="H432" s="19"/>
    </row>
    <row r="433" spans="1:8" x14ac:dyDescent="0.25">
      <c r="A433" s="29" t="s">
        <v>501</v>
      </c>
      <c r="B433" s="32"/>
      <c r="C433" s="20"/>
      <c r="D433" s="19"/>
      <c r="E433" s="23"/>
      <c r="F433" s="19"/>
      <c r="G433" s="22"/>
      <c r="H433" s="19"/>
    </row>
    <row r="434" spans="1:8" x14ac:dyDescent="0.25">
      <c r="A434" s="29" t="s">
        <v>502</v>
      </c>
      <c r="B434" s="32"/>
      <c r="C434" s="20"/>
      <c r="D434" s="19"/>
      <c r="E434" s="23"/>
      <c r="F434" s="19"/>
      <c r="G434" s="22"/>
      <c r="H434" s="19"/>
    </row>
    <row r="435" spans="1:8" x14ac:dyDescent="0.25">
      <c r="A435" s="29" t="s">
        <v>503</v>
      </c>
      <c r="B435" s="32"/>
      <c r="C435" s="20"/>
      <c r="D435" s="19"/>
      <c r="E435" s="23"/>
      <c r="F435" s="19"/>
      <c r="G435" s="22"/>
      <c r="H435" s="19"/>
    </row>
    <row r="436" spans="1:8" x14ac:dyDescent="0.25">
      <c r="A436" s="29" t="s">
        <v>504</v>
      </c>
      <c r="B436" s="32"/>
      <c r="C436" s="20"/>
      <c r="D436" s="19"/>
      <c r="E436" s="23"/>
      <c r="F436" s="19"/>
      <c r="G436" s="22"/>
      <c r="H436" s="19"/>
    </row>
    <row r="437" spans="1:8" x14ac:dyDescent="0.25">
      <c r="A437" s="29" t="s">
        <v>505</v>
      </c>
      <c r="B437" s="32"/>
      <c r="C437" s="20"/>
      <c r="D437" s="19"/>
      <c r="E437" s="23"/>
      <c r="F437" s="19"/>
      <c r="G437" s="22"/>
      <c r="H437" s="19"/>
    </row>
    <row r="438" spans="1:8" x14ac:dyDescent="0.25">
      <c r="A438" s="29" t="s">
        <v>506</v>
      </c>
      <c r="B438" s="32"/>
      <c r="C438" s="20"/>
      <c r="D438" s="19"/>
      <c r="E438" s="23"/>
      <c r="F438" s="19"/>
      <c r="G438" s="22"/>
      <c r="H438" s="19"/>
    </row>
    <row r="439" spans="1:8" x14ac:dyDescent="0.25">
      <c r="A439" s="29" t="s">
        <v>507</v>
      </c>
      <c r="B439" s="32"/>
      <c r="C439" s="20"/>
      <c r="D439" s="19"/>
      <c r="E439" s="23"/>
      <c r="F439" s="19"/>
      <c r="G439" s="22"/>
      <c r="H439" s="19"/>
    </row>
    <row r="440" spans="1:8" x14ac:dyDescent="0.25">
      <c r="A440" s="29" t="s">
        <v>508</v>
      </c>
      <c r="B440" s="32"/>
      <c r="C440" s="20"/>
      <c r="D440" s="19"/>
      <c r="E440" s="23"/>
      <c r="F440" s="19"/>
      <c r="G440" s="22"/>
      <c r="H440" s="19"/>
    </row>
    <row r="441" spans="1:8" x14ac:dyDescent="0.25">
      <c r="A441" s="29" t="s">
        <v>509</v>
      </c>
      <c r="B441" s="32"/>
      <c r="C441" s="20"/>
      <c r="D441" s="19"/>
      <c r="E441" s="23"/>
      <c r="F441" s="19"/>
      <c r="G441" s="22"/>
      <c r="H441" s="19"/>
    </row>
    <row r="442" spans="1:8" x14ac:dyDescent="0.25">
      <c r="A442" s="29" t="s">
        <v>510</v>
      </c>
      <c r="B442" s="32"/>
      <c r="C442" s="20"/>
      <c r="D442" s="19"/>
      <c r="E442" s="23"/>
      <c r="F442" s="19"/>
      <c r="G442" s="22"/>
      <c r="H442" s="19"/>
    </row>
    <row r="443" spans="1:8" x14ac:dyDescent="0.25">
      <c r="A443" s="29" t="s">
        <v>511</v>
      </c>
      <c r="B443" s="32"/>
      <c r="C443" s="20"/>
      <c r="D443" s="19"/>
      <c r="E443" s="23"/>
      <c r="F443" s="19"/>
      <c r="G443" s="22"/>
      <c r="H443" s="19"/>
    </row>
    <row r="444" spans="1:8" x14ac:dyDescent="0.25">
      <c r="A444" s="29" t="s">
        <v>512</v>
      </c>
      <c r="B444" s="32"/>
      <c r="C444" s="20"/>
      <c r="D444" s="19"/>
      <c r="E444" s="23"/>
      <c r="F444" s="19"/>
      <c r="G444" s="22"/>
      <c r="H444" s="19"/>
    </row>
    <row r="445" spans="1:8" x14ac:dyDescent="0.25">
      <c r="A445" s="29" t="s">
        <v>513</v>
      </c>
      <c r="B445" s="32"/>
      <c r="C445" s="20"/>
      <c r="D445" s="19"/>
      <c r="E445" s="23"/>
      <c r="F445" s="19"/>
      <c r="G445" s="22"/>
      <c r="H445" s="19"/>
    </row>
    <row r="446" spans="1:8" x14ac:dyDescent="0.25">
      <c r="A446" s="29" t="s">
        <v>514</v>
      </c>
      <c r="B446" s="32"/>
      <c r="C446" s="20"/>
      <c r="D446" s="19"/>
      <c r="E446" s="23"/>
      <c r="F446" s="19"/>
      <c r="G446" s="22"/>
      <c r="H446" s="19"/>
    </row>
    <row r="447" spans="1:8" x14ac:dyDescent="0.25">
      <c r="A447" s="29" t="s">
        <v>515</v>
      </c>
      <c r="B447" s="32"/>
      <c r="C447" s="20"/>
      <c r="D447" s="19"/>
      <c r="E447" s="23"/>
      <c r="F447" s="19"/>
      <c r="G447" s="22"/>
      <c r="H447" s="19"/>
    </row>
    <row r="448" spans="1:8" x14ac:dyDescent="0.25">
      <c r="A448" s="29" t="s">
        <v>516</v>
      </c>
      <c r="B448" s="32"/>
      <c r="C448" s="20"/>
      <c r="D448" s="19"/>
      <c r="E448" s="23"/>
      <c r="F448" s="19"/>
      <c r="G448" s="22"/>
      <c r="H448" s="19"/>
    </row>
    <row r="449" spans="1:8" x14ac:dyDescent="0.25">
      <c r="A449" s="29" t="s">
        <v>517</v>
      </c>
      <c r="B449" s="32"/>
      <c r="C449" s="20"/>
      <c r="D449" s="19"/>
      <c r="E449" s="23"/>
      <c r="F449" s="19"/>
      <c r="G449" s="22"/>
      <c r="H449" s="19"/>
    </row>
    <row r="450" spans="1:8" x14ac:dyDescent="0.25">
      <c r="A450" s="29" t="s">
        <v>518</v>
      </c>
      <c r="B450" s="32"/>
      <c r="C450" s="20"/>
      <c r="D450" s="19"/>
      <c r="E450" s="23"/>
      <c r="F450" s="19"/>
      <c r="G450" s="22"/>
      <c r="H450" s="19"/>
    </row>
    <row r="451" spans="1:8" x14ac:dyDescent="0.25">
      <c r="A451" s="29" t="s">
        <v>519</v>
      </c>
      <c r="B451" s="32"/>
      <c r="C451" s="20"/>
      <c r="D451" s="19"/>
      <c r="E451" s="23"/>
      <c r="F451" s="19"/>
      <c r="G451" s="22"/>
      <c r="H451" s="19"/>
    </row>
    <row r="452" spans="1:8" x14ac:dyDescent="0.25">
      <c r="A452" s="29" t="s">
        <v>520</v>
      </c>
      <c r="B452" s="32"/>
      <c r="C452" s="20"/>
      <c r="D452" s="19"/>
      <c r="E452" s="23"/>
      <c r="F452" s="19"/>
      <c r="G452" s="22"/>
      <c r="H452" s="19"/>
    </row>
    <row r="453" spans="1:8" x14ac:dyDescent="0.25">
      <c r="A453" s="29" t="s">
        <v>521</v>
      </c>
      <c r="B453" s="32"/>
      <c r="C453" s="20"/>
      <c r="D453" s="19"/>
      <c r="E453" s="23"/>
      <c r="F453" s="19"/>
      <c r="G453" s="22"/>
      <c r="H453" s="19"/>
    </row>
    <row r="454" spans="1:8" x14ac:dyDescent="0.25">
      <c r="A454" s="29" t="s">
        <v>522</v>
      </c>
      <c r="B454" s="32"/>
      <c r="C454" s="20"/>
      <c r="D454" s="19"/>
      <c r="E454" s="23"/>
      <c r="F454" s="19"/>
      <c r="G454" s="22"/>
      <c r="H454" s="19"/>
    </row>
    <row r="455" spans="1:8" x14ac:dyDescent="0.25">
      <c r="A455" s="29" t="s">
        <v>523</v>
      </c>
      <c r="B455" s="32"/>
      <c r="C455" s="20"/>
      <c r="D455" s="19"/>
      <c r="E455" s="23"/>
      <c r="F455" s="19"/>
      <c r="G455" s="22"/>
      <c r="H455" s="19"/>
    </row>
    <row r="456" spans="1:8" x14ac:dyDescent="0.25">
      <c r="A456" s="29" t="s">
        <v>524</v>
      </c>
      <c r="B456" s="32"/>
      <c r="C456" s="20"/>
      <c r="D456" s="19"/>
      <c r="E456" s="23"/>
      <c r="F456" s="19"/>
      <c r="G456" s="22"/>
      <c r="H456" s="19"/>
    </row>
    <row r="457" spans="1:8" x14ac:dyDescent="0.25">
      <c r="A457" s="29" t="s">
        <v>525</v>
      </c>
      <c r="B457" s="32"/>
      <c r="C457" s="20"/>
      <c r="D457" s="19"/>
      <c r="E457" s="23"/>
      <c r="F457" s="19"/>
      <c r="G457" s="22"/>
      <c r="H457" s="19"/>
    </row>
    <row r="458" spans="1:8" x14ac:dyDescent="0.25">
      <c r="A458" s="29" t="s">
        <v>526</v>
      </c>
      <c r="B458" s="32"/>
      <c r="C458" s="20"/>
      <c r="D458" s="19"/>
      <c r="E458" s="23"/>
      <c r="F458" s="19"/>
      <c r="G458" s="22"/>
      <c r="H458" s="19"/>
    </row>
    <row r="459" spans="1:8" x14ac:dyDescent="0.25">
      <c r="A459" s="29" t="s">
        <v>527</v>
      </c>
      <c r="B459" s="32"/>
      <c r="C459" s="20"/>
      <c r="D459" s="19"/>
      <c r="E459" s="23"/>
      <c r="F459" s="19"/>
      <c r="G459" s="22"/>
      <c r="H459" s="19"/>
    </row>
    <row r="460" spans="1:8" x14ac:dyDescent="0.25">
      <c r="A460" s="29" t="s">
        <v>528</v>
      </c>
      <c r="B460" s="32"/>
      <c r="C460" s="20"/>
      <c r="D460" s="19"/>
      <c r="E460" s="23"/>
      <c r="F460" s="19"/>
      <c r="G460" s="22"/>
      <c r="H460" s="19"/>
    </row>
    <row r="461" spans="1:8" x14ac:dyDescent="0.25">
      <c r="A461" s="29" t="s">
        <v>529</v>
      </c>
      <c r="B461" s="32"/>
      <c r="C461" s="20"/>
      <c r="D461" s="19"/>
      <c r="E461" s="23"/>
      <c r="F461" s="19"/>
      <c r="G461" s="22"/>
      <c r="H461" s="19"/>
    </row>
    <row r="462" spans="1:8" x14ac:dyDescent="0.25">
      <c r="A462" s="29" t="s">
        <v>530</v>
      </c>
      <c r="B462" s="32"/>
      <c r="C462" s="20"/>
      <c r="D462" s="19"/>
      <c r="E462" s="23"/>
      <c r="F462" s="19"/>
      <c r="G462" s="22"/>
      <c r="H462" s="19"/>
    </row>
    <row r="463" spans="1:8" x14ac:dyDescent="0.25">
      <c r="A463" s="29" t="s">
        <v>531</v>
      </c>
      <c r="B463" s="32"/>
      <c r="C463" s="20"/>
      <c r="D463" s="19"/>
      <c r="E463" s="23"/>
      <c r="F463" s="19"/>
      <c r="G463" s="22"/>
      <c r="H463" s="19"/>
    </row>
    <row r="464" spans="1:8" x14ac:dyDescent="0.25">
      <c r="A464" s="29" t="s">
        <v>532</v>
      </c>
      <c r="B464" s="32"/>
      <c r="C464" s="20"/>
      <c r="D464" s="19"/>
      <c r="E464" s="23"/>
      <c r="F464" s="19"/>
      <c r="G464" s="22"/>
      <c r="H464" s="19"/>
    </row>
    <row r="465" spans="1:8" x14ac:dyDescent="0.25">
      <c r="A465" s="29" t="s">
        <v>533</v>
      </c>
      <c r="B465" s="32"/>
      <c r="C465" s="20"/>
      <c r="D465" s="19"/>
      <c r="E465" s="23"/>
      <c r="F465" s="19"/>
      <c r="G465" s="22"/>
      <c r="H465" s="19"/>
    </row>
    <row r="466" spans="1:8" x14ac:dyDescent="0.25">
      <c r="A466" s="29" t="s">
        <v>534</v>
      </c>
      <c r="B466" s="32"/>
      <c r="C466" s="20"/>
      <c r="D466" s="19"/>
      <c r="E466" s="23"/>
      <c r="F466" s="19"/>
      <c r="G466" s="22"/>
      <c r="H466" s="19"/>
    </row>
    <row r="467" spans="1:8" x14ac:dyDescent="0.25">
      <c r="A467" s="29" t="s">
        <v>535</v>
      </c>
      <c r="B467" s="32"/>
      <c r="C467" s="20"/>
      <c r="D467" s="19"/>
      <c r="E467" s="23"/>
      <c r="F467" s="19"/>
      <c r="G467" s="22"/>
      <c r="H467" s="19"/>
    </row>
    <row r="468" spans="1:8" x14ac:dyDescent="0.25">
      <c r="A468" s="29" t="s">
        <v>536</v>
      </c>
      <c r="B468" s="32"/>
      <c r="C468" s="20"/>
      <c r="D468" s="19"/>
      <c r="E468" s="23"/>
      <c r="F468" s="19"/>
      <c r="G468" s="22"/>
      <c r="H468" s="19"/>
    </row>
    <row r="469" spans="1:8" x14ac:dyDescent="0.25">
      <c r="A469" s="29" t="s">
        <v>537</v>
      </c>
      <c r="B469" s="32"/>
      <c r="C469" s="20"/>
      <c r="D469" s="19"/>
      <c r="E469" s="23"/>
      <c r="F469" s="19"/>
      <c r="G469" s="22"/>
      <c r="H469" s="19"/>
    </row>
    <row r="470" spans="1:8" x14ac:dyDescent="0.25">
      <c r="A470" s="29" t="s">
        <v>538</v>
      </c>
      <c r="B470" s="32"/>
      <c r="C470" s="20"/>
      <c r="D470" s="19"/>
      <c r="E470" s="23"/>
      <c r="F470" s="19"/>
      <c r="G470" s="22"/>
      <c r="H470" s="19"/>
    </row>
    <row r="471" spans="1:8" x14ac:dyDescent="0.25">
      <c r="A471" s="29" t="s">
        <v>539</v>
      </c>
      <c r="B471" s="32"/>
      <c r="C471" s="20"/>
      <c r="D471" s="19"/>
      <c r="E471" s="23"/>
      <c r="F471" s="19"/>
      <c r="G471" s="22"/>
      <c r="H471" s="19"/>
    </row>
    <row r="472" spans="1:8" x14ac:dyDescent="0.25">
      <c r="A472" s="29" t="s">
        <v>540</v>
      </c>
      <c r="B472" s="32"/>
      <c r="C472" s="20"/>
      <c r="D472" s="19"/>
      <c r="E472" s="23"/>
      <c r="F472" s="19"/>
      <c r="G472" s="22"/>
      <c r="H472" s="19"/>
    </row>
    <row r="473" spans="1:8" x14ac:dyDescent="0.25">
      <c r="A473" s="29" t="s">
        <v>541</v>
      </c>
      <c r="B473" s="32"/>
      <c r="C473" s="20"/>
      <c r="D473" s="19"/>
      <c r="E473" s="23"/>
      <c r="F473" s="19"/>
      <c r="G473" s="22"/>
      <c r="H473" s="19"/>
    </row>
    <row r="474" spans="1:8" x14ac:dyDescent="0.25">
      <c r="A474" s="29" t="s">
        <v>542</v>
      </c>
      <c r="B474" s="32"/>
      <c r="C474" s="20"/>
      <c r="D474" s="19"/>
      <c r="E474" s="23"/>
      <c r="F474" s="19"/>
      <c r="G474" s="22"/>
      <c r="H474" s="19"/>
    </row>
    <row r="475" spans="1:8" x14ac:dyDescent="0.25">
      <c r="A475" s="29" t="s">
        <v>543</v>
      </c>
      <c r="B475" s="32"/>
      <c r="C475" s="20"/>
      <c r="D475" s="19"/>
      <c r="E475" s="23"/>
      <c r="F475" s="19"/>
      <c r="G475" s="22"/>
      <c r="H475" s="19"/>
    </row>
    <row r="476" spans="1:8" x14ac:dyDescent="0.25">
      <c r="A476" s="29" t="s">
        <v>544</v>
      </c>
      <c r="B476" s="32"/>
      <c r="C476" s="20"/>
      <c r="D476" s="19"/>
      <c r="E476" s="23"/>
      <c r="F476" s="19"/>
      <c r="G476" s="22"/>
      <c r="H476" s="19"/>
    </row>
    <row r="477" spans="1:8" x14ac:dyDescent="0.25">
      <c r="A477" s="29" t="s">
        <v>545</v>
      </c>
      <c r="B477" s="32"/>
      <c r="C477" s="20"/>
      <c r="D477" s="19"/>
      <c r="E477" s="23"/>
      <c r="F477" s="19"/>
      <c r="G477" s="22"/>
      <c r="H477" s="19"/>
    </row>
    <row r="478" spans="1:8" x14ac:dyDescent="0.25">
      <c r="A478" s="29" t="s">
        <v>546</v>
      </c>
      <c r="B478" s="32"/>
      <c r="C478" s="20"/>
      <c r="D478" s="19"/>
      <c r="E478" s="23"/>
      <c r="F478" s="19"/>
      <c r="G478" s="22"/>
      <c r="H478" s="19"/>
    </row>
    <row r="479" spans="1:8" x14ac:dyDescent="0.25">
      <c r="A479" s="29" t="s">
        <v>547</v>
      </c>
      <c r="B479" s="32"/>
      <c r="C479" s="20"/>
      <c r="D479" s="19"/>
      <c r="E479" s="23"/>
      <c r="F479" s="19"/>
      <c r="G479" s="22"/>
      <c r="H479" s="19"/>
    </row>
    <row r="480" spans="1:8" x14ac:dyDescent="0.25">
      <c r="A480" s="29" t="s">
        <v>548</v>
      </c>
      <c r="B480" s="32"/>
      <c r="C480" s="20"/>
      <c r="D480" s="19"/>
      <c r="E480" s="23"/>
      <c r="F480" s="19"/>
      <c r="G480" s="22"/>
      <c r="H480" s="19"/>
    </row>
    <row r="481" spans="1:8" x14ac:dyDescent="0.25">
      <c r="A481" s="29" t="s">
        <v>549</v>
      </c>
      <c r="B481" s="32"/>
      <c r="C481" s="20"/>
      <c r="D481" s="19"/>
      <c r="E481" s="23"/>
      <c r="F481" s="19"/>
      <c r="G481" s="22"/>
      <c r="H481" s="19"/>
    </row>
    <row r="482" spans="1:8" x14ac:dyDescent="0.25">
      <c r="A482" s="29" t="s">
        <v>550</v>
      </c>
      <c r="B482" s="32"/>
      <c r="C482" s="20"/>
      <c r="D482" s="19"/>
      <c r="E482" s="23"/>
      <c r="F482" s="19"/>
      <c r="G482" s="22"/>
      <c r="H482" s="19"/>
    </row>
    <row r="483" spans="1:8" x14ac:dyDescent="0.25">
      <c r="A483" s="29" t="s">
        <v>551</v>
      </c>
      <c r="B483" s="32"/>
      <c r="C483" s="20"/>
      <c r="D483" s="19"/>
      <c r="E483" s="23"/>
      <c r="F483" s="19"/>
      <c r="G483" s="22"/>
      <c r="H483" s="19"/>
    </row>
    <row r="484" spans="1:8" x14ac:dyDescent="0.25">
      <c r="A484" s="29" t="s">
        <v>552</v>
      </c>
      <c r="B484" s="32"/>
      <c r="C484" s="20"/>
      <c r="D484" s="19"/>
      <c r="E484" s="23"/>
      <c r="F484" s="19"/>
      <c r="G484" s="22"/>
      <c r="H484" s="19"/>
    </row>
    <row r="485" spans="1:8" x14ac:dyDescent="0.25">
      <c r="A485" s="29" t="s">
        <v>553</v>
      </c>
      <c r="B485" s="32"/>
      <c r="C485" s="20"/>
      <c r="D485" s="19"/>
      <c r="E485" s="23"/>
      <c r="F485" s="19"/>
      <c r="G485" s="22"/>
      <c r="H485" s="19"/>
    </row>
    <row r="486" spans="1:8" x14ac:dyDescent="0.25">
      <c r="A486" s="29" t="s">
        <v>554</v>
      </c>
      <c r="B486" s="32"/>
      <c r="C486" s="20"/>
      <c r="D486" s="19"/>
      <c r="E486" s="23"/>
      <c r="F486" s="19"/>
      <c r="G486" s="22"/>
      <c r="H486" s="19"/>
    </row>
    <row r="487" spans="1:8" x14ac:dyDescent="0.25">
      <c r="A487" s="29" t="s">
        <v>555</v>
      </c>
      <c r="B487" s="32"/>
      <c r="C487" s="20"/>
      <c r="D487" s="19"/>
      <c r="E487" s="23"/>
      <c r="F487" s="19"/>
      <c r="G487" s="22"/>
      <c r="H487" s="19"/>
    </row>
    <row r="488" spans="1:8" x14ac:dyDescent="0.25">
      <c r="A488" s="29" t="s">
        <v>556</v>
      </c>
      <c r="B488" s="32"/>
      <c r="C488" s="20"/>
      <c r="D488" s="19"/>
      <c r="E488" s="23"/>
      <c r="F488" s="19"/>
      <c r="G488" s="22"/>
      <c r="H488" s="19"/>
    </row>
    <row r="489" spans="1:8" x14ac:dyDescent="0.25">
      <c r="A489" s="29" t="s">
        <v>557</v>
      </c>
      <c r="B489" s="32"/>
      <c r="C489" s="20"/>
      <c r="D489" s="19"/>
      <c r="E489" s="23"/>
      <c r="F489" s="19"/>
      <c r="G489" s="22"/>
      <c r="H489" s="19"/>
    </row>
    <row r="490" spans="1:8" x14ac:dyDescent="0.25">
      <c r="A490" s="29" t="s">
        <v>558</v>
      </c>
      <c r="B490" s="32"/>
      <c r="C490" s="20"/>
      <c r="D490" s="19"/>
      <c r="E490" s="23"/>
      <c r="F490" s="19"/>
      <c r="G490" s="22"/>
      <c r="H490" s="19"/>
    </row>
    <row r="491" spans="1:8" x14ac:dyDescent="0.25">
      <c r="A491" s="29" t="s">
        <v>559</v>
      </c>
      <c r="B491" s="32"/>
      <c r="C491" s="20"/>
      <c r="D491" s="19"/>
      <c r="E491" s="23"/>
      <c r="F491" s="19"/>
      <c r="G491" s="22"/>
      <c r="H491" s="19"/>
    </row>
    <row r="492" spans="1:8" x14ac:dyDescent="0.25">
      <c r="A492" s="29" t="s">
        <v>560</v>
      </c>
      <c r="B492" s="32"/>
      <c r="C492" s="20"/>
      <c r="D492" s="19"/>
      <c r="E492" s="23"/>
      <c r="F492" s="19"/>
      <c r="G492" s="22"/>
      <c r="H492" s="19"/>
    </row>
    <row r="493" spans="1:8" x14ac:dyDescent="0.25">
      <c r="A493" s="29" t="s">
        <v>561</v>
      </c>
      <c r="B493" s="32"/>
      <c r="C493" s="20"/>
      <c r="D493" s="19"/>
      <c r="E493" s="23"/>
      <c r="F493" s="19"/>
      <c r="G493" s="22"/>
      <c r="H493" s="19"/>
    </row>
    <row r="494" spans="1:8" x14ac:dyDescent="0.25">
      <c r="A494" s="29" t="s">
        <v>562</v>
      </c>
      <c r="B494" s="32"/>
      <c r="C494" s="20"/>
      <c r="D494" s="19"/>
      <c r="E494" s="23"/>
      <c r="F494" s="19"/>
      <c r="G494" s="22"/>
      <c r="H494" s="19"/>
    </row>
    <row r="495" spans="1:8" x14ac:dyDescent="0.25">
      <c r="A495" s="29" t="s">
        <v>563</v>
      </c>
      <c r="B495" s="32"/>
      <c r="C495" s="20"/>
      <c r="D495" s="19"/>
      <c r="E495" s="23"/>
      <c r="F495" s="19"/>
      <c r="G495" s="22"/>
      <c r="H495" s="19"/>
    </row>
    <row r="496" spans="1:8" x14ac:dyDescent="0.25">
      <c r="A496" s="29" t="s">
        <v>564</v>
      </c>
      <c r="B496" s="32"/>
      <c r="C496" s="20"/>
      <c r="D496" s="19"/>
      <c r="E496" s="23"/>
      <c r="F496" s="19"/>
      <c r="G496" s="22"/>
      <c r="H496" s="19"/>
    </row>
    <row r="497" spans="1:8" x14ac:dyDescent="0.25">
      <c r="A497" s="29" t="s">
        <v>565</v>
      </c>
      <c r="B497" s="32"/>
      <c r="C497" s="20"/>
      <c r="D497" s="19"/>
      <c r="E497" s="23"/>
      <c r="F497" s="19"/>
      <c r="G497" s="22"/>
      <c r="H497" s="19"/>
    </row>
    <row r="498" spans="1:8" x14ac:dyDescent="0.25">
      <c r="A498" s="29" t="s">
        <v>566</v>
      </c>
      <c r="B498" s="32"/>
      <c r="C498" s="20"/>
      <c r="D498" s="19"/>
      <c r="E498" s="23"/>
      <c r="F498" s="19"/>
      <c r="G498" s="22"/>
      <c r="H498" s="19"/>
    </row>
    <row r="499" spans="1:8" x14ac:dyDescent="0.25">
      <c r="A499" s="29" t="s">
        <v>567</v>
      </c>
      <c r="B499" s="32"/>
      <c r="C499" s="20"/>
      <c r="D499" s="19"/>
      <c r="E499" s="23"/>
      <c r="F499" s="19"/>
      <c r="G499" s="22"/>
      <c r="H499" s="19"/>
    </row>
    <row r="500" spans="1:8" x14ac:dyDescent="0.25">
      <c r="A500" s="29" t="s">
        <v>568</v>
      </c>
      <c r="B500" s="32"/>
      <c r="C500" s="20"/>
      <c r="D500" s="19"/>
      <c r="E500" s="23"/>
      <c r="F500" s="19"/>
      <c r="G500" s="22"/>
      <c r="H500" s="19"/>
    </row>
    <row r="501" spans="1:8" x14ac:dyDescent="0.25">
      <c r="A501" s="29" t="s">
        <v>569</v>
      </c>
      <c r="B501" s="32"/>
      <c r="C501" s="20"/>
      <c r="D501" s="19"/>
      <c r="E501" s="23"/>
      <c r="F501" s="19"/>
      <c r="G501" s="22"/>
      <c r="H501" s="19"/>
    </row>
    <row r="502" spans="1:8" x14ac:dyDescent="0.25">
      <c r="A502" s="29" t="s">
        <v>570</v>
      </c>
      <c r="B502" s="32"/>
      <c r="C502" s="20"/>
      <c r="D502" s="19"/>
      <c r="E502" s="23"/>
      <c r="F502" s="19"/>
      <c r="G502" s="22"/>
      <c r="H502" s="19"/>
    </row>
    <row r="503" spans="1:8" x14ac:dyDescent="0.25">
      <c r="A503" s="29" t="s">
        <v>571</v>
      </c>
      <c r="B503" s="32"/>
      <c r="C503" s="20"/>
      <c r="D503" s="19"/>
      <c r="E503" s="23"/>
      <c r="F503" s="19"/>
      <c r="G503" s="22"/>
      <c r="H503" s="19"/>
    </row>
    <row r="504" spans="1:8" x14ac:dyDescent="0.25">
      <c r="A504" s="29" t="s">
        <v>572</v>
      </c>
      <c r="B504" s="32"/>
      <c r="C504" s="20"/>
      <c r="D504" s="19"/>
      <c r="E504" s="23"/>
      <c r="F504" s="19"/>
      <c r="G504" s="22"/>
      <c r="H504" s="19"/>
    </row>
    <row r="505" spans="1:8" x14ac:dyDescent="0.25">
      <c r="A505" s="29" t="s">
        <v>573</v>
      </c>
      <c r="B505" s="32"/>
      <c r="C505" s="20"/>
      <c r="D505" s="19"/>
      <c r="E505" s="23"/>
      <c r="F505" s="19"/>
      <c r="G505" s="22"/>
      <c r="H505" s="19"/>
    </row>
    <row r="506" spans="1:8" x14ac:dyDescent="0.25">
      <c r="A506" s="29" t="s">
        <v>574</v>
      </c>
      <c r="B506" s="32"/>
      <c r="C506" s="20"/>
      <c r="D506" s="19"/>
      <c r="E506" s="23"/>
      <c r="F506" s="19"/>
      <c r="G506" s="22"/>
      <c r="H506" s="19"/>
    </row>
    <row r="507" spans="1:8" x14ac:dyDescent="0.25">
      <c r="A507" s="29" t="s">
        <v>575</v>
      </c>
      <c r="B507" s="32"/>
      <c r="C507" s="20"/>
      <c r="D507" s="19"/>
      <c r="E507" s="23"/>
      <c r="F507" s="19"/>
      <c r="G507" s="22"/>
      <c r="H507" s="19"/>
    </row>
    <row r="508" spans="1:8" x14ac:dyDescent="0.25">
      <c r="A508" s="29" t="s">
        <v>576</v>
      </c>
      <c r="B508" s="32"/>
      <c r="C508" s="20"/>
      <c r="D508" s="19"/>
      <c r="E508" s="23"/>
      <c r="F508" s="19"/>
      <c r="G508" s="22"/>
      <c r="H508" s="19"/>
    </row>
    <row r="509" spans="1:8" x14ac:dyDescent="0.25">
      <c r="A509" s="29" t="s">
        <v>577</v>
      </c>
      <c r="B509" s="32"/>
      <c r="C509" s="20"/>
      <c r="D509" s="19"/>
      <c r="E509" s="23"/>
      <c r="F509" s="19"/>
      <c r="G509" s="22"/>
      <c r="H509" s="19"/>
    </row>
    <row r="510" spans="1:8" x14ac:dyDescent="0.25">
      <c r="A510" s="29" t="s">
        <v>578</v>
      </c>
      <c r="B510" s="32"/>
      <c r="C510" s="20"/>
      <c r="D510" s="19"/>
      <c r="E510" s="23"/>
      <c r="F510" s="19"/>
      <c r="G510" s="22"/>
      <c r="H510" s="19"/>
    </row>
    <row r="511" spans="1:8" x14ac:dyDescent="0.25">
      <c r="A511" s="29" t="s">
        <v>579</v>
      </c>
      <c r="B511" s="32"/>
      <c r="C511" s="20"/>
      <c r="D511" s="19"/>
      <c r="E511" s="23"/>
      <c r="F511" s="19"/>
      <c r="G511" s="22"/>
      <c r="H511" s="19"/>
    </row>
    <row r="512" spans="1:8" x14ac:dyDescent="0.25">
      <c r="A512" s="29" t="s">
        <v>580</v>
      </c>
      <c r="B512" s="32"/>
      <c r="C512" s="20"/>
      <c r="D512" s="19"/>
      <c r="E512" s="23"/>
      <c r="F512" s="19"/>
      <c r="G512" s="22"/>
      <c r="H512" s="19"/>
    </row>
    <row r="513" spans="1:8" x14ac:dyDescent="0.25">
      <c r="A513" s="29" t="s">
        <v>581</v>
      </c>
      <c r="B513" s="32"/>
      <c r="C513" s="20"/>
      <c r="D513" s="19"/>
      <c r="E513" s="23"/>
      <c r="F513" s="19"/>
      <c r="G513" s="22"/>
      <c r="H513" s="19"/>
    </row>
    <row r="514" spans="1:8" x14ac:dyDescent="0.25">
      <c r="A514" s="29" t="s">
        <v>582</v>
      </c>
      <c r="B514" s="32"/>
      <c r="C514" s="20"/>
      <c r="D514" s="19"/>
      <c r="E514" s="23"/>
      <c r="F514" s="19"/>
      <c r="G514" s="22"/>
      <c r="H514" s="19"/>
    </row>
    <row r="515" spans="1:8" x14ac:dyDescent="0.25">
      <c r="A515" s="29" t="s">
        <v>583</v>
      </c>
      <c r="B515" s="32"/>
      <c r="C515" s="20"/>
      <c r="D515" s="19"/>
      <c r="E515" s="23"/>
      <c r="F515" s="19"/>
      <c r="G515" s="22"/>
      <c r="H515" s="19"/>
    </row>
    <row r="516" spans="1:8" x14ac:dyDescent="0.25">
      <c r="A516" s="29" t="s">
        <v>584</v>
      </c>
      <c r="B516" s="32"/>
      <c r="C516" s="20"/>
      <c r="D516" s="19"/>
      <c r="E516" s="23"/>
      <c r="F516" s="19"/>
      <c r="G516" s="22"/>
      <c r="H516" s="19"/>
    </row>
    <row r="517" spans="1:8" x14ac:dyDescent="0.25">
      <c r="A517" s="29" t="s">
        <v>585</v>
      </c>
      <c r="B517" s="32"/>
      <c r="C517" s="20"/>
      <c r="D517" s="19"/>
      <c r="E517" s="23"/>
      <c r="F517" s="19"/>
      <c r="G517" s="22"/>
      <c r="H517" s="19"/>
    </row>
    <row r="518" spans="1:8" x14ac:dyDescent="0.25">
      <c r="A518" s="29" t="s">
        <v>586</v>
      </c>
      <c r="B518" s="32"/>
      <c r="C518" s="20"/>
      <c r="D518" s="19"/>
      <c r="E518" s="23"/>
      <c r="F518" s="19"/>
      <c r="G518" s="22"/>
      <c r="H518" s="19"/>
    </row>
    <row r="519" spans="1:8" x14ac:dyDescent="0.25">
      <c r="A519" s="29" t="s">
        <v>587</v>
      </c>
      <c r="B519" s="32"/>
      <c r="C519" s="20"/>
      <c r="D519" s="19"/>
      <c r="E519" s="23"/>
      <c r="F519" s="19"/>
      <c r="G519" s="22"/>
      <c r="H519" s="19"/>
    </row>
    <row r="520" spans="1:8" x14ac:dyDescent="0.25">
      <c r="A520" s="29" t="s">
        <v>588</v>
      </c>
      <c r="B520" s="32"/>
      <c r="C520" s="20"/>
      <c r="D520" s="19"/>
      <c r="E520" s="23"/>
      <c r="F520" s="19"/>
      <c r="G520" s="22"/>
      <c r="H520" s="19"/>
    </row>
    <row r="521" spans="1:8" x14ac:dyDescent="0.25">
      <c r="A521" s="29" t="s">
        <v>589</v>
      </c>
      <c r="B521" s="32"/>
      <c r="C521" s="20"/>
      <c r="D521" s="19"/>
      <c r="E521" s="23"/>
      <c r="F521" s="19"/>
      <c r="G521" s="22"/>
      <c r="H521" s="19"/>
    </row>
    <row r="522" spans="1:8" x14ac:dyDescent="0.25">
      <c r="A522" s="29" t="s">
        <v>590</v>
      </c>
      <c r="B522" s="32"/>
      <c r="C522" s="20"/>
      <c r="D522" s="19"/>
      <c r="E522" s="23"/>
      <c r="F522" s="19"/>
      <c r="G522" s="22"/>
      <c r="H522" s="19"/>
    </row>
    <row r="523" spans="1:8" x14ac:dyDescent="0.25">
      <c r="A523" s="29" t="s">
        <v>591</v>
      </c>
      <c r="B523" s="32"/>
      <c r="C523" s="20"/>
      <c r="D523" s="19"/>
      <c r="E523" s="23"/>
      <c r="F523" s="19"/>
      <c r="G523" s="22"/>
      <c r="H523" s="19"/>
    </row>
    <row r="524" spans="1:8" x14ac:dyDescent="0.25">
      <c r="A524" s="29" t="s">
        <v>592</v>
      </c>
      <c r="B524" s="32"/>
      <c r="C524" s="20"/>
      <c r="D524" s="19"/>
      <c r="E524" s="23"/>
      <c r="F524" s="19"/>
      <c r="G524" s="22"/>
      <c r="H524" s="19"/>
    </row>
    <row r="525" spans="1:8" x14ac:dyDescent="0.25">
      <c r="A525" s="29" t="s">
        <v>593</v>
      </c>
      <c r="B525" s="32"/>
      <c r="C525" s="20"/>
      <c r="D525" s="19"/>
      <c r="E525" s="23"/>
      <c r="F525" s="19"/>
      <c r="G525" s="22"/>
      <c r="H525" s="19"/>
    </row>
    <row r="526" spans="1:8" x14ac:dyDescent="0.25">
      <c r="A526" s="29" t="s">
        <v>594</v>
      </c>
      <c r="B526" s="32"/>
      <c r="C526" s="20"/>
      <c r="D526" s="19"/>
      <c r="E526" s="23"/>
      <c r="F526" s="19"/>
      <c r="G526" s="22"/>
      <c r="H526" s="19"/>
    </row>
    <row r="527" spans="1:8" x14ac:dyDescent="0.25">
      <c r="A527" s="29" t="s">
        <v>595</v>
      </c>
      <c r="B527" s="32"/>
      <c r="C527" s="20"/>
      <c r="D527" s="19"/>
      <c r="E527" s="23"/>
      <c r="F527" s="19"/>
      <c r="G527" s="22"/>
      <c r="H527" s="19"/>
    </row>
    <row r="528" spans="1:8" x14ac:dyDescent="0.25">
      <c r="A528" s="29" t="s">
        <v>596</v>
      </c>
      <c r="B528" s="32"/>
      <c r="C528" s="20"/>
      <c r="D528" s="19"/>
      <c r="E528" s="23"/>
      <c r="F528" s="19"/>
      <c r="G528" s="22"/>
      <c r="H528" s="19"/>
    </row>
    <row r="529" spans="1:8" x14ac:dyDescent="0.25">
      <c r="A529" s="29" t="s">
        <v>597</v>
      </c>
      <c r="B529" s="32"/>
      <c r="C529" s="20"/>
      <c r="D529" s="19"/>
      <c r="E529" s="23"/>
      <c r="F529" s="19"/>
      <c r="G529" s="22"/>
      <c r="H529" s="19"/>
    </row>
    <row r="530" spans="1:8" x14ac:dyDescent="0.25">
      <c r="A530" s="29" t="s">
        <v>598</v>
      </c>
      <c r="B530" s="32"/>
      <c r="C530" s="20"/>
      <c r="D530" s="19"/>
      <c r="E530" s="23"/>
      <c r="F530" s="19"/>
      <c r="G530" s="22"/>
      <c r="H530" s="19"/>
    </row>
    <row r="531" spans="1:8" x14ac:dyDescent="0.25">
      <c r="A531" s="29" t="s">
        <v>599</v>
      </c>
      <c r="B531" s="32"/>
      <c r="C531" s="20"/>
      <c r="D531" s="19"/>
      <c r="E531" s="23"/>
      <c r="F531" s="19"/>
      <c r="G531" s="22"/>
      <c r="H531" s="19"/>
    </row>
    <row r="532" spans="1:8" x14ac:dyDescent="0.25">
      <c r="A532" s="29" t="s">
        <v>600</v>
      </c>
      <c r="B532" s="32"/>
      <c r="C532" s="20"/>
      <c r="D532" s="19"/>
      <c r="E532" s="23"/>
      <c r="F532" s="19"/>
      <c r="G532" s="22"/>
      <c r="H532" s="19"/>
    </row>
    <row r="533" spans="1:8" x14ac:dyDescent="0.25">
      <c r="A533" s="29" t="s">
        <v>601</v>
      </c>
      <c r="B533" s="32"/>
      <c r="C533" s="20"/>
      <c r="D533" s="19"/>
      <c r="E533" s="23"/>
      <c r="F533" s="19"/>
      <c r="G533" s="22"/>
      <c r="H533" s="19"/>
    </row>
    <row r="534" spans="1:8" x14ac:dyDescent="0.25">
      <c r="A534" s="29" t="s">
        <v>602</v>
      </c>
      <c r="B534" s="32"/>
      <c r="C534" s="20"/>
      <c r="D534" s="19"/>
      <c r="E534" s="23"/>
      <c r="F534" s="19"/>
      <c r="G534" s="22"/>
      <c r="H534" s="19"/>
    </row>
    <row r="535" spans="1:8" x14ac:dyDescent="0.25">
      <c r="A535" s="29" t="s">
        <v>603</v>
      </c>
      <c r="B535" s="32"/>
      <c r="C535" s="20"/>
      <c r="D535" s="19"/>
      <c r="E535" s="23"/>
      <c r="F535" s="19"/>
      <c r="G535" s="22"/>
      <c r="H535" s="19"/>
    </row>
    <row r="536" spans="1:8" x14ac:dyDescent="0.25">
      <c r="A536" s="29" t="s">
        <v>604</v>
      </c>
      <c r="B536" s="32"/>
      <c r="C536" s="20"/>
      <c r="D536" s="19"/>
      <c r="E536" s="23"/>
      <c r="F536" s="19"/>
      <c r="G536" s="22"/>
      <c r="H536" s="19"/>
    </row>
    <row r="537" spans="1:8" x14ac:dyDescent="0.25">
      <c r="A537" s="29" t="s">
        <v>605</v>
      </c>
      <c r="B537" s="32"/>
      <c r="C537" s="20"/>
      <c r="D537" s="19"/>
      <c r="E537" s="23"/>
      <c r="F537" s="19"/>
      <c r="G537" s="22"/>
      <c r="H537" s="19"/>
    </row>
    <row r="538" spans="1:8" x14ac:dyDescent="0.25">
      <c r="A538" s="29" t="s">
        <v>606</v>
      </c>
      <c r="B538" s="32"/>
      <c r="C538" s="20"/>
      <c r="D538" s="19"/>
      <c r="E538" s="23"/>
      <c r="F538" s="19"/>
      <c r="G538" s="22"/>
      <c r="H538" s="19"/>
    </row>
    <row r="539" spans="1:8" x14ac:dyDescent="0.25">
      <c r="A539" s="29" t="s">
        <v>607</v>
      </c>
      <c r="B539" s="32"/>
      <c r="C539" s="20"/>
      <c r="D539" s="19"/>
      <c r="E539" s="23"/>
      <c r="F539" s="19"/>
      <c r="G539" s="22"/>
      <c r="H539" s="19"/>
    </row>
    <row r="540" spans="1:8" x14ac:dyDescent="0.25">
      <c r="A540" s="29" t="s">
        <v>608</v>
      </c>
      <c r="B540" s="32"/>
      <c r="C540" s="20"/>
      <c r="D540" s="19"/>
      <c r="E540" s="23"/>
      <c r="F540" s="19"/>
      <c r="G540" s="22"/>
      <c r="H540" s="19"/>
    </row>
    <row r="541" spans="1:8" x14ac:dyDescent="0.25">
      <c r="A541" s="29" t="s">
        <v>609</v>
      </c>
      <c r="B541" s="32"/>
      <c r="C541" s="20"/>
      <c r="D541" s="19"/>
      <c r="E541" s="23"/>
      <c r="F541" s="19"/>
      <c r="G541" s="22"/>
      <c r="H541" s="19"/>
    </row>
    <row r="542" spans="1:8" x14ac:dyDescent="0.25">
      <c r="A542" s="29" t="s">
        <v>610</v>
      </c>
      <c r="B542" s="32"/>
      <c r="C542" s="20"/>
      <c r="D542" s="19"/>
      <c r="E542" s="23"/>
      <c r="F542" s="19"/>
      <c r="G542" s="22"/>
      <c r="H542" s="19"/>
    </row>
    <row r="543" spans="1:8" x14ac:dyDescent="0.25">
      <c r="A543" s="29" t="s">
        <v>611</v>
      </c>
      <c r="B543" s="32"/>
      <c r="C543" s="20"/>
      <c r="D543" s="19"/>
      <c r="E543" s="23"/>
      <c r="F543" s="19"/>
      <c r="G543" s="22"/>
      <c r="H543" s="19"/>
    </row>
    <row r="544" spans="1:8" x14ac:dyDescent="0.25">
      <c r="A544" s="29" t="s">
        <v>612</v>
      </c>
      <c r="B544" s="32"/>
      <c r="C544" s="20"/>
      <c r="D544" s="19"/>
      <c r="E544" s="23"/>
      <c r="F544" s="19"/>
      <c r="G544" s="22"/>
      <c r="H544" s="19"/>
    </row>
    <row r="545" spans="1:8" x14ac:dyDescent="0.25">
      <c r="A545" s="29" t="s">
        <v>613</v>
      </c>
      <c r="B545" s="32"/>
      <c r="C545" s="20"/>
      <c r="D545" s="19"/>
      <c r="E545" s="23"/>
      <c r="F545" s="19"/>
      <c r="G545" s="22"/>
      <c r="H545" s="19"/>
    </row>
    <row r="546" spans="1:8" x14ac:dyDescent="0.25">
      <c r="A546" s="29" t="s">
        <v>614</v>
      </c>
      <c r="B546" s="32"/>
      <c r="C546" s="20"/>
      <c r="D546" s="19"/>
      <c r="E546" s="23"/>
      <c r="F546" s="19"/>
      <c r="G546" s="22"/>
      <c r="H546" s="19"/>
    </row>
    <row r="547" spans="1:8" x14ac:dyDescent="0.25">
      <c r="A547" s="29" t="s">
        <v>615</v>
      </c>
      <c r="B547" s="32"/>
      <c r="C547" s="20"/>
      <c r="D547" s="19"/>
      <c r="E547" s="23"/>
      <c r="F547" s="19"/>
      <c r="G547" s="22"/>
      <c r="H547" s="19"/>
    </row>
    <row r="548" spans="1:8" x14ac:dyDescent="0.25">
      <c r="A548" s="29" t="s">
        <v>616</v>
      </c>
      <c r="B548" s="32"/>
      <c r="C548" s="20"/>
      <c r="D548" s="19"/>
      <c r="E548" s="23"/>
      <c r="F548" s="19"/>
      <c r="G548" s="22"/>
      <c r="H548" s="19"/>
    </row>
    <row r="549" spans="1:8" x14ac:dyDescent="0.25">
      <c r="A549" s="29" t="s">
        <v>617</v>
      </c>
      <c r="B549" s="32"/>
      <c r="C549" s="20"/>
      <c r="D549" s="19"/>
      <c r="E549" s="23"/>
      <c r="F549" s="19"/>
      <c r="G549" s="22"/>
      <c r="H549" s="19"/>
    </row>
    <row r="550" spans="1:8" x14ac:dyDescent="0.25">
      <c r="A550" s="29" t="s">
        <v>618</v>
      </c>
      <c r="B550" s="32"/>
      <c r="C550" s="20"/>
      <c r="D550" s="19"/>
      <c r="E550" s="23"/>
      <c r="F550" s="19"/>
      <c r="G550" s="22"/>
      <c r="H550" s="19"/>
    </row>
    <row r="551" spans="1:8" x14ac:dyDescent="0.25">
      <c r="A551" s="29" t="s">
        <v>619</v>
      </c>
      <c r="B551" s="32"/>
      <c r="C551" s="20"/>
      <c r="D551" s="19"/>
      <c r="E551" s="23"/>
      <c r="F551" s="19"/>
      <c r="G551" s="22"/>
      <c r="H551" s="19"/>
    </row>
    <row r="552" spans="1:8" x14ac:dyDescent="0.25">
      <c r="A552" s="29" t="s">
        <v>620</v>
      </c>
      <c r="B552" s="32"/>
      <c r="C552" s="20"/>
      <c r="D552" s="19"/>
      <c r="E552" s="23"/>
      <c r="F552" s="19"/>
      <c r="G552" s="22"/>
      <c r="H552" s="19"/>
    </row>
    <row r="553" spans="1:8" x14ac:dyDescent="0.25">
      <c r="A553" s="29" t="s">
        <v>621</v>
      </c>
      <c r="B553" s="32"/>
      <c r="C553" s="20"/>
      <c r="D553" s="19"/>
      <c r="E553" s="23"/>
      <c r="F553" s="19"/>
      <c r="G553" s="22"/>
      <c r="H553" s="19"/>
    </row>
    <row r="554" spans="1:8" x14ac:dyDescent="0.25">
      <c r="A554" s="29" t="s">
        <v>622</v>
      </c>
      <c r="B554" s="32"/>
      <c r="C554" s="20"/>
      <c r="D554" s="19"/>
      <c r="E554" s="23"/>
      <c r="F554" s="19"/>
      <c r="G554" s="22"/>
      <c r="H554" s="19"/>
    </row>
    <row r="555" spans="1:8" x14ac:dyDescent="0.25">
      <c r="A555" s="29" t="s">
        <v>623</v>
      </c>
      <c r="B555" s="32"/>
      <c r="C555" s="20"/>
      <c r="D555" s="19"/>
      <c r="E555" s="23"/>
      <c r="F555" s="19"/>
      <c r="G555" s="22"/>
      <c r="H555" s="19"/>
    </row>
    <row r="556" spans="1:8" x14ac:dyDescent="0.25">
      <c r="A556" s="29" t="s">
        <v>624</v>
      </c>
      <c r="B556" s="32"/>
      <c r="C556" s="20"/>
      <c r="D556" s="19"/>
      <c r="E556" s="23"/>
      <c r="F556" s="19"/>
      <c r="G556" s="22"/>
      <c r="H556" s="19"/>
    </row>
    <row r="557" spans="1:8" x14ac:dyDescent="0.25">
      <c r="A557" s="29" t="s">
        <v>625</v>
      </c>
      <c r="B557" s="32"/>
      <c r="C557" s="20"/>
      <c r="D557" s="19"/>
      <c r="E557" s="23"/>
      <c r="F557" s="19"/>
      <c r="G557" s="22"/>
      <c r="H557" s="19"/>
    </row>
    <row r="558" spans="1:8" x14ac:dyDescent="0.25">
      <c r="A558" s="29" t="s">
        <v>626</v>
      </c>
      <c r="B558" s="32"/>
      <c r="C558" s="20"/>
      <c r="D558" s="19"/>
      <c r="E558" s="23"/>
      <c r="F558" s="19"/>
      <c r="G558" s="22"/>
      <c r="H558" s="19"/>
    </row>
    <row r="559" spans="1:8" x14ac:dyDescent="0.25">
      <c r="A559" s="29" t="s">
        <v>627</v>
      </c>
      <c r="B559" s="32"/>
      <c r="C559" s="20"/>
      <c r="D559" s="19"/>
      <c r="E559" s="23"/>
      <c r="F559" s="19"/>
      <c r="G559" s="22"/>
      <c r="H559" s="19"/>
    </row>
    <row r="560" spans="1:8" x14ac:dyDescent="0.25">
      <c r="A560" s="29" t="s">
        <v>628</v>
      </c>
      <c r="B560" s="32"/>
      <c r="C560" s="20"/>
      <c r="D560" s="19"/>
      <c r="E560" s="23"/>
      <c r="F560" s="19"/>
      <c r="G560" s="22"/>
      <c r="H560" s="19"/>
    </row>
    <row r="561" spans="1:8" x14ac:dyDescent="0.25">
      <c r="A561" s="29" t="s">
        <v>629</v>
      </c>
      <c r="B561" s="32"/>
      <c r="C561" s="20"/>
      <c r="D561" s="19"/>
      <c r="E561" s="23"/>
      <c r="F561" s="19"/>
      <c r="G561" s="22"/>
      <c r="H561" s="19"/>
    </row>
    <row r="562" spans="1:8" x14ac:dyDescent="0.25">
      <c r="A562" s="29" t="s">
        <v>630</v>
      </c>
      <c r="B562" s="32"/>
      <c r="C562" s="20"/>
      <c r="D562" s="19"/>
      <c r="E562" s="23"/>
      <c r="F562" s="19"/>
      <c r="G562" s="22"/>
      <c r="H562" s="19"/>
    </row>
    <row r="563" spans="1:8" x14ac:dyDescent="0.25">
      <c r="A563" s="29" t="s">
        <v>631</v>
      </c>
      <c r="B563" s="32"/>
      <c r="C563" s="20"/>
      <c r="D563" s="19"/>
      <c r="E563" s="23"/>
      <c r="F563" s="19"/>
      <c r="G563" s="22"/>
      <c r="H563" s="19"/>
    </row>
    <row r="564" spans="1:8" x14ac:dyDescent="0.25">
      <c r="A564" s="29" t="s">
        <v>632</v>
      </c>
      <c r="B564" s="32"/>
      <c r="C564" s="20"/>
      <c r="D564" s="19"/>
      <c r="E564" s="23"/>
      <c r="F564" s="19"/>
      <c r="G564" s="22"/>
      <c r="H564" s="19"/>
    </row>
    <row r="565" spans="1:8" x14ac:dyDescent="0.25">
      <c r="A565" s="29" t="s">
        <v>633</v>
      </c>
      <c r="B565" s="32"/>
      <c r="C565" s="20"/>
      <c r="D565" s="19"/>
      <c r="E565" s="23"/>
      <c r="F565" s="19"/>
      <c r="G565" s="22"/>
      <c r="H565" s="19"/>
    </row>
    <row r="566" spans="1:8" x14ac:dyDescent="0.25">
      <c r="A566" s="29" t="s">
        <v>634</v>
      </c>
      <c r="B566" s="32"/>
      <c r="C566" s="20"/>
      <c r="D566" s="19"/>
      <c r="E566" s="23"/>
      <c r="F566" s="19"/>
      <c r="G566" s="22"/>
      <c r="H566" s="19"/>
    </row>
    <row r="567" spans="1:8" x14ac:dyDescent="0.25">
      <c r="A567" s="29" t="s">
        <v>635</v>
      </c>
      <c r="B567" s="32"/>
      <c r="C567" s="20"/>
      <c r="D567" s="19"/>
      <c r="E567" s="23"/>
      <c r="F567" s="19"/>
      <c r="G567" s="22"/>
      <c r="H567" s="19"/>
    </row>
    <row r="568" spans="1:8" x14ac:dyDescent="0.25">
      <c r="A568" s="29" t="s">
        <v>636</v>
      </c>
      <c r="B568" s="32"/>
      <c r="C568" s="20"/>
      <c r="D568" s="19"/>
      <c r="E568" s="23"/>
      <c r="F568" s="19"/>
      <c r="G568" s="22"/>
      <c r="H568" s="19"/>
    </row>
    <row r="569" spans="1:8" x14ac:dyDescent="0.25">
      <c r="A569" s="29" t="s">
        <v>637</v>
      </c>
      <c r="B569" s="32"/>
      <c r="C569" s="20"/>
      <c r="D569" s="19"/>
      <c r="E569" s="23"/>
      <c r="F569" s="19"/>
      <c r="G569" s="22"/>
      <c r="H569" s="19"/>
    </row>
    <row r="570" spans="1:8" x14ac:dyDescent="0.25">
      <c r="A570" s="29" t="s">
        <v>638</v>
      </c>
      <c r="B570" s="32"/>
      <c r="C570" s="20"/>
      <c r="D570" s="19"/>
      <c r="E570" s="23"/>
      <c r="F570" s="19"/>
      <c r="G570" s="22"/>
      <c r="H570" s="19"/>
    </row>
    <row r="571" spans="1:8" x14ac:dyDescent="0.25">
      <c r="A571" s="29" t="s">
        <v>639</v>
      </c>
      <c r="B571" s="32"/>
      <c r="C571" s="20"/>
      <c r="D571" s="19"/>
      <c r="E571" s="23"/>
      <c r="F571" s="19"/>
      <c r="G571" s="22"/>
      <c r="H571" s="19"/>
    </row>
    <row r="572" spans="1:8" x14ac:dyDescent="0.25">
      <c r="A572" s="29" t="s">
        <v>640</v>
      </c>
      <c r="B572" s="32"/>
      <c r="C572" s="20"/>
      <c r="D572" s="19"/>
      <c r="E572" s="23"/>
      <c r="F572" s="19"/>
      <c r="G572" s="22"/>
      <c r="H572" s="19"/>
    </row>
    <row r="573" spans="1:8" x14ac:dyDescent="0.25">
      <c r="A573" s="29" t="s">
        <v>641</v>
      </c>
      <c r="B573" s="32"/>
      <c r="C573" s="20"/>
      <c r="D573" s="19"/>
      <c r="E573" s="23"/>
      <c r="F573" s="19"/>
      <c r="G573" s="22"/>
      <c r="H573" s="19"/>
    </row>
    <row r="574" spans="1:8" x14ac:dyDescent="0.25">
      <c r="A574" s="29" t="s">
        <v>642</v>
      </c>
      <c r="B574" s="32"/>
      <c r="C574" s="20"/>
      <c r="D574" s="19"/>
      <c r="E574" s="23"/>
      <c r="F574" s="19"/>
      <c r="G574" s="22"/>
      <c r="H574" s="19"/>
    </row>
    <row r="575" spans="1:8" x14ac:dyDescent="0.25">
      <c r="A575" s="29" t="s">
        <v>643</v>
      </c>
      <c r="B575" s="32"/>
      <c r="C575" s="20"/>
      <c r="D575" s="19"/>
      <c r="E575" s="23"/>
      <c r="F575" s="19"/>
      <c r="G575" s="22"/>
      <c r="H575" s="19"/>
    </row>
    <row r="576" spans="1:8" x14ac:dyDescent="0.25">
      <c r="A576" s="29" t="s">
        <v>644</v>
      </c>
      <c r="B576" s="32"/>
      <c r="C576" s="20"/>
      <c r="D576" s="19"/>
      <c r="E576" s="23"/>
      <c r="F576" s="19"/>
      <c r="G576" s="22"/>
      <c r="H576" s="19"/>
    </row>
    <row r="577" spans="1:8" x14ac:dyDescent="0.25">
      <c r="A577" s="29" t="s">
        <v>645</v>
      </c>
      <c r="B577" s="32"/>
      <c r="C577" s="20"/>
      <c r="D577" s="19"/>
      <c r="E577" s="23"/>
      <c r="F577" s="19"/>
      <c r="G577" s="22"/>
      <c r="H577" s="19"/>
    </row>
    <row r="578" spans="1:8" x14ac:dyDescent="0.25">
      <c r="A578" s="29" t="s">
        <v>646</v>
      </c>
      <c r="B578" s="32"/>
      <c r="C578" s="20"/>
      <c r="D578" s="19"/>
      <c r="E578" s="23"/>
      <c r="F578" s="19"/>
      <c r="G578" s="22"/>
      <c r="H578" s="19"/>
    </row>
    <row r="579" spans="1:8" x14ac:dyDescent="0.25">
      <c r="A579" s="29" t="s">
        <v>647</v>
      </c>
      <c r="B579" s="32"/>
      <c r="C579" s="20"/>
      <c r="D579" s="19"/>
      <c r="E579" s="23"/>
      <c r="F579" s="19"/>
      <c r="G579" s="22"/>
      <c r="H579" s="19"/>
    </row>
    <row r="580" spans="1:8" x14ac:dyDescent="0.25">
      <c r="A580" s="29" t="s">
        <v>648</v>
      </c>
      <c r="B580" s="32"/>
      <c r="C580" s="20"/>
      <c r="D580" s="19"/>
      <c r="E580" s="23"/>
      <c r="F580" s="19"/>
      <c r="G580" s="22"/>
      <c r="H580" s="19"/>
    </row>
    <row r="581" spans="1:8" x14ac:dyDescent="0.25">
      <c r="A581" s="29" t="s">
        <v>649</v>
      </c>
      <c r="B581" s="32"/>
      <c r="C581" s="20"/>
      <c r="D581" s="19"/>
      <c r="E581" s="23"/>
      <c r="F581" s="19"/>
      <c r="G581" s="22"/>
      <c r="H581" s="19"/>
    </row>
    <row r="582" spans="1:8" x14ac:dyDescent="0.25">
      <c r="A582" s="29" t="s">
        <v>650</v>
      </c>
      <c r="B582" s="32"/>
      <c r="C582" s="20"/>
      <c r="D582" s="19"/>
      <c r="E582" s="23"/>
      <c r="F582" s="19"/>
      <c r="G582" s="22"/>
      <c r="H582" s="19"/>
    </row>
    <row r="583" spans="1:8" x14ac:dyDescent="0.25">
      <c r="A583" s="29" t="s">
        <v>651</v>
      </c>
      <c r="B583" s="32"/>
      <c r="C583" s="20"/>
      <c r="D583" s="19"/>
      <c r="E583" s="23"/>
      <c r="F583" s="19"/>
      <c r="G583" s="22"/>
      <c r="H583" s="19"/>
    </row>
    <row r="584" spans="1:8" x14ac:dyDescent="0.25">
      <c r="A584" s="29" t="s">
        <v>652</v>
      </c>
      <c r="B584" s="32"/>
      <c r="C584" s="20"/>
      <c r="D584" s="19"/>
      <c r="E584" s="23"/>
      <c r="F584" s="19"/>
      <c r="G584" s="22"/>
      <c r="H584" s="19"/>
    </row>
    <row r="585" spans="1:8" x14ac:dyDescent="0.25">
      <c r="A585" s="29" t="s">
        <v>653</v>
      </c>
      <c r="B585" s="32"/>
      <c r="C585" s="20"/>
      <c r="D585" s="19"/>
      <c r="E585" s="23"/>
      <c r="F585" s="19"/>
      <c r="G585" s="22"/>
      <c r="H585" s="19"/>
    </row>
    <row r="586" spans="1:8" x14ac:dyDescent="0.25">
      <c r="A586" s="29" t="s">
        <v>654</v>
      </c>
      <c r="B586" s="32"/>
      <c r="C586" s="20"/>
      <c r="D586" s="19"/>
      <c r="E586" s="23"/>
      <c r="F586" s="19"/>
      <c r="G586" s="22"/>
      <c r="H586" s="19"/>
    </row>
    <row r="587" spans="1:8" x14ac:dyDescent="0.25">
      <c r="A587" s="29" t="s">
        <v>655</v>
      </c>
      <c r="B587" s="32"/>
      <c r="C587" s="20"/>
      <c r="D587" s="19"/>
      <c r="E587" s="23"/>
      <c r="F587" s="19"/>
      <c r="G587" s="22"/>
      <c r="H587" s="19"/>
    </row>
    <row r="588" spans="1:8" x14ac:dyDescent="0.25">
      <c r="A588" s="29" t="s">
        <v>656</v>
      </c>
      <c r="B588" s="32"/>
      <c r="C588" s="20"/>
      <c r="D588" s="19"/>
      <c r="E588" s="23"/>
      <c r="F588" s="19"/>
      <c r="G588" s="22"/>
      <c r="H588" s="19"/>
    </row>
    <row r="589" spans="1:8" x14ac:dyDescent="0.25">
      <c r="A589" s="29" t="s">
        <v>657</v>
      </c>
      <c r="B589" s="32"/>
      <c r="C589" s="20"/>
      <c r="D589" s="19"/>
      <c r="E589" s="23"/>
      <c r="F589" s="19"/>
      <c r="G589" s="22"/>
      <c r="H589" s="19"/>
    </row>
    <row r="590" spans="1:8" x14ac:dyDescent="0.25">
      <c r="A590" s="29" t="s">
        <v>658</v>
      </c>
      <c r="B590" s="32"/>
      <c r="C590" s="20"/>
      <c r="D590" s="19"/>
      <c r="E590" s="23"/>
      <c r="F590" s="19"/>
      <c r="G590" s="22"/>
      <c r="H590" s="19"/>
    </row>
    <row r="591" spans="1:8" x14ac:dyDescent="0.25">
      <c r="A591" s="29" t="s">
        <v>659</v>
      </c>
      <c r="B591" s="32"/>
      <c r="C591" s="20"/>
      <c r="D591" s="19"/>
      <c r="E591" s="23"/>
      <c r="F591" s="19"/>
      <c r="G591" s="22"/>
      <c r="H591" s="19"/>
    </row>
    <row r="592" spans="1:8" x14ac:dyDescent="0.25">
      <c r="A592" s="29" t="s">
        <v>660</v>
      </c>
      <c r="B592" s="32"/>
      <c r="C592" s="20"/>
      <c r="D592" s="19"/>
      <c r="E592" s="23"/>
      <c r="F592" s="19"/>
      <c r="G592" s="22"/>
      <c r="H592" s="19"/>
    </row>
    <row r="593" spans="1:8" x14ac:dyDescent="0.25">
      <c r="A593" s="29" t="s">
        <v>661</v>
      </c>
      <c r="B593" s="32"/>
      <c r="C593" s="20"/>
      <c r="D593" s="19"/>
      <c r="E593" s="23"/>
      <c r="F593" s="19"/>
      <c r="G593" s="22"/>
      <c r="H593" s="19"/>
    </row>
    <row r="594" spans="1:8" x14ac:dyDescent="0.25">
      <c r="A594" s="29" t="s">
        <v>662</v>
      </c>
      <c r="B594" s="32"/>
      <c r="C594" s="20"/>
      <c r="D594" s="19"/>
      <c r="E594" s="23"/>
      <c r="F594" s="19"/>
      <c r="G594" s="22"/>
      <c r="H594" s="19"/>
    </row>
    <row r="595" spans="1:8" x14ac:dyDescent="0.25">
      <c r="A595" s="29" t="s">
        <v>663</v>
      </c>
      <c r="B595" s="32"/>
      <c r="C595" s="20"/>
      <c r="D595" s="19"/>
      <c r="E595" s="23"/>
      <c r="F595" s="19"/>
      <c r="G595" s="22"/>
      <c r="H595" s="19"/>
    </row>
    <row r="596" spans="1:8" x14ac:dyDescent="0.25">
      <c r="A596" s="29" t="s">
        <v>664</v>
      </c>
      <c r="B596" s="32"/>
      <c r="C596" s="20"/>
      <c r="D596" s="19"/>
      <c r="E596" s="23"/>
      <c r="F596" s="19"/>
      <c r="G596" s="22"/>
      <c r="H596" s="19"/>
    </row>
    <row r="597" spans="1:8" x14ac:dyDescent="0.25">
      <c r="A597" s="29" t="s">
        <v>665</v>
      </c>
      <c r="B597" s="32"/>
      <c r="C597" s="20"/>
      <c r="D597" s="19"/>
      <c r="E597" s="23"/>
      <c r="F597" s="19"/>
      <c r="G597" s="22"/>
      <c r="H597" s="19"/>
    </row>
    <row r="598" spans="1:8" x14ac:dyDescent="0.25">
      <c r="A598" s="29" t="s">
        <v>666</v>
      </c>
      <c r="B598" s="32"/>
      <c r="C598" s="20"/>
      <c r="D598" s="19"/>
      <c r="E598" s="23"/>
      <c r="F598" s="19"/>
      <c r="G598" s="22"/>
      <c r="H598" s="19"/>
    </row>
    <row r="599" spans="1:8" x14ac:dyDescent="0.25">
      <c r="A599" s="29" t="s">
        <v>667</v>
      </c>
      <c r="B599" s="32"/>
      <c r="C599" s="20"/>
      <c r="D599" s="19"/>
      <c r="E599" s="23"/>
      <c r="F599" s="19"/>
      <c r="G599" s="22"/>
      <c r="H599" s="19"/>
    </row>
    <row r="600" spans="1:8" x14ac:dyDescent="0.25">
      <c r="A600" s="29" t="s">
        <v>668</v>
      </c>
      <c r="B600" s="32"/>
      <c r="C600" s="20"/>
      <c r="D600" s="19"/>
      <c r="E600" s="23"/>
      <c r="F600" s="19"/>
      <c r="G600" s="22"/>
      <c r="H600" s="19"/>
    </row>
    <row r="601" spans="1:8" x14ac:dyDescent="0.25">
      <c r="A601" s="29" t="s">
        <v>669</v>
      </c>
      <c r="B601" s="32"/>
      <c r="C601" s="20"/>
      <c r="D601" s="19"/>
      <c r="E601" s="23"/>
      <c r="F601" s="19"/>
      <c r="G601" s="22"/>
      <c r="H601" s="19"/>
    </row>
    <row r="602" spans="1:8" x14ac:dyDescent="0.25">
      <c r="A602" s="29" t="s">
        <v>670</v>
      </c>
      <c r="B602" s="32"/>
      <c r="C602" s="20"/>
      <c r="D602" s="19"/>
      <c r="E602" s="23"/>
      <c r="F602" s="19"/>
      <c r="G602" s="22"/>
      <c r="H602" s="19"/>
    </row>
    <row r="603" spans="1:8" x14ac:dyDescent="0.25">
      <c r="A603" s="29" t="s">
        <v>671</v>
      </c>
      <c r="B603" s="32"/>
      <c r="C603" s="20"/>
      <c r="D603" s="19"/>
      <c r="E603" s="23"/>
      <c r="F603" s="19"/>
      <c r="G603" s="22"/>
      <c r="H603" s="19"/>
    </row>
    <row r="604" spans="1:8" x14ac:dyDescent="0.25">
      <c r="A604" s="29" t="s">
        <v>672</v>
      </c>
      <c r="B604" s="32"/>
      <c r="C604" s="20"/>
      <c r="D604" s="19"/>
      <c r="E604" s="23"/>
      <c r="F604" s="19"/>
      <c r="G604" s="22"/>
      <c r="H604" s="19"/>
    </row>
    <row r="605" spans="1:8" x14ac:dyDescent="0.25">
      <c r="A605" s="29" t="s">
        <v>673</v>
      </c>
      <c r="B605" s="32"/>
      <c r="C605" s="20"/>
      <c r="D605" s="19"/>
      <c r="E605" s="23"/>
      <c r="F605" s="19"/>
      <c r="G605" s="22"/>
      <c r="H605" s="19"/>
    </row>
    <row r="606" spans="1:8" x14ac:dyDescent="0.25">
      <c r="A606" s="29" t="s">
        <v>674</v>
      </c>
      <c r="B606" s="32"/>
      <c r="C606" s="20"/>
      <c r="D606" s="19"/>
      <c r="E606" s="23"/>
      <c r="F606" s="19"/>
      <c r="G606" s="22"/>
      <c r="H606" s="19"/>
    </row>
    <row r="607" spans="1:8" x14ac:dyDescent="0.25">
      <c r="A607" s="29" t="s">
        <v>675</v>
      </c>
      <c r="B607" s="32"/>
      <c r="C607" s="20"/>
      <c r="D607" s="19"/>
      <c r="E607" s="23"/>
      <c r="F607" s="19"/>
      <c r="G607" s="22"/>
      <c r="H607" s="19"/>
    </row>
    <row r="608" spans="1:8" x14ac:dyDescent="0.25">
      <c r="A608" s="29" t="s">
        <v>676</v>
      </c>
      <c r="B608" s="32"/>
      <c r="C608" s="20"/>
      <c r="D608" s="19"/>
      <c r="E608" s="23"/>
      <c r="F608" s="19"/>
      <c r="G608" s="22"/>
      <c r="H608" s="19"/>
    </row>
    <row r="609" spans="1:8" x14ac:dyDescent="0.25">
      <c r="A609" s="29" t="s">
        <v>677</v>
      </c>
      <c r="B609" s="32"/>
      <c r="C609" s="20"/>
      <c r="D609" s="19"/>
      <c r="E609" s="23"/>
      <c r="F609" s="19"/>
      <c r="G609" s="22"/>
      <c r="H609" s="19"/>
    </row>
    <row r="610" spans="1:8" x14ac:dyDescent="0.25">
      <c r="A610" s="29" t="s">
        <v>678</v>
      </c>
      <c r="B610" s="32"/>
      <c r="C610" s="20"/>
      <c r="D610" s="19"/>
      <c r="E610" s="23"/>
      <c r="F610" s="19"/>
      <c r="G610" s="22"/>
      <c r="H610" s="19"/>
    </row>
    <row r="611" spans="1:8" x14ac:dyDescent="0.25">
      <c r="A611" s="29" t="s">
        <v>679</v>
      </c>
      <c r="B611" s="32"/>
      <c r="C611" s="20"/>
      <c r="D611" s="19"/>
      <c r="E611" s="23"/>
      <c r="F611" s="19"/>
      <c r="G611" s="22"/>
      <c r="H611" s="19"/>
    </row>
    <row r="612" spans="1:8" x14ac:dyDescent="0.25">
      <c r="A612" s="29" t="s">
        <v>680</v>
      </c>
      <c r="B612" s="32"/>
      <c r="C612" s="20"/>
      <c r="D612" s="19"/>
      <c r="E612" s="23"/>
      <c r="F612" s="19"/>
      <c r="G612" s="22"/>
      <c r="H612" s="19"/>
    </row>
    <row r="613" spans="1:8" x14ac:dyDescent="0.25">
      <c r="A613" s="29" t="s">
        <v>681</v>
      </c>
      <c r="B613" s="32"/>
      <c r="C613" s="20"/>
      <c r="D613" s="19"/>
      <c r="E613" s="23"/>
      <c r="F613" s="19"/>
      <c r="G613" s="22"/>
      <c r="H613" s="19"/>
    </row>
    <row r="614" spans="1:8" x14ac:dyDescent="0.25">
      <c r="A614" s="29" t="s">
        <v>682</v>
      </c>
      <c r="B614" s="32"/>
      <c r="C614" s="20"/>
      <c r="D614" s="19"/>
      <c r="E614" s="23"/>
      <c r="F614" s="19"/>
      <c r="G614" s="22"/>
      <c r="H614" s="19"/>
    </row>
    <row r="615" spans="1:8" x14ac:dyDescent="0.25">
      <c r="A615" s="29" t="s">
        <v>683</v>
      </c>
      <c r="B615" s="32"/>
      <c r="C615" s="20"/>
      <c r="D615" s="19"/>
      <c r="E615" s="23"/>
      <c r="F615" s="19"/>
      <c r="G615" s="22"/>
      <c r="H615" s="19"/>
    </row>
    <row r="616" spans="1:8" x14ac:dyDescent="0.25">
      <c r="A616" s="29" t="s">
        <v>684</v>
      </c>
      <c r="B616" s="32"/>
      <c r="C616" s="20"/>
      <c r="D616" s="19"/>
      <c r="E616" s="23"/>
      <c r="F616" s="19"/>
      <c r="G616" s="22"/>
      <c r="H616" s="19"/>
    </row>
    <row r="617" spans="1:8" x14ac:dyDescent="0.25">
      <c r="A617" s="29" t="s">
        <v>685</v>
      </c>
      <c r="B617" s="32"/>
      <c r="C617" s="20"/>
      <c r="D617" s="19"/>
      <c r="E617" s="23"/>
      <c r="F617" s="19"/>
      <c r="G617" s="22"/>
      <c r="H617" s="19"/>
    </row>
    <row r="618" spans="1:8" x14ac:dyDescent="0.25">
      <c r="A618" s="29" t="s">
        <v>686</v>
      </c>
      <c r="B618" s="32"/>
      <c r="C618" s="20"/>
      <c r="D618" s="19"/>
      <c r="E618" s="23"/>
      <c r="F618" s="19"/>
      <c r="G618" s="22"/>
      <c r="H618" s="19"/>
    </row>
    <row r="619" spans="1:8" x14ac:dyDescent="0.25">
      <c r="A619" s="29" t="s">
        <v>687</v>
      </c>
      <c r="B619" s="32"/>
      <c r="C619" s="20"/>
      <c r="D619" s="19"/>
      <c r="E619" s="23"/>
      <c r="F619" s="19"/>
      <c r="G619" s="22"/>
      <c r="H619" s="19"/>
    </row>
    <row r="620" spans="1:8" x14ac:dyDescent="0.25">
      <c r="A620" s="29" t="s">
        <v>688</v>
      </c>
      <c r="B620" s="32"/>
      <c r="C620" s="20"/>
      <c r="D620" s="19"/>
      <c r="E620" s="23"/>
      <c r="F620" s="19"/>
      <c r="G620" s="22"/>
      <c r="H620" s="19"/>
    </row>
    <row r="621" spans="1:8" x14ac:dyDescent="0.25">
      <c r="A621" s="29" t="s">
        <v>689</v>
      </c>
      <c r="B621" s="32"/>
      <c r="C621" s="20"/>
      <c r="D621" s="19"/>
      <c r="E621" s="23"/>
      <c r="F621" s="19"/>
      <c r="G621" s="22"/>
      <c r="H621" s="19"/>
    </row>
    <row r="622" spans="1:8" x14ac:dyDescent="0.25">
      <c r="A622" s="29" t="s">
        <v>690</v>
      </c>
      <c r="B622" s="32"/>
      <c r="C622" s="20"/>
      <c r="D622" s="19"/>
      <c r="E622" s="23"/>
      <c r="F622" s="19"/>
      <c r="G622" s="22"/>
      <c r="H622" s="19"/>
    </row>
    <row r="623" spans="1:8" x14ac:dyDescent="0.25">
      <c r="A623" s="29" t="s">
        <v>691</v>
      </c>
      <c r="B623" s="32"/>
      <c r="C623" s="20"/>
      <c r="D623" s="19"/>
      <c r="E623" s="23"/>
      <c r="F623" s="19"/>
      <c r="G623" s="22"/>
      <c r="H623" s="19"/>
    </row>
    <row r="624" spans="1:8" x14ac:dyDescent="0.25">
      <c r="A624" s="29" t="s">
        <v>692</v>
      </c>
      <c r="B624" s="32"/>
      <c r="C624" s="20"/>
      <c r="D624" s="19"/>
      <c r="E624" s="23"/>
      <c r="F624" s="19"/>
      <c r="G624" s="22"/>
      <c r="H624" s="19"/>
    </row>
    <row r="625" spans="1:8" x14ac:dyDescent="0.25">
      <c r="A625" s="29" t="s">
        <v>693</v>
      </c>
      <c r="B625" s="32"/>
      <c r="C625" s="20"/>
      <c r="D625" s="19"/>
      <c r="E625" s="23"/>
      <c r="F625" s="19"/>
      <c r="G625" s="22"/>
      <c r="H625" s="19"/>
    </row>
    <row r="626" spans="1:8" x14ac:dyDescent="0.25">
      <c r="A626" s="29" t="s">
        <v>694</v>
      </c>
      <c r="B626" s="32"/>
      <c r="C626" s="20"/>
      <c r="D626" s="19"/>
      <c r="E626" s="23"/>
      <c r="F626" s="19"/>
      <c r="G626" s="22"/>
      <c r="H626" s="19"/>
    </row>
    <row r="627" spans="1:8" x14ac:dyDescent="0.25">
      <c r="A627" s="29" t="s">
        <v>695</v>
      </c>
      <c r="B627" s="32"/>
      <c r="C627" s="20"/>
      <c r="D627" s="19"/>
      <c r="E627" s="23"/>
      <c r="F627" s="19"/>
      <c r="G627" s="22"/>
      <c r="H627" s="19"/>
    </row>
    <row r="628" spans="1:8" x14ac:dyDescent="0.25">
      <c r="A628" s="29" t="s">
        <v>696</v>
      </c>
      <c r="B628" s="32"/>
      <c r="C628" s="20"/>
      <c r="D628" s="19"/>
      <c r="E628" s="23"/>
      <c r="F628" s="19"/>
      <c r="G628" s="22"/>
      <c r="H628" s="19"/>
    </row>
    <row r="629" spans="1:8" x14ac:dyDescent="0.25">
      <c r="A629" s="29" t="s">
        <v>697</v>
      </c>
      <c r="B629" s="32"/>
      <c r="C629" s="20"/>
      <c r="D629" s="19"/>
      <c r="E629" s="23"/>
      <c r="F629" s="19"/>
      <c r="G629" s="22"/>
      <c r="H629" s="19"/>
    </row>
    <row r="630" spans="1:8" x14ac:dyDescent="0.25">
      <c r="A630" s="29" t="s">
        <v>698</v>
      </c>
      <c r="B630" s="32"/>
      <c r="C630" s="20"/>
      <c r="D630" s="19"/>
      <c r="E630" s="23"/>
      <c r="F630" s="19"/>
      <c r="G630" s="22"/>
      <c r="H630" s="19"/>
    </row>
    <row r="631" spans="1:8" x14ac:dyDescent="0.25">
      <c r="A631" s="29" t="s">
        <v>699</v>
      </c>
      <c r="B631" s="32"/>
      <c r="C631" s="20"/>
      <c r="D631" s="19"/>
      <c r="E631" s="23"/>
      <c r="F631" s="19"/>
      <c r="G631" s="22"/>
      <c r="H631" s="19"/>
    </row>
    <row r="632" spans="1:8" x14ac:dyDescent="0.25">
      <c r="A632" s="29" t="s">
        <v>700</v>
      </c>
      <c r="B632" s="32"/>
      <c r="C632" s="20"/>
      <c r="D632" s="19"/>
      <c r="E632" s="23"/>
      <c r="F632" s="19"/>
      <c r="G632" s="22"/>
      <c r="H632" s="19"/>
    </row>
    <row r="633" spans="1:8" x14ac:dyDescent="0.25">
      <c r="A633" s="29" t="s">
        <v>701</v>
      </c>
      <c r="B633" s="32"/>
      <c r="C633" s="20"/>
      <c r="D633" s="19"/>
      <c r="E633" s="23"/>
      <c r="F633" s="19"/>
      <c r="G633" s="22"/>
      <c r="H633" s="19"/>
    </row>
    <row r="634" spans="1:8" x14ac:dyDescent="0.25">
      <c r="A634" s="29" t="s">
        <v>702</v>
      </c>
      <c r="B634" s="32"/>
      <c r="C634" s="20"/>
      <c r="D634" s="19"/>
      <c r="E634" s="23"/>
      <c r="F634" s="19"/>
      <c r="G634" s="22"/>
      <c r="H634" s="19"/>
    </row>
    <row r="635" spans="1:8" x14ac:dyDescent="0.25">
      <c r="A635" s="29" t="s">
        <v>703</v>
      </c>
      <c r="B635" s="32"/>
      <c r="C635" s="20"/>
      <c r="D635" s="19"/>
      <c r="E635" s="23"/>
      <c r="F635" s="19"/>
      <c r="G635" s="22"/>
      <c r="H635" s="19"/>
    </row>
    <row r="636" spans="1:8" x14ac:dyDescent="0.25">
      <c r="A636" s="29" t="s">
        <v>704</v>
      </c>
      <c r="B636" s="32"/>
      <c r="C636" s="20"/>
      <c r="D636" s="19"/>
      <c r="E636" s="23"/>
      <c r="F636" s="19"/>
      <c r="G636" s="22"/>
      <c r="H636" s="19"/>
    </row>
    <row r="637" spans="1:8" x14ac:dyDescent="0.25">
      <c r="A637" s="29" t="s">
        <v>705</v>
      </c>
      <c r="B637" s="32"/>
      <c r="C637" s="20"/>
      <c r="D637" s="19"/>
      <c r="E637" s="23"/>
      <c r="F637" s="19"/>
      <c r="G637" s="22"/>
      <c r="H637" s="19"/>
    </row>
    <row r="638" spans="1:8" x14ac:dyDescent="0.25">
      <c r="A638" s="29" t="s">
        <v>706</v>
      </c>
      <c r="B638" s="32"/>
      <c r="C638" s="20"/>
      <c r="D638" s="19"/>
      <c r="E638" s="23"/>
      <c r="F638" s="19"/>
      <c r="G638" s="22"/>
      <c r="H638" s="19"/>
    </row>
    <row r="639" spans="1:8" x14ac:dyDescent="0.25">
      <c r="A639" s="29" t="s">
        <v>707</v>
      </c>
      <c r="B639" s="32"/>
      <c r="C639" s="20"/>
      <c r="D639" s="19"/>
      <c r="E639" s="23"/>
      <c r="F639" s="19"/>
      <c r="G639" s="22"/>
      <c r="H639" s="19"/>
    </row>
    <row r="640" spans="1:8" x14ac:dyDescent="0.25">
      <c r="A640" s="29" t="s">
        <v>708</v>
      </c>
      <c r="B640" s="32"/>
      <c r="C640" s="20"/>
      <c r="D640" s="19"/>
      <c r="E640" s="23"/>
      <c r="F640" s="19"/>
      <c r="G640" s="22"/>
      <c r="H640" s="19"/>
    </row>
    <row r="641" spans="1:8" x14ac:dyDescent="0.25">
      <c r="A641" s="29" t="s">
        <v>709</v>
      </c>
      <c r="B641" s="32"/>
      <c r="C641" s="20"/>
      <c r="D641" s="19"/>
      <c r="E641" s="23"/>
      <c r="F641" s="19"/>
      <c r="G641" s="22"/>
      <c r="H641" s="19"/>
    </row>
    <row r="642" spans="1:8" x14ac:dyDescent="0.25">
      <c r="A642" s="29" t="s">
        <v>710</v>
      </c>
      <c r="B642" s="32"/>
      <c r="C642" s="20"/>
      <c r="D642" s="19"/>
      <c r="E642" s="23"/>
      <c r="F642" s="19"/>
      <c r="G642" s="22"/>
      <c r="H642" s="19"/>
    </row>
    <row r="643" spans="1:8" x14ac:dyDescent="0.25">
      <c r="A643" s="29" t="s">
        <v>711</v>
      </c>
      <c r="B643" s="32"/>
      <c r="C643" s="20"/>
      <c r="D643" s="19"/>
      <c r="E643" s="23"/>
      <c r="F643" s="19"/>
      <c r="G643" s="22"/>
      <c r="H643" s="19"/>
    </row>
    <row r="644" spans="1:8" x14ac:dyDescent="0.25">
      <c r="A644" s="29" t="s">
        <v>712</v>
      </c>
      <c r="B644" s="32"/>
      <c r="C644" s="20"/>
      <c r="D644" s="19"/>
      <c r="E644" s="23"/>
      <c r="F644" s="19"/>
      <c r="G644" s="22"/>
      <c r="H644" s="19"/>
    </row>
    <row r="645" spans="1:8" x14ac:dyDescent="0.25">
      <c r="A645" s="29" t="s">
        <v>713</v>
      </c>
      <c r="B645" s="32"/>
      <c r="C645" s="20"/>
      <c r="D645" s="19"/>
      <c r="E645" s="23"/>
      <c r="F645" s="19"/>
      <c r="G645" s="22"/>
      <c r="H645" s="19"/>
    </row>
    <row r="646" spans="1:8" x14ac:dyDescent="0.25">
      <c r="A646" s="29" t="s">
        <v>714</v>
      </c>
      <c r="B646" s="32"/>
      <c r="C646" s="20"/>
      <c r="D646" s="19"/>
      <c r="E646" s="23"/>
      <c r="F646" s="19"/>
      <c r="G646" s="22"/>
      <c r="H646" s="19"/>
    </row>
    <row r="647" spans="1:8" x14ac:dyDescent="0.25">
      <c r="A647" s="29" t="s">
        <v>715</v>
      </c>
      <c r="B647" s="32"/>
      <c r="C647" s="20"/>
      <c r="D647" s="19"/>
      <c r="E647" s="23"/>
      <c r="F647" s="19"/>
      <c r="G647" s="22"/>
      <c r="H647" s="19"/>
    </row>
    <row r="648" spans="1:8" x14ac:dyDescent="0.25">
      <c r="A648" s="29" t="s">
        <v>716</v>
      </c>
      <c r="B648" s="32"/>
      <c r="C648" s="20"/>
      <c r="D648" s="19"/>
      <c r="E648" s="23"/>
      <c r="F648" s="19"/>
      <c r="G648" s="22"/>
      <c r="H648" s="19"/>
    </row>
    <row r="649" spans="1:8" x14ac:dyDescent="0.25">
      <c r="A649" s="29" t="s">
        <v>717</v>
      </c>
      <c r="B649" s="32"/>
      <c r="C649" s="20"/>
      <c r="D649" s="19"/>
      <c r="E649" s="23"/>
      <c r="F649" s="19"/>
      <c r="G649" s="22"/>
      <c r="H649" s="19"/>
    </row>
    <row r="650" spans="1:8" x14ac:dyDescent="0.25">
      <c r="A650" s="29" t="s">
        <v>718</v>
      </c>
      <c r="B650" s="32"/>
      <c r="C650" s="20"/>
      <c r="D650" s="19"/>
      <c r="E650" s="23"/>
      <c r="F650" s="19"/>
      <c r="G650" s="22"/>
      <c r="H650" s="19"/>
    </row>
    <row r="651" spans="1:8" x14ac:dyDescent="0.25">
      <c r="A651" s="29" t="s">
        <v>719</v>
      </c>
      <c r="B651" s="32"/>
      <c r="C651" s="20"/>
      <c r="D651" s="19"/>
      <c r="E651" s="23"/>
      <c r="F651" s="19"/>
      <c r="G651" s="22"/>
      <c r="H651" s="19"/>
    </row>
    <row r="652" spans="1:8" x14ac:dyDescent="0.25">
      <c r="A652" s="29" t="s">
        <v>720</v>
      </c>
      <c r="B652" s="32"/>
      <c r="C652" s="20"/>
      <c r="D652" s="19"/>
      <c r="E652" s="23"/>
      <c r="F652" s="19"/>
      <c r="G652" s="22"/>
      <c r="H652" s="19"/>
    </row>
    <row r="653" spans="1:8" x14ac:dyDescent="0.25">
      <c r="A653" s="29" t="s">
        <v>721</v>
      </c>
      <c r="B653" s="32"/>
      <c r="C653" s="20"/>
      <c r="D653" s="19"/>
      <c r="E653" s="23"/>
      <c r="F653" s="19"/>
      <c r="G653" s="22"/>
      <c r="H653" s="19"/>
    </row>
    <row r="654" spans="1:8" x14ac:dyDescent="0.25">
      <c r="A654" s="29" t="s">
        <v>722</v>
      </c>
      <c r="B654" s="32"/>
      <c r="C654" s="20"/>
      <c r="D654" s="19"/>
      <c r="E654" s="23"/>
      <c r="F654" s="19"/>
      <c r="G654" s="22"/>
      <c r="H654" s="19"/>
    </row>
    <row r="655" spans="1:8" x14ac:dyDescent="0.25">
      <c r="A655" s="29" t="s">
        <v>723</v>
      </c>
      <c r="B655" s="32"/>
      <c r="C655" s="20"/>
      <c r="D655" s="19"/>
      <c r="E655" s="23"/>
      <c r="F655" s="19"/>
      <c r="G655" s="22"/>
      <c r="H655" s="19"/>
    </row>
    <row r="656" spans="1:8" x14ac:dyDescent="0.25">
      <c r="A656" s="29" t="s">
        <v>724</v>
      </c>
      <c r="B656" s="32"/>
      <c r="C656" s="20"/>
      <c r="D656" s="19"/>
      <c r="E656" s="23"/>
      <c r="F656" s="19"/>
      <c r="G656" s="22"/>
      <c r="H656" s="19"/>
    </row>
    <row r="657" spans="1:8" x14ac:dyDescent="0.25">
      <c r="A657" s="29" t="s">
        <v>725</v>
      </c>
      <c r="B657" s="32"/>
      <c r="C657" s="20"/>
      <c r="D657" s="19"/>
      <c r="E657" s="23"/>
      <c r="F657" s="19"/>
      <c r="G657" s="22"/>
      <c r="H657" s="19"/>
    </row>
    <row r="658" spans="1:8" x14ac:dyDescent="0.25">
      <c r="A658" s="29" t="s">
        <v>726</v>
      </c>
      <c r="B658" s="32"/>
      <c r="C658" s="20"/>
      <c r="D658" s="19"/>
      <c r="E658" s="23"/>
      <c r="F658" s="19"/>
      <c r="G658" s="22"/>
      <c r="H658" s="19"/>
    </row>
    <row r="659" spans="1:8" x14ac:dyDescent="0.25">
      <c r="A659" s="29" t="s">
        <v>727</v>
      </c>
      <c r="B659" s="32"/>
      <c r="C659" s="20"/>
      <c r="D659" s="19"/>
      <c r="E659" s="23"/>
      <c r="F659" s="19"/>
      <c r="G659" s="22"/>
      <c r="H659" s="19"/>
    </row>
    <row r="660" spans="1:8" x14ac:dyDescent="0.25">
      <c r="A660" s="29" t="s">
        <v>728</v>
      </c>
      <c r="B660" s="32"/>
      <c r="C660" s="20"/>
      <c r="D660" s="19"/>
      <c r="E660" s="23"/>
      <c r="F660" s="19"/>
      <c r="G660" s="22"/>
      <c r="H660" s="19"/>
    </row>
    <row r="661" spans="1:8" x14ac:dyDescent="0.25">
      <c r="A661" s="29" t="s">
        <v>729</v>
      </c>
      <c r="B661" s="32"/>
      <c r="C661" s="20"/>
      <c r="D661" s="19"/>
      <c r="E661" s="23"/>
      <c r="F661" s="19"/>
      <c r="G661" s="22"/>
      <c r="H661" s="19"/>
    </row>
    <row r="662" spans="1:8" x14ac:dyDescent="0.25">
      <c r="A662" s="29" t="s">
        <v>730</v>
      </c>
      <c r="B662" s="32"/>
      <c r="C662" s="20"/>
      <c r="D662" s="19"/>
      <c r="E662" s="23"/>
      <c r="F662" s="19"/>
      <c r="G662" s="22"/>
      <c r="H662" s="19"/>
    </row>
    <row r="663" spans="1:8" x14ac:dyDescent="0.25">
      <c r="A663" s="29" t="s">
        <v>731</v>
      </c>
      <c r="B663" s="32"/>
      <c r="C663" s="20"/>
      <c r="D663" s="19"/>
      <c r="E663" s="23"/>
      <c r="F663" s="19"/>
      <c r="G663" s="22"/>
      <c r="H663" s="19"/>
    </row>
    <row r="664" spans="1:8" x14ac:dyDescent="0.25">
      <c r="A664" s="29" t="s">
        <v>732</v>
      </c>
      <c r="B664" s="32"/>
      <c r="C664" s="20"/>
      <c r="D664" s="19"/>
      <c r="E664" s="23"/>
      <c r="F664" s="19"/>
      <c r="G664" s="22"/>
      <c r="H664" s="19"/>
    </row>
    <row r="665" spans="1:8" x14ac:dyDescent="0.25">
      <c r="A665" s="29" t="s">
        <v>733</v>
      </c>
      <c r="B665" s="32"/>
      <c r="C665" s="20"/>
      <c r="D665" s="19"/>
      <c r="E665" s="23"/>
      <c r="F665" s="19"/>
      <c r="G665" s="22"/>
      <c r="H665" s="19"/>
    </row>
    <row r="666" spans="1:8" x14ac:dyDescent="0.25">
      <c r="A666" s="29" t="s">
        <v>734</v>
      </c>
      <c r="B666" s="32"/>
      <c r="C666" s="20"/>
      <c r="D666" s="19"/>
      <c r="E666" s="23"/>
      <c r="F666" s="19"/>
      <c r="G666" s="22"/>
      <c r="H666" s="19"/>
    </row>
    <row r="667" spans="1:8" x14ac:dyDescent="0.25">
      <c r="A667" s="29" t="s">
        <v>735</v>
      </c>
      <c r="B667" s="32"/>
      <c r="C667" s="20"/>
      <c r="D667" s="19"/>
      <c r="E667" s="23"/>
      <c r="F667" s="19"/>
      <c r="G667" s="22"/>
      <c r="H667" s="19"/>
    </row>
    <row r="668" spans="1:8" x14ac:dyDescent="0.25">
      <c r="A668" s="29" t="s">
        <v>736</v>
      </c>
      <c r="B668" s="32"/>
      <c r="C668" s="20"/>
      <c r="D668" s="19"/>
      <c r="E668" s="23"/>
      <c r="F668" s="19"/>
      <c r="G668" s="22"/>
      <c r="H668" s="19"/>
    </row>
    <row r="669" spans="1:8" x14ac:dyDescent="0.25">
      <c r="A669" s="29" t="s">
        <v>737</v>
      </c>
      <c r="B669" s="32"/>
      <c r="C669" s="20"/>
      <c r="D669" s="19"/>
      <c r="E669" s="23"/>
      <c r="F669" s="19"/>
      <c r="G669" s="22"/>
      <c r="H669" s="19"/>
    </row>
    <row r="670" spans="1:8" x14ac:dyDescent="0.25">
      <c r="A670" s="29" t="s">
        <v>738</v>
      </c>
      <c r="B670" s="32"/>
      <c r="C670" s="20"/>
      <c r="D670" s="19"/>
      <c r="E670" s="23"/>
      <c r="F670" s="19"/>
      <c r="G670" s="22"/>
      <c r="H670" s="19"/>
    </row>
    <row r="671" spans="1:8" x14ac:dyDescent="0.25">
      <c r="A671" s="29" t="s">
        <v>739</v>
      </c>
      <c r="B671" s="32"/>
      <c r="C671" s="20"/>
      <c r="D671" s="19"/>
      <c r="E671" s="23"/>
      <c r="F671" s="19"/>
      <c r="G671" s="22"/>
      <c r="H671" s="19"/>
    </row>
    <row r="672" spans="1:8" x14ac:dyDescent="0.25">
      <c r="A672" s="29" t="s">
        <v>740</v>
      </c>
      <c r="B672" s="32"/>
      <c r="C672" s="20"/>
      <c r="D672" s="19"/>
      <c r="E672" s="23"/>
      <c r="F672" s="19"/>
      <c r="G672" s="22"/>
      <c r="H672" s="19"/>
    </row>
    <row r="673" spans="1:8" x14ac:dyDescent="0.25">
      <c r="A673" s="29" t="s">
        <v>741</v>
      </c>
      <c r="B673" s="32"/>
      <c r="C673" s="20"/>
      <c r="D673" s="19"/>
      <c r="E673" s="23"/>
      <c r="F673" s="19"/>
      <c r="G673" s="22"/>
      <c r="H673" s="19"/>
    </row>
    <row r="674" spans="1:8" x14ac:dyDescent="0.25">
      <c r="A674" s="29" t="s">
        <v>742</v>
      </c>
      <c r="B674" s="32"/>
      <c r="C674" s="20"/>
      <c r="D674" s="19"/>
      <c r="E674" s="23"/>
      <c r="F674" s="19"/>
      <c r="G674" s="22"/>
      <c r="H674" s="19"/>
    </row>
    <row r="675" spans="1:8" x14ac:dyDescent="0.25">
      <c r="A675" s="29" t="s">
        <v>743</v>
      </c>
      <c r="B675" s="32"/>
      <c r="C675" s="20"/>
      <c r="D675" s="19"/>
      <c r="E675" s="23"/>
      <c r="F675" s="19"/>
      <c r="G675" s="22"/>
      <c r="H675" s="19"/>
    </row>
    <row r="676" spans="1:8" x14ac:dyDescent="0.25">
      <c r="A676" s="29" t="s">
        <v>744</v>
      </c>
      <c r="B676" s="32"/>
      <c r="C676" s="20"/>
      <c r="D676" s="19"/>
      <c r="E676" s="23"/>
      <c r="F676" s="19"/>
      <c r="G676" s="22"/>
      <c r="H676" s="19"/>
    </row>
    <row r="677" spans="1:8" x14ac:dyDescent="0.25">
      <c r="A677" s="29" t="s">
        <v>745</v>
      </c>
      <c r="B677" s="32"/>
      <c r="C677" s="20"/>
      <c r="D677" s="19"/>
      <c r="E677" s="23"/>
      <c r="F677" s="19"/>
      <c r="G677" s="22"/>
      <c r="H677" s="19"/>
    </row>
    <row r="678" spans="1:8" x14ac:dyDescent="0.25">
      <c r="A678" s="29" t="s">
        <v>746</v>
      </c>
      <c r="B678" s="32"/>
      <c r="C678" s="20"/>
      <c r="D678" s="19"/>
      <c r="E678" s="23"/>
      <c r="F678" s="19"/>
      <c r="G678" s="22"/>
      <c r="H678" s="19"/>
    </row>
    <row r="679" spans="1:8" x14ac:dyDescent="0.25">
      <c r="A679" s="29" t="s">
        <v>747</v>
      </c>
      <c r="B679" s="32"/>
      <c r="C679" s="20"/>
      <c r="D679" s="19"/>
      <c r="E679" s="23"/>
      <c r="F679" s="19"/>
      <c r="G679" s="22"/>
      <c r="H679" s="19"/>
    </row>
    <row r="680" spans="1:8" x14ac:dyDescent="0.25">
      <c r="A680" s="29" t="s">
        <v>748</v>
      </c>
      <c r="B680" s="32"/>
      <c r="C680" s="20"/>
      <c r="D680" s="19"/>
      <c r="E680" s="23"/>
      <c r="F680" s="19"/>
      <c r="G680" s="22"/>
      <c r="H680" s="19"/>
    </row>
    <row r="681" spans="1:8" x14ac:dyDescent="0.25">
      <c r="A681" s="29" t="s">
        <v>749</v>
      </c>
      <c r="B681" s="32"/>
      <c r="C681" s="20"/>
      <c r="D681" s="19"/>
      <c r="E681" s="23"/>
      <c r="F681" s="19"/>
      <c r="G681" s="22"/>
      <c r="H681" s="19"/>
    </row>
    <row r="682" spans="1:8" x14ac:dyDescent="0.25">
      <c r="A682" s="29" t="s">
        <v>750</v>
      </c>
      <c r="B682" s="32"/>
      <c r="C682" s="20"/>
      <c r="D682" s="19"/>
      <c r="E682" s="23"/>
      <c r="F682" s="19"/>
      <c r="G682" s="22"/>
      <c r="H682" s="19"/>
    </row>
    <row r="683" spans="1:8" x14ac:dyDescent="0.25">
      <c r="A683" s="29" t="s">
        <v>751</v>
      </c>
      <c r="B683" s="32"/>
      <c r="C683" s="20"/>
      <c r="D683" s="19"/>
      <c r="E683" s="23"/>
      <c r="F683" s="19"/>
      <c r="G683" s="22"/>
      <c r="H683" s="19"/>
    </row>
    <row r="684" spans="1:8" x14ac:dyDescent="0.25">
      <c r="A684" s="29" t="s">
        <v>752</v>
      </c>
      <c r="B684" s="32"/>
      <c r="C684" s="20"/>
      <c r="D684" s="19"/>
      <c r="E684" s="23"/>
      <c r="F684" s="19"/>
      <c r="G684" s="22"/>
      <c r="H684" s="19"/>
    </row>
    <row r="685" spans="1:8" x14ac:dyDescent="0.25">
      <c r="A685" s="29" t="s">
        <v>753</v>
      </c>
      <c r="B685" s="32"/>
      <c r="C685" s="20"/>
      <c r="D685" s="19"/>
      <c r="E685" s="23"/>
      <c r="F685" s="19"/>
      <c r="G685" s="22"/>
      <c r="H685" s="19"/>
    </row>
    <row r="686" spans="1:8" x14ac:dyDescent="0.25">
      <c r="A686" s="29" t="s">
        <v>754</v>
      </c>
      <c r="B686" s="32"/>
      <c r="C686" s="20"/>
      <c r="D686" s="19"/>
      <c r="E686" s="23"/>
      <c r="F686" s="19"/>
      <c r="G686" s="22"/>
      <c r="H686" s="19"/>
    </row>
    <row r="687" spans="1:8" x14ac:dyDescent="0.25">
      <c r="A687" s="29" t="s">
        <v>755</v>
      </c>
      <c r="B687" s="32"/>
      <c r="C687" s="20"/>
      <c r="D687" s="19"/>
      <c r="E687" s="23"/>
      <c r="F687" s="19"/>
      <c r="G687" s="22"/>
      <c r="H687" s="19"/>
    </row>
    <row r="688" spans="1:8" x14ac:dyDescent="0.25">
      <c r="A688" s="29" t="s">
        <v>756</v>
      </c>
      <c r="B688" s="32"/>
      <c r="C688" s="20"/>
      <c r="D688" s="19"/>
      <c r="E688" s="23"/>
      <c r="F688" s="19"/>
      <c r="G688" s="22"/>
      <c r="H688" s="19"/>
    </row>
    <row r="689" spans="1:8" x14ac:dyDescent="0.25">
      <c r="A689" s="29" t="s">
        <v>757</v>
      </c>
      <c r="B689" s="32"/>
      <c r="C689" s="20"/>
      <c r="D689" s="19"/>
      <c r="E689" s="23"/>
      <c r="F689" s="19"/>
      <c r="G689" s="22"/>
      <c r="H689" s="19"/>
    </row>
    <row r="690" spans="1:8" x14ac:dyDescent="0.25">
      <c r="A690" s="29" t="s">
        <v>758</v>
      </c>
      <c r="B690" s="32"/>
      <c r="C690" s="20"/>
      <c r="D690" s="19"/>
      <c r="E690" s="23"/>
      <c r="F690" s="19"/>
      <c r="G690" s="22"/>
      <c r="H690" s="19"/>
    </row>
    <row r="691" spans="1:8" x14ac:dyDescent="0.25">
      <c r="A691" s="29" t="s">
        <v>759</v>
      </c>
      <c r="B691" s="32"/>
      <c r="C691" s="20"/>
      <c r="D691" s="19"/>
      <c r="E691" s="23"/>
      <c r="F691" s="19"/>
      <c r="G691" s="22"/>
      <c r="H691" s="19"/>
    </row>
    <row r="692" spans="1:8" x14ac:dyDescent="0.25">
      <c r="A692" s="29" t="s">
        <v>760</v>
      </c>
      <c r="B692" s="32"/>
      <c r="C692" s="20"/>
      <c r="D692" s="19"/>
      <c r="E692" s="23"/>
      <c r="F692" s="19"/>
      <c r="G692" s="22"/>
      <c r="H692" s="19"/>
    </row>
    <row r="693" spans="1:8" x14ac:dyDescent="0.25">
      <c r="A693" s="29" t="s">
        <v>761</v>
      </c>
      <c r="B693" s="32"/>
      <c r="C693" s="20"/>
      <c r="D693" s="19"/>
      <c r="E693" s="23"/>
      <c r="F693" s="19"/>
      <c r="G693" s="22"/>
      <c r="H693" s="19"/>
    </row>
    <row r="694" spans="1:8" x14ac:dyDescent="0.25">
      <c r="A694" s="29" t="s">
        <v>762</v>
      </c>
      <c r="B694" s="32"/>
      <c r="C694" s="20"/>
      <c r="D694" s="19"/>
      <c r="E694" s="23"/>
      <c r="F694" s="19"/>
      <c r="G694" s="22"/>
      <c r="H694" s="19"/>
    </row>
    <row r="695" spans="1:8" x14ac:dyDescent="0.25">
      <c r="A695" s="29" t="s">
        <v>763</v>
      </c>
      <c r="B695" s="32"/>
      <c r="C695" s="20"/>
      <c r="D695" s="19"/>
      <c r="E695" s="23"/>
      <c r="F695" s="19"/>
      <c r="G695" s="22"/>
      <c r="H695" s="19"/>
    </row>
    <row r="696" spans="1:8" x14ac:dyDescent="0.25">
      <c r="A696" s="29" t="s">
        <v>764</v>
      </c>
      <c r="B696" s="32"/>
      <c r="C696" s="20"/>
      <c r="D696" s="19"/>
      <c r="E696" s="23"/>
      <c r="F696" s="19"/>
      <c r="G696" s="22"/>
      <c r="H696" s="19"/>
    </row>
    <row r="697" spans="1:8" x14ac:dyDescent="0.25">
      <c r="A697" s="29" t="s">
        <v>765</v>
      </c>
      <c r="B697" s="32"/>
      <c r="C697" s="20"/>
      <c r="D697" s="19"/>
      <c r="E697" s="23"/>
      <c r="F697" s="19"/>
      <c r="G697" s="22"/>
      <c r="H697" s="19"/>
    </row>
    <row r="698" spans="1:8" x14ac:dyDescent="0.25">
      <c r="A698" s="29" t="s">
        <v>766</v>
      </c>
      <c r="B698" s="32"/>
      <c r="C698" s="20"/>
      <c r="D698" s="19"/>
      <c r="E698" s="23"/>
      <c r="F698" s="19"/>
      <c r="G698" s="22"/>
      <c r="H698" s="19"/>
    </row>
    <row r="699" spans="1:8" x14ac:dyDescent="0.25">
      <c r="A699" s="29" t="s">
        <v>767</v>
      </c>
      <c r="B699" s="32"/>
      <c r="C699" s="20"/>
      <c r="D699" s="19"/>
      <c r="E699" s="23"/>
      <c r="F699" s="19"/>
      <c r="G699" s="22"/>
      <c r="H699" s="19"/>
    </row>
    <row r="700" spans="1:8" x14ac:dyDescent="0.25">
      <c r="A700" s="29" t="s">
        <v>768</v>
      </c>
      <c r="B700" s="32"/>
      <c r="C700" s="20"/>
      <c r="D700" s="19"/>
      <c r="E700" s="23"/>
      <c r="F700" s="19"/>
      <c r="G700" s="22"/>
      <c r="H700" s="19"/>
    </row>
    <row r="701" spans="1:8" x14ac:dyDescent="0.25">
      <c r="A701" s="29" t="s">
        <v>769</v>
      </c>
      <c r="B701" s="32"/>
      <c r="C701" s="20"/>
      <c r="D701" s="19"/>
      <c r="E701" s="23"/>
      <c r="F701" s="19"/>
      <c r="G701" s="22"/>
      <c r="H701" s="19"/>
    </row>
    <row r="702" spans="1:8" x14ac:dyDescent="0.25">
      <c r="A702" s="29" t="s">
        <v>770</v>
      </c>
      <c r="B702" s="32"/>
      <c r="C702" s="20"/>
      <c r="D702" s="19"/>
      <c r="E702" s="23"/>
      <c r="F702" s="19"/>
      <c r="G702" s="22"/>
      <c r="H702" s="19"/>
    </row>
    <row r="703" spans="1:8" x14ac:dyDescent="0.25">
      <c r="A703" s="29" t="s">
        <v>771</v>
      </c>
      <c r="B703" s="32"/>
      <c r="C703" s="20"/>
      <c r="D703" s="19"/>
      <c r="E703" s="23"/>
      <c r="F703" s="19"/>
      <c r="G703" s="22"/>
      <c r="H703" s="19"/>
    </row>
    <row r="704" spans="1:8" x14ac:dyDescent="0.25">
      <c r="A704" s="29" t="s">
        <v>772</v>
      </c>
      <c r="B704" s="32"/>
      <c r="C704" s="20"/>
      <c r="D704" s="19"/>
      <c r="E704" s="23"/>
      <c r="F704" s="19"/>
      <c r="G704" s="22"/>
      <c r="H704" s="19"/>
    </row>
    <row r="705" spans="1:8" x14ac:dyDescent="0.25">
      <c r="A705" s="29" t="s">
        <v>773</v>
      </c>
      <c r="B705" s="32"/>
      <c r="C705" s="20"/>
      <c r="D705" s="19"/>
      <c r="E705" s="23"/>
      <c r="F705" s="19"/>
      <c r="G705" s="22"/>
      <c r="H705" s="19"/>
    </row>
    <row r="706" spans="1:8" x14ac:dyDescent="0.25">
      <c r="A706" s="29" t="s">
        <v>774</v>
      </c>
      <c r="B706" s="32"/>
      <c r="C706" s="20"/>
      <c r="D706" s="19"/>
      <c r="E706" s="23"/>
      <c r="F706" s="19"/>
      <c r="G706" s="22"/>
      <c r="H706" s="19"/>
    </row>
    <row r="707" spans="1:8" x14ac:dyDescent="0.25">
      <c r="A707" s="29" t="s">
        <v>775</v>
      </c>
      <c r="B707" s="32"/>
      <c r="C707" s="20"/>
      <c r="D707" s="19"/>
      <c r="E707" s="23"/>
      <c r="F707" s="19"/>
      <c r="G707" s="22"/>
      <c r="H707" s="19"/>
    </row>
    <row r="708" spans="1:8" x14ac:dyDescent="0.25">
      <c r="A708" s="29" t="s">
        <v>776</v>
      </c>
      <c r="B708" s="32"/>
      <c r="C708" s="20"/>
      <c r="D708" s="19"/>
      <c r="E708" s="23"/>
      <c r="F708" s="19"/>
      <c r="G708" s="22"/>
      <c r="H708" s="19"/>
    </row>
    <row r="709" spans="1:8" x14ac:dyDescent="0.25">
      <c r="A709" s="29" t="s">
        <v>777</v>
      </c>
      <c r="B709" s="32"/>
      <c r="C709" s="20"/>
      <c r="D709" s="19"/>
      <c r="E709" s="23"/>
      <c r="F709" s="19"/>
      <c r="G709" s="22"/>
      <c r="H709" s="19"/>
    </row>
    <row r="710" spans="1:8" x14ac:dyDescent="0.25">
      <c r="A710" s="29" t="s">
        <v>778</v>
      </c>
      <c r="B710" s="32"/>
      <c r="C710" s="20"/>
      <c r="D710" s="19"/>
      <c r="E710" s="23"/>
      <c r="F710" s="19"/>
      <c r="G710" s="22"/>
      <c r="H710" s="19"/>
    </row>
    <row r="711" spans="1:8" x14ac:dyDescent="0.25">
      <c r="A711" s="29" t="s">
        <v>779</v>
      </c>
      <c r="B711" s="32"/>
      <c r="C711" s="20"/>
      <c r="D711" s="19"/>
      <c r="E711" s="23"/>
      <c r="F711" s="19"/>
      <c r="G711" s="22"/>
      <c r="H711" s="19"/>
    </row>
    <row r="712" spans="1:8" x14ac:dyDescent="0.25">
      <c r="A712" s="29" t="s">
        <v>780</v>
      </c>
      <c r="B712" s="32"/>
      <c r="C712" s="20"/>
      <c r="D712" s="19"/>
      <c r="E712" s="23"/>
      <c r="F712" s="19"/>
      <c r="G712" s="22"/>
      <c r="H712" s="19"/>
    </row>
    <row r="713" spans="1:8" x14ac:dyDescent="0.25">
      <c r="A713" s="29" t="s">
        <v>781</v>
      </c>
      <c r="B713" s="32"/>
      <c r="C713" s="20"/>
      <c r="D713" s="19"/>
      <c r="E713" s="23"/>
      <c r="F713" s="19"/>
      <c r="G713" s="22"/>
      <c r="H713" s="19"/>
    </row>
    <row r="714" spans="1:8" x14ac:dyDescent="0.25">
      <c r="A714" s="29" t="s">
        <v>782</v>
      </c>
      <c r="B714" s="32"/>
      <c r="C714" s="20"/>
      <c r="D714" s="19"/>
      <c r="E714" s="23"/>
      <c r="F714" s="19"/>
      <c r="G714" s="22"/>
      <c r="H714" s="19"/>
    </row>
    <row r="715" spans="1:8" x14ac:dyDescent="0.25">
      <c r="A715" s="29" t="s">
        <v>783</v>
      </c>
      <c r="B715" s="32"/>
      <c r="C715" s="20"/>
      <c r="D715" s="19"/>
      <c r="E715" s="23"/>
      <c r="F715" s="19"/>
      <c r="G715" s="22"/>
      <c r="H715" s="19"/>
    </row>
    <row r="716" spans="1:8" x14ac:dyDescent="0.25">
      <c r="A716" s="29" t="s">
        <v>784</v>
      </c>
      <c r="B716" s="32"/>
      <c r="C716" s="20"/>
      <c r="D716" s="19"/>
      <c r="E716" s="23"/>
      <c r="F716" s="19"/>
      <c r="G716" s="22"/>
      <c r="H716" s="19"/>
    </row>
    <row r="717" spans="1:8" x14ac:dyDescent="0.25">
      <c r="A717" s="29" t="s">
        <v>785</v>
      </c>
      <c r="B717" s="32"/>
      <c r="C717" s="20"/>
      <c r="D717" s="19"/>
      <c r="E717" s="23"/>
      <c r="F717" s="19"/>
      <c r="G717" s="22"/>
      <c r="H717" s="19"/>
    </row>
    <row r="718" spans="1:8" x14ac:dyDescent="0.25">
      <c r="A718" s="29" t="s">
        <v>786</v>
      </c>
      <c r="B718" s="32"/>
      <c r="C718" s="20"/>
      <c r="D718" s="19"/>
      <c r="E718" s="23"/>
      <c r="F718" s="19"/>
      <c r="G718" s="22"/>
      <c r="H718" s="19"/>
    </row>
    <row r="719" spans="1:8" x14ac:dyDescent="0.25">
      <c r="A719" s="29" t="s">
        <v>787</v>
      </c>
      <c r="B719" s="32"/>
      <c r="C719" s="20"/>
      <c r="D719" s="19"/>
      <c r="E719" s="23"/>
      <c r="F719" s="19"/>
      <c r="G719" s="22"/>
      <c r="H719" s="19"/>
    </row>
    <row r="720" spans="1:8" x14ac:dyDescent="0.25">
      <c r="A720" s="29" t="s">
        <v>788</v>
      </c>
      <c r="B720" s="32"/>
      <c r="C720" s="20"/>
      <c r="D720" s="19"/>
      <c r="E720" s="23"/>
      <c r="F720" s="19"/>
      <c r="G720" s="22"/>
      <c r="H720" s="19"/>
    </row>
    <row r="721" spans="1:8" x14ac:dyDescent="0.25">
      <c r="A721" s="29" t="s">
        <v>789</v>
      </c>
      <c r="B721" s="32"/>
      <c r="C721" s="20"/>
      <c r="D721" s="19"/>
      <c r="E721" s="23"/>
      <c r="F721" s="19"/>
      <c r="G721" s="22"/>
      <c r="H721" s="19"/>
    </row>
    <row r="722" spans="1:8" x14ac:dyDescent="0.25">
      <c r="A722" s="29" t="s">
        <v>790</v>
      </c>
      <c r="B722" s="32"/>
      <c r="C722" s="20"/>
      <c r="D722" s="19"/>
      <c r="E722" s="23"/>
      <c r="F722" s="19"/>
      <c r="G722" s="22"/>
      <c r="H722" s="19"/>
    </row>
    <row r="723" spans="1:8" x14ac:dyDescent="0.25">
      <c r="A723" s="29" t="s">
        <v>791</v>
      </c>
      <c r="B723" s="32"/>
      <c r="C723" s="20"/>
      <c r="D723" s="19"/>
      <c r="E723" s="23"/>
      <c r="F723" s="19"/>
      <c r="G723" s="22"/>
      <c r="H723" s="19"/>
    </row>
    <row r="724" spans="1:8" x14ac:dyDescent="0.25">
      <c r="A724" s="29" t="s">
        <v>792</v>
      </c>
      <c r="B724" s="32"/>
      <c r="C724" s="20"/>
      <c r="D724" s="19"/>
      <c r="E724" s="23"/>
      <c r="F724" s="19"/>
      <c r="G724" s="22"/>
      <c r="H724" s="19"/>
    </row>
    <row r="725" spans="1:8" x14ac:dyDescent="0.25">
      <c r="A725" s="29" t="s">
        <v>793</v>
      </c>
      <c r="B725" s="32"/>
      <c r="C725" s="20"/>
      <c r="D725" s="19"/>
      <c r="E725" s="23"/>
      <c r="F725" s="19"/>
      <c r="G725" s="22"/>
      <c r="H725" s="19"/>
    </row>
    <row r="726" spans="1:8" x14ac:dyDescent="0.25">
      <c r="A726" s="29" t="s">
        <v>794</v>
      </c>
      <c r="B726" s="32"/>
      <c r="C726" s="20"/>
      <c r="D726" s="19"/>
      <c r="E726" s="23"/>
      <c r="F726" s="19"/>
      <c r="G726" s="22"/>
      <c r="H726" s="19"/>
    </row>
    <row r="727" spans="1:8" x14ac:dyDescent="0.25">
      <c r="A727" s="29" t="s">
        <v>795</v>
      </c>
      <c r="B727" s="32"/>
      <c r="C727" s="20"/>
      <c r="D727" s="19"/>
      <c r="E727" s="23"/>
      <c r="F727" s="19"/>
      <c r="G727" s="22"/>
      <c r="H727" s="19"/>
    </row>
    <row r="728" spans="1:8" x14ac:dyDescent="0.25">
      <c r="A728" s="29" t="s">
        <v>796</v>
      </c>
      <c r="B728" s="32"/>
      <c r="C728" s="20"/>
      <c r="D728" s="19"/>
      <c r="E728" s="23"/>
      <c r="F728" s="19"/>
      <c r="G728" s="22"/>
      <c r="H728" s="19"/>
    </row>
    <row r="729" spans="1:8" x14ac:dyDescent="0.25">
      <c r="A729" s="29" t="s">
        <v>797</v>
      </c>
      <c r="B729" s="32"/>
      <c r="C729" s="20"/>
      <c r="D729" s="19"/>
      <c r="E729" s="23"/>
      <c r="F729" s="19"/>
      <c r="G729" s="22"/>
      <c r="H729" s="19"/>
    </row>
    <row r="730" spans="1:8" x14ac:dyDescent="0.25">
      <c r="A730" s="29" t="s">
        <v>798</v>
      </c>
      <c r="B730" s="32"/>
      <c r="C730" s="20"/>
      <c r="D730" s="19"/>
      <c r="E730" s="23"/>
      <c r="F730" s="19"/>
      <c r="G730" s="22"/>
      <c r="H730" s="19"/>
    </row>
    <row r="731" spans="1:8" x14ac:dyDescent="0.25">
      <c r="A731" s="29" t="s">
        <v>799</v>
      </c>
      <c r="B731" s="32"/>
      <c r="C731" s="20"/>
      <c r="D731" s="19"/>
      <c r="E731" s="23"/>
      <c r="F731" s="19"/>
      <c r="G731" s="22"/>
      <c r="H731" s="19"/>
    </row>
    <row r="732" spans="1:8" x14ac:dyDescent="0.25">
      <c r="A732" s="29" t="s">
        <v>800</v>
      </c>
      <c r="B732" s="32"/>
      <c r="C732" s="20"/>
      <c r="D732" s="19"/>
      <c r="E732" s="23"/>
      <c r="F732" s="19"/>
      <c r="G732" s="22"/>
      <c r="H732" s="19"/>
    </row>
    <row r="733" spans="1:8" x14ac:dyDescent="0.25">
      <c r="A733" s="30"/>
      <c r="B733" s="30"/>
      <c r="C733" s="25"/>
      <c r="D733" s="24"/>
      <c r="E733" s="26"/>
      <c r="F733" s="24"/>
      <c r="G733" s="27"/>
      <c r="H733" s="24"/>
    </row>
  </sheetData>
  <phoneticPr fontId="6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C5F3927-7741-4431-96DF-264725CC98A5}">
          <x14:formula1>
            <xm:f>'mes données'!$D$10:$D$11</xm:f>
          </x14:formula1>
          <xm:sqref>B2:B1048576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BD8C34-F841-4474-8576-DB1A204E744E}">
  <sheetPr codeName="Feuil3"/>
  <dimension ref="A1:I34"/>
  <sheetViews>
    <sheetView workbookViewId="0">
      <selection activeCell="B1" sqref="B1:H1"/>
    </sheetView>
  </sheetViews>
  <sheetFormatPr baseColWidth="10" defaultRowHeight="15" x14ac:dyDescent="0.25"/>
  <cols>
    <col min="2" max="2" width="34.7109375" bestFit="1" customWidth="1"/>
    <col min="3" max="3" width="68.42578125" bestFit="1" customWidth="1"/>
    <col min="4" max="4" width="30.42578125" bestFit="1" customWidth="1"/>
    <col min="5" max="5" width="33.140625" bestFit="1" customWidth="1"/>
    <col min="6" max="6" width="23.7109375" bestFit="1" customWidth="1"/>
    <col min="7" max="7" width="41.85546875" bestFit="1" customWidth="1"/>
    <col min="8" max="8" width="36.42578125" bestFit="1" customWidth="1"/>
  </cols>
  <sheetData>
    <row r="1" spans="1:8" x14ac:dyDescent="0.25">
      <c r="A1" s="135" t="s">
        <v>1883</v>
      </c>
      <c r="B1" s="33" t="s">
        <v>1827</v>
      </c>
      <c r="C1" s="33" t="s">
        <v>803</v>
      </c>
      <c r="D1" s="33" t="s">
        <v>806</v>
      </c>
      <c r="E1" s="33" t="s">
        <v>811</v>
      </c>
      <c r="F1" s="33" t="s">
        <v>1885</v>
      </c>
      <c r="G1" s="33" t="s">
        <v>1850</v>
      </c>
      <c r="H1" s="33" t="s">
        <v>1851</v>
      </c>
    </row>
    <row r="2" spans="1:8" x14ac:dyDescent="0.25">
      <c r="B2" t="s">
        <v>1828</v>
      </c>
      <c r="C2" t="s">
        <v>1833</v>
      </c>
      <c r="D2" t="s">
        <v>807</v>
      </c>
      <c r="E2" t="s">
        <v>1839</v>
      </c>
      <c r="F2" t="s">
        <v>816</v>
      </c>
      <c r="G2" t="s">
        <v>1841</v>
      </c>
      <c r="H2" t="s">
        <v>1844</v>
      </c>
    </row>
    <row r="3" spans="1:8" x14ac:dyDescent="0.25">
      <c r="B3" t="s">
        <v>801</v>
      </c>
      <c r="C3" t="s">
        <v>1834</v>
      </c>
      <c r="D3" t="s">
        <v>808</v>
      </c>
      <c r="E3" t="s">
        <v>812</v>
      </c>
      <c r="F3" t="s">
        <v>1840</v>
      </c>
      <c r="G3" t="s">
        <v>1842</v>
      </c>
      <c r="H3" t="s">
        <v>1845</v>
      </c>
    </row>
    <row r="4" spans="1:8" x14ac:dyDescent="0.25">
      <c r="B4" t="s">
        <v>1829</v>
      </c>
      <c r="C4" t="s">
        <v>1835</v>
      </c>
      <c r="D4" t="s">
        <v>809</v>
      </c>
      <c r="E4" t="s">
        <v>813</v>
      </c>
      <c r="G4" t="s">
        <v>1843</v>
      </c>
      <c r="H4" t="s">
        <v>1846</v>
      </c>
    </row>
    <row r="5" spans="1:8" x14ac:dyDescent="0.25">
      <c r="B5" t="s">
        <v>1830</v>
      </c>
      <c r="C5" t="s">
        <v>1836</v>
      </c>
      <c r="D5" t="s">
        <v>810</v>
      </c>
      <c r="E5" t="s">
        <v>814</v>
      </c>
      <c r="H5" t="s">
        <v>1847</v>
      </c>
    </row>
    <row r="6" spans="1:8" x14ac:dyDescent="0.25">
      <c r="B6" t="s">
        <v>1831</v>
      </c>
      <c r="C6" t="s">
        <v>1837</v>
      </c>
      <c r="E6" t="s">
        <v>815</v>
      </c>
      <c r="H6" t="s">
        <v>1848</v>
      </c>
    </row>
    <row r="7" spans="1:8" ht="12.75" customHeight="1" x14ac:dyDescent="0.25">
      <c r="B7" t="s">
        <v>1832</v>
      </c>
      <c r="C7" t="s">
        <v>1838</v>
      </c>
      <c r="H7" t="s">
        <v>1849</v>
      </c>
    </row>
    <row r="8" spans="1:8" x14ac:dyDescent="0.25">
      <c r="B8" t="s">
        <v>802</v>
      </c>
      <c r="C8" t="s">
        <v>804</v>
      </c>
    </row>
    <row r="9" spans="1:8" x14ac:dyDescent="0.25">
      <c r="C9" t="s">
        <v>805</v>
      </c>
    </row>
    <row r="32" spans="9:9" x14ac:dyDescent="0.25">
      <c r="I32" s="77" t="s">
        <v>1858</v>
      </c>
    </row>
    <row r="33" spans="9:9" x14ac:dyDescent="0.25">
      <c r="I33" s="77" t="s">
        <v>1863</v>
      </c>
    </row>
    <row r="34" spans="9:9" x14ac:dyDescent="0.25">
      <c r="I34" s="30" t="s">
        <v>1864</v>
      </c>
    </row>
  </sheetData>
  <phoneticPr fontId="6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021419-FE84-47B0-8A4C-4DA01109B17A}">
  <sheetPr codeName="Feuil4"/>
  <dimension ref="A1:ALP10"/>
  <sheetViews>
    <sheetView showZeros="0" workbookViewId="0">
      <selection activeCell="ALN1" sqref="B1:ALN1"/>
    </sheetView>
  </sheetViews>
  <sheetFormatPr baseColWidth="10" defaultRowHeight="15" x14ac:dyDescent="0.25"/>
  <cols>
    <col min="1" max="1" width="30.42578125" bestFit="1" customWidth="1"/>
    <col min="2" max="2" width="16.7109375" bestFit="1" customWidth="1"/>
    <col min="3" max="3" width="13.85546875" bestFit="1" customWidth="1"/>
  </cols>
  <sheetData>
    <row r="1" spans="1:1004" s="38" customFormat="1" ht="32.25" customHeight="1" x14ac:dyDescent="0.25">
      <c r="A1" s="67" t="s">
        <v>817</v>
      </c>
      <c r="B1" s="34" t="s">
        <v>818</v>
      </c>
      <c r="C1" s="34" t="s">
        <v>819</v>
      </c>
      <c r="D1" s="34" t="s">
        <v>820</v>
      </c>
      <c r="E1" s="34" t="s">
        <v>821</v>
      </c>
      <c r="F1" s="34" t="s">
        <v>822</v>
      </c>
      <c r="G1" s="34" t="s">
        <v>823</v>
      </c>
      <c r="H1" s="34" t="s">
        <v>824</v>
      </c>
      <c r="I1" s="34" t="s">
        <v>825</v>
      </c>
      <c r="J1" s="34" t="s">
        <v>826</v>
      </c>
      <c r="K1" s="34" t="s">
        <v>827</v>
      </c>
      <c r="L1" s="35" t="s">
        <v>828</v>
      </c>
      <c r="M1" s="35" t="s">
        <v>829</v>
      </c>
      <c r="N1" s="35" t="s">
        <v>830</v>
      </c>
      <c r="O1" s="35" t="s">
        <v>831</v>
      </c>
      <c r="P1" s="35" t="s">
        <v>832</v>
      </c>
      <c r="Q1" s="35" t="s">
        <v>833</v>
      </c>
      <c r="R1" s="35" t="s">
        <v>834</v>
      </c>
      <c r="S1" s="35" t="s">
        <v>835</v>
      </c>
      <c r="T1" s="35" t="s">
        <v>836</v>
      </c>
      <c r="U1" s="35" t="s">
        <v>837</v>
      </c>
      <c r="V1" s="35" t="s">
        <v>838</v>
      </c>
      <c r="W1" s="35" t="s">
        <v>839</v>
      </c>
      <c r="X1" s="35" t="s">
        <v>840</v>
      </c>
      <c r="Y1" s="35" t="s">
        <v>841</v>
      </c>
      <c r="Z1" s="35" t="s">
        <v>842</v>
      </c>
      <c r="AA1" s="35" t="s">
        <v>843</v>
      </c>
      <c r="AB1" s="35" t="s">
        <v>844</v>
      </c>
      <c r="AC1" s="35" t="s">
        <v>845</v>
      </c>
      <c r="AD1" s="35" t="s">
        <v>846</v>
      </c>
      <c r="AE1" s="35" t="s">
        <v>847</v>
      </c>
      <c r="AF1" s="35" t="s">
        <v>848</v>
      </c>
      <c r="AG1" s="35" t="s">
        <v>849</v>
      </c>
      <c r="AH1" s="35" t="s">
        <v>850</v>
      </c>
      <c r="AI1" s="35" t="s">
        <v>851</v>
      </c>
      <c r="AJ1" s="35" t="s">
        <v>852</v>
      </c>
      <c r="AK1" s="35" t="s">
        <v>853</v>
      </c>
      <c r="AL1" s="35" t="s">
        <v>854</v>
      </c>
      <c r="AM1" s="35" t="s">
        <v>855</v>
      </c>
      <c r="AN1" s="35" t="s">
        <v>856</v>
      </c>
      <c r="AO1" s="35" t="s">
        <v>857</v>
      </c>
      <c r="AP1" s="35" t="s">
        <v>858</v>
      </c>
      <c r="AQ1" s="35" t="s">
        <v>859</v>
      </c>
      <c r="AR1" s="35" t="s">
        <v>860</v>
      </c>
      <c r="AS1" s="35" t="s">
        <v>861</v>
      </c>
      <c r="AT1" s="35" t="s">
        <v>862</v>
      </c>
      <c r="AU1" s="35" t="s">
        <v>863</v>
      </c>
      <c r="AV1" s="35" t="s">
        <v>864</v>
      </c>
      <c r="AW1" s="35" t="s">
        <v>865</v>
      </c>
      <c r="AX1" s="35" t="s">
        <v>866</v>
      </c>
      <c r="AY1" s="35" t="s">
        <v>867</v>
      </c>
      <c r="AZ1" s="35" t="s">
        <v>868</v>
      </c>
      <c r="BA1" s="35" t="s">
        <v>869</v>
      </c>
      <c r="BB1" s="35" t="s">
        <v>870</v>
      </c>
      <c r="BC1" s="35" t="s">
        <v>871</v>
      </c>
      <c r="BD1" s="35" t="s">
        <v>872</v>
      </c>
      <c r="BE1" s="35" t="s">
        <v>873</v>
      </c>
      <c r="BF1" s="35" t="s">
        <v>874</v>
      </c>
      <c r="BG1" s="35" t="s">
        <v>875</v>
      </c>
      <c r="BH1" s="35" t="s">
        <v>876</v>
      </c>
      <c r="BI1" s="35" t="s">
        <v>877</v>
      </c>
      <c r="BJ1" s="35" t="s">
        <v>878</v>
      </c>
      <c r="BK1" s="35" t="s">
        <v>879</v>
      </c>
      <c r="BL1" s="35" t="s">
        <v>880</v>
      </c>
      <c r="BM1" s="35" t="s">
        <v>881</v>
      </c>
      <c r="BN1" s="35" t="s">
        <v>882</v>
      </c>
      <c r="BO1" s="35" t="s">
        <v>883</v>
      </c>
      <c r="BP1" s="35" t="s">
        <v>884</v>
      </c>
      <c r="BQ1" s="35" t="s">
        <v>885</v>
      </c>
      <c r="BR1" s="35" t="s">
        <v>886</v>
      </c>
      <c r="BS1" s="35" t="s">
        <v>887</v>
      </c>
      <c r="BT1" s="35" t="s">
        <v>888</v>
      </c>
      <c r="BU1" s="35" t="s">
        <v>889</v>
      </c>
      <c r="BV1" s="35" t="s">
        <v>890</v>
      </c>
      <c r="BW1" s="35" t="s">
        <v>891</v>
      </c>
      <c r="BX1" s="35" t="s">
        <v>892</v>
      </c>
      <c r="BY1" s="35" t="s">
        <v>893</v>
      </c>
      <c r="BZ1" s="35" t="s">
        <v>894</v>
      </c>
      <c r="CA1" s="35" t="s">
        <v>895</v>
      </c>
      <c r="CB1" s="35" t="s">
        <v>896</v>
      </c>
      <c r="CC1" s="35" t="s">
        <v>897</v>
      </c>
      <c r="CD1" s="35" t="s">
        <v>898</v>
      </c>
      <c r="CE1" s="35" t="s">
        <v>899</v>
      </c>
      <c r="CF1" s="35" t="s">
        <v>900</v>
      </c>
      <c r="CG1" s="35" t="s">
        <v>901</v>
      </c>
      <c r="CH1" s="35" t="s">
        <v>902</v>
      </c>
      <c r="CI1" s="35" t="s">
        <v>903</v>
      </c>
      <c r="CJ1" s="35" t="s">
        <v>904</v>
      </c>
      <c r="CK1" s="35" t="s">
        <v>905</v>
      </c>
      <c r="CL1" s="35" t="s">
        <v>906</v>
      </c>
      <c r="CM1" s="35" t="s">
        <v>907</v>
      </c>
      <c r="CN1" s="35" t="s">
        <v>908</v>
      </c>
      <c r="CO1" s="35" t="s">
        <v>909</v>
      </c>
      <c r="CP1" s="35" t="s">
        <v>910</v>
      </c>
      <c r="CQ1" s="35" t="s">
        <v>911</v>
      </c>
      <c r="CR1" s="35" t="s">
        <v>912</v>
      </c>
      <c r="CS1" s="35" t="s">
        <v>913</v>
      </c>
      <c r="CT1" s="35" t="s">
        <v>914</v>
      </c>
      <c r="CU1" s="35" t="s">
        <v>915</v>
      </c>
      <c r="CV1" s="35" t="s">
        <v>916</v>
      </c>
      <c r="CW1" s="35" t="s">
        <v>917</v>
      </c>
      <c r="CX1" s="35" t="s">
        <v>918</v>
      </c>
      <c r="CY1" s="35" t="s">
        <v>919</v>
      </c>
      <c r="CZ1" s="35" t="s">
        <v>920</v>
      </c>
      <c r="DA1" s="35" t="s">
        <v>921</v>
      </c>
      <c r="DB1" s="35" t="s">
        <v>922</v>
      </c>
      <c r="DC1" s="35" t="s">
        <v>923</v>
      </c>
      <c r="DD1" s="35" t="s">
        <v>924</v>
      </c>
      <c r="DE1" s="35" t="s">
        <v>925</v>
      </c>
      <c r="DF1" s="35" t="s">
        <v>926</v>
      </c>
      <c r="DG1" s="35" t="s">
        <v>927</v>
      </c>
      <c r="DH1" s="35" t="s">
        <v>928</v>
      </c>
      <c r="DI1" s="35" t="s">
        <v>929</v>
      </c>
      <c r="DJ1" s="35" t="s">
        <v>930</v>
      </c>
      <c r="DK1" s="35" t="s">
        <v>931</v>
      </c>
      <c r="DL1" s="35" t="s">
        <v>932</v>
      </c>
      <c r="DM1" s="35" t="s">
        <v>933</v>
      </c>
      <c r="DN1" s="35" t="s">
        <v>934</v>
      </c>
      <c r="DO1" s="35" t="s">
        <v>935</v>
      </c>
      <c r="DP1" s="35" t="s">
        <v>936</v>
      </c>
      <c r="DQ1" s="35" t="s">
        <v>937</v>
      </c>
      <c r="DR1" s="35" t="s">
        <v>938</v>
      </c>
      <c r="DS1" s="35" t="s">
        <v>939</v>
      </c>
      <c r="DT1" s="35" t="s">
        <v>940</v>
      </c>
      <c r="DU1" s="35" t="s">
        <v>941</v>
      </c>
      <c r="DV1" s="35" t="s">
        <v>942</v>
      </c>
      <c r="DW1" s="35" t="s">
        <v>943</v>
      </c>
      <c r="DX1" s="35" t="s">
        <v>944</v>
      </c>
      <c r="DY1" s="35" t="s">
        <v>945</v>
      </c>
      <c r="DZ1" s="35" t="s">
        <v>946</v>
      </c>
      <c r="EA1" s="35" t="s">
        <v>947</v>
      </c>
      <c r="EB1" s="35" t="s">
        <v>948</v>
      </c>
      <c r="EC1" s="35" t="s">
        <v>949</v>
      </c>
      <c r="ED1" s="35" t="s">
        <v>950</v>
      </c>
      <c r="EE1" s="35" t="s">
        <v>951</v>
      </c>
      <c r="EF1" s="35" t="s">
        <v>952</v>
      </c>
      <c r="EG1" s="35" t="s">
        <v>953</v>
      </c>
      <c r="EH1" s="35" t="s">
        <v>954</v>
      </c>
      <c r="EI1" s="35" t="s">
        <v>955</v>
      </c>
      <c r="EJ1" s="35" t="s">
        <v>956</v>
      </c>
      <c r="EK1" s="35" t="s">
        <v>957</v>
      </c>
      <c r="EL1" s="35" t="s">
        <v>958</v>
      </c>
      <c r="EM1" s="35" t="s">
        <v>959</v>
      </c>
      <c r="EN1" s="35" t="s">
        <v>960</v>
      </c>
      <c r="EO1" s="35" t="s">
        <v>961</v>
      </c>
      <c r="EP1" s="35" t="s">
        <v>962</v>
      </c>
      <c r="EQ1" s="35" t="s">
        <v>963</v>
      </c>
      <c r="ER1" s="35" t="s">
        <v>964</v>
      </c>
      <c r="ES1" s="35" t="s">
        <v>965</v>
      </c>
      <c r="ET1" s="35" t="s">
        <v>966</v>
      </c>
      <c r="EU1" s="35" t="s">
        <v>967</v>
      </c>
      <c r="EV1" s="35" t="s">
        <v>968</v>
      </c>
      <c r="EW1" s="35" t="s">
        <v>969</v>
      </c>
      <c r="EX1" s="35" t="s">
        <v>970</v>
      </c>
      <c r="EY1" s="35" t="s">
        <v>971</v>
      </c>
      <c r="EZ1" s="35" t="s">
        <v>972</v>
      </c>
      <c r="FA1" s="35" t="s">
        <v>973</v>
      </c>
      <c r="FB1" s="35" t="s">
        <v>974</v>
      </c>
      <c r="FC1" s="35" t="s">
        <v>975</v>
      </c>
      <c r="FD1" s="35" t="s">
        <v>976</v>
      </c>
      <c r="FE1" s="35" t="s">
        <v>977</v>
      </c>
      <c r="FF1" s="35" t="s">
        <v>978</v>
      </c>
      <c r="FG1" s="35" t="s">
        <v>979</v>
      </c>
      <c r="FH1" s="35" t="s">
        <v>980</v>
      </c>
      <c r="FI1" s="35" t="s">
        <v>981</v>
      </c>
      <c r="FJ1" s="35" t="s">
        <v>982</v>
      </c>
      <c r="FK1" s="35" t="s">
        <v>983</v>
      </c>
      <c r="FL1" s="35" t="s">
        <v>984</v>
      </c>
      <c r="FM1" s="35" t="s">
        <v>985</v>
      </c>
      <c r="FN1" s="35" t="s">
        <v>986</v>
      </c>
      <c r="FO1" s="35" t="s">
        <v>987</v>
      </c>
      <c r="FP1" s="35" t="s">
        <v>988</v>
      </c>
      <c r="FQ1" s="35" t="s">
        <v>989</v>
      </c>
      <c r="FR1" s="35" t="s">
        <v>990</v>
      </c>
      <c r="FS1" s="35" t="s">
        <v>991</v>
      </c>
      <c r="FT1" s="35" t="s">
        <v>992</v>
      </c>
      <c r="FU1" s="35" t="s">
        <v>993</v>
      </c>
      <c r="FV1" s="35" t="s">
        <v>994</v>
      </c>
      <c r="FW1" s="35" t="s">
        <v>995</v>
      </c>
      <c r="FX1" s="35" t="s">
        <v>996</v>
      </c>
      <c r="FY1" s="35" t="s">
        <v>997</v>
      </c>
      <c r="FZ1" s="35" t="s">
        <v>998</v>
      </c>
      <c r="GA1" s="35" t="s">
        <v>999</v>
      </c>
      <c r="GB1" s="35" t="s">
        <v>1000</v>
      </c>
      <c r="GC1" s="35" t="s">
        <v>1001</v>
      </c>
      <c r="GD1" s="35" t="s">
        <v>1002</v>
      </c>
      <c r="GE1" s="35" t="s">
        <v>1003</v>
      </c>
      <c r="GF1" s="35" t="s">
        <v>1004</v>
      </c>
      <c r="GG1" s="35" t="s">
        <v>1005</v>
      </c>
      <c r="GH1" s="35" t="s">
        <v>1006</v>
      </c>
      <c r="GI1" s="35" t="s">
        <v>1007</v>
      </c>
      <c r="GJ1" s="35" t="s">
        <v>1008</v>
      </c>
      <c r="GK1" s="35" t="s">
        <v>1009</v>
      </c>
      <c r="GL1" s="35" t="s">
        <v>1010</v>
      </c>
      <c r="GM1" s="35" t="s">
        <v>1011</v>
      </c>
      <c r="GN1" s="35" t="s">
        <v>1012</v>
      </c>
      <c r="GO1" s="35" t="s">
        <v>1013</v>
      </c>
      <c r="GP1" s="35" t="s">
        <v>1014</v>
      </c>
      <c r="GQ1" s="35" t="s">
        <v>1015</v>
      </c>
      <c r="GR1" s="35" t="s">
        <v>1016</v>
      </c>
      <c r="GS1" s="35" t="s">
        <v>1017</v>
      </c>
      <c r="GT1" s="35" t="s">
        <v>1018</v>
      </c>
      <c r="GU1" s="35" t="s">
        <v>1019</v>
      </c>
      <c r="GV1" s="35" t="s">
        <v>1020</v>
      </c>
      <c r="GW1" s="35" t="s">
        <v>1021</v>
      </c>
      <c r="GX1" s="35" t="s">
        <v>1022</v>
      </c>
      <c r="GY1" s="35" t="s">
        <v>1023</v>
      </c>
      <c r="GZ1" s="35" t="s">
        <v>1024</v>
      </c>
      <c r="HA1" s="35" t="s">
        <v>1025</v>
      </c>
      <c r="HB1" s="35" t="s">
        <v>1026</v>
      </c>
      <c r="HC1" s="35" t="s">
        <v>1027</v>
      </c>
      <c r="HD1" s="35" t="s">
        <v>1028</v>
      </c>
      <c r="HE1" s="35" t="s">
        <v>1029</v>
      </c>
      <c r="HF1" s="35" t="s">
        <v>1030</v>
      </c>
      <c r="HG1" s="35" t="s">
        <v>1031</v>
      </c>
      <c r="HH1" s="35" t="s">
        <v>1032</v>
      </c>
      <c r="HI1" s="35" t="s">
        <v>1033</v>
      </c>
      <c r="HJ1" s="35" t="s">
        <v>1034</v>
      </c>
      <c r="HK1" s="35" t="s">
        <v>1035</v>
      </c>
      <c r="HL1" s="35" t="s">
        <v>1036</v>
      </c>
      <c r="HM1" s="35" t="s">
        <v>1037</v>
      </c>
      <c r="HN1" s="35" t="s">
        <v>1038</v>
      </c>
      <c r="HO1" s="35" t="s">
        <v>1039</v>
      </c>
      <c r="HP1" s="35" t="s">
        <v>1040</v>
      </c>
      <c r="HQ1" s="35" t="s">
        <v>1041</v>
      </c>
      <c r="HR1" s="35" t="s">
        <v>1042</v>
      </c>
      <c r="HS1" s="35" t="s">
        <v>1043</v>
      </c>
      <c r="HT1" s="35" t="s">
        <v>1044</v>
      </c>
      <c r="HU1" s="35" t="s">
        <v>1045</v>
      </c>
      <c r="HV1" s="35" t="s">
        <v>1046</v>
      </c>
      <c r="HW1" s="35" t="s">
        <v>1047</v>
      </c>
      <c r="HX1" s="35" t="s">
        <v>1048</v>
      </c>
      <c r="HY1" s="35" t="s">
        <v>1049</v>
      </c>
      <c r="HZ1" s="35" t="s">
        <v>1050</v>
      </c>
      <c r="IA1" s="35" t="s">
        <v>1051</v>
      </c>
      <c r="IB1" s="35" t="s">
        <v>1052</v>
      </c>
      <c r="IC1" s="35" t="s">
        <v>1053</v>
      </c>
      <c r="ID1" s="35" t="s">
        <v>1054</v>
      </c>
      <c r="IE1" s="35" t="s">
        <v>1055</v>
      </c>
      <c r="IF1" s="35" t="s">
        <v>1056</v>
      </c>
      <c r="IG1" s="35" t="s">
        <v>1057</v>
      </c>
      <c r="IH1" s="35" t="s">
        <v>1058</v>
      </c>
      <c r="II1" s="35" t="s">
        <v>1059</v>
      </c>
      <c r="IJ1" s="35" t="s">
        <v>1060</v>
      </c>
      <c r="IK1" s="35" t="s">
        <v>1061</v>
      </c>
      <c r="IL1" s="35" t="s">
        <v>1062</v>
      </c>
      <c r="IM1" s="35" t="s">
        <v>1063</v>
      </c>
      <c r="IN1" s="35" t="s">
        <v>1064</v>
      </c>
      <c r="IO1" s="35" t="s">
        <v>1065</v>
      </c>
      <c r="IP1" s="35" t="s">
        <v>1066</v>
      </c>
      <c r="IQ1" s="35" t="s">
        <v>1067</v>
      </c>
      <c r="IR1" s="35" t="s">
        <v>1068</v>
      </c>
      <c r="IS1" s="35" t="s">
        <v>1069</v>
      </c>
      <c r="IT1" s="35" t="s">
        <v>1070</v>
      </c>
      <c r="IU1" s="35" t="s">
        <v>1071</v>
      </c>
      <c r="IV1" s="35" t="s">
        <v>1072</v>
      </c>
      <c r="IW1" s="35" t="s">
        <v>1073</v>
      </c>
      <c r="IX1" s="35" t="s">
        <v>1074</v>
      </c>
      <c r="IY1" s="35" t="s">
        <v>1075</v>
      </c>
      <c r="IZ1" s="35" t="s">
        <v>1076</v>
      </c>
      <c r="JA1" s="35" t="s">
        <v>1077</v>
      </c>
      <c r="JB1" s="35" t="s">
        <v>1078</v>
      </c>
      <c r="JC1" s="35" t="s">
        <v>1079</v>
      </c>
      <c r="JD1" s="35" t="s">
        <v>1080</v>
      </c>
      <c r="JE1" s="35" t="s">
        <v>1081</v>
      </c>
      <c r="JF1" s="35" t="s">
        <v>1082</v>
      </c>
      <c r="JG1" s="35" t="s">
        <v>1083</v>
      </c>
      <c r="JH1" s="35" t="s">
        <v>1084</v>
      </c>
      <c r="JI1" s="35" t="s">
        <v>1085</v>
      </c>
      <c r="JJ1" s="35" t="s">
        <v>1086</v>
      </c>
      <c r="JK1" s="35" t="s">
        <v>1087</v>
      </c>
      <c r="JL1" s="35" t="s">
        <v>1088</v>
      </c>
      <c r="JM1" s="35" t="s">
        <v>1089</v>
      </c>
      <c r="JN1" s="35" t="s">
        <v>1090</v>
      </c>
      <c r="JO1" s="35" t="s">
        <v>1091</v>
      </c>
      <c r="JP1" s="35" t="s">
        <v>1092</v>
      </c>
      <c r="JQ1" s="35" t="s">
        <v>1093</v>
      </c>
      <c r="JR1" s="35" t="s">
        <v>1094</v>
      </c>
      <c r="JS1" s="35" t="s">
        <v>1095</v>
      </c>
      <c r="JT1" s="35" t="s">
        <v>1096</v>
      </c>
      <c r="JU1" s="35" t="s">
        <v>1097</v>
      </c>
      <c r="JV1" s="35" t="s">
        <v>1098</v>
      </c>
      <c r="JW1" s="35" t="s">
        <v>1099</v>
      </c>
      <c r="JX1" s="35" t="s">
        <v>1100</v>
      </c>
      <c r="JY1" s="35" t="s">
        <v>1101</v>
      </c>
      <c r="JZ1" s="35" t="s">
        <v>1102</v>
      </c>
      <c r="KA1" s="35" t="s">
        <v>1103</v>
      </c>
      <c r="KB1" s="35" t="s">
        <v>1104</v>
      </c>
      <c r="KC1" s="35" t="s">
        <v>1105</v>
      </c>
      <c r="KD1" s="35" t="s">
        <v>1106</v>
      </c>
      <c r="KE1" s="35" t="s">
        <v>1107</v>
      </c>
      <c r="KF1" s="35" t="s">
        <v>1108</v>
      </c>
      <c r="KG1" s="35" t="s">
        <v>1109</v>
      </c>
      <c r="KH1" s="35" t="s">
        <v>1110</v>
      </c>
      <c r="KI1" s="35" t="s">
        <v>1111</v>
      </c>
      <c r="KJ1" s="35" t="s">
        <v>1112</v>
      </c>
      <c r="KK1" s="35" t="s">
        <v>1113</v>
      </c>
      <c r="KL1" s="35" t="s">
        <v>1114</v>
      </c>
      <c r="KM1" s="35" t="s">
        <v>1115</v>
      </c>
      <c r="KN1" s="35" t="s">
        <v>1116</v>
      </c>
      <c r="KO1" s="35" t="s">
        <v>1117</v>
      </c>
      <c r="KP1" s="35" t="s">
        <v>1118</v>
      </c>
      <c r="KQ1" s="35" t="s">
        <v>1119</v>
      </c>
      <c r="KR1" s="35" t="s">
        <v>1120</v>
      </c>
      <c r="KS1" s="35" t="s">
        <v>1121</v>
      </c>
      <c r="KT1" s="35" t="s">
        <v>1122</v>
      </c>
      <c r="KU1" s="35" t="s">
        <v>1123</v>
      </c>
      <c r="KV1" s="35" t="s">
        <v>1124</v>
      </c>
      <c r="KW1" s="35" t="s">
        <v>1125</v>
      </c>
      <c r="KX1" s="35" t="s">
        <v>1126</v>
      </c>
      <c r="KY1" s="35" t="s">
        <v>1127</v>
      </c>
      <c r="KZ1" s="35" t="s">
        <v>1128</v>
      </c>
      <c r="LA1" s="35" t="s">
        <v>1129</v>
      </c>
      <c r="LB1" s="35" t="s">
        <v>1130</v>
      </c>
      <c r="LC1" s="35" t="s">
        <v>1131</v>
      </c>
      <c r="LD1" s="35" t="s">
        <v>1132</v>
      </c>
      <c r="LE1" s="35" t="s">
        <v>1133</v>
      </c>
      <c r="LF1" s="35" t="s">
        <v>1134</v>
      </c>
      <c r="LG1" s="35" t="s">
        <v>1135</v>
      </c>
      <c r="LH1" s="35" t="s">
        <v>1136</v>
      </c>
      <c r="LI1" s="35" t="s">
        <v>1137</v>
      </c>
      <c r="LJ1" s="35" t="s">
        <v>1138</v>
      </c>
      <c r="LK1" s="35" t="s">
        <v>1139</v>
      </c>
      <c r="LL1" s="35" t="s">
        <v>1140</v>
      </c>
      <c r="LM1" s="35" t="s">
        <v>1141</v>
      </c>
      <c r="LN1" s="35" t="s">
        <v>1142</v>
      </c>
      <c r="LO1" s="35" t="s">
        <v>1143</v>
      </c>
      <c r="LP1" s="35" t="s">
        <v>1144</v>
      </c>
      <c r="LQ1" s="35" t="s">
        <v>1145</v>
      </c>
      <c r="LR1" s="35" t="s">
        <v>1146</v>
      </c>
      <c r="LS1" s="35" t="s">
        <v>1147</v>
      </c>
      <c r="LT1" s="35" t="s">
        <v>1148</v>
      </c>
      <c r="LU1" s="35" t="s">
        <v>1149</v>
      </c>
      <c r="LV1" s="35" t="s">
        <v>1150</v>
      </c>
      <c r="LW1" s="35" t="s">
        <v>1151</v>
      </c>
      <c r="LX1" s="35" t="s">
        <v>1152</v>
      </c>
      <c r="LY1" s="35" t="s">
        <v>1153</v>
      </c>
      <c r="LZ1" s="35" t="s">
        <v>1154</v>
      </c>
      <c r="MA1" s="35" t="s">
        <v>1155</v>
      </c>
      <c r="MB1" s="35" t="s">
        <v>1156</v>
      </c>
      <c r="MC1" s="35" t="s">
        <v>1157</v>
      </c>
      <c r="MD1" s="35" t="s">
        <v>1158</v>
      </c>
      <c r="ME1" s="35" t="s">
        <v>1159</v>
      </c>
      <c r="MF1" s="35" t="s">
        <v>1160</v>
      </c>
      <c r="MG1" s="35" t="s">
        <v>1161</v>
      </c>
      <c r="MH1" s="35" t="s">
        <v>1162</v>
      </c>
      <c r="MI1" s="35" t="s">
        <v>1163</v>
      </c>
      <c r="MJ1" s="35" t="s">
        <v>1164</v>
      </c>
      <c r="MK1" s="35" t="s">
        <v>1165</v>
      </c>
      <c r="ML1" s="35" t="s">
        <v>1166</v>
      </c>
      <c r="MM1" s="35" t="s">
        <v>1167</v>
      </c>
      <c r="MN1" s="35" t="s">
        <v>1168</v>
      </c>
      <c r="MO1" s="35" t="s">
        <v>1169</v>
      </c>
      <c r="MP1" s="35" t="s">
        <v>1170</v>
      </c>
      <c r="MQ1" s="35" t="s">
        <v>1171</v>
      </c>
      <c r="MR1" s="35" t="s">
        <v>1172</v>
      </c>
      <c r="MS1" s="35" t="s">
        <v>1173</v>
      </c>
      <c r="MT1" s="35" t="s">
        <v>1174</v>
      </c>
      <c r="MU1" s="35" t="s">
        <v>1175</v>
      </c>
      <c r="MV1" s="35" t="s">
        <v>1176</v>
      </c>
      <c r="MW1" s="35" t="s">
        <v>1177</v>
      </c>
      <c r="MX1" s="35" t="s">
        <v>1178</v>
      </c>
      <c r="MY1" s="35" t="s">
        <v>1179</v>
      </c>
      <c r="MZ1" s="35" t="s">
        <v>1180</v>
      </c>
      <c r="NA1" s="35" t="s">
        <v>1181</v>
      </c>
      <c r="NB1" s="35" t="s">
        <v>1182</v>
      </c>
      <c r="NC1" s="35" t="s">
        <v>1183</v>
      </c>
      <c r="ND1" s="35" t="s">
        <v>1184</v>
      </c>
      <c r="NE1" s="35" t="s">
        <v>1185</v>
      </c>
      <c r="NF1" s="35" t="s">
        <v>1186</v>
      </c>
      <c r="NG1" s="35" t="s">
        <v>1187</v>
      </c>
      <c r="NH1" s="35" t="s">
        <v>1188</v>
      </c>
      <c r="NI1" s="35" t="s">
        <v>1189</v>
      </c>
      <c r="NJ1" s="35" t="s">
        <v>1190</v>
      </c>
      <c r="NK1" s="35" t="s">
        <v>1191</v>
      </c>
      <c r="NL1" s="35" t="s">
        <v>1192</v>
      </c>
      <c r="NM1" s="35" t="s">
        <v>1193</v>
      </c>
      <c r="NN1" s="35" t="s">
        <v>1194</v>
      </c>
      <c r="NO1" s="35" t="s">
        <v>1195</v>
      </c>
      <c r="NP1" s="35" t="s">
        <v>1196</v>
      </c>
      <c r="NQ1" s="36" t="s">
        <v>1197</v>
      </c>
      <c r="NR1" s="35" t="s">
        <v>1198</v>
      </c>
      <c r="NS1" s="35" t="s">
        <v>1199</v>
      </c>
      <c r="NT1" s="35" t="s">
        <v>1200</v>
      </c>
      <c r="NU1" s="35" t="s">
        <v>1201</v>
      </c>
      <c r="NV1" s="35" t="s">
        <v>1202</v>
      </c>
      <c r="NW1" s="35" t="s">
        <v>1203</v>
      </c>
      <c r="NX1" s="35" t="s">
        <v>1204</v>
      </c>
      <c r="NY1" s="35" t="s">
        <v>1205</v>
      </c>
      <c r="NZ1" s="35" t="s">
        <v>1206</v>
      </c>
      <c r="OA1" s="35" t="s">
        <v>1207</v>
      </c>
      <c r="OB1" s="35" t="s">
        <v>1208</v>
      </c>
      <c r="OC1" s="35" t="s">
        <v>1209</v>
      </c>
      <c r="OD1" s="35" t="s">
        <v>1210</v>
      </c>
      <c r="OE1" s="35" t="s">
        <v>1211</v>
      </c>
      <c r="OF1" s="35" t="s">
        <v>1212</v>
      </c>
      <c r="OG1" s="35" t="s">
        <v>1213</v>
      </c>
      <c r="OH1" s="35" t="s">
        <v>1214</v>
      </c>
      <c r="OI1" s="35" t="s">
        <v>1215</v>
      </c>
      <c r="OJ1" s="35" t="s">
        <v>1216</v>
      </c>
      <c r="OK1" s="35" t="s">
        <v>1217</v>
      </c>
      <c r="OL1" s="35" t="s">
        <v>1218</v>
      </c>
      <c r="OM1" s="35" t="s">
        <v>1219</v>
      </c>
      <c r="ON1" s="35" t="s">
        <v>1220</v>
      </c>
      <c r="OO1" s="35" t="s">
        <v>1221</v>
      </c>
      <c r="OP1" s="35" t="s">
        <v>1222</v>
      </c>
      <c r="OQ1" s="35" t="s">
        <v>1223</v>
      </c>
      <c r="OR1" s="35" t="s">
        <v>1224</v>
      </c>
      <c r="OS1" s="35" t="s">
        <v>1225</v>
      </c>
      <c r="OT1" s="35" t="s">
        <v>1226</v>
      </c>
      <c r="OU1" s="35" t="s">
        <v>1227</v>
      </c>
      <c r="OV1" s="35" t="s">
        <v>1228</v>
      </c>
      <c r="OW1" s="35" t="s">
        <v>1229</v>
      </c>
      <c r="OX1" s="35" t="s">
        <v>1230</v>
      </c>
      <c r="OY1" s="35" t="s">
        <v>1231</v>
      </c>
      <c r="OZ1" s="35" t="s">
        <v>1232</v>
      </c>
      <c r="PA1" s="35" t="s">
        <v>1233</v>
      </c>
      <c r="PB1" s="35" t="s">
        <v>1234</v>
      </c>
      <c r="PC1" s="35" t="s">
        <v>1235</v>
      </c>
      <c r="PD1" s="35" t="s">
        <v>1236</v>
      </c>
      <c r="PE1" s="35" t="s">
        <v>1237</v>
      </c>
      <c r="PF1" s="35" t="s">
        <v>1238</v>
      </c>
      <c r="PG1" s="35" t="s">
        <v>1239</v>
      </c>
      <c r="PH1" s="35" t="s">
        <v>1240</v>
      </c>
      <c r="PI1" s="35" t="s">
        <v>1241</v>
      </c>
      <c r="PJ1" s="35" t="s">
        <v>1242</v>
      </c>
      <c r="PK1" s="35" t="s">
        <v>1243</v>
      </c>
      <c r="PL1" s="35" t="s">
        <v>1244</v>
      </c>
      <c r="PM1" s="35" t="s">
        <v>1245</v>
      </c>
      <c r="PN1" s="35" t="s">
        <v>1246</v>
      </c>
      <c r="PO1" s="35" t="s">
        <v>1247</v>
      </c>
      <c r="PP1" s="35" t="s">
        <v>1248</v>
      </c>
      <c r="PQ1" s="35" t="s">
        <v>1249</v>
      </c>
      <c r="PR1" s="35" t="s">
        <v>1250</v>
      </c>
      <c r="PS1" s="35" t="s">
        <v>1251</v>
      </c>
      <c r="PT1" s="35" t="s">
        <v>1252</v>
      </c>
      <c r="PU1" s="35" t="s">
        <v>1253</v>
      </c>
      <c r="PV1" s="35" t="s">
        <v>1254</v>
      </c>
      <c r="PW1" s="35" t="s">
        <v>1255</v>
      </c>
      <c r="PX1" s="35" t="s">
        <v>1256</v>
      </c>
      <c r="PY1" s="35" t="s">
        <v>1257</v>
      </c>
      <c r="PZ1" s="35" t="s">
        <v>1258</v>
      </c>
      <c r="QA1" s="35" t="s">
        <v>1259</v>
      </c>
      <c r="QB1" s="35" t="s">
        <v>1260</v>
      </c>
      <c r="QC1" s="35" t="s">
        <v>1261</v>
      </c>
      <c r="QD1" s="35" t="s">
        <v>1262</v>
      </c>
      <c r="QE1" s="35" t="s">
        <v>1263</v>
      </c>
      <c r="QF1" s="35" t="s">
        <v>1264</v>
      </c>
      <c r="QG1" s="35" t="s">
        <v>1265</v>
      </c>
      <c r="QH1" s="35" t="s">
        <v>1266</v>
      </c>
      <c r="QI1" s="35" t="s">
        <v>1267</v>
      </c>
      <c r="QJ1" s="35" t="s">
        <v>1268</v>
      </c>
      <c r="QK1" s="35" t="s">
        <v>1269</v>
      </c>
      <c r="QL1" s="35" t="s">
        <v>1270</v>
      </c>
      <c r="QM1" s="35" t="s">
        <v>1271</v>
      </c>
      <c r="QN1" s="35" t="s">
        <v>1272</v>
      </c>
      <c r="QO1" s="35" t="s">
        <v>1273</v>
      </c>
      <c r="QP1" s="35" t="s">
        <v>1274</v>
      </c>
      <c r="QQ1" s="35" t="s">
        <v>1275</v>
      </c>
      <c r="QR1" s="35" t="s">
        <v>1276</v>
      </c>
      <c r="QS1" s="35" t="s">
        <v>1277</v>
      </c>
      <c r="QT1" s="35" t="s">
        <v>1278</v>
      </c>
      <c r="QU1" s="35" t="s">
        <v>1279</v>
      </c>
      <c r="QV1" s="35" t="s">
        <v>1280</v>
      </c>
      <c r="QW1" s="35" t="s">
        <v>1281</v>
      </c>
      <c r="QX1" s="35" t="s">
        <v>1282</v>
      </c>
      <c r="QY1" s="35" t="s">
        <v>1283</v>
      </c>
      <c r="QZ1" s="35" t="s">
        <v>1284</v>
      </c>
      <c r="RA1" s="35" t="s">
        <v>1285</v>
      </c>
      <c r="RB1" s="35" t="s">
        <v>1286</v>
      </c>
      <c r="RC1" s="35" t="s">
        <v>1287</v>
      </c>
      <c r="RD1" s="35" t="s">
        <v>1288</v>
      </c>
      <c r="RE1" s="35" t="s">
        <v>1289</v>
      </c>
      <c r="RF1" s="35" t="s">
        <v>1290</v>
      </c>
      <c r="RG1" s="35" t="s">
        <v>1291</v>
      </c>
      <c r="RH1" s="35" t="s">
        <v>1292</v>
      </c>
      <c r="RI1" s="35" t="s">
        <v>1293</v>
      </c>
      <c r="RJ1" s="35" t="s">
        <v>1294</v>
      </c>
      <c r="RK1" s="35" t="s">
        <v>1295</v>
      </c>
      <c r="RL1" s="35" t="s">
        <v>1296</v>
      </c>
      <c r="RM1" s="35" t="s">
        <v>1297</v>
      </c>
      <c r="RN1" s="35" t="s">
        <v>1298</v>
      </c>
      <c r="RO1" s="35" t="s">
        <v>1299</v>
      </c>
      <c r="RP1" s="35" t="s">
        <v>1300</v>
      </c>
      <c r="RQ1" s="35" t="s">
        <v>1301</v>
      </c>
      <c r="RR1" s="35" t="s">
        <v>1302</v>
      </c>
      <c r="RS1" s="35" t="s">
        <v>1303</v>
      </c>
      <c r="RT1" s="35" t="s">
        <v>1304</v>
      </c>
      <c r="RU1" s="35" t="s">
        <v>1305</v>
      </c>
      <c r="RV1" s="35" t="s">
        <v>1306</v>
      </c>
      <c r="RW1" s="35" t="s">
        <v>1307</v>
      </c>
      <c r="RX1" s="35" t="s">
        <v>1308</v>
      </c>
      <c r="RY1" s="35" t="s">
        <v>1309</v>
      </c>
      <c r="RZ1" s="35" t="s">
        <v>1310</v>
      </c>
      <c r="SA1" s="35" t="s">
        <v>1311</v>
      </c>
      <c r="SB1" s="35" t="s">
        <v>1312</v>
      </c>
      <c r="SC1" s="35" t="s">
        <v>1313</v>
      </c>
      <c r="SD1" s="35" t="s">
        <v>1314</v>
      </c>
      <c r="SE1" s="35" t="s">
        <v>1315</v>
      </c>
      <c r="SF1" s="35" t="s">
        <v>1316</v>
      </c>
      <c r="SG1" s="35" t="s">
        <v>1317</v>
      </c>
      <c r="SH1" s="35" t="s">
        <v>1318</v>
      </c>
      <c r="SI1" s="35" t="s">
        <v>1319</v>
      </c>
      <c r="SJ1" s="35" t="s">
        <v>1320</v>
      </c>
      <c r="SK1" s="35" t="s">
        <v>1321</v>
      </c>
      <c r="SL1" s="35" t="s">
        <v>1322</v>
      </c>
      <c r="SM1" s="35" t="s">
        <v>1323</v>
      </c>
      <c r="SN1" s="35" t="s">
        <v>1324</v>
      </c>
      <c r="SO1" s="35" t="s">
        <v>1325</v>
      </c>
      <c r="SP1" s="35" t="s">
        <v>1326</v>
      </c>
      <c r="SQ1" s="35" t="s">
        <v>1327</v>
      </c>
      <c r="SR1" s="35" t="s">
        <v>1328</v>
      </c>
      <c r="SS1" s="35" t="s">
        <v>1329</v>
      </c>
      <c r="ST1" s="35" t="s">
        <v>1330</v>
      </c>
      <c r="SU1" s="35" t="s">
        <v>1331</v>
      </c>
      <c r="SV1" s="35" t="s">
        <v>1332</v>
      </c>
      <c r="SW1" s="35" t="s">
        <v>1333</v>
      </c>
      <c r="SX1" s="35" t="s">
        <v>1334</v>
      </c>
      <c r="SY1" s="35" t="s">
        <v>1335</v>
      </c>
      <c r="SZ1" s="35" t="s">
        <v>1336</v>
      </c>
      <c r="TA1" s="35" t="s">
        <v>1337</v>
      </c>
      <c r="TB1" s="35" t="s">
        <v>1338</v>
      </c>
      <c r="TC1" s="35" t="s">
        <v>1339</v>
      </c>
      <c r="TD1" s="35" t="s">
        <v>1340</v>
      </c>
      <c r="TE1" s="35" t="s">
        <v>1341</v>
      </c>
      <c r="TF1" s="35" t="s">
        <v>1342</v>
      </c>
      <c r="TG1" s="35" t="s">
        <v>1343</v>
      </c>
      <c r="TH1" s="35" t="s">
        <v>1344</v>
      </c>
      <c r="TI1" s="35" t="s">
        <v>1345</v>
      </c>
      <c r="TJ1" s="35" t="s">
        <v>1346</v>
      </c>
      <c r="TK1" s="35" t="s">
        <v>1347</v>
      </c>
      <c r="TL1" s="35" t="s">
        <v>1348</v>
      </c>
      <c r="TM1" s="35" t="s">
        <v>1349</v>
      </c>
      <c r="TN1" s="35" t="s">
        <v>1350</v>
      </c>
      <c r="TO1" s="35" t="s">
        <v>1351</v>
      </c>
      <c r="TP1" s="35" t="s">
        <v>1352</v>
      </c>
      <c r="TQ1" s="35" t="s">
        <v>1353</v>
      </c>
      <c r="TR1" s="35" t="s">
        <v>1354</v>
      </c>
      <c r="TS1" s="35" t="s">
        <v>1355</v>
      </c>
      <c r="TT1" s="35" t="s">
        <v>1356</v>
      </c>
      <c r="TU1" s="35" t="s">
        <v>1357</v>
      </c>
      <c r="TV1" s="35" t="s">
        <v>1358</v>
      </c>
      <c r="TW1" s="35" t="s">
        <v>1359</v>
      </c>
      <c r="TX1" s="35" t="s">
        <v>1360</v>
      </c>
      <c r="TY1" s="35" t="s">
        <v>1361</v>
      </c>
      <c r="TZ1" s="35" t="s">
        <v>1362</v>
      </c>
      <c r="UA1" s="35" t="s">
        <v>1363</v>
      </c>
      <c r="UB1" s="35" t="s">
        <v>1364</v>
      </c>
      <c r="UC1" s="35" t="s">
        <v>1365</v>
      </c>
      <c r="UD1" s="35" t="s">
        <v>1366</v>
      </c>
      <c r="UE1" s="35" t="s">
        <v>1367</v>
      </c>
      <c r="UF1" s="35" t="s">
        <v>1368</v>
      </c>
      <c r="UG1" s="35" t="s">
        <v>1369</v>
      </c>
      <c r="UH1" s="35" t="s">
        <v>1370</v>
      </c>
      <c r="UI1" s="35" t="s">
        <v>1371</v>
      </c>
      <c r="UJ1" s="35" t="s">
        <v>1372</v>
      </c>
      <c r="UK1" s="35" t="s">
        <v>1373</v>
      </c>
      <c r="UL1" s="35" t="s">
        <v>1374</v>
      </c>
      <c r="UM1" s="35" t="s">
        <v>1375</v>
      </c>
      <c r="UN1" s="35" t="s">
        <v>1376</v>
      </c>
      <c r="UO1" s="35" t="s">
        <v>1377</v>
      </c>
      <c r="UP1" s="35" t="s">
        <v>1378</v>
      </c>
      <c r="UQ1" s="35" t="s">
        <v>1379</v>
      </c>
      <c r="UR1" s="35" t="s">
        <v>1380</v>
      </c>
      <c r="US1" s="35" t="s">
        <v>1381</v>
      </c>
      <c r="UT1" s="35" t="s">
        <v>1382</v>
      </c>
      <c r="UU1" s="35" t="s">
        <v>1383</v>
      </c>
      <c r="UV1" s="35" t="s">
        <v>1384</v>
      </c>
      <c r="UW1" s="35" t="s">
        <v>1385</v>
      </c>
      <c r="UX1" s="35" t="s">
        <v>1386</v>
      </c>
      <c r="UY1" s="35" t="s">
        <v>1387</v>
      </c>
      <c r="UZ1" s="35" t="s">
        <v>1388</v>
      </c>
      <c r="VA1" s="35" t="s">
        <v>1389</v>
      </c>
      <c r="VB1" s="35" t="s">
        <v>1390</v>
      </c>
      <c r="VC1" s="35" t="s">
        <v>1391</v>
      </c>
      <c r="VD1" s="35" t="s">
        <v>1392</v>
      </c>
      <c r="VE1" s="35" t="s">
        <v>1393</v>
      </c>
      <c r="VF1" s="35" t="s">
        <v>1394</v>
      </c>
      <c r="VG1" s="35" t="s">
        <v>1395</v>
      </c>
      <c r="VH1" s="35" t="s">
        <v>1396</v>
      </c>
      <c r="VI1" s="35" t="s">
        <v>1397</v>
      </c>
      <c r="VJ1" s="35" t="s">
        <v>1398</v>
      </c>
      <c r="VK1" s="35" t="s">
        <v>1399</v>
      </c>
      <c r="VL1" s="35" t="s">
        <v>1400</v>
      </c>
      <c r="VM1" s="35" t="s">
        <v>1401</v>
      </c>
      <c r="VN1" s="35" t="s">
        <v>1402</v>
      </c>
      <c r="VO1" s="35" t="s">
        <v>1403</v>
      </c>
      <c r="VP1" s="35" t="s">
        <v>1404</v>
      </c>
      <c r="VQ1" s="35" t="s">
        <v>1405</v>
      </c>
      <c r="VR1" s="35" t="s">
        <v>1406</v>
      </c>
      <c r="VS1" s="35" t="s">
        <v>1407</v>
      </c>
      <c r="VT1" s="35" t="s">
        <v>1408</v>
      </c>
      <c r="VU1" s="35" t="s">
        <v>1409</v>
      </c>
      <c r="VV1" s="35" t="s">
        <v>1410</v>
      </c>
      <c r="VW1" s="35" t="s">
        <v>1411</v>
      </c>
      <c r="VX1" s="35" t="s">
        <v>1412</v>
      </c>
      <c r="VY1" s="35" t="s">
        <v>1413</v>
      </c>
      <c r="VZ1" s="35" t="s">
        <v>1414</v>
      </c>
      <c r="WA1" s="35" t="s">
        <v>1415</v>
      </c>
      <c r="WB1" s="35" t="s">
        <v>1416</v>
      </c>
      <c r="WC1" s="35" t="s">
        <v>1417</v>
      </c>
      <c r="WD1" s="35" t="s">
        <v>1418</v>
      </c>
      <c r="WE1" s="35" t="s">
        <v>1419</v>
      </c>
      <c r="WF1" s="35" t="s">
        <v>1420</v>
      </c>
      <c r="WG1" s="35" t="s">
        <v>1421</v>
      </c>
      <c r="WH1" s="35" t="s">
        <v>1422</v>
      </c>
      <c r="WI1" s="35" t="s">
        <v>1423</v>
      </c>
      <c r="WJ1" s="35" t="s">
        <v>1424</v>
      </c>
      <c r="WK1" s="35" t="s">
        <v>1425</v>
      </c>
      <c r="WL1" s="35" t="s">
        <v>1426</v>
      </c>
      <c r="WM1" s="35" t="s">
        <v>1427</v>
      </c>
      <c r="WN1" s="35" t="s">
        <v>1428</v>
      </c>
      <c r="WO1" s="35" t="s">
        <v>1429</v>
      </c>
      <c r="WP1" s="35" t="s">
        <v>1430</v>
      </c>
      <c r="WQ1" s="35" t="s">
        <v>1431</v>
      </c>
      <c r="WR1" s="35" t="s">
        <v>1432</v>
      </c>
      <c r="WS1" s="35" t="s">
        <v>1433</v>
      </c>
      <c r="WT1" s="35" t="s">
        <v>1434</v>
      </c>
      <c r="WU1" s="35" t="s">
        <v>1435</v>
      </c>
      <c r="WV1" s="35" t="s">
        <v>1436</v>
      </c>
      <c r="WW1" s="35" t="s">
        <v>1437</v>
      </c>
      <c r="WX1" s="35" t="s">
        <v>1438</v>
      </c>
      <c r="WY1" s="35" t="s">
        <v>1439</v>
      </c>
      <c r="WZ1" s="35" t="s">
        <v>1440</v>
      </c>
      <c r="XA1" s="35" t="s">
        <v>1441</v>
      </c>
      <c r="XB1" s="35" t="s">
        <v>1442</v>
      </c>
      <c r="XC1" s="35" t="s">
        <v>1443</v>
      </c>
      <c r="XD1" s="35" t="s">
        <v>1444</v>
      </c>
      <c r="XE1" s="35" t="s">
        <v>1445</v>
      </c>
      <c r="XF1" s="35" t="s">
        <v>1446</v>
      </c>
      <c r="XG1" s="35" t="s">
        <v>1447</v>
      </c>
      <c r="XH1" s="35" t="s">
        <v>1448</v>
      </c>
      <c r="XI1" s="35" t="s">
        <v>1449</v>
      </c>
      <c r="XJ1" s="35" t="s">
        <v>1450</v>
      </c>
      <c r="XK1" s="35" t="s">
        <v>1451</v>
      </c>
      <c r="XL1" s="35" t="s">
        <v>1452</v>
      </c>
      <c r="XM1" s="35" t="s">
        <v>1453</v>
      </c>
      <c r="XN1" s="35" t="s">
        <v>1454</v>
      </c>
      <c r="XO1" s="35" t="s">
        <v>1455</v>
      </c>
      <c r="XP1" s="35" t="s">
        <v>1456</v>
      </c>
      <c r="XQ1" s="35" t="s">
        <v>1457</v>
      </c>
      <c r="XR1" s="35" t="s">
        <v>1458</v>
      </c>
      <c r="XS1" s="35" t="s">
        <v>1459</v>
      </c>
      <c r="XT1" s="35" t="s">
        <v>1460</v>
      </c>
      <c r="XU1" s="35" t="s">
        <v>1461</v>
      </c>
      <c r="XV1" s="35" t="s">
        <v>1462</v>
      </c>
      <c r="XW1" s="35" t="s">
        <v>1463</v>
      </c>
      <c r="XX1" s="35" t="s">
        <v>1464</v>
      </c>
      <c r="XY1" s="35" t="s">
        <v>1465</v>
      </c>
      <c r="XZ1" s="35" t="s">
        <v>1466</v>
      </c>
      <c r="YA1" s="35" t="s">
        <v>1467</v>
      </c>
      <c r="YB1" s="35" t="s">
        <v>1468</v>
      </c>
      <c r="YC1" s="35" t="s">
        <v>1469</v>
      </c>
      <c r="YD1" s="35" t="s">
        <v>1470</v>
      </c>
      <c r="YE1" s="35" t="s">
        <v>1471</v>
      </c>
      <c r="YF1" s="35" t="s">
        <v>1472</v>
      </c>
      <c r="YG1" s="35" t="s">
        <v>1473</v>
      </c>
      <c r="YH1" s="35" t="s">
        <v>1474</v>
      </c>
      <c r="YI1" s="35" t="s">
        <v>1475</v>
      </c>
      <c r="YJ1" s="35" t="s">
        <v>1476</v>
      </c>
      <c r="YK1" s="35" t="s">
        <v>1477</v>
      </c>
      <c r="YL1" s="35" t="s">
        <v>1478</v>
      </c>
      <c r="YM1" s="35" t="s">
        <v>1479</v>
      </c>
      <c r="YN1" s="35" t="s">
        <v>1480</v>
      </c>
      <c r="YO1" s="35" t="s">
        <v>1481</v>
      </c>
      <c r="YP1" s="35" t="s">
        <v>1482</v>
      </c>
      <c r="YQ1" s="35" t="s">
        <v>1483</v>
      </c>
      <c r="YR1" s="35" t="s">
        <v>1484</v>
      </c>
      <c r="YS1" s="35" t="s">
        <v>1485</v>
      </c>
      <c r="YT1" s="35" t="s">
        <v>1486</v>
      </c>
      <c r="YU1" s="35" t="s">
        <v>1487</v>
      </c>
      <c r="YV1" s="35" t="s">
        <v>1488</v>
      </c>
      <c r="YW1" s="35" t="s">
        <v>1489</v>
      </c>
      <c r="YX1" s="35" t="s">
        <v>1490</v>
      </c>
      <c r="YY1" s="35" t="s">
        <v>1491</v>
      </c>
      <c r="YZ1" s="35" t="s">
        <v>1492</v>
      </c>
      <c r="ZA1" s="35" t="s">
        <v>1493</v>
      </c>
      <c r="ZB1" s="35" t="s">
        <v>1494</v>
      </c>
      <c r="ZC1" s="35" t="s">
        <v>1495</v>
      </c>
      <c r="ZD1" s="35" t="s">
        <v>1496</v>
      </c>
      <c r="ZE1" s="35" t="s">
        <v>1497</v>
      </c>
      <c r="ZF1" s="35" t="s">
        <v>1498</v>
      </c>
      <c r="ZG1" s="35" t="s">
        <v>1499</v>
      </c>
      <c r="ZH1" s="35" t="s">
        <v>1500</v>
      </c>
      <c r="ZI1" s="35" t="s">
        <v>1501</v>
      </c>
      <c r="ZJ1" s="35" t="s">
        <v>1502</v>
      </c>
      <c r="ZK1" s="35" t="s">
        <v>1503</v>
      </c>
      <c r="ZL1" s="35" t="s">
        <v>1504</v>
      </c>
      <c r="ZM1" s="35" t="s">
        <v>1505</v>
      </c>
      <c r="ZN1" s="35" t="s">
        <v>1506</v>
      </c>
      <c r="ZO1" s="35" t="s">
        <v>1507</v>
      </c>
      <c r="ZP1" s="35" t="s">
        <v>1508</v>
      </c>
      <c r="ZQ1" s="35" t="s">
        <v>1509</v>
      </c>
      <c r="ZR1" s="35" t="s">
        <v>1510</v>
      </c>
      <c r="ZS1" s="35" t="s">
        <v>1511</v>
      </c>
      <c r="ZT1" s="35" t="s">
        <v>1512</v>
      </c>
      <c r="ZU1" s="35" t="s">
        <v>1513</v>
      </c>
      <c r="ZV1" s="35" t="s">
        <v>1514</v>
      </c>
      <c r="ZW1" s="35" t="s">
        <v>1515</v>
      </c>
      <c r="ZX1" s="35" t="s">
        <v>1516</v>
      </c>
      <c r="ZY1" s="35" t="s">
        <v>1517</v>
      </c>
      <c r="ZZ1" s="35" t="s">
        <v>1518</v>
      </c>
      <c r="AAA1" s="35" t="s">
        <v>1519</v>
      </c>
      <c r="AAB1" s="35" t="s">
        <v>1520</v>
      </c>
      <c r="AAC1" s="35" t="s">
        <v>1521</v>
      </c>
      <c r="AAD1" s="35" t="s">
        <v>1522</v>
      </c>
      <c r="AAE1" s="35" t="s">
        <v>1523</v>
      </c>
      <c r="AAF1" s="35" t="s">
        <v>1524</v>
      </c>
      <c r="AAG1" s="35" t="s">
        <v>1525</v>
      </c>
      <c r="AAH1" s="35" t="s">
        <v>1526</v>
      </c>
      <c r="AAI1" s="35" t="s">
        <v>1527</v>
      </c>
      <c r="AAJ1" s="35" t="s">
        <v>1528</v>
      </c>
      <c r="AAK1" s="35" t="s">
        <v>1529</v>
      </c>
      <c r="AAL1" s="35" t="s">
        <v>1530</v>
      </c>
      <c r="AAM1" s="35" t="s">
        <v>1531</v>
      </c>
      <c r="AAN1" s="35" t="s">
        <v>1532</v>
      </c>
      <c r="AAO1" s="35" t="s">
        <v>1533</v>
      </c>
      <c r="AAP1" s="35" t="s">
        <v>1534</v>
      </c>
      <c r="AAQ1" s="35" t="s">
        <v>1535</v>
      </c>
      <c r="AAR1" s="35" t="s">
        <v>1536</v>
      </c>
      <c r="AAS1" s="35" t="s">
        <v>1537</v>
      </c>
      <c r="AAT1" s="35" t="s">
        <v>1538</v>
      </c>
      <c r="AAU1" s="35" t="s">
        <v>1539</v>
      </c>
      <c r="AAV1" s="35" t="s">
        <v>1540</v>
      </c>
      <c r="AAW1" s="35" t="s">
        <v>1541</v>
      </c>
      <c r="AAX1" s="35" t="s">
        <v>1542</v>
      </c>
      <c r="AAY1" s="35" t="s">
        <v>1543</v>
      </c>
      <c r="AAZ1" s="35" t="s">
        <v>1544</v>
      </c>
      <c r="ABA1" s="35" t="s">
        <v>1545</v>
      </c>
      <c r="ABB1" s="35" t="s">
        <v>1546</v>
      </c>
      <c r="ABC1" s="35" t="s">
        <v>1547</v>
      </c>
      <c r="ABD1" s="35" t="s">
        <v>1548</v>
      </c>
      <c r="ABE1" s="35" t="s">
        <v>1549</v>
      </c>
      <c r="ABF1" s="35" t="s">
        <v>1550</v>
      </c>
      <c r="ABG1" s="35" t="s">
        <v>1551</v>
      </c>
      <c r="ABH1" s="35" t="s">
        <v>1552</v>
      </c>
      <c r="ABI1" s="35" t="s">
        <v>1553</v>
      </c>
      <c r="ABJ1" s="35" t="s">
        <v>1554</v>
      </c>
      <c r="ABK1" s="35" t="s">
        <v>1555</v>
      </c>
      <c r="ABL1" s="35" t="s">
        <v>1556</v>
      </c>
      <c r="ABM1" s="35" t="s">
        <v>1557</v>
      </c>
      <c r="ABN1" s="35" t="s">
        <v>1558</v>
      </c>
      <c r="ABO1" s="35" t="s">
        <v>1559</v>
      </c>
      <c r="ABP1" s="35" t="s">
        <v>1560</v>
      </c>
      <c r="ABQ1" s="35" t="s">
        <v>1561</v>
      </c>
      <c r="ABR1" s="35" t="s">
        <v>1562</v>
      </c>
      <c r="ABS1" s="35" t="s">
        <v>1563</v>
      </c>
      <c r="ABT1" s="35" t="s">
        <v>1564</v>
      </c>
      <c r="ABU1" s="35" t="s">
        <v>1565</v>
      </c>
      <c r="ABV1" s="35" t="s">
        <v>1566</v>
      </c>
      <c r="ABW1" s="35" t="s">
        <v>1567</v>
      </c>
      <c r="ABX1" s="35" t="s">
        <v>1568</v>
      </c>
      <c r="ABY1" s="35" t="s">
        <v>1569</v>
      </c>
      <c r="ABZ1" s="35" t="s">
        <v>1570</v>
      </c>
      <c r="ACA1" s="35" t="s">
        <v>1571</v>
      </c>
      <c r="ACB1" s="35" t="s">
        <v>1572</v>
      </c>
      <c r="ACC1" s="35" t="s">
        <v>1573</v>
      </c>
      <c r="ACD1" s="35" t="s">
        <v>1574</v>
      </c>
      <c r="ACE1" s="35" t="s">
        <v>1575</v>
      </c>
      <c r="ACF1" s="35" t="s">
        <v>1576</v>
      </c>
      <c r="ACG1" s="35" t="s">
        <v>1577</v>
      </c>
      <c r="ACH1" s="35" t="s">
        <v>1578</v>
      </c>
      <c r="ACI1" s="35" t="s">
        <v>1579</v>
      </c>
      <c r="ACJ1" s="35" t="s">
        <v>1580</v>
      </c>
      <c r="ACK1" s="35" t="s">
        <v>1581</v>
      </c>
      <c r="ACL1" s="35" t="s">
        <v>1582</v>
      </c>
      <c r="ACM1" s="35" t="s">
        <v>1583</v>
      </c>
      <c r="ACN1" s="35" t="s">
        <v>1584</v>
      </c>
      <c r="ACO1" s="35" t="s">
        <v>1585</v>
      </c>
      <c r="ACP1" s="35" t="s">
        <v>1586</v>
      </c>
      <c r="ACQ1" s="35" t="s">
        <v>1587</v>
      </c>
      <c r="ACR1" s="35" t="s">
        <v>1588</v>
      </c>
      <c r="ACS1" s="35" t="s">
        <v>1589</v>
      </c>
      <c r="ACT1" s="35" t="s">
        <v>1590</v>
      </c>
      <c r="ACU1" s="35" t="s">
        <v>1591</v>
      </c>
      <c r="ACV1" s="35" t="s">
        <v>1592</v>
      </c>
      <c r="ACW1" s="35" t="s">
        <v>1593</v>
      </c>
      <c r="ACX1" s="35" t="s">
        <v>1594</v>
      </c>
      <c r="ACY1" s="35" t="s">
        <v>1595</v>
      </c>
      <c r="ACZ1" s="35" t="s">
        <v>1596</v>
      </c>
      <c r="ADA1" s="35" t="s">
        <v>1597</v>
      </c>
      <c r="ADB1" s="35" t="s">
        <v>1598</v>
      </c>
      <c r="ADC1" s="35" t="s">
        <v>1599</v>
      </c>
      <c r="ADD1" s="35" t="s">
        <v>1600</v>
      </c>
      <c r="ADE1" s="35" t="s">
        <v>1601</v>
      </c>
      <c r="ADF1" s="35" t="s">
        <v>1602</v>
      </c>
      <c r="ADG1" s="35" t="s">
        <v>1603</v>
      </c>
      <c r="ADH1" s="35" t="s">
        <v>1604</v>
      </c>
      <c r="ADI1" s="35" t="s">
        <v>1605</v>
      </c>
      <c r="ADJ1" s="35" t="s">
        <v>1606</v>
      </c>
      <c r="ADK1" s="35" t="s">
        <v>1607</v>
      </c>
      <c r="ADL1" s="35" t="s">
        <v>1608</v>
      </c>
      <c r="ADM1" s="35" t="s">
        <v>1609</v>
      </c>
      <c r="ADN1" s="35" t="s">
        <v>1610</v>
      </c>
      <c r="ADO1" s="35" t="s">
        <v>1611</v>
      </c>
      <c r="ADP1" s="35" t="s">
        <v>1612</v>
      </c>
      <c r="ADQ1" s="35" t="s">
        <v>1613</v>
      </c>
      <c r="ADR1" s="35" t="s">
        <v>1614</v>
      </c>
      <c r="ADS1" s="35" t="s">
        <v>1615</v>
      </c>
      <c r="ADT1" s="35" t="s">
        <v>1616</v>
      </c>
      <c r="ADU1" s="35" t="s">
        <v>1617</v>
      </c>
      <c r="ADV1" s="35" t="s">
        <v>1618</v>
      </c>
      <c r="ADW1" s="35" t="s">
        <v>1619</v>
      </c>
      <c r="ADX1" s="35" t="s">
        <v>1620</v>
      </c>
      <c r="ADY1" s="35" t="s">
        <v>1621</v>
      </c>
      <c r="ADZ1" s="35" t="s">
        <v>1622</v>
      </c>
      <c r="AEA1" s="35" t="s">
        <v>1623</v>
      </c>
      <c r="AEB1" s="35" t="s">
        <v>1624</v>
      </c>
      <c r="AEC1" s="35" t="s">
        <v>1625</v>
      </c>
      <c r="AED1" s="35" t="s">
        <v>1626</v>
      </c>
      <c r="AEE1" s="35" t="s">
        <v>1627</v>
      </c>
      <c r="AEF1" s="35" t="s">
        <v>1628</v>
      </c>
      <c r="AEG1" s="35" t="s">
        <v>1629</v>
      </c>
      <c r="AEH1" s="35" t="s">
        <v>1630</v>
      </c>
      <c r="AEI1" s="35" t="s">
        <v>1631</v>
      </c>
      <c r="AEJ1" s="35" t="s">
        <v>1632</v>
      </c>
      <c r="AEK1" s="35" t="s">
        <v>1633</v>
      </c>
      <c r="AEL1" s="35" t="s">
        <v>1634</v>
      </c>
      <c r="AEM1" s="35" t="s">
        <v>1635</v>
      </c>
      <c r="AEN1" s="35" t="s">
        <v>1636</v>
      </c>
      <c r="AEO1" s="35" t="s">
        <v>1637</v>
      </c>
      <c r="AEP1" s="35" t="s">
        <v>1638</v>
      </c>
      <c r="AEQ1" s="35" t="s">
        <v>1639</v>
      </c>
      <c r="AER1" s="35" t="s">
        <v>1640</v>
      </c>
      <c r="AES1" s="35" t="s">
        <v>1641</v>
      </c>
      <c r="AET1" s="35" t="s">
        <v>1642</v>
      </c>
      <c r="AEU1" s="35" t="s">
        <v>1643</v>
      </c>
      <c r="AEV1" s="35" t="s">
        <v>1644</v>
      </c>
      <c r="AEW1" s="35" t="s">
        <v>1645</v>
      </c>
      <c r="AEX1" s="35" t="s">
        <v>1646</v>
      </c>
      <c r="AEY1" s="35" t="s">
        <v>1647</v>
      </c>
      <c r="AEZ1" s="35" t="s">
        <v>1648</v>
      </c>
      <c r="AFA1" s="35" t="s">
        <v>1649</v>
      </c>
      <c r="AFB1" s="35" t="s">
        <v>1650</v>
      </c>
      <c r="AFC1" s="35" t="s">
        <v>1651</v>
      </c>
      <c r="AFD1" s="35" t="s">
        <v>1652</v>
      </c>
      <c r="AFE1" s="35" t="s">
        <v>1653</v>
      </c>
      <c r="AFF1" s="35" t="s">
        <v>1654</v>
      </c>
      <c r="AFG1" s="35" t="s">
        <v>1655</v>
      </c>
      <c r="AFH1" s="35" t="s">
        <v>1656</v>
      </c>
      <c r="AFI1" s="35" t="s">
        <v>1657</v>
      </c>
      <c r="AFJ1" s="35" t="s">
        <v>1658</v>
      </c>
      <c r="AFK1" s="35" t="s">
        <v>1659</v>
      </c>
      <c r="AFL1" s="35" t="s">
        <v>1660</v>
      </c>
      <c r="AFM1" s="35" t="s">
        <v>1661</v>
      </c>
      <c r="AFN1" s="35" t="s">
        <v>1662</v>
      </c>
      <c r="AFO1" s="35" t="s">
        <v>1663</v>
      </c>
      <c r="AFP1" s="35" t="s">
        <v>1664</v>
      </c>
      <c r="AFQ1" s="35" t="s">
        <v>1665</v>
      </c>
      <c r="AFR1" s="35" t="s">
        <v>1666</v>
      </c>
      <c r="AFS1" s="35" t="s">
        <v>1667</v>
      </c>
      <c r="AFT1" s="35" t="s">
        <v>1668</v>
      </c>
      <c r="AFU1" s="35" t="s">
        <v>1669</v>
      </c>
      <c r="AFV1" s="35" t="s">
        <v>1670</v>
      </c>
      <c r="AFW1" s="35" t="s">
        <v>1671</v>
      </c>
      <c r="AFX1" s="35" t="s">
        <v>1672</v>
      </c>
      <c r="AFY1" s="35" t="s">
        <v>1673</v>
      </c>
      <c r="AFZ1" s="35" t="s">
        <v>1674</v>
      </c>
      <c r="AGA1" s="35" t="s">
        <v>1675</v>
      </c>
      <c r="AGB1" s="35" t="s">
        <v>1676</v>
      </c>
      <c r="AGC1" s="35" t="s">
        <v>1677</v>
      </c>
      <c r="AGD1" s="35" t="s">
        <v>1678</v>
      </c>
      <c r="AGE1" s="35" t="s">
        <v>1679</v>
      </c>
      <c r="AGF1" s="35" t="s">
        <v>1680</v>
      </c>
      <c r="AGG1" s="35" t="s">
        <v>1681</v>
      </c>
      <c r="AGH1" s="35" t="s">
        <v>1682</v>
      </c>
      <c r="AGI1" s="35" t="s">
        <v>1683</v>
      </c>
      <c r="AGJ1" s="35" t="s">
        <v>1684</v>
      </c>
      <c r="AGK1" s="35" t="s">
        <v>1685</v>
      </c>
      <c r="AGL1" s="35" t="s">
        <v>1686</v>
      </c>
      <c r="AGM1" s="35" t="s">
        <v>1687</v>
      </c>
      <c r="AGN1" s="35" t="s">
        <v>1688</v>
      </c>
      <c r="AGO1" s="35" t="s">
        <v>1689</v>
      </c>
      <c r="AGP1" s="35" t="s">
        <v>1690</v>
      </c>
      <c r="AGQ1" s="35" t="s">
        <v>1691</v>
      </c>
      <c r="AGR1" s="35" t="s">
        <v>1692</v>
      </c>
      <c r="AGS1" s="35" t="s">
        <v>1693</v>
      </c>
      <c r="AGT1" s="35" t="s">
        <v>1694</v>
      </c>
      <c r="AGU1" s="35" t="s">
        <v>1695</v>
      </c>
      <c r="AGV1" s="35" t="s">
        <v>1696</v>
      </c>
      <c r="AGW1" s="35" t="s">
        <v>1697</v>
      </c>
      <c r="AGX1" s="35" t="s">
        <v>1698</v>
      </c>
      <c r="AGY1" s="35" t="s">
        <v>1699</v>
      </c>
      <c r="AGZ1" s="35" t="s">
        <v>1700</v>
      </c>
      <c r="AHA1" s="35" t="s">
        <v>1701</v>
      </c>
      <c r="AHB1" s="35" t="s">
        <v>1702</v>
      </c>
      <c r="AHC1" s="35" t="s">
        <v>1703</v>
      </c>
      <c r="AHD1" s="35" t="s">
        <v>1704</v>
      </c>
      <c r="AHE1" s="35" t="s">
        <v>1705</v>
      </c>
      <c r="AHF1" s="35" t="s">
        <v>1706</v>
      </c>
      <c r="AHG1" s="35" t="s">
        <v>1707</v>
      </c>
      <c r="AHH1" s="35" t="s">
        <v>1708</v>
      </c>
      <c r="AHI1" s="35" t="s">
        <v>1709</v>
      </c>
      <c r="AHJ1" s="35" t="s">
        <v>1710</v>
      </c>
      <c r="AHK1" s="35" t="s">
        <v>1711</v>
      </c>
      <c r="AHL1" s="35" t="s">
        <v>1712</v>
      </c>
      <c r="AHM1" s="35" t="s">
        <v>1713</v>
      </c>
      <c r="AHN1" s="35" t="s">
        <v>1714</v>
      </c>
      <c r="AHO1" s="35" t="s">
        <v>1715</v>
      </c>
      <c r="AHP1" s="35" t="s">
        <v>1716</v>
      </c>
      <c r="AHQ1" s="35" t="s">
        <v>1717</v>
      </c>
      <c r="AHR1" s="35" t="s">
        <v>1718</v>
      </c>
      <c r="AHS1" s="35" t="s">
        <v>1719</v>
      </c>
      <c r="AHT1" s="35" t="s">
        <v>1720</v>
      </c>
      <c r="AHU1" s="35" t="s">
        <v>1721</v>
      </c>
      <c r="AHV1" s="35" t="s">
        <v>1722</v>
      </c>
      <c r="AHW1" s="35" t="s">
        <v>1723</v>
      </c>
      <c r="AHX1" s="35" t="s">
        <v>1724</v>
      </c>
      <c r="AHY1" s="35" t="s">
        <v>1725</v>
      </c>
      <c r="AHZ1" s="35" t="s">
        <v>1726</v>
      </c>
      <c r="AIA1" s="35" t="s">
        <v>1727</v>
      </c>
      <c r="AIB1" s="35" t="s">
        <v>1728</v>
      </c>
      <c r="AIC1" s="35" t="s">
        <v>1729</v>
      </c>
      <c r="AID1" s="35" t="s">
        <v>1730</v>
      </c>
      <c r="AIE1" s="35" t="s">
        <v>1731</v>
      </c>
      <c r="AIF1" s="35" t="s">
        <v>1732</v>
      </c>
      <c r="AIG1" s="35" t="s">
        <v>1733</v>
      </c>
      <c r="AIH1" s="35" t="s">
        <v>1734</v>
      </c>
      <c r="AII1" s="35" t="s">
        <v>1735</v>
      </c>
      <c r="AIJ1" s="35" t="s">
        <v>1736</v>
      </c>
      <c r="AIK1" s="35" t="s">
        <v>1737</v>
      </c>
      <c r="AIL1" s="35" t="s">
        <v>1738</v>
      </c>
      <c r="AIM1" s="35" t="s">
        <v>1739</v>
      </c>
      <c r="AIN1" s="35" t="s">
        <v>1740</v>
      </c>
      <c r="AIO1" s="35" t="s">
        <v>1741</v>
      </c>
      <c r="AIP1" s="35" t="s">
        <v>1742</v>
      </c>
      <c r="AIQ1" s="35" t="s">
        <v>1743</v>
      </c>
      <c r="AIR1" s="35" t="s">
        <v>1744</v>
      </c>
      <c r="AIS1" s="35" t="s">
        <v>1745</v>
      </c>
      <c r="AIT1" s="35" t="s">
        <v>1746</v>
      </c>
      <c r="AIU1" s="35" t="s">
        <v>1747</v>
      </c>
      <c r="AIV1" s="35" t="s">
        <v>1748</v>
      </c>
      <c r="AIW1" s="35" t="s">
        <v>1749</v>
      </c>
      <c r="AIX1" s="35" t="s">
        <v>1750</v>
      </c>
      <c r="AIY1" s="35" t="s">
        <v>1751</v>
      </c>
      <c r="AIZ1" s="35" t="s">
        <v>1752</v>
      </c>
      <c r="AJA1" s="35" t="s">
        <v>1753</v>
      </c>
      <c r="AJB1" s="35" t="s">
        <v>1754</v>
      </c>
      <c r="AJC1" s="35" t="s">
        <v>1755</v>
      </c>
      <c r="AJD1" s="35" t="s">
        <v>1756</v>
      </c>
      <c r="AJE1" s="35" t="s">
        <v>1757</v>
      </c>
      <c r="AJF1" s="35" t="s">
        <v>1758</v>
      </c>
      <c r="AJG1" s="35" t="s">
        <v>1759</v>
      </c>
      <c r="AJH1" s="35" t="s">
        <v>1760</v>
      </c>
      <c r="AJI1" s="35" t="s">
        <v>1761</v>
      </c>
      <c r="AJJ1" s="35" t="s">
        <v>1762</v>
      </c>
      <c r="AJK1" s="35" t="s">
        <v>1763</v>
      </c>
      <c r="AJL1" s="35" t="s">
        <v>1764</v>
      </c>
      <c r="AJM1" s="35" t="s">
        <v>1765</v>
      </c>
      <c r="AJN1" s="35" t="s">
        <v>1766</v>
      </c>
      <c r="AJO1" s="35" t="s">
        <v>1767</v>
      </c>
      <c r="AJP1" s="35" t="s">
        <v>1768</v>
      </c>
      <c r="AJQ1" s="35" t="s">
        <v>1769</v>
      </c>
      <c r="AJR1" s="35" t="s">
        <v>1770</v>
      </c>
      <c r="AJS1" s="35" t="s">
        <v>1771</v>
      </c>
      <c r="AJT1" s="35" t="s">
        <v>1772</v>
      </c>
      <c r="AJU1" s="35" t="s">
        <v>1773</v>
      </c>
      <c r="AJV1" s="35" t="s">
        <v>1774</v>
      </c>
      <c r="AJW1" s="35" t="s">
        <v>1775</v>
      </c>
      <c r="AJX1" s="35" t="s">
        <v>1776</v>
      </c>
      <c r="AJY1" s="35" t="s">
        <v>1777</v>
      </c>
      <c r="AJZ1" s="35" t="s">
        <v>1778</v>
      </c>
      <c r="AKA1" s="35" t="s">
        <v>1779</v>
      </c>
      <c r="AKB1" s="35" t="s">
        <v>1780</v>
      </c>
      <c r="AKC1" s="35" t="s">
        <v>1781</v>
      </c>
      <c r="AKD1" s="35" t="s">
        <v>1782</v>
      </c>
      <c r="AKE1" s="35" t="s">
        <v>1783</v>
      </c>
      <c r="AKF1" s="35" t="s">
        <v>1784</v>
      </c>
      <c r="AKG1" s="35" t="s">
        <v>1785</v>
      </c>
      <c r="AKH1" s="35" t="s">
        <v>1786</v>
      </c>
      <c r="AKI1" s="35" t="s">
        <v>1787</v>
      </c>
      <c r="AKJ1" s="35" t="s">
        <v>1788</v>
      </c>
      <c r="AKK1" s="35" t="s">
        <v>1789</v>
      </c>
      <c r="AKL1" s="35" t="s">
        <v>1790</v>
      </c>
      <c r="AKM1" s="35" t="s">
        <v>1791</v>
      </c>
      <c r="AKN1" s="35" t="s">
        <v>1792</v>
      </c>
      <c r="AKO1" s="35" t="s">
        <v>1793</v>
      </c>
      <c r="AKP1" s="35" t="s">
        <v>1794</v>
      </c>
      <c r="AKQ1" s="35" t="s">
        <v>1795</v>
      </c>
      <c r="AKR1" s="35" t="s">
        <v>1796</v>
      </c>
      <c r="AKS1" s="35" t="s">
        <v>1797</v>
      </c>
      <c r="AKT1" s="35" t="s">
        <v>1798</v>
      </c>
      <c r="AKU1" s="35" t="s">
        <v>1799</v>
      </c>
      <c r="AKV1" s="35" t="s">
        <v>1800</v>
      </c>
      <c r="AKW1" s="35" t="s">
        <v>1801</v>
      </c>
      <c r="AKX1" s="35" t="s">
        <v>1802</v>
      </c>
      <c r="AKY1" s="35" t="s">
        <v>1803</v>
      </c>
      <c r="AKZ1" s="35" t="s">
        <v>1804</v>
      </c>
      <c r="ALA1" s="35" t="s">
        <v>1805</v>
      </c>
      <c r="ALB1" s="35" t="s">
        <v>1806</v>
      </c>
      <c r="ALC1" s="35" t="s">
        <v>1807</v>
      </c>
      <c r="ALD1" s="35" t="s">
        <v>1808</v>
      </c>
      <c r="ALE1" s="35" t="s">
        <v>1809</v>
      </c>
      <c r="ALF1" s="35" t="s">
        <v>1810</v>
      </c>
      <c r="ALG1" s="35" t="s">
        <v>1811</v>
      </c>
      <c r="ALH1" s="35" t="s">
        <v>1812</v>
      </c>
      <c r="ALI1" s="35" t="s">
        <v>1813</v>
      </c>
      <c r="ALJ1" s="35" t="s">
        <v>1814</v>
      </c>
      <c r="ALK1" s="35" t="s">
        <v>1815</v>
      </c>
      <c r="ALL1" s="35" t="s">
        <v>1816</v>
      </c>
      <c r="ALM1" s="35" t="s">
        <v>1817</v>
      </c>
      <c r="ALN1" s="37" t="s">
        <v>1887</v>
      </c>
      <c r="ALO1" s="37"/>
      <c r="ALP1" s="37"/>
    </row>
    <row r="2" spans="1:1004" s="38" customFormat="1" ht="26.25" customHeight="1" x14ac:dyDescent="0.25">
      <c r="A2" s="39" t="s">
        <v>1818</v>
      </c>
      <c r="B2" s="40" t="s">
        <v>73</v>
      </c>
      <c r="C2" s="40" t="s">
        <v>51</v>
      </c>
      <c r="D2" s="40"/>
      <c r="E2" s="40"/>
      <c r="F2" s="40"/>
      <c r="G2" s="40"/>
      <c r="H2" s="40"/>
      <c r="I2" s="40"/>
      <c r="J2" s="40"/>
      <c r="K2" s="40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1"/>
      <c r="BK2" s="41"/>
      <c r="BL2" s="41"/>
      <c r="BM2" s="41"/>
      <c r="BN2" s="41"/>
      <c r="BO2" s="41"/>
      <c r="BP2" s="41"/>
      <c r="BQ2" s="41"/>
      <c r="BR2" s="41"/>
      <c r="BS2" s="41"/>
      <c r="BT2" s="41"/>
      <c r="BU2" s="41"/>
      <c r="BV2" s="41"/>
      <c r="BW2" s="41"/>
      <c r="BX2" s="41"/>
      <c r="BY2" s="41"/>
      <c r="BZ2" s="41"/>
      <c r="CA2" s="41"/>
      <c r="CB2" s="41"/>
      <c r="CC2" s="41"/>
      <c r="CD2" s="41"/>
      <c r="CE2" s="41"/>
      <c r="CF2" s="41"/>
      <c r="CG2" s="41"/>
      <c r="CH2" s="41"/>
      <c r="CI2" s="41"/>
      <c r="CJ2" s="41"/>
      <c r="CK2" s="41"/>
      <c r="CL2" s="41"/>
      <c r="CM2" s="41"/>
      <c r="CN2" s="41"/>
      <c r="CO2" s="41"/>
      <c r="CP2" s="41"/>
      <c r="CQ2" s="41"/>
      <c r="CR2" s="41"/>
      <c r="CS2" s="41"/>
      <c r="CT2" s="41"/>
      <c r="CU2" s="41"/>
      <c r="CV2" s="41"/>
      <c r="CW2" s="41"/>
      <c r="CX2" s="41"/>
      <c r="CY2" s="41"/>
      <c r="CZ2" s="41"/>
      <c r="DA2" s="41"/>
      <c r="DB2" s="41"/>
      <c r="DC2" s="41"/>
      <c r="DD2" s="41"/>
      <c r="DE2" s="41"/>
      <c r="DF2" s="41"/>
      <c r="DG2" s="41"/>
      <c r="DH2" s="41"/>
      <c r="DI2" s="41"/>
      <c r="DJ2" s="41"/>
      <c r="DK2" s="41"/>
      <c r="DL2" s="41"/>
      <c r="DM2" s="41"/>
      <c r="DN2" s="41"/>
      <c r="DO2" s="41"/>
      <c r="DP2" s="41"/>
      <c r="DQ2" s="41"/>
      <c r="DR2" s="41"/>
      <c r="DS2" s="41"/>
      <c r="DT2" s="41"/>
      <c r="DU2" s="41"/>
      <c r="DV2" s="41"/>
      <c r="DW2" s="41"/>
      <c r="DX2" s="41"/>
      <c r="DY2" s="41"/>
      <c r="DZ2" s="41"/>
      <c r="EA2" s="41"/>
      <c r="EB2" s="41"/>
      <c r="EC2" s="41"/>
      <c r="ED2" s="41"/>
      <c r="EE2" s="41"/>
      <c r="EF2" s="41"/>
      <c r="EG2" s="41"/>
      <c r="EH2" s="41"/>
      <c r="EI2" s="41"/>
      <c r="EJ2" s="41"/>
      <c r="EK2" s="41"/>
      <c r="EL2" s="41"/>
      <c r="EM2" s="41"/>
      <c r="EN2" s="41"/>
      <c r="EO2" s="41"/>
      <c r="EP2" s="41"/>
      <c r="EQ2" s="41"/>
      <c r="ER2" s="41"/>
      <c r="ES2" s="41"/>
      <c r="ET2" s="41"/>
      <c r="EU2" s="41"/>
      <c r="EV2" s="41"/>
      <c r="EW2" s="41"/>
      <c r="EX2" s="41"/>
      <c r="EY2" s="41"/>
      <c r="EZ2" s="41"/>
      <c r="FA2" s="41"/>
      <c r="FB2" s="41"/>
      <c r="FC2" s="41"/>
      <c r="FD2" s="41"/>
      <c r="FE2" s="41"/>
      <c r="FF2" s="41"/>
      <c r="FG2" s="41"/>
      <c r="FH2" s="41"/>
      <c r="FI2" s="41"/>
      <c r="FJ2" s="41"/>
      <c r="FK2" s="41"/>
      <c r="FL2" s="41"/>
      <c r="FM2" s="41"/>
      <c r="FN2" s="41"/>
      <c r="FO2" s="41"/>
      <c r="FP2" s="41"/>
      <c r="FQ2" s="41"/>
      <c r="FR2" s="41"/>
      <c r="FS2" s="41"/>
      <c r="FT2" s="41"/>
      <c r="FU2" s="41"/>
      <c r="FV2" s="41"/>
      <c r="FW2" s="41"/>
      <c r="FX2" s="41"/>
      <c r="FY2" s="41"/>
      <c r="FZ2" s="41"/>
      <c r="GA2" s="41"/>
      <c r="GB2" s="41"/>
      <c r="GC2" s="41"/>
      <c r="GD2" s="41"/>
      <c r="GE2" s="41"/>
      <c r="GF2" s="41"/>
      <c r="GG2" s="41"/>
      <c r="GH2" s="41"/>
      <c r="GI2" s="41"/>
      <c r="GJ2" s="41"/>
      <c r="GK2" s="41"/>
      <c r="GL2" s="41"/>
      <c r="GM2" s="41"/>
      <c r="GN2" s="41"/>
      <c r="GO2" s="41"/>
      <c r="GP2" s="41"/>
      <c r="GQ2" s="41"/>
      <c r="GR2" s="41"/>
      <c r="GS2" s="41"/>
      <c r="GT2" s="41"/>
      <c r="GU2" s="41"/>
      <c r="GV2" s="41"/>
      <c r="GW2" s="41"/>
      <c r="GX2" s="41"/>
      <c r="GY2" s="41"/>
      <c r="GZ2" s="41"/>
      <c r="HA2" s="41"/>
      <c r="HB2" s="41"/>
      <c r="HC2" s="41"/>
      <c r="HD2" s="41"/>
      <c r="HE2" s="41"/>
      <c r="HF2" s="41"/>
      <c r="HG2" s="41"/>
      <c r="HH2" s="41"/>
      <c r="HI2" s="41"/>
      <c r="HJ2" s="41"/>
      <c r="HK2" s="41"/>
      <c r="HL2" s="41"/>
      <c r="HM2" s="41"/>
      <c r="HN2" s="41"/>
      <c r="HO2" s="41"/>
      <c r="HP2" s="41"/>
      <c r="HQ2" s="41"/>
      <c r="HR2" s="41"/>
      <c r="HS2" s="41"/>
      <c r="HT2" s="41"/>
      <c r="HU2" s="41"/>
      <c r="HV2" s="41"/>
      <c r="HW2" s="41"/>
      <c r="HX2" s="41"/>
      <c r="HY2" s="41"/>
      <c r="HZ2" s="41"/>
      <c r="IA2" s="41"/>
      <c r="IB2" s="41"/>
      <c r="IC2" s="41"/>
      <c r="ID2" s="41"/>
      <c r="IE2" s="41"/>
      <c r="IF2" s="41"/>
      <c r="IG2" s="41"/>
      <c r="IH2" s="41"/>
      <c r="II2" s="41"/>
      <c r="IJ2" s="41"/>
      <c r="IK2" s="41"/>
      <c r="IL2" s="41"/>
      <c r="IM2" s="41"/>
      <c r="IN2" s="41"/>
      <c r="IO2" s="41"/>
      <c r="IP2" s="41"/>
      <c r="IQ2" s="41"/>
      <c r="IR2" s="41"/>
      <c r="IS2" s="41"/>
      <c r="IT2" s="41"/>
      <c r="IU2" s="41"/>
      <c r="IV2" s="41"/>
      <c r="IW2" s="41"/>
      <c r="IX2" s="41"/>
      <c r="IY2" s="41"/>
      <c r="IZ2" s="41"/>
      <c r="JA2" s="41"/>
      <c r="JB2" s="41"/>
      <c r="JC2" s="41"/>
      <c r="JD2" s="41"/>
      <c r="JE2" s="41"/>
      <c r="JF2" s="41"/>
      <c r="JG2" s="41"/>
      <c r="JH2" s="41"/>
      <c r="JI2" s="41"/>
      <c r="JJ2" s="41"/>
      <c r="JK2" s="41"/>
      <c r="JL2" s="41"/>
      <c r="JM2" s="41"/>
      <c r="JN2" s="41"/>
      <c r="JO2" s="41"/>
      <c r="JP2" s="41"/>
      <c r="JQ2" s="41"/>
      <c r="JR2" s="41"/>
      <c r="JS2" s="41"/>
      <c r="JT2" s="41"/>
      <c r="JU2" s="41"/>
      <c r="JV2" s="41"/>
      <c r="JW2" s="41"/>
      <c r="JX2" s="41"/>
      <c r="JY2" s="41"/>
      <c r="JZ2" s="41"/>
      <c r="KA2" s="41"/>
      <c r="KB2" s="41"/>
      <c r="KC2" s="41"/>
      <c r="KD2" s="41"/>
      <c r="KE2" s="41"/>
      <c r="KF2" s="41"/>
      <c r="KG2" s="41"/>
      <c r="KH2" s="41"/>
      <c r="KI2" s="41"/>
      <c r="KJ2" s="41"/>
      <c r="KK2" s="41"/>
      <c r="KL2" s="41"/>
      <c r="KM2" s="41"/>
      <c r="KN2" s="41"/>
      <c r="KO2" s="41"/>
      <c r="KP2" s="41"/>
      <c r="KQ2" s="41"/>
      <c r="KR2" s="41"/>
      <c r="KS2" s="41"/>
      <c r="KT2" s="41"/>
      <c r="KU2" s="41"/>
      <c r="KV2" s="41"/>
      <c r="KW2" s="41"/>
      <c r="KX2" s="41"/>
      <c r="KY2" s="41"/>
      <c r="KZ2" s="41"/>
      <c r="LA2" s="41"/>
      <c r="LB2" s="41"/>
      <c r="LC2" s="41"/>
      <c r="LD2" s="41"/>
      <c r="LE2" s="41"/>
      <c r="LF2" s="41"/>
      <c r="LG2" s="41"/>
      <c r="LH2" s="41"/>
      <c r="LI2" s="41"/>
      <c r="LJ2" s="41"/>
      <c r="LK2" s="41"/>
      <c r="LL2" s="41"/>
      <c r="LM2" s="41"/>
      <c r="LN2" s="41"/>
      <c r="LO2" s="41"/>
      <c r="LP2" s="41"/>
      <c r="LQ2" s="41"/>
      <c r="LR2" s="41"/>
      <c r="LS2" s="41"/>
      <c r="LT2" s="41"/>
      <c r="LU2" s="41"/>
      <c r="LV2" s="41"/>
      <c r="LW2" s="41"/>
      <c r="LX2" s="41"/>
      <c r="LY2" s="41"/>
      <c r="LZ2" s="41"/>
      <c r="MA2" s="41"/>
      <c r="MB2" s="41"/>
      <c r="MC2" s="41"/>
      <c r="MD2" s="41"/>
      <c r="ME2" s="41"/>
      <c r="MF2" s="41"/>
      <c r="MG2" s="41"/>
      <c r="MH2" s="41"/>
      <c r="MI2" s="41"/>
      <c r="MJ2" s="41"/>
      <c r="MK2" s="41"/>
      <c r="ML2" s="41"/>
      <c r="MM2" s="41"/>
      <c r="MN2" s="41"/>
      <c r="MO2" s="41"/>
      <c r="MP2" s="41"/>
      <c r="MQ2" s="41"/>
      <c r="MR2" s="41"/>
      <c r="MS2" s="41"/>
      <c r="MT2" s="41"/>
      <c r="MU2" s="41"/>
      <c r="MV2" s="41"/>
      <c r="MW2" s="41"/>
      <c r="MX2" s="41"/>
      <c r="MY2" s="41"/>
      <c r="MZ2" s="41"/>
      <c r="NA2" s="41"/>
      <c r="NB2" s="41"/>
      <c r="NC2" s="41"/>
      <c r="ND2" s="41"/>
      <c r="NE2" s="41"/>
      <c r="NF2" s="41"/>
      <c r="NG2" s="41"/>
      <c r="NH2" s="41"/>
      <c r="NI2" s="41"/>
      <c r="NJ2" s="41"/>
      <c r="NK2" s="41"/>
      <c r="NL2" s="41"/>
      <c r="NM2" s="41"/>
      <c r="NN2" s="41"/>
      <c r="NO2" s="41"/>
      <c r="NP2" s="41"/>
      <c r="NQ2" s="42"/>
      <c r="NR2" s="41"/>
      <c r="NS2" s="41"/>
      <c r="NT2" s="41"/>
      <c r="NU2" s="41"/>
      <c r="NV2" s="41"/>
      <c r="NW2" s="41"/>
      <c r="NX2" s="41"/>
      <c r="NY2" s="41"/>
      <c r="NZ2" s="41"/>
      <c r="OA2" s="41"/>
      <c r="OB2" s="41"/>
      <c r="OC2" s="41"/>
      <c r="OD2" s="41"/>
      <c r="OE2" s="41"/>
      <c r="OF2" s="41"/>
      <c r="OG2" s="41"/>
      <c r="OH2" s="41"/>
      <c r="OI2" s="41"/>
      <c r="OJ2" s="41"/>
      <c r="OK2" s="41"/>
      <c r="OL2" s="41"/>
      <c r="OM2" s="41"/>
      <c r="ON2" s="41"/>
      <c r="OO2" s="41"/>
      <c r="OP2" s="41"/>
      <c r="OQ2" s="41"/>
      <c r="OR2" s="41"/>
      <c r="OS2" s="41"/>
      <c r="OT2" s="41"/>
      <c r="OU2" s="41"/>
      <c r="OV2" s="41"/>
      <c r="OW2" s="41"/>
      <c r="OX2" s="41"/>
      <c r="OY2" s="41"/>
      <c r="OZ2" s="41"/>
      <c r="PA2" s="41"/>
      <c r="PB2" s="41"/>
      <c r="PC2" s="41"/>
      <c r="PD2" s="41"/>
      <c r="PE2" s="41"/>
      <c r="PF2" s="41"/>
      <c r="PG2" s="41"/>
      <c r="PH2" s="41"/>
      <c r="PI2" s="41"/>
      <c r="PJ2" s="41"/>
      <c r="PK2" s="41"/>
      <c r="PL2" s="41"/>
      <c r="PM2" s="41"/>
      <c r="PN2" s="41"/>
      <c r="PO2" s="41"/>
      <c r="PP2" s="41"/>
      <c r="PQ2" s="41"/>
      <c r="PR2" s="41"/>
      <c r="PS2" s="41"/>
      <c r="PT2" s="41"/>
      <c r="PU2" s="41"/>
      <c r="PV2" s="41"/>
      <c r="PW2" s="41"/>
      <c r="PX2" s="41"/>
      <c r="PY2" s="41"/>
      <c r="PZ2" s="41"/>
      <c r="QA2" s="41"/>
      <c r="QB2" s="41"/>
      <c r="QC2" s="41"/>
      <c r="QD2" s="41"/>
      <c r="QE2" s="41"/>
      <c r="QF2" s="41"/>
      <c r="QG2" s="41"/>
      <c r="QH2" s="41"/>
      <c r="QI2" s="41"/>
      <c r="QJ2" s="41"/>
      <c r="QK2" s="41"/>
      <c r="QL2" s="41"/>
      <c r="QM2" s="41"/>
      <c r="QN2" s="41"/>
      <c r="QO2" s="41"/>
      <c r="QP2" s="41"/>
      <c r="QQ2" s="41"/>
      <c r="QR2" s="41"/>
      <c r="QS2" s="41"/>
      <c r="QT2" s="41"/>
      <c r="QU2" s="41"/>
      <c r="QV2" s="41"/>
      <c r="QW2" s="41"/>
      <c r="QX2" s="41"/>
      <c r="QY2" s="41"/>
      <c r="QZ2" s="41"/>
      <c r="RA2" s="41"/>
      <c r="RB2" s="41"/>
      <c r="RC2" s="41"/>
      <c r="RD2" s="41"/>
      <c r="RE2" s="41"/>
      <c r="RF2" s="41"/>
      <c r="RG2" s="41"/>
      <c r="RH2" s="41"/>
      <c r="RI2" s="41"/>
      <c r="RJ2" s="41"/>
      <c r="RK2" s="41"/>
      <c r="RL2" s="41"/>
      <c r="RM2" s="41"/>
      <c r="RN2" s="41"/>
      <c r="RO2" s="41"/>
      <c r="RP2" s="41"/>
      <c r="RQ2" s="41"/>
      <c r="RR2" s="41"/>
      <c r="RS2" s="41"/>
      <c r="RT2" s="41"/>
      <c r="RU2" s="41"/>
      <c r="RV2" s="41"/>
      <c r="RW2" s="41"/>
      <c r="RX2" s="41"/>
      <c r="RY2" s="41"/>
      <c r="RZ2" s="41"/>
      <c r="SA2" s="41"/>
      <c r="SB2" s="41"/>
      <c r="SC2" s="41"/>
      <c r="SD2" s="41"/>
      <c r="SE2" s="41"/>
      <c r="SF2" s="41"/>
      <c r="SG2" s="41"/>
      <c r="SH2" s="41"/>
      <c r="SI2" s="41"/>
      <c r="SJ2" s="41"/>
      <c r="SK2" s="41"/>
      <c r="SL2" s="41"/>
      <c r="SM2" s="41"/>
      <c r="SN2" s="41"/>
      <c r="SO2" s="41"/>
      <c r="SP2" s="41"/>
      <c r="SQ2" s="41"/>
      <c r="SR2" s="41"/>
      <c r="SS2" s="41"/>
      <c r="ST2" s="41"/>
      <c r="SU2" s="41"/>
      <c r="SV2" s="41"/>
      <c r="SW2" s="41"/>
      <c r="SX2" s="41"/>
      <c r="SY2" s="41"/>
      <c r="SZ2" s="41"/>
      <c r="TA2" s="41"/>
      <c r="TB2" s="41"/>
      <c r="TC2" s="41"/>
      <c r="TD2" s="41"/>
      <c r="TE2" s="41"/>
      <c r="TF2" s="41"/>
      <c r="TG2" s="41"/>
      <c r="TH2" s="41"/>
      <c r="TI2" s="41"/>
      <c r="TJ2" s="41"/>
      <c r="TK2" s="41"/>
      <c r="TL2" s="41"/>
      <c r="TM2" s="41"/>
      <c r="TN2" s="41"/>
      <c r="TO2" s="41"/>
      <c r="TP2" s="41"/>
      <c r="TQ2" s="41"/>
      <c r="TR2" s="41"/>
      <c r="TS2" s="41"/>
      <c r="TT2" s="41"/>
      <c r="TU2" s="41"/>
      <c r="TV2" s="41"/>
      <c r="TW2" s="41"/>
      <c r="TX2" s="41"/>
      <c r="TY2" s="41"/>
      <c r="TZ2" s="41"/>
      <c r="UA2" s="41"/>
      <c r="UB2" s="41"/>
      <c r="UC2" s="41"/>
      <c r="UD2" s="41"/>
      <c r="UE2" s="41"/>
      <c r="UF2" s="41"/>
      <c r="UG2" s="41"/>
      <c r="UH2" s="41"/>
      <c r="UI2" s="41"/>
      <c r="UJ2" s="41"/>
      <c r="UK2" s="41"/>
      <c r="UL2" s="41"/>
      <c r="UM2" s="41"/>
      <c r="UN2" s="41"/>
      <c r="UO2" s="41"/>
      <c r="UP2" s="41"/>
      <c r="UQ2" s="41"/>
      <c r="UR2" s="41"/>
      <c r="US2" s="41"/>
      <c r="UT2" s="41"/>
      <c r="UU2" s="41"/>
      <c r="UV2" s="41"/>
      <c r="UW2" s="41"/>
      <c r="UX2" s="41"/>
      <c r="UY2" s="41"/>
      <c r="UZ2" s="41"/>
      <c r="VA2" s="41"/>
      <c r="VB2" s="41"/>
      <c r="VC2" s="41"/>
      <c r="VD2" s="41"/>
      <c r="VE2" s="41"/>
      <c r="VF2" s="41"/>
      <c r="VG2" s="41"/>
      <c r="VH2" s="41"/>
      <c r="VI2" s="41"/>
      <c r="VJ2" s="41"/>
      <c r="VK2" s="41"/>
      <c r="VL2" s="41"/>
      <c r="VM2" s="41"/>
      <c r="VN2" s="41"/>
      <c r="VO2" s="41"/>
      <c r="VP2" s="41"/>
      <c r="VQ2" s="41"/>
      <c r="VR2" s="41"/>
      <c r="VS2" s="41"/>
      <c r="VT2" s="41"/>
      <c r="VU2" s="41"/>
      <c r="VV2" s="41"/>
      <c r="VW2" s="41"/>
      <c r="VX2" s="41"/>
      <c r="VY2" s="41"/>
      <c r="VZ2" s="41"/>
      <c r="WA2" s="41"/>
      <c r="WB2" s="41"/>
      <c r="WC2" s="41"/>
      <c r="WD2" s="41"/>
      <c r="WE2" s="41"/>
      <c r="WF2" s="41"/>
      <c r="WG2" s="41"/>
      <c r="WH2" s="41"/>
      <c r="WI2" s="41"/>
      <c r="WJ2" s="41"/>
      <c r="WK2" s="41"/>
      <c r="WL2" s="41"/>
      <c r="WM2" s="41"/>
      <c r="WN2" s="41"/>
      <c r="WO2" s="41"/>
      <c r="WP2" s="41"/>
      <c r="WQ2" s="41"/>
      <c r="WR2" s="41"/>
      <c r="WS2" s="41"/>
      <c r="WT2" s="41"/>
      <c r="WU2" s="41"/>
      <c r="WV2" s="41"/>
      <c r="WW2" s="41"/>
      <c r="WX2" s="41"/>
      <c r="WY2" s="41"/>
      <c r="WZ2" s="41"/>
      <c r="XA2" s="41"/>
      <c r="XB2" s="41"/>
      <c r="XC2" s="41"/>
      <c r="XD2" s="41"/>
      <c r="XE2" s="41"/>
      <c r="XF2" s="41"/>
      <c r="XG2" s="41"/>
      <c r="XH2" s="41"/>
      <c r="XI2" s="41"/>
      <c r="XJ2" s="41"/>
      <c r="XK2" s="41"/>
      <c r="XL2" s="41"/>
      <c r="XM2" s="41"/>
      <c r="XN2" s="41"/>
      <c r="XO2" s="41"/>
      <c r="XP2" s="41"/>
      <c r="XQ2" s="41"/>
      <c r="XR2" s="41"/>
      <c r="XS2" s="41"/>
      <c r="XT2" s="41"/>
      <c r="XU2" s="41"/>
      <c r="XV2" s="41"/>
      <c r="XW2" s="41"/>
      <c r="XX2" s="41"/>
      <c r="XY2" s="41"/>
      <c r="XZ2" s="41"/>
      <c r="YA2" s="41"/>
      <c r="YB2" s="41"/>
      <c r="YC2" s="41"/>
      <c r="YD2" s="41"/>
      <c r="YE2" s="41"/>
      <c r="YF2" s="41"/>
      <c r="YG2" s="41"/>
      <c r="YH2" s="41"/>
      <c r="YI2" s="41"/>
      <c r="YJ2" s="41"/>
      <c r="YK2" s="41"/>
      <c r="YL2" s="41"/>
      <c r="YM2" s="41"/>
      <c r="YN2" s="41"/>
      <c r="YO2" s="41"/>
      <c r="YP2" s="41"/>
      <c r="YQ2" s="41"/>
      <c r="YR2" s="41"/>
      <c r="YS2" s="41"/>
      <c r="YT2" s="41"/>
      <c r="YU2" s="41"/>
      <c r="YV2" s="41"/>
      <c r="YW2" s="41"/>
      <c r="YX2" s="41"/>
      <c r="YY2" s="41"/>
      <c r="YZ2" s="41"/>
      <c r="ZA2" s="41"/>
      <c r="ZB2" s="41"/>
      <c r="ZC2" s="41"/>
      <c r="ZD2" s="41"/>
      <c r="ZE2" s="41"/>
      <c r="ZF2" s="41"/>
      <c r="ZG2" s="41"/>
      <c r="ZH2" s="41"/>
      <c r="ZI2" s="41"/>
      <c r="ZJ2" s="41"/>
      <c r="ZK2" s="41"/>
      <c r="ZL2" s="41"/>
      <c r="ZM2" s="41"/>
      <c r="ZN2" s="41"/>
      <c r="ZO2" s="41"/>
      <c r="ZP2" s="41"/>
      <c r="ZQ2" s="41"/>
      <c r="ZR2" s="41"/>
      <c r="ZS2" s="41"/>
      <c r="ZT2" s="41"/>
      <c r="ZU2" s="41"/>
      <c r="ZV2" s="41"/>
      <c r="ZW2" s="41"/>
      <c r="ZX2" s="41"/>
      <c r="ZY2" s="41"/>
      <c r="ZZ2" s="41"/>
      <c r="AAA2" s="41"/>
      <c r="AAB2" s="41"/>
      <c r="AAC2" s="41"/>
      <c r="AAD2" s="41"/>
      <c r="AAE2" s="41"/>
      <c r="AAF2" s="41"/>
      <c r="AAG2" s="41"/>
      <c r="AAH2" s="41"/>
      <c r="AAI2" s="41"/>
      <c r="AAJ2" s="41"/>
      <c r="AAK2" s="41"/>
      <c r="AAL2" s="41"/>
      <c r="AAM2" s="41"/>
      <c r="AAN2" s="41"/>
      <c r="AAO2" s="41"/>
      <c r="AAP2" s="41"/>
      <c r="AAQ2" s="41"/>
      <c r="AAR2" s="41"/>
      <c r="AAS2" s="41"/>
      <c r="AAT2" s="41"/>
      <c r="AAU2" s="41"/>
      <c r="AAV2" s="41"/>
      <c r="AAW2" s="41"/>
      <c r="AAX2" s="41"/>
      <c r="AAY2" s="41"/>
      <c r="AAZ2" s="41"/>
      <c r="ABA2" s="41"/>
      <c r="ABB2" s="41"/>
      <c r="ABC2" s="41"/>
      <c r="ABD2" s="41"/>
      <c r="ABE2" s="41"/>
      <c r="ABF2" s="41"/>
      <c r="ABG2" s="41"/>
      <c r="ABH2" s="41"/>
      <c r="ABI2" s="41"/>
      <c r="ABJ2" s="41"/>
      <c r="ABK2" s="41"/>
      <c r="ABL2" s="41"/>
      <c r="ABM2" s="41"/>
      <c r="ABN2" s="41"/>
      <c r="ABO2" s="41"/>
      <c r="ABP2" s="41"/>
      <c r="ABQ2" s="41"/>
      <c r="ABR2" s="41"/>
      <c r="ABS2" s="41"/>
      <c r="ABT2" s="41"/>
      <c r="ABU2" s="41"/>
      <c r="ABV2" s="41"/>
      <c r="ABW2" s="41"/>
      <c r="ABX2" s="41"/>
      <c r="ABY2" s="41"/>
      <c r="ABZ2" s="41"/>
      <c r="ACA2" s="41"/>
      <c r="ACB2" s="41"/>
      <c r="ACC2" s="41"/>
      <c r="ACD2" s="41"/>
      <c r="ACE2" s="41"/>
      <c r="ACF2" s="41"/>
      <c r="ACG2" s="41"/>
      <c r="ACH2" s="41"/>
      <c r="ACI2" s="41"/>
      <c r="ACJ2" s="41"/>
      <c r="ACK2" s="41"/>
      <c r="ACL2" s="41"/>
      <c r="ACM2" s="41"/>
      <c r="ACN2" s="41"/>
      <c r="ACO2" s="41"/>
      <c r="ACP2" s="41"/>
      <c r="ACQ2" s="41"/>
      <c r="ACR2" s="41"/>
      <c r="ACS2" s="41"/>
      <c r="ACT2" s="41"/>
      <c r="ACU2" s="41"/>
      <c r="ACV2" s="41"/>
      <c r="ACW2" s="41"/>
      <c r="ACX2" s="41"/>
      <c r="ACY2" s="41"/>
      <c r="ACZ2" s="41"/>
      <c r="ADA2" s="41"/>
      <c r="ADB2" s="41"/>
      <c r="ADC2" s="41"/>
      <c r="ADD2" s="41"/>
      <c r="ADE2" s="41"/>
      <c r="ADF2" s="41"/>
      <c r="ADG2" s="41"/>
      <c r="ADH2" s="41"/>
      <c r="ADI2" s="41"/>
      <c r="ADJ2" s="41"/>
      <c r="ADK2" s="41"/>
      <c r="ADL2" s="41"/>
      <c r="ADM2" s="41"/>
      <c r="ADN2" s="41"/>
      <c r="ADO2" s="41"/>
      <c r="ADP2" s="41"/>
      <c r="ADQ2" s="41"/>
      <c r="ADR2" s="41"/>
      <c r="ADS2" s="41"/>
      <c r="ADT2" s="41"/>
      <c r="ADU2" s="41"/>
      <c r="ADV2" s="41"/>
      <c r="ADW2" s="41"/>
      <c r="ADX2" s="41"/>
      <c r="ADY2" s="41"/>
      <c r="ADZ2" s="41"/>
      <c r="AEA2" s="41"/>
      <c r="AEB2" s="41"/>
      <c r="AEC2" s="41"/>
      <c r="AED2" s="41"/>
      <c r="AEE2" s="41"/>
      <c r="AEF2" s="41"/>
      <c r="AEG2" s="41"/>
      <c r="AEH2" s="41"/>
      <c r="AEI2" s="41"/>
      <c r="AEJ2" s="41"/>
      <c r="AEK2" s="41"/>
      <c r="AEL2" s="41"/>
      <c r="AEM2" s="41"/>
      <c r="AEN2" s="41"/>
      <c r="AEO2" s="41"/>
      <c r="AEP2" s="41"/>
      <c r="AEQ2" s="41"/>
      <c r="AER2" s="41"/>
      <c r="AES2" s="41"/>
      <c r="AET2" s="41"/>
      <c r="AEU2" s="41"/>
      <c r="AEV2" s="41"/>
      <c r="AEW2" s="41"/>
      <c r="AEX2" s="41"/>
      <c r="AEY2" s="41"/>
      <c r="AEZ2" s="41"/>
      <c r="AFA2" s="41"/>
      <c r="AFB2" s="41"/>
      <c r="AFC2" s="41"/>
      <c r="AFD2" s="41"/>
      <c r="AFE2" s="41"/>
      <c r="AFF2" s="41"/>
      <c r="AFG2" s="41"/>
      <c r="AFH2" s="41"/>
      <c r="AFI2" s="41"/>
      <c r="AFJ2" s="41"/>
      <c r="AFK2" s="41"/>
      <c r="AFL2" s="41"/>
      <c r="AFM2" s="41"/>
      <c r="AFN2" s="41"/>
      <c r="AFO2" s="41"/>
      <c r="AFP2" s="41"/>
      <c r="AFQ2" s="41"/>
      <c r="AFR2" s="41"/>
      <c r="AFS2" s="41"/>
      <c r="AFT2" s="41"/>
      <c r="AFU2" s="41"/>
      <c r="AFV2" s="41"/>
      <c r="AFW2" s="41"/>
      <c r="AFX2" s="41"/>
      <c r="AFY2" s="41"/>
      <c r="AFZ2" s="41"/>
      <c r="AGA2" s="41"/>
      <c r="AGB2" s="41"/>
      <c r="AGC2" s="41"/>
      <c r="AGD2" s="41"/>
      <c r="AGE2" s="41"/>
      <c r="AGF2" s="41"/>
      <c r="AGG2" s="41"/>
      <c r="AGH2" s="41"/>
      <c r="AGI2" s="41"/>
      <c r="AGJ2" s="41"/>
      <c r="AGK2" s="41"/>
      <c r="AGL2" s="41"/>
      <c r="AGM2" s="41"/>
      <c r="AGN2" s="41"/>
      <c r="AGO2" s="41"/>
      <c r="AGP2" s="41"/>
      <c r="AGQ2" s="41"/>
      <c r="AGR2" s="41"/>
      <c r="AGS2" s="41"/>
      <c r="AGT2" s="41"/>
      <c r="AGU2" s="41"/>
      <c r="AGV2" s="41"/>
      <c r="AGW2" s="41"/>
      <c r="AGX2" s="41"/>
      <c r="AGY2" s="41"/>
      <c r="AGZ2" s="41"/>
      <c r="AHA2" s="41"/>
      <c r="AHB2" s="41"/>
      <c r="AHC2" s="41"/>
      <c r="AHD2" s="41"/>
      <c r="AHE2" s="41"/>
      <c r="AHF2" s="41"/>
      <c r="AHG2" s="41"/>
      <c r="AHH2" s="41"/>
      <c r="AHI2" s="41"/>
      <c r="AHJ2" s="41"/>
      <c r="AHK2" s="41"/>
      <c r="AHL2" s="41"/>
      <c r="AHM2" s="41"/>
      <c r="AHN2" s="41"/>
      <c r="AHO2" s="41"/>
      <c r="AHP2" s="41"/>
      <c r="AHQ2" s="41"/>
      <c r="AHR2" s="41"/>
      <c r="AHS2" s="41"/>
      <c r="AHT2" s="41"/>
      <c r="AHU2" s="41"/>
      <c r="AHV2" s="41"/>
      <c r="AHW2" s="41"/>
      <c r="AHX2" s="41"/>
      <c r="AHY2" s="41"/>
      <c r="AHZ2" s="41"/>
      <c r="AIA2" s="41"/>
      <c r="AIB2" s="41"/>
      <c r="AIC2" s="41"/>
      <c r="AID2" s="41"/>
      <c r="AIE2" s="41"/>
      <c r="AIF2" s="41"/>
      <c r="AIG2" s="41"/>
      <c r="AIH2" s="41"/>
      <c r="AII2" s="41"/>
      <c r="AIJ2" s="41"/>
      <c r="AIK2" s="41"/>
      <c r="AIL2" s="41"/>
      <c r="AIM2" s="41"/>
      <c r="AIN2" s="41"/>
      <c r="AIO2" s="41"/>
      <c r="AIP2" s="41"/>
      <c r="AIQ2" s="41"/>
      <c r="AIR2" s="41"/>
      <c r="AIS2" s="41"/>
      <c r="AIT2" s="41"/>
      <c r="AIU2" s="41"/>
      <c r="AIV2" s="41"/>
      <c r="AIW2" s="41"/>
      <c r="AIX2" s="41"/>
      <c r="AIY2" s="41"/>
      <c r="AIZ2" s="41"/>
      <c r="AJA2" s="41"/>
      <c r="AJB2" s="41"/>
      <c r="AJC2" s="41"/>
      <c r="AJD2" s="41"/>
      <c r="AJE2" s="41"/>
      <c r="AJF2" s="41"/>
      <c r="AJG2" s="41"/>
      <c r="AJH2" s="41"/>
      <c r="AJI2" s="41"/>
      <c r="AJJ2" s="41"/>
      <c r="AJK2" s="41"/>
      <c r="AJL2" s="41"/>
      <c r="AJM2" s="41"/>
      <c r="AJN2" s="41"/>
      <c r="AJO2" s="41"/>
      <c r="AJP2" s="41"/>
      <c r="AJQ2" s="41"/>
      <c r="AJR2" s="41"/>
      <c r="AJS2" s="41"/>
      <c r="AJT2" s="41"/>
      <c r="AJU2" s="41"/>
      <c r="AJV2" s="41"/>
      <c r="AJW2" s="41"/>
      <c r="AJX2" s="41"/>
      <c r="AJY2" s="41"/>
      <c r="AJZ2" s="41"/>
      <c r="AKA2" s="41"/>
      <c r="AKB2" s="41"/>
      <c r="AKC2" s="41"/>
      <c r="AKD2" s="41"/>
      <c r="AKE2" s="41"/>
      <c r="AKF2" s="41"/>
      <c r="AKG2" s="41"/>
      <c r="AKH2" s="41"/>
      <c r="AKI2" s="41"/>
      <c r="AKJ2" s="41"/>
      <c r="AKK2" s="41"/>
      <c r="AKL2" s="41"/>
      <c r="AKM2" s="41"/>
      <c r="AKN2" s="41"/>
      <c r="AKO2" s="41"/>
      <c r="AKP2" s="41"/>
      <c r="AKQ2" s="41"/>
      <c r="AKR2" s="41"/>
      <c r="AKS2" s="41"/>
      <c r="AKT2" s="41"/>
      <c r="AKU2" s="41"/>
      <c r="AKV2" s="41"/>
      <c r="AKW2" s="41"/>
      <c r="AKX2" s="41"/>
      <c r="AKY2" s="41"/>
      <c r="AKZ2" s="41"/>
      <c r="ALA2" s="41"/>
      <c r="ALB2" s="41"/>
      <c r="ALC2" s="41"/>
      <c r="ALD2" s="41"/>
      <c r="ALE2" s="41"/>
      <c r="ALF2" s="41"/>
      <c r="ALG2" s="41"/>
      <c r="ALH2" s="41"/>
      <c r="ALI2" s="41"/>
      <c r="ALJ2" s="41"/>
      <c r="ALK2" s="41"/>
      <c r="ALL2" s="41"/>
      <c r="ALM2" s="41"/>
      <c r="ALN2" s="37"/>
      <c r="ALO2" s="37"/>
      <c r="ALP2" s="37"/>
    </row>
    <row r="3" spans="1:1004" s="24" customFormat="1" ht="37.5" customHeight="1" x14ac:dyDescent="0.25">
      <c r="A3" s="43" t="s">
        <v>1819</v>
      </c>
      <c r="B3" s="44" t="str">
        <f>IF(ISBLANK(B2),"",VLOOKUP(B2,'Base clients'!$A$2:$C$732,3,0))</f>
        <v>MOREAU anthony</v>
      </c>
      <c r="C3" s="44" t="str">
        <f>IF(ISBLANK(C2),"",VLOOKUP(C2,'Base clients'!$A$5:$C$735,3,0))</f>
        <v>ROUYER Cécile</v>
      </c>
      <c r="D3" s="44" t="str">
        <f>IF(ISBLANK(D2),"",VLOOKUP(D2,'Base clients'!$A$5:$C$735,3,0))</f>
        <v/>
      </c>
      <c r="E3" s="44" t="str">
        <f>IF(ISBLANK(E2),"",VLOOKUP(E2,'Base clients'!$A$5:$C$735,3,0))</f>
        <v/>
      </c>
      <c r="F3" s="44" t="str">
        <f>IF(ISBLANK(F2),"",VLOOKUP(F2,'Base clients'!$A$5:$C$735,3,0))</f>
        <v/>
      </c>
      <c r="G3" s="44" t="str">
        <f>IF(ISBLANK(G2),"",VLOOKUP(G2,'Base clients'!$A$5:$C$735,3,0))</f>
        <v/>
      </c>
      <c r="H3" s="44" t="str">
        <f>IF(ISBLANK(H2),"",VLOOKUP(H2,'Base clients'!$A$5:$C$735,3,0))</f>
        <v/>
      </c>
      <c r="I3" s="44" t="str">
        <f>IF(ISBLANK(I2),"",VLOOKUP(I2,'Base clients'!$A$5:$C$735,3,0))</f>
        <v/>
      </c>
      <c r="J3" s="44" t="str">
        <f>IF(ISBLANK(J2),"",VLOOKUP(J2,'Base clients'!$A$5:$C$735,3,0))</f>
        <v/>
      </c>
      <c r="K3" s="44" t="str">
        <f>IF(ISBLANK(K2),"",VLOOKUP(K2,'Base clients'!$A$5:$C$735,3,0))</f>
        <v/>
      </c>
      <c r="L3" s="30" t="str">
        <f>IF(ISBLANK(L2),"",VLOOKUP(L2,'Base clients'!$A$5:$C$735,3,0))</f>
        <v/>
      </c>
      <c r="M3" s="30" t="str">
        <f>IF(ISBLANK(M2),"",VLOOKUP(M2,'Base clients'!$A$5:$C$735,3,0))</f>
        <v/>
      </c>
      <c r="N3" s="30" t="str">
        <f>IF(ISBLANK(N2),"",VLOOKUP(N2,'Base clients'!$A$5:$C$735,3,0))</f>
        <v/>
      </c>
      <c r="O3" s="30" t="str">
        <f>IF(ISBLANK(O2),"",VLOOKUP(O2,'Base clients'!$A$5:$C$735,3,0))</f>
        <v/>
      </c>
      <c r="P3" s="30" t="str">
        <f>IF(ISBLANK(P2),"",VLOOKUP(P2,'Base clients'!$A$5:$C$735,3,0))</f>
        <v/>
      </c>
      <c r="Q3" s="30" t="str">
        <f>IF(ISBLANK(Q2),"",VLOOKUP(Q2,'Base clients'!$A$5:$C$735,3,0))</f>
        <v/>
      </c>
      <c r="R3" s="30" t="str">
        <f>IF(ISBLANK(R2),"",VLOOKUP(R2,'Base clients'!$A$5:$C$735,3,0))</f>
        <v/>
      </c>
      <c r="S3" s="30" t="str">
        <f>IF(ISBLANK(S2),"",VLOOKUP(S2,'Base clients'!$A$5:$C$735,3,0))</f>
        <v/>
      </c>
      <c r="T3" s="30" t="str">
        <f>IF(ISBLANK(T2),"",VLOOKUP(T2,'Base clients'!$A$5:$C$735,3,0))</f>
        <v/>
      </c>
      <c r="U3" s="30" t="str">
        <f>IF(ISBLANK(U2),"",VLOOKUP(U2,'Base clients'!$A$5:$C$735,3,0))</f>
        <v/>
      </c>
      <c r="V3" s="30" t="str">
        <f>IF(ISBLANK(V2),"",VLOOKUP(V2,'Base clients'!$A$5:$C$735,3,0))</f>
        <v/>
      </c>
      <c r="W3" s="30" t="str">
        <f>IF(ISBLANK(W2),"",VLOOKUP(W2,'Base clients'!$A$5:$C$735,3,0))</f>
        <v/>
      </c>
      <c r="X3" s="30" t="str">
        <f>IF(ISBLANK(X2),"",VLOOKUP(X2,'Base clients'!$A$5:$C$735,3,0))</f>
        <v/>
      </c>
      <c r="Y3" s="30" t="str">
        <f>IF(ISBLANK(Y2),"",VLOOKUP(Y2,'Base clients'!$A$5:$C$735,3,0))</f>
        <v/>
      </c>
      <c r="Z3" s="30" t="str">
        <f>IF(ISBLANK(Z2),"",VLOOKUP(Z2,'Base clients'!$A$5:$C$735,3,0))</f>
        <v/>
      </c>
      <c r="AA3" s="30" t="str">
        <f>IF(ISBLANK(AA2),"",VLOOKUP(AA2,'Base clients'!$A$5:$C$735,3,0))</f>
        <v/>
      </c>
      <c r="AB3" s="30" t="str">
        <f>IF(ISBLANK(AB2),"",VLOOKUP(AB2,'Base clients'!$A$5:$C$735,3,0))</f>
        <v/>
      </c>
      <c r="AC3" s="30" t="str">
        <f>IF(ISBLANK(AC2),"",VLOOKUP(AC2,'Base clients'!$A$5:$C$735,3,0))</f>
        <v/>
      </c>
      <c r="AD3" s="30" t="str">
        <f>IF(ISBLANK(AD2),"",VLOOKUP(AD2,'Base clients'!$A$5:$C$735,3,0))</f>
        <v/>
      </c>
      <c r="AE3" s="30" t="str">
        <f>IF(ISBLANK(AE2),"",VLOOKUP(AE2,'Base clients'!$A$5:$C$735,3,0))</f>
        <v/>
      </c>
      <c r="AF3" s="30" t="str">
        <f>IF(ISBLANK(AF2),"",VLOOKUP(AF2,'Base clients'!$A$5:$C$735,3,0))</f>
        <v/>
      </c>
      <c r="AG3" s="30" t="str">
        <f>IF(ISBLANK(AG2),"",VLOOKUP(AG2,'Base clients'!$A$5:$C$735,3,0))</f>
        <v/>
      </c>
      <c r="AH3" s="30" t="str">
        <f>IF(ISBLANK(AH2),"",VLOOKUP(AH2,'Base clients'!$A$5:$C$735,3,0))</f>
        <v/>
      </c>
      <c r="AI3" s="30" t="str">
        <f>IF(ISBLANK(AI2),"",VLOOKUP(AI2,'Base clients'!$A$5:$C$735,3,0))</f>
        <v/>
      </c>
      <c r="AJ3" s="30" t="str">
        <f>IF(ISBLANK(AJ2),"",VLOOKUP(AJ2,'Base clients'!$A$5:$C$735,3,0))</f>
        <v/>
      </c>
      <c r="AK3" s="30" t="str">
        <f>IF(ISBLANK(AK2),"",VLOOKUP(AK2,'Base clients'!$A$5:$C$735,3,0))</f>
        <v/>
      </c>
      <c r="AL3" s="30" t="str">
        <f>IF(ISBLANK(AL2),"",VLOOKUP(AL2,'Base clients'!$A$5:$C$735,3,0))</f>
        <v/>
      </c>
      <c r="AM3" s="30" t="str">
        <f>IF(ISBLANK(AM2),"",VLOOKUP(AM2,'Base clients'!$A$5:$C$735,3,0))</f>
        <v/>
      </c>
      <c r="AN3" s="30" t="str">
        <f>IF(ISBLANK(AN2),"",VLOOKUP(AN2,'Base clients'!$A$5:$C$735,3,0))</f>
        <v/>
      </c>
      <c r="AO3" s="30" t="str">
        <f>IF(ISBLANK(AO2),"",VLOOKUP(AO2,'Base clients'!$A$5:$C$735,3,0))</f>
        <v/>
      </c>
      <c r="AP3" s="30" t="str">
        <f>IF(ISBLANK(AP2),"",VLOOKUP(AP2,'Base clients'!$A$5:$C$735,3,0))</f>
        <v/>
      </c>
      <c r="AQ3" s="30" t="str">
        <f>IF(ISBLANK(AQ2),"",VLOOKUP(AQ2,'Base clients'!$A$5:$C$735,3,0))</f>
        <v/>
      </c>
      <c r="AR3" s="30" t="str">
        <f>IF(ISBLANK(AR2),"",VLOOKUP(AR2,'Base clients'!$A$5:$C$735,3,0))</f>
        <v/>
      </c>
      <c r="AS3" s="30" t="str">
        <f>IF(ISBLANK(AS2),"",VLOOKUP(AS2,'Base clients'!$A$5:$C$735,3,0))</f>
        <v/>
      </c>
      <c r="AT3" s="30" t="str">
        <f>IF(ISBLANK(AT2),"",VLOOKUP(AT2,'Base clients'!$A$5:$C$735,3,0))</f>
        <v/>
      </c>
      <c r="AU3" s="30" t="str">
        <f>IF(ISBLANK(AU2),"",VLOOKUP(AU2,'Base clients'!$A$5:$C$735,3,0))</f>
        <v/>
      </c>
      <c r="AV3" s="30" t="str">
        <f>IF(ISBLANK(AV2),"",VLOOKUP(AV2,'Base clients'!$A$5:$C$735,3,0))</f>
        <v/>
      </c>
      <c r="AW3" s="30" t="str">
        <f>IF(ISBLANK(AW2),"",VLOOKUP(AW2,'Base clients'!$A$5:$C$735,3,0))</f>
        <v/>
      </c>
      <c r="AX3" s="30" t="str">
        <f>IF(ISBLANK(AX2),"",VLOOKUP(AX2,'Base clients'!$A$5:$C$735,3,0))</f>
        <v/>
      </c>
      <c r="AY3" s="30" t="str">
        <f>IF(ISBLANK(AY2),"",VLOOKUP(AY2,'Base clients'!$A$5:$C$735,3,0))</f>
        <v/>
      </c>
      <c r="AZ3" s="30" t="str">
        <f>IF(ISBLANK(AZ2),"",VLOOKUP(AZ2,'Base clients'!$A$5:$C$735,3,0))</f>
        <v/>
      </c>
      <c r="BA3" s="30" t="str">
        <f>IF(ISBLANK(BA2),"",VLOOKUP(BA2,'Base clients'!$A$5:$C$735,3,0))</f>
        <v/>
      </c>
      <c r="BB3" s="30" t="str">
        <f>IF(ISBLANK(BB2),"",VLOOKUP(BB2,'Base clients'!$A$5:$C$735,3,0))</f>
        <v/>
      </c>
      <c r="BC3" s="30" t="str">
        <f>IF(ISBLANK(BC2),"",VLOOKUP(BC2,'Base clients'!$A$5:$C$735,3,0))</f>
        <v/>
      </c>
      <c r="BD3" s="30" t="str">
        <f>IF(ISBLANK(BD2),"",VLOOKUP(BD2,'Base clients'!$A$5:$C$735,3,0))</f>
        <v/>
      </c>
      <c r="BE3" s="30" t="str">
        <f>IF(ISBLANK(BE2),"",VLOOKUP(BE2,'Base clients'!$A$5:$C$735,3,0))</f>
        <v/>
      </c>
      <c r="BF3" s="30" t="str">
        <f>IF(ISBLANK(BF2),"",VLOOKUP(BF2,'Base clients'!$A$5:$C$735,3,0))</f>
        <v/>
      </c>
      <c r="BG3" s="30" t="str">
        <f>IF(ISBLANK(BG2),"",VLOOKUP(BG2,'Base clients'!$A$5:$C$735,3,0))</f>
        <v/>
      </c>
      <c r="BH3" s="30" t="str">
        <f>IF(ISBLANK(BH2),"",VLOOKUP(BH2,'Base clients'!$A$5:$C$735,3,0))</f>
        <v/>
      </c>
      <c r="BI3" s="30" t="str">
        <f>IF(ISBLANK(BI2),"",VLOOKUP(BI2,'Base clients'!$A$5:$C$735,3,0))</f>
        <v/>
      </c>
      <c r="BJ3" s="30" t="str">
        <f>IF(ISBLANK(BJ2),"",VLOOKUP(BJ2,'Base clients'!$A$5:$C$735,3,0))</f>
        <v/>
      </c>
      <c r="BK3" s="30" t="str">
        <f>IF(ISBLANK(BK2),"",VLOOKUP(BK2,'Base clients'!$A$5:$C$735,3,0))</f>
        <v/>
      </c>
      <c r="BL3" s="30" t="str">
        <f>IF(ISBLANK(BL2),"",VLOOKUP(BL2,'Base clients'!$A$5:$C$735,3,0))</f>
        <v/>
      </c>
      <c r="BM3" s="30" t="str">
        <f>IF(ISBLANK(BM2),"",VLOOKUP(BM2,'Base clients'!$A$5:$C$735,3,0))</f>
        <v/>
      </c>
      <c r="BN3" s="30" t="str">
        <f>IF(ISBLANK(BN2),"",VLOOKUP(BN2,'Base clients'!$A$5:$C$735,3,0))</f>
        <v/>
      </c>
      <c r="BO3" s="30" t="str">
        <f>IF(ISBLANK(BO2),"",VLOOKUP(BO2,'Base clients'!$A$5:$C$735,3,0))</f>
        <v/>
      </c>
      <c r="BP3" s="30" t="str">
        <f>IF(ISBLANK(BP2),"",VLOOKUP(BP2,'Base clients'!$A$5:$C$735,3,0))</f>
        <v/>
      </c>
      <c r="BQ3" s="30" t="str">
        <f>IF(ISBLANK(BQ2),"",VLOOKUP(BQ2,'Base clients'!$A$5:$C$735,3,0))</f>
        <v/>
      </c>
      <c r="BR3" s="30" t="str">
        <f>IF(ISBLANK(BR2),"",VLOOKUP(BR2,'Base clients'!$A$5:$C$735,3,0))</f>
        <v/>
      </c>
      <c r="BS3" s="30" t="str">
        <f>IF(ISBLANK(BS2),"",VLOOKUP(BS2,'Base clients'!$A$5:$C$735,3,0))</f>
        <v/>
      </c>
      <c r="BT3" s="30" t="str">
        <f>IF(ISBLANK(BT2),"",VLOOKUP(BT2,'Base clients'!$A$5:$C$735,3,0))</f>
        <v/>
      </c>
      <c r="BU3" s="30" t="str">
        <f>IF(ISBLANK(BU2),"",VLOOKUP(BU2,'Base clients'!$A$5:$C$735,3,0))</f>
        <v/>
      </c>
      <c r="BV3" s="30" t="str">
        <f>IF(ISBLANK(BV2),"",VLOOKUP(BV2,'Base clients'!$A$5:$C$735,3,0))</f>
        <v/>
      </c>
      <c r="BW3" s="30" t="str">
        <f>IF(ISBLANK(BW2),"",VLOOKUP(BW2,'Base clients'!$A$5:$C$735,3,0))</f>
        <v/>
      </c>
      <c r="BX3" s="30" t="str">
        <f>IF(ISBLANK(BX2),"",VLOOKUP(BX2,'Base clients'!$A$5:$C$735,3,0))</f>
        <v/>
      </c>
      <c r="BY3" s="30" t="str">
        <f>IF(ISBLANK(BY2),"",VLOOKUP(BY2,'Base clients'!$A$5:$C$735,3,0))</f>
        <v/>
      </c>
      <c r="BZ3" s="30" t="str">
        <f>IF(ISBLANK(BZ2),"",VLOOKUP(BZ2,'Base clients'!$A$5:$C$735,3,0))</f>
        <v/>
      </c>
      <c r="CA3" s="30" t="str">
        <f>IF(ISBLANK(CA2),"",VLOOKUP(CA2,'Base clients'!$A$5:$C$735,3,0))</f>
        <v/>
      </c>
      <c r="CB3" s="30" t="str">
        <f>IF(ISBLANK(CB2),"",VLOOKUP(CB2,'Base clients'!$A$5:$C$735,3,0))</f>
        <v/>
      </c>
      <c r="CC3" s="30" t="str">
        <f>IF(ISBLANK(CC2),"",VLOOKUP(CC2,'Base clients'!$A$5:$C$735,3,0))</f>
        <v/>
      </c>
      <c r="CD3" s="30" t="str">
        <f>IF(ISBLANK(CD2),"",VLOOKUP(CD2,'Base clients'!$A$5:$C$735,3,0))</f>
        <v/>
      </c>
      <c r="CE3" s="30" t="str">
        <f>IF(ISBLANK(CE2),"",VLOOKUP(CE2,'Base clients'!$A$5:$C$735,3,0))</f>
        <v/>
      </c>
      <c r="CF3" s="30" t="str">
        <f>IF(ISBLANK(CF2),"",VLOOKUP(CF2,'Base clients'!$A$5:$C$735,3,0))</f>
        <v/>
      </c>
      <c r="CG3" s="30" t="str">
        <f>IF(ISBLANK(CG2),"",VLOOKUP(CG2,'Base clients'!$A$5:$C$735,3,0))</f>
        <v/>
      </c>
      <c r="CH3" s="30" t="str">
        <f>IF(ISBLANK(CH2),"",VLOOKUP(CH2,'Base clients'!$A$5:$C$735,3,0))</f>
        <v/>
      </c>
      <c r="CI3" s="30" t="str">
        <f>IF(ISBLANK(CI2),"",VLOOKUP(CI2,'Base clients'!$A$5:$C$735,3,0))</f>
        <v/>
      </c>
      <c r="CJ3" s="30" t="str">
        <f>IF(ISBLANK(CJ2),"",VLOOKUP(CJ2,'Base clients'!$A$5:$C$735,3,0))</f>
        <v/>
      </c>
      <c r="CK3" s="30" t="str">
        <f>IF(ISBLANK(CK2),"",VLOOKUP(CK2,'Base clients'!$A$5:$C$735,3,0))</f>
        <v/>
      </c>
      <c r="CL3" s="30" t="str">
        <f>IF(ISBLANK(CL2),"",VLOOKUP(CL2,'Base clients'!$A$5:$C$735,3,0))</f>
        <v/>
      </c>
      <c r="CM3" s="30" t="str">
        <f>IF(ISBLANK(CM2),"",VLOOKUP(CM2,'Base clients'!$A$5:$C$735,3,0))</f>
        <v/>
      </c>
      <c r="CN3" s="30" t="str">
        <f>IF(ISBLANK(CN2),"",VLOOKUP(CN2,'Base clients'!$A$5:$C$735,3,0))</f>
        <v/>
      </c>
      <c r="CO3" s="30" t="str">
        <f>IF(ISBLANK(CO2),"",VLOOKUP(CO2,'Base clients'!$A$5:$C$735,3,0))</f>
        <v/>
      </c>
      <c r="CP3" s="30" t="str">
        <f>IF(ISBLANK(CP2),"",VLOOKUP(CP2,'Base clients'!$A$5:$C$735,3,0))</f>
        <v/>
      </c>
      <c r="CQ3" s="30" t="str">
        <f>IF(ISBLANK(CQ2),"",VLOOKUP(CQ2,'Base clients'!$A$5:$C$735,3,0))</f>
        <v/>
      </c>
      <c r="CR3" s="30" t="str">
        <f>IF(ISBLANK(CR2),"",VLOOKUP(CR2,'Base clients'!$A$5:$C$735,3,0))</f>
        <v/>
      </c>
      <c r="CS3" s="30" t="str">
        <f>IF(ISBLANK(CS2),"",VLOOKUP(CS2,'Base clients'!$A$5:$C$735,3,0))</f>
        <v/>
      </c>
      <c r="CT3" s="30" t="str">
        <f>IF(ISBLANK(CT2),"",VLOOKUP(CT2,'Base clients'!$A$5:$C$735,3,0))</f>
        <v/>
      </c>
      <c r="CU3" s="30" t="str">
        <f>IF(ISBLANK(CU2),"",VLOOKUP(CU2,'Base clients'!$A$5:$C$735,3,0))</f>
        <v/>
      </c>
      <c r="CV3" s="30" t="str">
        <f>IF(ISBLANK(CV2),"",VLOOKUP(CV2,'Base clients'!$A$5:$C$735,3,0))</f>
        <v/>
      </c>
      <c r="CW3" s="30" t="str">
        <f>IF(ISBLANK(CW2),"",VLOOKUP(CW2,'Base clients'!$A$5:$C$735,3,0))</f>
        <v/>
      </c>
      <c r="CX3" s="30" t="str">
        <f>IF(ISBLANK(CX2),"",VLOOKUP(CX2,'Base clients'!$A$5:$C$735,3,0))</f>
        <v/>
      </c>
      <c r="CY3" s="30" t="str">
        <f>IF(ISBLANK(CY2),"",VLOOKUP(CY2,'Base clients'!$A$5:$C$735,3,0))</f>
        <v/>
      </c>
      <c r="CZ3" s="30" t="str">
        <f>IF(ISBLANK(CZ2),"",VLOOKUP(CZ2,'Base clients'!$A$5:$C$735,3,0))</f>
        <v/>
      </c>
      <c r="DA3" s="30" t="str">
        <f>IF(ISBLANK(DA2),"",VLOOKUP(DA2,'Base clients'!$A$5:$C$735,3,0))</f>
        <v/>
      </c>
      <c r="DB3" s="30" t="str">
        <f>IF(ISBLANK(DB2),"",VLOOKUP(DB2,'Base clients'!$A$5:$C$735,3,0))</f>
        <v/>
      </c>
      <c r="DC3" s="30" t="str">
        <f>IF(ISBLANK(DC2),"",VLOOKUP(DC2,'Base clients'!$A$5:$C$735,3,0))</f>
        <v/>
      </c>
      <c r="DD3" s="30" t="str">
        <f>IF(ISBLANK(DD2),"",VLOOKUP(DD2,'Base clients'!$A$5:$C$735,3,0))</f>
        <v/>
      </c>
      <c r="DE3" s="30" t="str">
        <f>IF(ISBLANK(DE2),"",VLOOKUP(DE2,'Base clients'!$A$5:$C$735,3,0))</f>
        <v/>
      </c>
      <c r="DF3" s="30" t="str">
        <f>IF(ISBLANK(DF2),"",VLOOKUP(DF2,'Base clients'!$A$5:$C$735,3,0))</f>
        <v/>
      </c>
      <c r="DG3" s="30" t="str">
        <f>IF(ISBLANK(DG2),"",VLOOKUP(DG2,'Base clients'!$A$5:$C$735,3,0))</f>
        <v/>
      </c>
      <c r="DH3" s="30" t="str">
        <f>IF(ISBLANK(DH2),"",VLOOKUP(DH2,'Base clients'!$A$5:$C$735,3,0))</f>
        <v/>
      </c>
      <c r="DI3" s="30" t="str">
        <f>IF(ISBLANK(DI2),"",VLOOKUP(DI2,'Base clients'!$A$5:$C$735,3,0))</f>
        <v/>
      </c>
      <c r="DJ3" s="30" t="str">
        <f>IF(ISBLANK(DJ2),"",VLOOKUP(DJ2,'Base clients'!$A$5:$C$735,3,0))</f>
        <v/>
      </c>
      <c r="DK3" s="30" t="str">
        <f>IF(ISBLANK(DK2),"",VLOOKUP(DK2,'Base clients'!$A$5:$C$735,3,0))</f>
        <v/>
      </c>
      <c r="DL3" s="30" t="str">
        <f>IF(ISBLANK(DL2),"",VLOOKUP(DL2,'Base clients'!$A$5:$C$735,3,0))</f>
        <v/>
      </c>
      <c r="DM3" s="30" t="str">
        <f>IF(ISBLANK(DM2),"",VLOOKUP(DM2,'Base clients'!$A$5:$C$735,3,0))</f>
        <v/>
      </c>
      <c r="DN3" s="30" t="str">
        <f>IF(ISBLANK(DN2),"",VLOOKUP(DN2,'Base clients'!$A$5:$C$735,3,0))</f>
        <v/>
      </c>
      <c r="DO3" s="30" t="str">
        <f>IF(ISBLANK(DO2),"",VLOOKUP(DO2,'Base clients'!$A$5:$C$735,3,0))</f>
        <v/>
      </c>
      <c r="DP3" s="30" t="str">
        <f>IF(ISBLANK(DP2),"",VLOOKUP(DP2,'Base clients'!$A$5:$C$735,3,0))</f>
        <v/>
      </c>
      <c r="DQ3" s="30" t="str">
        <f>IF(ISBLANK(DQ2),"",VLOOKUP(DQ2,'Base clients'!$A$5:$C$735,3,0))</f>
        <v/>
      </c>
      <c r="DR3" s="30" t="str">
        <f>IF(ISBLANK(DR2),"",VLOOKUP(DR2,'Base clients'!$A$5:$C$735,3,0))</f>
        <v/>
      </c>
      <c r="DS3" s="30" t="str">
        <f>IF(ISBLANK(DS2),"",VLOOKUP(DS2,'Base clients'!$A$5:$C$735,3,0))</f>
        <v/>
      </c>
      <c r="DT3" s="30" t="str">
        <f>IF(ISBLANK(DT2),"",VLOOKUP(DT2,'Base clients'!$A$5:$C$735,3,0))</f>
        <v/>
      </c>
      <c r="DU3" s="30" t="str">
        <f>IF(ISBLANK(DU2),"",VLOOKUP(DU2,'Base clients'!$A$5:$C$735,3,0))</f>
        <v/>
      </c>
      <c r="DV3" s="30" t="str">
        <f>IF(ISBLANK(DV2),"",VLOOKUP(DV2,'Base clients'!$A$5:$C$735,3,0))</f>
        <v/>
      </c>
      <c r="DW3" s="30" t="str">
        <f>IF(ISBLANK(DW2),"",VLOOKUP(DW2,'Base clients'!$A$5:$C$735,3,0))</f>
        <v/>
      </c>
      <c r="DX3" s="30" t="str">
        <f>IF(ISBLANK(DX2),"",VLOOKUP(DX2,'Base clients'!$A$5:$C$735,3,0))</f>
        <v/>
      </c>
      <c r="DY3" s="30" t="str">
        <f>IF(ISBLANK(DY2),"",VLOOKUP(DY2,'Base clients'!$A$5:$C$735,3,0))</f>
        <v/>
      </c>
      <c r="DZ3" s="30" t="str">
        <f>IF(ISBLANK(DZ2),"",VLOOKUP(DZ2,'Base clients'!$A$5:$C$735,3,0))</f>
        <v/>
      </c>
      <c r="EA3" s="30" t="str">
        <f>IF(ISBLANK(EA2),"",VLOOKUP(EA2,'Base clients'!$A$5:$C$735,3,0))</f>
        <v/>
      </c>
      <c r="EB3" s="30" t="str">
        <f>IF(ISBLANK(EB2),"",VLOOKUP(EB2,'Base clients'!$A$5:$C$735,3,0))</f>
        <v/>
      </c>
      <c r="EC3" s="30" t="str">
        <f>IF(ISBLANK(EC2),"",VLOOKUP(EC2,'Base clients'!$A$5:$C$735,3,0))</f>
        <v/>
      </c>
      <c r="ED3" s="30" t="str">
        <f>IF(ISBLANK(ED2),"",VLOOKUP(ED2,'Base clients'!$A$5:$C$735,3,0))</f>
        <v/>
      </c>
      <c r="EE3" s="30" t="str">
        <f>IF(ISBLANK(EE2),"",VLOOKUP(EE2,'Base clients'!$A$5:$C$735,3,0))</f>
        <v/>
      </c>
      <c r="EF3" s="30" t="str">
        <f>IF(ISBLANK(EF2),"",VLOOKUP(EF2,'Base clients'!$A$5:$C$735,3,0))</f>
        <v/>
      </c>
      <c r="EG3" s="30" t="str">
        <f>IF(ISBLANK(EG2),"",VLOOKUP(EG2,'Base clients'!$A$5:$C$735,3,0))</f>
        <v/>
      </c>
      <c r="EH3" s="30" t="str">
        <f>IF(ISBLANK(EH2),"",VLOOKUP(EH2,'Base clients'!$A$5:$C$735,3,0))</f>
        <v/>
      </c>
      <c r="EI3" s="30" t="str">
        <f>IF(ISBLANK(EI2),"",VLOOKUP(EI2,'Base clients'!$A$5:$C$735,3,0))</f>
        <v/>
      </c>
      <c r="EJ3" s="30" t="str">
        <f>IF(ISBLANK(EJ2),"",VLOOKUP(EJ2,'Base clients'!$A$5:$C$735,3,0))</f>
        <v/>
      </c>
      <c r="EK3" s="30" t="str">
        <f>IF(ISBLANK(EK2),"",VLOOKUP(EK2,'Base clients'!$A$5:$C$735,3,0))</f>
        <v/>
      </c>
      <c r="EL3" s="30" t="str">
        <f>IF(ISBLANK(EL2),"",VLOOKUP(EL2,'Base clients'!$A$5:$C$735,3,0))</f>
        <v/>
      </c>
      <c r="EM3" s="30" t="str">
        <f>IF(ISBLANK(EM2),"",VLOOKUP(EM2,'Base clients'!$A$5:$C$735,3,0))</f>
        <v/>
      </c>
      <c r="EN3" s="30" t="str">
        <f>IF(ISBLANK(EN2),"",VLOOKUP(EN2,'Base clients'!$A$5:$C$735,3,0))</f>
        <v/>
      </c>
      <c r="EO3" s="30" t="str">
        <f>IF(ISBLANK(EO2),"",VLOOKUP(EO2,'Base clients'!$A$5:$C$735,3,0))</f>
        <v/>
      </c>
      <c r="EP3" s="30" t="str">
        <f>IF(ISBLANK(EP2),"",VLOOKUP(EP2,'Base clients'!$A$5:$C$735,3,0))</f>
        <v/>
      </c>
      <c r="EQ3" s="30" t="str">
        <f>IF(ISBLANK(EQ2),"",VLOOKUP(EQ2,'Base clients'!$A$5:$C$735,3,0))</f>
        <v/>
      </c>
      <c r="ER3" s="30" t="str">
        <f>IF(ISBLANK(ER2),"",VLOOKUP(ER2,'Base clients'!$A$5:$C$735,3,0))</f>
        <v/>
      </c>
      <c r="ES3" s="30" t="str">
        <f>IF(ISBLANK(ES2),"",VLOOKUP(ES2,'Base clients'!$A$5:$C$735,3,0))</f>
        <v/>
      </c>
      <c r="ET3" s="30" t="str">
        <f>IF(ISBLANK(ET2),"",VLOOKUP(ET2,'Base clients'!$A$5:$C$735,3,0))</f>
        <v/>
      </c>
      <c r="EU3" s="30" t="str">
        <f>IF(ISBLANK(EU2),"",VLOOKUP(EU2,'Base clients'!$A$5:$C$735,3,0))</f>
        <v/>
      </c>
      <c r="EV3" s="30" t="str">
        <f>IF(ISBLANK(EV2),"",VLOOKUP(EV2,'Base clients'!$A$5:$C$735,3,0))</f>
        <v/>
      </c>
      <c r="EW3" s="30" t="str">
        <f>IF(ISBLANK(EW2),"",VLOOKUP(EW2,'Base clients'!$A$5:$C$735,3,0))</f>
        <v/>
      </c>
      <c r="EX3" s="30" t="str">
        <f>IF(ISBLANK(EX2),"",VLOOKUP(EX2,'Base clients'!$A$5:$C$735,3,0))</f>
        <v/>
      </c>
      <c r="EY3" s="30" t="str">
        <f>IF(ISBLANK(EY2),"",VLOOKUP(EY2,'Base clients'!$A$5:$C$735,3,0))</f>
        <v/>
      </c>
      <c r="EZ3" s="30" t="str">
        <f>IF(ISBLANK(EZ2),"",VLOOKUP(EZ2,'Base clients'!$A$5:$C$735,3,0))</f>
        <v/>
      </c>
      <c r="FA3" s="30" t="str">
        <f>IF(ISBLANK(FA2),"",VLOOKUP(FA2,'Base clients'!$A$5:$C$735,3,0))</f>
        <v/>
      </c>
      <c r="FB3" s="30" t="str">
        <f>IF(ISBLANK(FB2),"",VLOOKUP(FB2,'Base clients'!$A$5:$C$735,3,0))</f>
        <v/>
      </c>
      <c r="FC3" s="30" t="str">
        <f>IF(ISBLANK(FC2),"",VLOOKUP(FC2,'Base clients'!$A$5:$C$735,3,0))</f>
        <v/>
      </c>
      <c r="FD3" s="30" t="str">
        <f>IF(ISBLANK(FD2),"",VLOOKUP(FD2,'Base clients'!$A$5:$C$735,3,0))</f>
        <v/>
      </c>
      <c r="FE3" s="30" t="str">
        <f>IF(ISBLANK(FE2),"",VLOOKUP(FE2,'Base clients'!$A$5:$C$735,3,0))</f>
        <v/>
      </c>
      <c r="FF3" s="30" t="str">
        <f>IF(ISBLANK(FF2),"",VLOOKUP(FF2,'Base clients'!$A$5:$C$735,3,0))</f>
        <v/>
      </c>
      <c r="FG3" s="30" t="str">
        <f>IF(ISBLANK(FG2),"",VLOOKUP(FG2,'Base clients'!$A$5:$C$735,3,0))</f>
        <v/>
      </c>
      <c r="FH3" s="30" t="str">
        <f>IF(ISBLANK(FH2),"",VLOOKUP(FH2,'Base clients'!$A$5:$C$735,3,0))</f>
        <v/>
      </c>
      <c r="FI3" s="30" t="str">
        <f>IF(ISBLANK(FI2),"",VLOOKUP(FI2,'Base clients'!$A$5:$C$735,3,0))</f>
        <v/>
      </c>
      <c r="FJ3" s="30" t="str">
        <f>IF(ISBLANK(FJ2),"",VLOOKUP(FJ2,'Base clients'!$A$5:$C$735,3,0))</f>
        <v/>
      </c>
      <c r="FK3" s="30" t="str">
        <f>IF(ISBLANK(FK2),"",VLOOKUP(FK2,'Base clients'!$A$5:$C$735,3,0))</f>
        <v/>
      </c>
      <c r="FL3" s="30" t="str">
        <f>IF(ISBLANK(FL2),"",VLOOKUP(FL2,'Base clients'!$A$5:$C$735,3,0))</f>
        <v/>
      </c>
      <c r="FM3" s="30" t="str">
        <f>IF(ISBLANK(FM2),"",VLOOKUP(FM2,'Base clients'!$A$5:$C$735,3,0))</f>
        <v/>
      </c>
      <c r="FN3" s="30" t="str">
        <f>IF(ISBLANK(FN2),"",VLOOKUP(FN2,'Base clients'!$A$5:$C$735,3,0))</f>
        <v/>
      </c>
      <c r="FO3" s="30" t="str">
        <f>IF(ISBLANK(FO2),"",VLOOKUP(FO2,'Base clients'!$A$5:$C$735,3,0))</f>
        <v/>
      </c>
      <c r="FP3" s="30" t="str">
        <f>IF(ISBLANK(FP2),"",VLOOKUP(FP2,'Base clients'!$A$5:$C$735,3,0))</f>
        <v/>
      </c>
      <c r="FQ3" s="30" t="str">
        <f>IF(ISBLANK(FQ2),"",VLOOKUP(FQ2,'Base clients'!$A$5:$C$735,3,0))</f>
        <v/>
      </c>
      <c r="FR3" s="30" t="str">
        <f>IF(ISBLANK(FR2),"",VLOOKUP(FR2,'Base clients'!$A$5:$C$735,3,0))</f>
        <v/>
      </c>
      <c r="FS3" s="30" t="str">
        <f>IF(ISBLANK(FS2),"",VLOOKUP(FS2,'Base clients'!$A$5:$C$735,3,0))</f>
        <v/>
      </c>
      <c r="FT3" s="30" t="str">
        <f>IF(ISBLANK(FT2),"",VLOOKUP(FT2,'Base clients'!$A$5:$C$735,3,0))</f>
        <v/>
      </c>
      <c r="FU3" s="30" t="str">
        <f>IF(ISBLANK(FU2),"",VLOOKUP(FU2,'Base clients'!$A$5:$C$735,3,0))</f>
        <v/>
      </c>
      <c r="FV3" s="30" t="str">
        <f>IF(ISBLANK(FV2),"",VLOOKUP(FV2,'Base clients'!$A$5:$C$735,3,0))</f>
        <v/>
      </c>
      <c r="FW3" s="30" t="str">
        <f>IF(ISBLANK(FW2),"",VLOOKUP(FW2,'Base clients'!$A$5:$C$735,3,0))</f>
        <v/>
      </c>
      <c r="FX3" s="30" t="str">
        <f>IF(ISBLANK(FX2),"",VLOOKUP(FX2,'Base clients'!$A$5:$C$735,3,0))</f>
        <v/>
      </c>
      <c r="FY3" s="30" t="str">
        <f>IF(ISBLANK(FY2),"",VLOOKUP(FY2,'Base clients'!$A$5:$C$735,3,0))</f>
        <v/>
      </c>
      <c r="FZ3" s="30" t="str">
        <f>IF(ISBLANK(FZ2),"",VLOOKUP(FZ2,'Base clients'!$A$5:$C$735,3,0))</f>
        <v/>
      </c>
      <c r="GA3" s="30" t="str">
        <f>IF(ISBLANK(GA2),"",VLOOKUP(GA2,'Base clients'!$A$5:$C$735,3,0))</f>
        <v/>
      </c>
      <c r="GB3" s="30" t="str">
        <f>IF(ISBLANK(GB2),"",VLOOKUP(GB2,'Base clients'!$A$5:$C$735,3,0))</f>
        <v/>
      </c>
      <c r="GC3" s="30" t="str">
        <f>IF(ISBLANK(GC2),"",VLOOKUP(GC2,'Base clients'!$A$5:$C$735,3,0))</f>
        <v/>
      </c>
      <c r="GD3" s="30" t="str">
        <f>IF(ISBLANK(GD2),"",VLOOKUP(GD2,'Base clients'!$A$5:$C$735,3,0))</f>
        <v/>
      </c>
      <c r="GE3" s="30" t="str">
        <f>IF(ISBLANK(GE2),"",VLOOKUP(GE2,'Base clients'!$A$5:$C$735,3,0))</f>
        <v/>
      </c>
      <c r="GF3" s="30" t="str">
        <f>IF(ISBLANK(GF2),"",VLOOKUP(GF2,'Base clients'!$A$5:$C$735,3,0))</f>
        <v/>
      </c>
      <c r="GG3" s="30" t="str">
        <f>IF(ISBLANK(GG2),"",VLOOKUP(GG2,'Base clients'!$A$5:$C$735,3,0))</f>
        <v/>
      </c>
      <c r="GH3" s="30" t="str">
        <f>IF(ISBLANK(GH2),"",VLOOKUP(GH2,'Base clients'!$A$5:$C$735,3,0))</f>
        <v/>
      </c>
      <c r="GI3" s="30" t="str">
        <f>IF(ISBLANK(GI2),"",VLOOKUP(GI2,'Base clients'!$A$5:$C$735,3,0))</f>
        <v/>
      </c>
      <c r="GJ3" s="30" t="str">
        <f>IF(ISBLANK(GJ2),"",VLOOKUP(GJ2,'Base clients'!$A$5:$C$735,3,0))</f>
        <v/>
      </c>
      <c r="GK3" s="30" t="str">
        <f>IF(ISBLANK(GK2),"",VLOOKUP(GK2,'Base clients'!$A$5:$C$735,3,0))</f>
        <v/>
      </c>
      <c r="GL3" s="30" t="str">
        <f>IF(ISBLANK(GL2),"",VLOOKUP(GL2,'Base clients'!$A$5:$C$735,3,0))</f>
        <v/>
      </c>
      <c r="GM3" s="30" t="str">
        <f>IF(ISBLANK(GM2),"",VLOOKUP(GM2,'Base clients'!$A$5:$C$735,3,0))</f>
        <v/>
      </c>
      <c r="GN3" s="30" t="str">
        <f>IF(ISBLANK(GN2),"",VLOOKUP(GN2,'Base clients'!$A$5:$C$735,3,0))</f>
        <v/>
      </c>
      <c r="GO3" s="30" t="str">
        <f>IF(ISBLANK(GO2),"",VLOOKUP(GO2,'Base clients'!$A$5:$C$735,3,0))</f>
        <v/>
      </c>
      <c r="GP3" s="30" t="str">
        <f>IF(ISBLANK(GP2),"",VLOOKUP(GP2,'Base clients'!$A$5:$C$735,3,0))</f>
        <v/>
      </c>
      <c r="GQ3" s="30" t="str">
        <f>IF(ISBLANK(GQ2),"",VLOOKUP(GQ2,'Base clients'!$A$5:$C$735,3,0))</f>
        <v/>
      </c>
      <c r="GR3" s="30" t="str">
        <f>IF(ISBLANK(GR2),"",VLOOKUP(GR2,'Base clients'!$A$5:$C$735,3,0))</f>
        <v/>
      </c>
      <c r="GS3" s="30" t="str">
        <f>IF(ISBLANK(GS2),"",VLOOKUP(GS2,'Base clients'!$A$5:$C$735,3,0))</f>
        <v/>
      </c>
      <c r="GT3" s="30" t="str">
        <f>IF(ISBLANK(GT2),"",VLOOKUP(GT2,'Base clients'!$A$5:$C$735,3,0))</f>
        <v/>
      </c>
      <c r="GU3" s="30" t="str">
        <f>IF(ISBLANK(GU2),"",VLOOKUP(GU2,'Base clients'!$A$5:$C$735,3,0))</f>
        <v/>
      </c>
      <c r="GV3" s="30" t="str">
        <f>IF(ISBLANK(GV2),"",VLOOKUP(GV2,'Base clients'!$A$5:$C$735,3,0))</f>
        <v/>
      </c>
      <c r="GW3" s="30" t="str">
        <f>IF(ISBLANK(GW2),"",VLOOKUP(GW2,'Base clients'!$A$5:$C$735,3,0))</f>
        <v/>
      </c>
      <c r="GX3" s="30" t="str">
        <f>IF(ISBLANK(GX2),"",VLOOKUP(GX2,'Base clients'!$A$5:$C$735,3,0))</f>
        <v/>
      </c>
      <c r="GY3" s="30" t="str">
        <f>IF(ISBLANK(GY2),"",VLOOKUP(GY2,'Base clients'!$A$5:$C$735,3,0))</f>
        <v/>
      </c>
      <c r="GZ3" s="30" t="str">
        <f>IF(ISBLANK(GZ2),"",VLOOKUP(GZ2,'Base clients'!$A$5:$C$735,3,0))</f>
        <v/>
      </c>
      <c r="HA3" s="30" t="str">
        <f>IF(ISBLANK(HA2),"",VLOOKUP(HA2,'Base clients'!$A$5:$C$735,3,0))</f>
        <v/>
      </c>
      <c r="HB3" s="30" t="str">
        <f>IF(ISBLANK(HB2),"",VLOOKUP(HB2,'Base clients'!$A$5:$C$735,3,0))</f>
        <v/>
      </c>
      <c r="HC3" s="30" t="str">
        <f>IF(ISBLANK(HC2),"",VLOOKUP(HC2,'Base clients'!$A$5:$C$735,3,0))</f>
        <v/>
      </c>
      <c r="HD3" s="30" t="str">
        <f>IF(ISBLANK(HD2),"",VLOOKUP(HD2,'Base clients'!$A$5:$C$735,3,0))</f>
        <v/>
      </c>
      <c r="HE3" s="30" t="str">
        <f>IF(ISBLANK(HE2),"",VLOOKUP(HE2,'Base clients'!$A$5:$C$735,3,0))</f>
        <v/>
      </c>
      <c r="HF3" s="30" t="str">
        <f>IF(ISBLANK(HF2),"",VLOOKUP(HF2,'Base clients'!$A$5:$C$735,3,0))</f>
        <v/>
      </c>
      <c r="HG3" s="30" t="str">
        <f>IF(ISBLANK(HG2),"",VLOOKUP(HG2,'Base clients'!$A$5:$C$735,3,0))</f>
        <v/>
      </c>
      <c r="HH3" s="30" t="str">
        <f>IF(ISBLANK(HH2),"",VLOOKUP(HH2,'Base clients'!$A$5:$C$735,3,0))</f>
        <v/>
      </c>
      <c r="HI3" s="30" t="str">
        <f>IF(ISBLANK(HI2),"",VLOOKUP(HI2,'Base clients'!$A$5:$C$735,3,0))</f>
        <v/>
      </c>
      <c r="HJ3" s="30" t="str">
        <f>IF(ISBLANK(HJ2),"",VLOOKUP(HJ2,'Base clients'!$A$5:$C$735,3,0))</f>
        <v/>
      </c>
      <c r="HK3" s="30" t="str">
        <f>IF(ISBLANK(HK2),"",VLOOKUP(HK2,'Base clients'!$A$5:$C$735,3,0))</f>
        <v/>
      </c>
      <c r="HL3" s="30" t="str">
        <f>IF(ISBLANK(HL2),"",VLOOKUP(HL2,'Base clients'!$A$5:$C$735,3,0))</f>
        <v/>
      </c>
      <c r="HM3" s="30" t="str">
        <f>IF(ISBLANK(HM2),"",VLOOKUP(HM2,'Base clients'!$A$5:$C$735,3,0))</f>
        <v/>
      </c>
      <c r="HN3" s="30" t="str">
        <f>IF(ISBLANK(HN2),"",VLOOKUP(HN2,'Base clients'!$A$5:$C$735,3,0))</f>
        <v/>
      </c>
      <c r="HO3" s="30" t="str">
        <f>IF(ISBLANK(HO2),"",VLOOKUP(HO2,'Base clients'!$A$5:$C$735,3,0))</f>
        <v/>
      </c>
      <c r="HP3" s="30" t="str">
        <f>IF(ISBLANK(HP2),"",VLOOKUP(HP2,'Base clients'!$A$5:$C$735,3,0))</f>
        <v/>
      </c>
      <c r="HQ3" s="30" t="str">
        <f>IF(ISBLANK(HQ2),"",VLOOKUP(HQ2,'Base clients'!$A$5:$C$735,3,0))</f>
        <v/>
      </c>
      <c r="HR3" s="30" t="str">
        <f>IF(ISBLANK(HR2),"",VLOOKUP(HR2,'Base clients'!$A$5:$C$735,3,0))</f>
        <v/>
      </c>
      <c r="HS3" s="30" t="str">
        <f>IF(ISBLANK(HS2),"",VLOOKUP(HS2,'Base clients'!$A$5:$C$735,3,0))</f>
        <v/>
      </c>
      <c r="HT3" s="30" t="str">
        <f>IF(ISBLANK(HT2),"",VLOOKUP(HT2,'Base clients'!$A$5:$C$735,3,0))</f>
        <v/>
      </c>
      <c r="HU3" s="30" t="str">
        <f>IF(ISBLANK(HU2),"",VLOOKUP(HU2,'Base clients'!$A$5:$C$735,3,0))</f>
        <v/>
      </c>
      <c r="HV3" s="30" t="str">
        <f>IF(ISBLANK(HV2),"",VLOOKUP(HV2,'Base clients'!$A$5:$C$735,3,0))</f>
        <v/>
      </c>
      <c r="HW3" s="30" t="str">
        <f>IF(ISBLANK(HW2),"",VLOOKUP(HW2,'Base clients'!$A$5:$C$735,3,0))</f>
        <v/>
      </c>
      <c r="HX3" s="30" t="str">
        <f>IF(ISBLANK(HX2),"",VLOOKUP(HX2,'Base clients'!$A$5:$C$735,3,0))</f>
        <v/>
      </c>
      <c r="HY3" s="30" t="str">
        <f>IF(ISBLANK(HY2),"",VLOOKUP(HY2,'Base clients'!$A$5:$C$735,3,0))</f>
        <v/>
      </c>
      <c r="HZ3" s="30" t="str">
        <f>IF(ISBLANK(HZ2),"",VLOOKUP(HZ2,'Base clients'!$A$5:$C$735,3,0))</f>
        <v/>
      </c>
      <c r="IA3" s="30" t="str">
        <f>IF(ISBLANK(IA2),"",VLOOKUP(IA2,'Base clients'!$A$5:$C$735,3,0))</f>
        <v/>
      </c>
      <c r="IB3" s="30" t="str">
        <f>IF(ISBLANK(IB2),"",VLOOKUP(IB2,'Base clients'!$A$5:$C$735,3,0))</f>
        <v/>
      </c>
      <c r="IC3" s="30" t="str">
        <f>IF(ISBLANK(IC2),"",VLOOKUP(IC2,'Base clients'!$A$5:$C$735,3,0))</f>
        <v/>
      </c>
      <c r="ID3" s="30" t="str">
        <f>IF(ISBLANK(ID2),"",VLOOKUP(ID2,'Base clients'!$A$5:$C$735,3,0))</f>
        <v/>
      </c>
      <c r="IE3" s="30" t="str">
        <f>IF(ISBLANK(IE2),"",VLOOKUP(IE2,'Base clients'!$A$5:$C$735,3,0))</f>
        <v/>
      </c>
      <c r="IF3" s="30" t="str">
        <f>IF(ISBLANK(IF2),"",VLOOKUP(IF2,'Base clients'!$A$5:$C$735,3,0))</f>
        <v/>
      </c>
      <c r="IG3" s="30" t="str">
        <f>IF(ISBLANK(IG2),"",VLOOKUP(IG2,'Base clients'!$A$5:$C$735,3,0))</f>
        <v/>
      </c>
      <c r="IH3" s="30" t="str">
        <f>IF(ISBLANK(IH2),"",VLOOKUP(IH2,'Base clients'!$A$5:$C$735,3,0))</f>
        <v/>
      </c>
      <c r="II3" s="30" t="str">
        <f>IF(ISBLANK(II2),"",VLOOKUP(II2,'Base clients'!$A$5:$C$735,3,0))</f>
        <v/>
      </c>
      <c r="IJ3" s="30" t="str">
        <f>IF(ISBLANK(IJ2),"",VLOOKUP(IJ2,'Base clients'!$A$5:$C$735,3,0))</f>
        <v/>
      </c>
      <c r="IK3" s="30" t="str">
        <f>IF(ISBLANK(IK2),"",VLOOKUP(IK2,'Base clients'!$A$5:$C$735,3,0))</f>
        <v/>
      </c>
      <c r="IL3" s="30" t="str">
        <f>IF(ISBLANK(IL2),"",VLOOKUP(IL2,'Base clients'!$A$5:$C$735,3,0))</f>
        <v/>
      </c>
      <c r="IM3" s="30" t="str">
        <f>IF(ISBLANK(IM2),"",VLOOKUP(IM2,'Base clients'!$A$5:$C$735,3,0))</f>
        <v/>
      </c>
      <c r="IN3" s="30" t="str">
        <f>IF(ISBLANK(IN2),"",VLOOKUP(IN2,'Base clients'!$A$5:$C$735,3,0))</f>
        <v/>
      </c>
      <c r="IO3" s="30" t="str">
        <f>IF(ISBLANK(IO2),"",VLOOKUP(IO2,'Base clients'!$A$5:$C$735,3,0))</f>
        <v/>
      </c>
      <c r="IP3" s="30" t="str">
        <f>IF(ISBLANK(IP2),"",VLOOKUP(IP2,'Base clients'!$A$5:$C$735,3,0))</f>
        <v/>
      </c>
      <c r="IQ3" s="30" t="str">
        <f>IF(ISBLANK(IQ2),"",VLOOKUP(IQ2,'Base clients'!$A$5:$C$735,3,0))</f>
        <v/>
      </c>
      <c r="IR3" s="30" t="str">
        <f>IF(ISBLANK(IR2),"",VLOOKUP(IR2,'Base clients'!$A$5:$C$735,3,0))</f>
        <v/>
      </c>
      <c r="IS3" s="30" t="str">
        <f>IF(ISBLANK(IS2),"",VLOOKUP(IS2,'Base clients'!$A$5:$C$735,3,0))</f>
        <v/>
      </c>
      <c r="IT3" s="30" t="str">
        <f>IF(ISBLANK(IT2),"",VLOOKUP(IT2,'Base clients'!$A$5:$C$735,3,0))</f>
        <v/>
      </c>
      <c r="IU3" s="30" t="str">
        <f>IF(ISBLANK(IU2),"",VLOOKUP(IU2,'Base clients'!$A$5:$C$735,3,0))</f>
        <v/>
      </c>
      <c r="IV3" s="30" t="str">
        <f>IF(ISBLANK(IV2),"",VLOOKUP(IV2,'Base clients'!$A$5:$C$735,3,0))</f>
        <v/>
      </c>
      <c r="IW3" s="30" t="str">
        <f>IF(ISBLANK(IW2),"",VLOOKUP(IW2,'Base clients'!$A$5:$C$735,3,0))</f>
        <v/>
      </c>
      <c r="IX3" s="30" t="str">
        <f>IF(ISBLANK(IX2),"",VLOOKUP(IX2,'Base clients'!$A$5:$C$735,3,0))</f>
        <v/>
      </c>
      <c r="IY3" s="30" t="str">
        <f>IF(ISBLANK(IY2),"",VLOOKUP(IY2,'Base clients'!$A$5:$C$735,3,0))</f>
        <v/>
      </c>
      <c r="IZ3" s="30" t="str">
        <f>IF(ISBLANK(IZ2),"",VLOOKUP(IZ2,'Base clients'!$A$5:$C$735,3,0))</f>
        <v/>
      </c>
      <c r="JA3" s="30" t="str">
        <f>IF(ISBLANK(JA2),"",VLOOKUP(JA2,'Base clients'!$A$5:$C$735,3,0))</f>
        <v/>
      </c>
      <c r="JB3" s="30" t="str">
        <f>IF(ISBLANK(JB2),"",VLOOKUP(JB2,'Base clients'!$A$5:$C$735,3,0))</f>
        <v/>
      </c>
      <c r="JC3" s="30" t="str">
        <f>IF(ISBLANK(JC2),"",VLOOKUP(JC2,'Base clients'!$A$5:$C$735,3,0))</f>
        <v/>
      </c>
      <c r="JD3" s="30" t="str">
        <f>IF(ISBLANK(JD2),"",VLOOKUP(JD2,'Base clients'!$A$5:$C$735,3,0))</f>
        <v/>
      </c>
      <c r="JE3" s="30" t="str">
        <f>IF(ISBLANK(JE2),"",VLOOKUP(JE2,'Base clients'!$A$5:$C$735,3,0))</f>
        <v/>
      </c>
      <c r="JF3" s="30" t="str">
        <f>IF(ISBLANK(JF2),"",VLOOKUP(JF2,'Base clients'!$A$5:$C$735,3,0))</f>
        <v/>
      </c>
      <c r="JG3" s="30" t="str">
        <f>IF(ISBLANK(JG2),"",VLOOKUP(JG2,'Base clients'!$A$5:$C$735,3,0))</f>
        <v/>
      </c>
      <c r="JH3" s="30" t="str">
        <f>IF(ISBLANK(JH2),"",VLOOKUP(JH2,'Base clients'!$A$5:$C$735,3,0))</f>
        <v/>
      </c>
      <c r="JI3" s="30" t="str">
        <f>IF(ISBLANK(JI2),"",VLOOKUP(JI2,'Base clients'!$A$5:$C$735,3,0))</f>
        <v/>
      </c>
      <c r="JJ3" s="30" t="str">
        <f>IF(ISBLANK(JJ2),"",VLOOKUP(JJ2,'Base clients'!$A$5:$C$735,3,0))</f>
        <v/>
      </c>
      <c r="JK3" s="30" t="str">
        <f>IF(ISBLANK(JK2),"",VLOOKUP(JK2,'Base clients'!$A$5:$C$735,3,0))</f>
        <v/>
      </c>
      <c r="JL3" s="30" t="str">
        <f>IF(ISBLANK(JL2),"",VLOOKUP(JL2,'Base clients'!$A$5:$C$735,3,0))</f>
        <v/>
      </c>
      <c r="JM3" s="30" t="str">
        <f>IF(ISBLANK(JM2),"",VLOOKUP(JM2,'Base clients'!$A$5:$C$735,3,0))</f>
        <v/>
      </c>
      <c r="JN3" s="30" t="str">
        <f>IF(ISBLANK(JN2),"",VLOOKUP(JN2,'Base clients'!$A$5:$C$735,3,0))</f>
        <v/>
      </c>
      <c r="JO3" s="30" t="str">
        <f>IF(ISBLANK(JO2),"",VLOOKUP(JO2,'Base clients'!$A$5:$C$735,3,0))</f>
        <v/>
      </c>
      <c r="JP3" s="30" t="str">
        <f>IF(ISBLANK(JP2),"",VLOOKUP(JP2,'Base clients'!$A$5:$C$735,3,0))</f>
        <v/>
      </c>
      <c r="JQ3" s="30" t="str">
        <f>IF(ISBLANK(JQ2),"",VLOOKUP(JQ2,'Base clients'!$A$5:$C$735,3,0))</f>
        <v/>
      </c>
      <c r="JR3" s="30" t="str">
        <f>IF(ISBLANK(JR2),"",VLOOKUP(JR2,'Base clients'!$A$5:$C$735,3,0))</f>
        <v/>
      </c>
      <c r="JS3" s="30" t="str">
        <f>IF(ISBLANK(JS2),"",VLOOKUP(JS2,'Base clients'!$A$5:$C$735,3,0))</f>
        <v/>
      </c>
      <c r="JT3" s="30" t="str">
        <f>IF(ISBLANK(JT2),"",VLOOKUP(JT2,'Base clients'!$A$5:$C$735,3,0))</f>
        <v/>
      </c>
      <c r="JU3" s="30" t="str">
        <f>IF(ISBLANK(JU2),"",VLOOKUP(JU2,'Base clients'!$A$5:$C$735,3,0))</f>
        <v/>
      </c>
      <c r="JV3" s="30" t="str">
        <f>IF(ISBLANK(JV2),"",VLOOKUP(JV2,'Base clients'!$A$5:$C$735,3,0))</f>
        <v/>
      </c>
      <c r="JW3" s="30" t="str">
        <f>IF(ISBLANK(JW2),"",VLOOKUP(JW2,'Base clients'!$A$5:$C$735,3,0))</f>
        <v/>
      </c>
      <c r="JX3" s="30" t="str">
        <f>IF(ISBLANK(JX2),"",VLOOKUP(JX2,'Base clients'!$A$5:$C$735,3,0))</f>
        <v/>
      </c>
      <c r="JY3" s="30" t="str">
        <f>IF(ISBLANK(JY2),"",VLOOKUP(JY2,'Base clients'!$A$5:$C$735,3,0))</f>
        <v/>
      </c>
      <c r="JZ3" s="30" t="str">
        <f>IF(ISBLANK(JZ2),"",VLOOKUP(JZ2,'Base clients'!$A$5:$C$735,3,0))</f>
        <v/>
      </c>
      <c r="KA3" s="30" t="str">
        <f>IF(ISBLANK(KA2),"",VLOOKUP(KA2,'Base clients'!$A$5:$C$735,3,0))</f>
        <v/>
      </c>
      <c r="KB3" s="30" t="str">
        <f>IF(ISBLANK(KB2),"",VLOOKUP(KB2,'Base clients'!$A$5:$C$735,3,0))</f>
        <v/>
      </c>
      <c r="KC3" s="30" t="str">
        <f>IF(ISBLANK(KC2),"",VLOOKUP(KC2,'Base clients'!$A$5:$C$735,3,0))</f>
        <v/>
      </c>
      <c r="KD3" s="30" t="str">
        <f>IF(ISBLANK(KD2),"",VLOOKUP(KD2,'Base clients'!$A$5:$C$735,3,0))</f>
        <v/>
      </c>
      <c r="KE3" s="30" t="str">
        <f>IF(ISBLANK(KE2),"",VLOOKUP(KE2,'Base clients'!$A$5:$C$735,3,0))</f>
        <v/>
      </c>
      <c r="KF3" s="30" t="str">
        <f>IF(ISBLANK(KF2),"",VLOOKUP(KF2,'Base clients'!$A$5:$C$735,3,0))</f>
        <v/>
      </c>
      <c r="KG3" s="30" t="str">
        <f>IF(ISBLANK(KG2),"",VLOOKUP(KG2,'Base clients'!$A$5:$C$735,3,0))</f>
        <v/>
      </c>
      <c r="KH3" s="30" t="str">
        <f>IF(ISBLANK(KH2),"",VLOOKUP(KH2,'Base clients'!$A$5:$C$735,3,0))</f>
        <v/>
      </c>
      <c r="KI3" s="30" t="str">
        <f>IF(ISBLANK(KI2),"",VLOOKUP(KI2,'Base clients'!$A$5:$C$735,3,0))</f>
        <v/>
      </c>
      <c r="KJ3" s="30" t="str">
        <f>IF(ISBLANK(KJ2),"",VLOOKUP(KJ2,'Base clients'!$A$5:$C$735,3,0))</f>
        <v/>
      </c>
      <c r="KK3" s="30" t="str">
        <f>IF(ISBLANK(KK2),"",VLOOKUP(KK2,'Base clients'!$A$5:$C$735,3,0))</f>
        <v/>
      </c>
      <c r="KL3" s="30" t="str">
        <f>IF(ISBLANK(KL2),"",VLOOKUP(KL2,'Base clients'!$A$5:$C$735,3,0))</f>
        <v/>
      </c>
      <c r="KM3" s="30" t="str">
        <f>IF(ISBLANK(KM2),"",VLOOKUP(KM2,'Base clients'!$A$5:$C$735,3,0))</f>
        <v/>
      </c>
      <c r="KN3" s="30" t="str">
        <f>IF(ISBLANK(KN2),"",VLOOKUP(KN2,'Base clients'!$A$5:$C$735,3,0))</f>
        <v/>
      </c>
      <c r="KO3" s="30" t="str">
        <f>IF(ISBLANK(KO2),"",VLOOKUP(KO2,'Base clients'!$A$5:$C$735,3,0))</f>
        <v/>
      </c>
      <c r="KP3" s="30" t="str">
        <f>IF(ISBLANK(KP2),"",VLOOKUP(KP2,'Base clients'!$A$5:$C$735,3,0))</f>
        <v/>
      </c>
      <c r="KQ3" s="30" t="str">
        <f>IF(ISBLANK(KQ2),"",VLOOKUP(KQ2,'Base clients'!$A$5:$C$735,3,0))</f>
        <v/>
      </c>
      <c r="KR3" s="30" t="str">
        <f>IF(ISBLANK(KR2),"",VLOOKUP(KR2,'Base clients'!$A$5:$C$735,3,0))</f>
        <v/>
      </c>
      <c r="KS3" s="30" t="str">
        <f>IF(ISBLANK(KS2),"",VLOOKUP(KS2,'Base clients'!$A$5:$C$735,3,0))</f>
        <v/>
      </c>
      <c r="KT3" s="30" t="str">
        <f>IF(ISBLANK(KT2),"",VLOOKUP(KT2,'Base clients'!$A$5:$C$735,3,0))</f>
        <v/>
      </c>
      <c r="KU3" s="30" t="str">
        <f>IF(ISBLANK(KU2),"",VLOOKUP(KU2,'Base clients'!$A$5:$C$735,3,0))</f>
        <v/>
      </c>
      <c r="KV3" s="30" t="str">
        <f>IF(ISBLANK(KV2),"",VLOOKUP(KV2,'Base clients'!$A$5:$C$735,3,0))</f>
        <v/>
      </c>
      <c r="KW3" s="30" t="str">
        <f>IF(ISBLANK(KW2),"",VLOOKUP(KW2,'Base clients'!$A$5:$C$735,3,0))</f>
        <v/>
      </c>
      <c r="KX3" s="30" t="str">
        <f>IF(ISBLANK(KX2),"",VLOOKUP(KX2,'Base clients'!$A$5:$C$735,3,0))</f>
        <v/>
      </c>
      <c r="KY3" s="30" t="str">
        <f>IF(ISBLANK(KY2),"",VLOOKUP(KY2,'Base clients'!$A$5:$C$735,3,0))</f>
        <v/>
      </c>
      <c r="KZ3" s="30" t="str">
        <f>IF(ISBLANK(KZ2),"",VLOOKUP(KZ2,'Base clients'!$A$5:$C$735,3,0))</f>
        <v/>
      </c>
      <c r="LA3" s="30" t="str">
        <f>IF(ISBLANK(LA2),"",VLOOKUP(LA2,'Base clients'!$A$5:$C$735,3,0))</f>
        <v/>
      </c>
      <c r="LB3" s="30" t="str">
        <f>IF(ISBLANK(LB2),"",VLOOKUP(LB2,'Base clients'!$A$5:$C$735,3,0))</f>
        <v/>
      </c>
      <c r="LC3" s="30" t="str">
        <f>IF(ISBLANK(LC2),"",VLOOKUP(LC2,'Base clients'!$A$5:$C$735,3,0))</f>
        <v/>
      </c>
      <c r="LD3" s="30" t="str">
        <f>IF(ISBLANK(LD2),"",VLOOKUP(LD2,'Base clients'!$A$5:$C$735,3,0))</f>
        <v/>
      </c>
      <c r="LE3" s="30" t="str">
        <f>IF(ISBLANK(LE2),"",VLOOKUP(LE2,'Base clients'!$A$5:$C$735,3,0))</f>
        <v/>
      </c>
      <c r="LF3" s="30" t="str">
        <f>IF(ISBLANK(LF2),"",VLOOKUP(LF2,'Base clients'!$A$5:$C$735,3,0))</f>
        <v/>
      </c>
      <c r="LG3" s="30" t="str">
        <f>IF(ISBLANK(LG2),"",VLOOKUP(LG2,'Base clients'!$A$5:$C$735,3,0))</f>
        <v/>
      </c>
      <c r="LH3" s="30" t="str">
        <f>IF(ISBLANK(LH2),"",VLOOKUP(LH2,'Base clients'!$A$5:$C$735,3,0))</f>
        <v/>
      </c>
      <c r="LI3" s="30" t="str">
        <f>IF(ISBLANK(LI2),"",VLOOKUP(LI2,'Base clients'!$A$5:$C$735,3,0))</f>
        <v/>
      </c>
      <c r="LJ3" s="30" t="str">
        <f>IF(ISBLANK(LJ2),"",VLOOKUP(LJ2,'Base clients'!$A$5:$C$735,3,0))</f>
        <v/>
      </c>
      <c r="LK3" s="30" t="str">
        <f>IF(ISBLANK(LK2),"",VLOOKUP(LK2,'Base clients'!$A$5:$C$735,3,0))</f>
        <v/>
      </c>
      <c r="LL3" s="30" t="str">
        <f>IF(ISBLANK(LL2),"",VLOOKUP(LL2,'Base clients'!$A$5:$C$735,3,0))</f>
        <v/>
      </c>
      <c r="LM3" s="30" t="str">
        <f>IF(ISBLANK(LM2),"",VLOOKUP(LM2,'Base clients'!$A$5:$C$735,3,0))</f>
        <v/>
      </c>
      <c r="LN3" s="30" t="str">
        <f>IF(ISBLANK(LN2),"",VLOOKUP(LN2,'Base clients'!$A$5:$C$735,3,0))</f>
        <v/>
      </c>
      <c r="LO3" s="30" t="str">
        <f>IF(ISBLANK(LO2),"",VLOOKUP(LO2,'Base clients'!$A$5:$C$735,3,0))</f>
        <v/>
      </c>
      <c r="LP3" s="30" t="str">
        <f>IF(ISBLANK(LP2),"",VLOOKUP(LP2,'Base clients'!$A$5:$C$735,3,0))</f>
        <v/>
      </c>
      <c r="LQ3" s="30" t="str">
        <f>IF(ISBLANK(LQ2),"",VLOOKUP(LQ2,'Base clients'!$A$5:$C$735,3,0))</f>
        <v/>
      </c>
      <c r="LR3" s="30" t="str">
        <f>IF(ISBLANK(LR2),"",VLOOKUP(LR2,'Base clients'!$A$5:$C$735,3,0))</f>
        <v/>
      </c>
      <c r="LS3" s="30" t="str">
        <f>IF(ISBLANK(LS2),"",VLOOKUP(LS2,'Base clients'!$A$5:$C$735,3,0))</f>
        <v/>
      </c>
      <c r="LT3" s="30" t="str">
        <f>IF(ISBLANK(LT2),"",VLOOKUP(LT2,'Base clients'!$A$5:$C$735,3,0))</f>
        <v/>
      </c>
      <c r="LU3" s="30" t="str">
        <f>IF(ISBLANK(LU2),"",VLOOKUP(LU2,'Base clients'!$A$5:$C$735,3,0))</f>
        <v/>
      </c>
      <c r="LV3" s="30" t="str">
        <f>IF(ISBLANK(LV2),"",VLOOKUP(LV2,'Base clients'!$A$5:$C$735,3,0))</f>
        <v/>
      </c>
      <c r="LW3" s="30" t="str">
        <f>IF(ISBLANK(LW2),"",VLOOKUP(LW2,'Base clients'!$A$5:$C$735,3,0))</f>
        <v/>
      </c>
      <c r="LX3" s="30" t="str">
        <f>IF(ISBLANK(LX2),"",VLOOKUP(LX2,'Base clients'!$A$5:$C$735,3,0))</f>
        <v/>
      </c>
      <c r="LY3" s="30" t="str">
        <f>IF(ISBLANK(LY2),"",VLOOKUP(LY2,'Base clients'!$A$5:$C$735,3,0))</f>
        <v/>
      </c>
      <c r="LZ3" s="30" t="str">
        <f>IF(ISBLANK(LZ2),"",VLOOKUP(LZ2,'Base clients'!$A$5:$C$735,3,0))</f>
        <v/>
      </c>
      <c r="MA3" s="30" t="str">
        <f>IF(ISBLANK(MA2),"",VLOOKUP(MA2,'Base clients'!$A$5:$C$735,3,0))</f>
        <v/>
      </c>
      <c r="MB3" s="30" t="str">
        <f>IF(ISBLANK(MB2),"",VLOOKUP(MB2,'Base clients'!$A$5:$C$735,3,0))</f>
        <v/>
      </c>
      <c r="MC3" s="30" t="str">
        <f>IF(ISBLANK(MC2),"",VLOOKUP(MC2,'Base clients'!$A$5:$C$735,3,0))</f>
        <v/>
      </c>
      <c r="MD3" s="30" t="str">
        <f>IF(ISBLANK(MD2),"",VLOOKUP(MD2,'Base clients'!$A$5:$C$735,3,0))</f>
        <v/>
      </c>
      <c r="ME3" s="30" t="str">
        <f>IF(ISBLANK(ME2),"",VLOOKUP(ME2,'Base clients'!$A$5:$C$735,3,0))</f>
        <v/>
      </c>
      <c r="MF3" s="30" t="str">
        <f>IF(ISBLANK(MF2),"",VLOOKUP(MF2,'Base clients'!$A$5:$C$735,3,0))</f>
        <v/>
      </c>
      <c r="MG3" s="30" t="str">
        <f>IF(ISBLANK(MG2),"",VLOOKUP(MG2,'Base clients'!$A$5:$C$735,3,0))</f>
        <v/>
      </c>
      <c r="MH3" s="30" t="str">
        <f>IF(ISBLANK(MH2),"",VLOOKUP(MH2,'Base clients'!$A$5:$C$735,3,0))</f>
        <v/>
      </c>
      <c r="MI3" s="30" t="str">
        <f>IF(ISBLANK(MI2),"",VLOOKUP(MI2,'Base clients'!$A$5:$C$735,3,0))</f>
        <v/>
      </c>
      <c r="MJ3" s="30" t="str">
        <f>IF(ISBLANK(MJ2),"",VLOOKUP(MJ2,'Base clients'!$A$5:$C$735,3,0))</f>
        <v/>
      </c>
      <c r="MK3" s="30" t="str">
        <f>IF(ISBLANK(MK2),"",VLOOKUP(MK2,'Base clients'!$A$5:$C$735,3,0))</f>
        <v/>
      </c>
      <c r="ML3" s="30" t="str">
        <f>IF(ISBLANK(ML2),"",VLOOKUP(ML2,'Base clients'!$A$5:$C$735,3,0))</f>
        <v/>
      </c>
      <c r="MM3" s="30" t="str">
        <f>IF(ISBLANK(MM2),"",VLOOKUP(MM2,'Base clients'!$A$5:$C$735,3,0))</f>
        <v/>
      </c>
      <c r="MN3" s="30" t="str">
        <f>IF(ISBLANK(MN2),"",VLOOKUP(MN2,'Base clients'!$A$5:$C$735,3,0))</f>
        <v/>
      </c>
      <c r="MO3" s="30" t="str">
        <f>IF(ISBLANK(MO2),"",VLOOKUP(MO2,'Base clients'!$A$5:$C$735,3,0))</f>
        <v/>
      </c>
      <c r="MP3" s="30" t="str">
        <f>IF(ISBLANK(MP2),"",VLOOKUP(MP2,'Base clients'!$A$5:$C$735,3,0))</f>
        <v/>
      </c>
      <c r="MQ3" s="30" t="str">
        <f>IF(ISBLANK(MQ2),"",VLOOKUP(MQ2,'Base clients'!$A$5:$C$735,3,0))</f>
        <v/>
      </c>
      <c r="MR3" s="30" t="str">
        <f>IF(ISBLANK(MR2),"",VLOOKUP(MR2,'Base clients'!$A$5:$C$735,3,0))</f>
        <v/>
      </c>
      <c r="MS3" s="30" t="str">
        <f>IF(ISBLANK(MS2),"",VLOOKUP(MS2,'Base clients'!$A$5:$C$735,3,0))</f>
        <v/>
      </c>
      <c r="MT3" s="30" t="str">
        <f>IF(ISBLANK(MT2),"",VLOOKUP(MT2,'Base clients'!$A$5:$C$735,3,0))</f>
        <v/>
      </c>
      <c r="MU3" s="30" t="str">
        <f>IF(ISBLANK(MU2),"",VLOOKUP(MU2,'Base clients'!$A$5:$C$735,3,0))</f>
        <v/>
      </c>
      <c r="MV3" s="30" t="str">
        <f>IF(ISBLANK(MV2),"",VLOOKUP(MV2,'Base clients'!$A$5:$C$735,3,0))</f>
        <v/>
      </c>
      <c r="MW3" s="30" t="str">
        <f>IF(ISBLANK(MW2),"",VLOOKUP(MW2,'Base clients'!$A$5:$C$735,3,0))</f>
        <v/>
      </c>
      <c r="MX3" s="30" t="str">
        <f>IF(ISBLANK(MX2),"",VLOOKUP(MX2,'Base clients'!$A$5:$C$735,3,0))</f>
        <v/>
      </c>
      <c r="MY3" s="30" t="str">
        <f>IF(ISBLANK(MY2),"",VLOOKUP(MY2,'Base clients'!$A$5:$C$735,3,0))</f>
        <v/>
      </c>
      <c r="MZ3" s="30" t="str">
        <f>IF(ISBLANK(MZ2),"",VLOOKUP(MZ2,'Base clients'!$A$5:$C$735,3,0))</f>
        <v/>
      </c>
      <c r="NA3" s="30" t="str">
        <f>IF(ISBLANK(NA2),"",VLOOKUP(NA2,'Base clients'!$A$5:$C$735,3,0))</f>
        <v/>
      </c>
      <c r="NB3" s="30" t="str">
        <f>IF(ISBLANK(NB2),"",VLOOKUP(NB2,'Base clients'!$A$5:$C$735,3,0))</f>
        <v/>
      </c>
      <c r="NC3" s="30" t="str">
        <f>IF(ISBLANK(NC2),"",VLOOKUP(NC2,'Base clients'!$A$5:$C$735,3,0))</f>
        <v/>
      </c>
      <c r="ND3" s="30" t="str">
        <f>IF(ISBLANK(ND2),"",VLOOKUP(ND2,'Base clients'!$A$5:$C$735,3,0))</f>
        <v/>
      </c>
      <c r="NE3" s="30" t="str">
        <f>IF(ISBLANK(NE2),"",VLOOKUP(NE2,'Base clients'!$A$5:$C$735,3,0))</f>
        <v/>
      </c>
      <c r="NF3" s="30" t="str">
        <f>IF(ISBLANK(NF2),"",VLOOKUP(NF2,'Base clients'!$A$5:$C$735,3,0))</f>
        <v/>
      </c>
      <c r="NG3" s="30" t="str">
        <f>IF(ISBLANK(NG2),"",VLOOKUP(NG2,'Base clients'!$A$5:$C$735,3,0))</f>
        <v/>
      </c>
      <c r="NH3" s="30" t="str">
        <f>IF(ISBLANK(NH2),"",VLOOKUP(NH2,'Base clients'!$A$5:$C$735,3,0))</f>
        <v/>
      </c>
      <c r="NI3" s="30" t="str">
        <f>IF(ISBLANK(NI2),"",VLOOKUP(NI2,'Base clients'!$A$5:$C$735,3,0))</f>
        <v/>
      </c>
      <c r="NJ3" s="30" t="str">
        <f>IF(ISBLANK(NJ2),"",VLOOKUP(NJ2,'Base clients'!$A$5:$C$735,3,0))</f>
        <v/>
      </c>
      <c r="NK3" s="30" t="str">
        <f>IF(ISBLANK(NK2),"",VLOOKUP(NK2,'Base clients'!$A$5:$C$735,3,0))</f>
        <v/>
      </c>
      <c r="NL3" s="30" t="str">
        <f>IF(ISBLANK(NL2),"",VLOOKUP(NL2,'Base clients'!$A$5:$C$735,3,0))</f>
        <v/>
      </c>
      <c r="NM3" s="30" t="str">
        <f>IF(ISBLANK(NM2),"",VLOOKUP(NM2,'Base clients'!$A$5:$C$735,3,0))</f>
        <v/>
      </c>
      <c r="NN3" s="30" t="str">
        <f>IF(ISBLANK(NN2),"",VLOOKUP(NN2,'Base clients'!$A$5:$C$735,3,0))</f>
        <v/>
      </c>
      <c r="NO3" s="30" t="str">
        <f>IF(ISBLANK(NO2),"",VLOOKUP(NO2,'Base clients'!$A$5:$C$735,3,0))</f>
        <v/>
      </c>
      <c r="NP3" s="30" t="str">
        <f>IF(ISBLANK(NP2),"",VLOOKUP(NP2,'Base clients'!$A$5:$C$735,3,0))</f>
        <v/>
      </c>
      <c r="NQ3" s="45" t="str">
        <f>IF(ISBLANK(NQ2),"",VLOOKUP(NQ2,'Base clients'!$A$5:$C$735,3,0))</f>
        <v/>
      </c>
      <c r="NR3" s="30" t="str">
        <f>IF(ISBLANK(NR2),"",VLOOKUP(NR2,'Base clients'!$A$5:$C$735,3,0))</f>
        <v/>
      </c>
      <c r="NS3" s="30" t="str">
        <f>IF(ISBLANK(NS2),"",VLOOKUP(NS2,'Base clients'!$A$5:$C$735,3,0))</f>
        <v/>
      </c>
      <c r="NT3" s="30" t="str">
        <f>IF(ISBLANK(NT2),"",VLOOKUP(NT2,'Base clients'!$A$5:$C$735,3,0))</f>
        <v/>
      </c>
      <c r="NU3" s="30" t="str">
        <f>IF(ISBLANK(NU2),"",VLOOKUP(NU2,'Base clients'!$A$5:$C$735,3,0))</f>
        <v/>
      </c>
      <c r="NV3" s="30" t="str">
        <f>IF(ISBLANK(NV2),"",VLOOKUP(NV2,'Base clients'!$A$5:$C$735,3,0))</f>
        <v/>
      </c>
      <c r="NW3" s="30" t="str">
        <f>IF(ISBLANK(NW2),"",VLOOKUP(NW2,'Base clients'!$A$5:$C$735,3,0))</f>
        <v/>
      </c>
      <c r="NX3" s="30" t="str">
        <f>IF(ISBLANK(NX2),"",VLOOKUP(NX2,'Base clients'!$A$5:$C$735,3,0))</f>
        <v/>
      </c>
      <c r="NY3" s="30" t="str">
        <f>IF(ISBLANK(NY2),"",VLOOKUP(NY2,'Base clients'!$A$5:$C$735,3,0))</f>
        <v/>
      </c>
      <c r="NZ3" s="30" t="str">
        <f>IF(ISBLANK(NZ2),"",VLOOKUP(NZ2,'Base clients'!$A$5:$C$735,3,0))</f>
        <v/>
      </c>
      <c r="OA3" s="30" t="str">
        <f>IF(ISBLANK(OA2),"",VLOOKUP(OA2,'Base clients'!$A$5:$C$735,3,0))</f>
        <v/>
      </c>
      <c r="OB3" s="30" t="str">
        <f>IF(ISBLANK(OB2),"",VLOOKUP(OB2,'Base clients'!$A$5:$C$735,3,0))</f>
        <v/>
      </c>
      <c r="OC3" s="30" t="str">
        <f>IF(ISBLANK(OC2),"",VLOOKUP(OC2,'Base clients'!$A$5:$C$735,3,0))</f>
        <v/>
      </c>
      <c r="OD3" s="30" t="str">
        <f>IF(ISBLANK(OD2),"",VLOOKUP(OD2,'Base clients'!$A$5:$C$735,3,0))</f>
        <v/>
      </c>
      <c r="OE3" s="30" t="str">
        <f>IF(ISBLANK(OE2),"",VLOOKUP(OE2,'Base clients'!$A$5:$C$735,3,0))</f>
        <v/>
      </c>
      <c r="OF3" s="30" t="str">
        <f>IF(ISBLANK(OF2),"",VLOOKUP(OF2,'Base clients'!$A$5:$C$735,3,0))</f>
        <v/>
      </c>
      <c r="OG3" s="30" t="str">
        <f>IF(ISBLANK(OG2),"",VLOOKUP(OG2,'Base clients'!$A$5:$C$735,3,0))</f>
        <v/>
      </c>
      <c r="OH3" s="30" t="str">
        <f>IF(ISBLANK(OH2),"",VLOOKUP(OH2,'Base clients'!$A$5:$C$735,3,0))</f>
        <v/>
      </c>
      <c r="OI3" s="30" t="str">
        <f>IF(ISBLANK(OI2),"",VLOOKUP(OI2,'Base clients'!$A$5:$C$735,3,0))</f>
        <v/>
      </c>
      <c r="OJ3" s="30" t="str">
        <f>IF(ISBLANK(OJ2),"",VLOOKUP(OJ2,'Base clients'!$A$5:$C$735,3,0))</f>
        <v/>
      </c>
      <c r="OK3" s="30" t="str">
        <f>IF(ISBLANK(OK2),"",VLOOKUP(OK2,'Base clients'!$A$5:$C$735,3,0))</f>
        <v/>
      </c>
      <c r="OL3" s="30" t="str">
        <f>IF(ISBLANK(OL2),"",VLOOKUP(OL2,'Base clients'!$A$5:$C$735,3,0))</f>
        <v/>
      </c>
      <c r="OM3" s="30" t="str">
        <f>IF(ISBLANK(OM2),"",VLOOKUP(OM2,'Base clients'!$A$5:$C$735,3,0))</f>
        <v/>
      </c>
      <c r="ON3" s="30" t="str">
        <f>IF(ISBLANK(ON2),"",VLOOKUP(ON2,'Base clients'!$A$5:$C$735,3,0))</f>
        <v/>
      </c>
      <c r="OO3" s="30" t="str">
        <f>IF(ISBLANK(OO2),"",VLOOKUP(OO2,'Base clients'!$A$5:$C$735,3,0))</f>
        <v/>
      </c>
      <c r="OP3" s="30" t="str">
        <f>IF(ISBLANK(OP2),"",VLOOKUP(OP2,'Base clients'!$A$5:$C$735,3,0))</f>
        <v/>
      </c>
      <c r="OQ3" s="30" t="str">
        <f>IF(ISBLANK(OQ2),"",VLOOKUP(OQ2,'Base clients'!$A$5:$C$735,3,0))</f>
        <v/>
      </c>
      <c r="OR3" s="30" t="str">
        <f>IF(ISBLANK(OR2),"",VLOOKUP(OR2,'Base clients'!$A$5:$C$735,3,0))</f>
        <v/>
      </c>
      <c r="OS3" s="30" t="str">
        <f>IF(ISBLANK(OS2),"",VLOOKUP(OS2,'Base clients'!$A$5:$C$735,3,0))</f>
        <v/>
      </c>
      <c r="OT3" s="30" t="str">
        <f>IF(ISBLANK(OT2),"",VLOOKUP(OT2,'Base clients'!$A$5:$C$735,3,0))</f>
        <v/>
      </c>
      <c r="OU3" s="30" t="str">
        <f>IF(ISBLANK(OU2),"",VLOOKUP(OU2,'Base clients'!$A$5:$C$735,3,0))</f>
        <v/>
      </c>
      <c r="OV3" s="30" t="str">
        <f>IF(ISBLANK(OV2),"",VLOOKUP(OV2,'Base clients'!$A$5:$C$735,3,0))</f>
        <v/>
      </c>
      <c r="OW3" s="30" t="str">
        <f>IF(ISBLANK(OW2),"",VLOOKUP(OW2,'Base clients'!$A$5:$C$735,3,0))</f>
        <v/>
      </c>
      <c r="OX3" s="30" t="str">
        <f>IF(ISBLANK(OX2),"",VLOOKUP(OX2,'Base clients'!$A$5:$C$735,3,0))</f>
        <v/>
      </c>
      <c r="OY3" s="30" t="str">
        <f>IF(ISBLANK(OY2),"",VLOOKUP(OY2,'Base clients'!$A$5:$C$735,3,0))</f>
        <v/>
      </c>
      <c r="OZ3" s="30" t="str">
        <f>IF(ISBLANK(OZ2),"",VLOOKUP(OZ2,'Base clients'!$A$5:$C$735,3,0))</f>
        <v/>
      </c>
      <c r="PA3" s="30" t="str">
        <f>IF(ISBLANK(PA2),"",VLOOKUP(PA2,'Base clients'!$A$5:$C$735,3,0))</f>
        <v/>
      </c>
      <c r="PB3" s="30" t="str">
        <f>IF(ISBLANK(PB2),"",VLOOKUP(PB2,'Base clients'!$A$5:$C$735,3,0))</f>
        <v/>
      </c>
      <c r="PC3" s="30" t="str">
        <f>IF(ISBLANK(PC2),"",VLOOKUP(PC2,'Base clients'!$A$5:$C$735,3,0))</f>
        <v/>
      </c>
      <c r="PD3" s="30" t="str">
        <f>IF(ISBLANK(PD2),"",VLOOKUP(PD2,'Base clients'!$A$5:$C$735,3,0))</f>
        <v/>
      </c>
      <c r="PE3" s="30" t="str">
        <f>IF(ISBLANK(PE2),"",VLOOKUP(PE2,'Base clients'!$A$5:$C$735,3,0))</f>
        <v/>
      </c>
      <c r="PF3" s="30" t="str">
        <f>IF(ISBLANK(PF2),"",VLOOKUP(PF2,'Base clients'!$A$5:$C$735,3,0))</f>
        <v/>
      </c>
      <c r="PG3" s="30" t="str">
        <f>IF(ISBLANK(PG2),"",VLOOKUP(PG2,'Base clients'!$A$5:$C$735,3,0))</f>
        <v/>
      </c>
      <c r="PH3" s="30" t="str">
        <f>IF(ISBLANK(PH2),"",VLOOKUP(PH2,'Base clients'!$A$5:$C$735,3,0))</f>
        <v/>
      </c>
      <c r="PI3" s="30" t="str">
        <f>IF(ISBLANK(PI2),"",VLOOKUP(PI2,'Base clients'!$A$5:$C$735,3,0))</f>
        <v/>
      </c>
      <c r="PJ3" s="30" t="str">
        <f>IF(ISBLANK(PJ2),"",VLOOKUP(PJ2,'Base clients'!$A$5:$C$735,3,0))</f>
        <v/>
      </c>
      <c r="PK3" s="30" t="str">
        <f>IF(ISBLANK(PK2),"",VLOOKUP(PK2,'Base clients'!$A$5:$C$735,3,0))</f>
        <v/>
      </c>
      <c r="PL3" s="30" t="str">
        <f>IF(ISBLANK(PL2),"",VLOOKUP(PL2,'Base clients'!$A$5:$C$735,3,0))</f>
        <v/>
      </c>
      <c r="PM3" s="30" t="str">
        <f>IF(ISBLANK(PM2),"",VLOOKUP(PM2,'Base clients'!$A$5:$C$735,3,0))</f>
        <v/>
      </c>
      <c r="PN3" s="30" t="str">
        <f>IF(ISBLANK(PN2),"",VLOOKUP(PN2,'Base clients'!$A$5:$C$735,3,0))</f>
        <v/>
      </c>
      <c r="PO3" s="30" t="str">
        <f>IF(ISBLANK(PO2),"",VLOOKUP(PO2,'Base clients'!$A$5:$C$735,3,0))</f>
        <v/>
      </c>
      <c r="PP3" s="30" t="str">
        <f>IF(ISBLANK(PP2),"",VLOOKUP(PP2,'Base clients'!$A$5:$C$735,3,0))</f>
        <v/>
      </c>
      <c r="PQ3" s="30" t="str">
        <f>IF(ISBLANK(PQ2),"",VLOOKUP(PQ2,'Base clients'!$A$5:$C$735,3,0))</f>
        <v/>
      </c>
      <c r="PR3" s="30" t="str">
        <f>IF(ISBLANK(PR2),"",VLOOKUP(PR2,'Base clients'!$A$5:$C$735,3,0))</f>
        <v/>
      </c>
      <c r="PS3" s="30" t="str">
        <f>IF(ISBLANK(PS2),"",VLOOKUP(PS2,'Base clients'!$A$5:$C$735,3,0))</f>
        <v/>
      </c>
      <c r="PT3" s="30" t="str">
        <f>IF(ISBLANK(PT2),"",VLOOKUP(PT2,'Base clients'!$A$5:$C$735,3,0))</f>
        <v/>
      </c>
      <c r="PU3" s="30" t="str">
        <f>IF(ISBLANK(PU2),"",VLOOKUP(PU2,'Base clients'!$A$5:$C$735,3,0))</f>
        <v/>
      </c>
      <c r="PV3" s="30" t="str">
        <f>IF(ISBLANK(PV2),"",VLOOKUP(PV2,'Base clients'!$A$5:$C$735,3,0))</f>
        <v/>
      </c>
      <c r="PW3" s="30" t="str">
        <f>IF(ISBLANK(PW2),"",VLOOKUP(PW2,'Base clients'!$A$5:$C$735,3,0))</f>
        <v/>
      </c>
      <c r="PX3" s="30" t="str">
        <f>IF(ISBLANK(PX2),"",VLOOKUP(PX2,'Base clients'!$A$5:$C$735,3,0))</f>
        <v/>
      </c>
      <c r="PY3" s="30" t="str">
        <f>IF(ISBLANK(PY2),"",VLOOKUP(PY2,'Base clients'!$A$5:$C$735,3,0))</f>
        <v/>
      </c>
      <c r="PZ3" s="30" t="str">
        <f>IF(ISBLANK(PZ2),"",VLOOKUP(PZ2,'Base clients'!$A$5:$C$735,3,0))</f>
        <v/>
      </c>
      <c r="QA3" s="30" t="str">
        <f>IF(ISBLANK(QA2),"",VLOOKUP(QA2,'Base clients'!$A$5:$C$735,3,0))</f>
        <v/>
      </c>
      <c r="QB3" s="30" t="str">
        <f>IF(ISBLANK(QB2),"",VLOOKUP(QB2,'Base clients'!$A$5:$C$735,3,0))</f>
        <v/>
      </c>
      <c r="QC3" s="30" t="str">
        <f>IF(ISBLANK(QC2),"",VLOOKUP(QC2,'Base clients'!$A$5:$C$735,3,0))</f>
        <v/>
      </c>
      <c r="QD3" s="30" t="str">
        <f>IF(ISBLANK(QD2),"",VLOOKUP(QD2,'Base clients'!$A$5:$C$735,3,0))</f>
        <v/>
      </c>
      <c r="QE3" s="30" t="str">
        <f>IF(ISBLANK(QE2),"",VLOOKUP(QE2,'Base clients'!$A$5:$C$735,3,0))</f>
        <v/>
      </c>
      <c r="QF3" s="30" t="str">
        <f>IF(ISBLANK(QF2),"",VLOOKUP(QF2,'Base clients'!$A$5:$C$735,3,0))</f>
        <v/>
      </c>
      <c r="QG3" s="30" t="str">
        <f>IF(ISBLANK(QG2),"",VLOOKUP(QG2,'Base clients'!$A$5:$C$735,3,0))</f>
        <v/>
      </c>
      <c r="QH3" s="30" t="str">
        <f>IF(ISBLANK(QH2),"",VLOOKUP(QH2,'Base clients'!$A$5:$C$735,3,0))</f>
        <v/>
      </c>
      <c r="QI3" s="30" t="str">
        <f>IF(ISBLANK(QI2),"",VLOOKUP(QI2,'Base clients'!$A$5:$C$735,3,0))</f>
        <v/>
      </c>
      <c r="QJ3" s="30" t="str">
        <f>IF(ISBLANK(QJ2),"",VLOOKUP(QJ2,'Base clients'!$A$5:$C$735,3,0))</f>
        <v/>
      </c>
      <c r="QK3" s="30" t="str">
        <f>IF(ISBLANK(QK2),"",VLOOKUP(QK2,'Base clients'!$A$5:$C$735,3,0))</f>
        <v/>
      </c>
      <c r="QL3" s="30" t="str">
        <f>IF(ISBLANK(QL2),"",VLOOKUP(QL2,'Base clients'!$A$5:$C$735,3,0))</f>
        <v/>
      </c>
      <c r="QM3" s="30" t="str">
        <f>IF(ISBLANK(QM2),"",VLOOKUP(QM2,'Base clients'!$A$5:$C$735,3,0))</f>
        <v/>
      </c>
      <c r="QN3" s="30" t="str">
        <f>IF(ISBLANK(QN2),"",VLOOKUP(QN2,'Base clients'!$A$5:$C$735,3,0))</f>
        <v/>
      </c>
      <c r="QO3" s="30" t="str">
        <f>IF(ISBLANK(QO2),"",VLOOKUP(QO2,'Base clients'!$A$5:$C$735,3,0))</f>
        <v/>
      </c>
      <c r="QP3" s="30" t="str">
        <f>IF(ISBLANK(QP2),"",VLOOKUP(QP2,'Base clients'!$A$5:$C$735,3,0))</f>
        <v/>
      </c>
      <c r="QQ3" s="30" t="str">
        <f>IF(ISBLANK(QQ2),"",VLOOKUP(QQ2,'Base clients'!$A$5:$C$735,3,0))</f>
        <v/>
      </c>
      <c r="QR3" s="30" t="str">
        <f>IF(ISBLANK(QR2),"",VLOOKUP(QR2,'Base clients'!$A$5:$C$735,3,0))</f>
        <v/>
      </c>
      <c r="QS3" s="30" t="str">
        <f>IF(ISBLANK(QS2),"",VLOOKUP(QS2,'Base clients'!$A$5:$C$735,3,0))</f>
        <v/>
      </c>
      <c r="QT3" s="30" t="str">
        <f>IF(ISBLANK(QT2),"",VLOOKUP(QT2,'Base clients'!$A$5:$C$735,3,0))</f>
        <v/>
      </c>
      <c r="QU3" s="30" t="str">
        <f>IF(ISBLANK(QU2),"",VLOOKUP(QU2,'Base clients'!$A$5:$C$735,3,0))</f>
        <v/>
      </c>
      <c r="QV3" s="30" t="str">
        <f>IF(ISBLANK(QV2),"",VLOOKUP(QV2,'Base clients'!$A$5:$C$735,3,0))</f>
        <v/>
      </c>
      <c r="QW3" s="30" t="str">
        <f>IF(ISBLANK(QW2),"",VLOOKUP(QW2,'Base clients'!$A$5:$C$735,3,0))</f>
        <v/>
      </c>
      <c r="QX3" s="30" t="str">
        <f>IF(ISBLANK(QX2),"",VLOOKUP(QX2,'Base clients'!$A$5:$C$735,3,0))</f>
        <v/>
      </c>
      <c r="QY3" s="30" t="str">
        <f>IF(ISBLANK(QY2),"",VLOOKUP(QY2,'Base clients'!$A$5:$C$735,3,0))</f>
        <v/>
      </c>
      <c r="QZ3" s="30" t="str">
        <f>IF(ISBLANK(QZ2),"",VLOOKUP(QZ2,'Base clients'!$A$5:$C$735,3,0))</f>
        <v/>
      </c>
      <c r="RA3" s="30" t="str">
        <f>IF(ISBLANK(RA2),"",VLOOKUP(RA2,'Base clients'!$A$5:$C$735,3,0))</f>
        <v/>
      </c>
      <c r="RB3" s="30" t="str">
        <f>IF(ISBLANK(RB2),"",VLOOKUP(RB2,'Base clients'!$A$5:$C$735,3,0))</f>
        <v/>
      </c>
      <c r="RC3" s="30" t="str">
        <f>IF(ISBLANK(RC2),"",VLOOKUP(RC2,'Base clients'!$A$5:$C$735,3,0))</f>
        <v/>
      </c>
      <c r="RD3" s="30" t="str">
        <f>IF(ISBLANK(RD2),"",VLOOKUP(RD2,'Base clients'!$A$5:$C$735,3,0))</f>
        <v/>
      </c>
      <c r="RE3" s="30" t="str">
        <f>IF(ISBLANK(RE2),"",VLOOKUP(RE2,'Base clients'!$A$5:$C$735,3,0))</f>
        <v/>
      </c>
      <c r="RF3" s="30" t="str">
        <f>IF(ISBLANK(RF2),"",VLOOKUP(RF2,'Base clients'!$A$5:$C$735,3,0))</f>
        <v/>
      </c>
      <c r="RG3" s="30" t="str">
        <f>IF(ISBLANK(RG2),"",VLOOKUP(RG2,'Base clients'!$A$5:$C$735,3,0))</f>
        <v/>
      </c>
      <c r="RH3" s="30" t="str">
        <f>IF(ISBLANK(RH2),"",VLOOKUP(RH2,'Base clients'!$A$5:$C$735,3,0))</f>
        <v/>
      </c>
      <c r="RI3" s="30" t="str">
        <f>IF(ISBLANK(RI2),"",VLOOKUP(RI2,'Base clients'!$A$5:$C$735,3,0))</f>
        <v/>
      </c>
      <c r="RJ3" s="30" t="str">
        <f>IF(ISBLANK(RJ2),"",VLOOKUP(RJ2,'Base clients'!$A$5:$C$735,3,0))</f>
        <v/>
      </c>
      <c r="RK3" s="30" t="str">
        <f>IF(ISBLANK(RK2),"",VLOOKUP(RK2,'Base clients'!$A$5:$C$735,3,0))</f>
        <v/>
      </c>
      <c r="RL3" s="30" t="str">
        <f>IF(ISBLANK(RL2),"",VLOOKUP(RL2,'Base clients'!$A$5:$C$735,3,0))</f>
        <v/>
      </c>
      <c r="RM3" s="30" t="str">
        <f>IF(ISBLANK(RM2),"",VLOOKUP(RM2,'Base clients'!$A$5:$C$735,3,0))</f>
        <v/>
      </c>
      <c r="RN3" s="30" t="str">
        <f>IF(ISBLANK(RN2),"",VLOOKUP(RN2,'Base clients'!$A$5:$C$735,3,0))</f>
        <v/>
      </c>
      <c r="RO3" s="30" t="str">
        <f>IF(ISBLANK(RO2),"",VLOOKUP(RO2,'Base clients'!$A$5:$C$735,3,0))</f>
        <v/>
      </c>
      <c r="RP3" s="30" t="str">
        <f>IF(ISBLANK(RP2),"",VLOOKUP(RP2,'Base clients'!$A$5:$C$735,3,0))</f>
        <v/>
      </c>
      <c r="RQ3" s="30" t="str">
        <f>IF(ISBLANK(RQ2),"",VLOOKUP(RQ2,'Base clients'!$A$5:$C$735,3,0))</f>
        <v/>
      </c>
      <c r="RR3" s="30" t="str">
        <f>IF(ISBLANK(RR2),"",VLOOKUP(RR2,'Base clients'!$A$5:$C$735,3,0))</f>
        <v/>
      </c>
      <c r="RS3" s="30" t="str">
        <f>IF(ISBLANK(RS2),"",VLOOKUP(RS2,'Base clients'!$A$5:$C$735,3,0))</f>
        <v/>
      </c>
      <c r="RT3" s="30" t="str">
        <f>IF(ISBLANK(RT2),"",VLOOKUP(RT2,'Base clients'!$A$5:$C$735,3,0))</f>
        <v/>
      </c>
      <c r="RU3" s="30" t="str">
        <f>IF(ISBLANK(RU2),"",VLOOKUP(RU2,'Base clients'!$A$5:$C$735,3,0))</f>
        <v/>
      </c>
      <c r="RV3" s="30" t="str">
        <f>IF(ISBLANK(RV2),"",VLOOKUP(RV2,'Base clients'!$A$5:$C$735,3,0))</f>
        <v/>
      </c>
      <c r="RW3" s="30" t="str">
        <f>IF(ISBLANK(RW2),"",VLOOKUP(RW2,'Base clients'!$A$5:$C$735,3,0))</f>
        <v/>
      </c>
      <c r="RX3" s="30" t="str">
        <f>IF(ISBLANK(RX2),"",VLOOKUP(RX2,'Base clients'!$A$5:$C$735,3,0))</f>
        <v/>
      </c>
      <c r="RY3" s="30" t="str">
        <f>IF(ISBLANK(RY2),"",VLOOKUP(RY2,'Base clients'!$A$5:$C$735,3,0))</f>
        <v/>
      </c>
      <c r="RZ3" s="30" t="str">
        <f>IF(ISBLANK(RZ2),"",VLOOKUP(RZ2,'Base clients'!$A$5:$C$735,3,0))</f>
        <v/>
      </c>
      <c r="SA3" s="30" t="str">
        <f>IF(ISBLANK(SA2),"",VLOOKUP(SA2,'Base clients'!$A$5:$C$735,3,0))</f>
        <v/>
      </c>
      <c r="SB3" s="30" t="str">
        <f>IF(ISBLANK(SB2),"",VLOOKUP(SB2,'Base clients'!$A$5:$C$735,3,0))</f>
        <v/>
      </c>
      <c r="SC3" s="30" t="str">
        <f>IF(ISBLANK(SC2),"",VLOOKUP(SC2,'Base clients'!$A$5:$C$735,3,0))</f>
        <v/>
      </c>
      <c r="SD3" s="30" t="str">
        <f>IF(ISBLANK(SD2),"",VLOOKUP(SD2,'Base clients'!$A$5:$C$735,3,0))</f>
        <v/>
      </c>
      <c r="SE3" s="30" t="str">
        <f>IF(ISBLANK(SE2),"",VLOOKUP(SE2,'Base clients'!$A$5:$C$735,3,0))</f>
        <v/>
      </c>
      <c r="SF3" s="30" t="str">
        <f>IF(ISBLANK(SF2),"",VLOOKUP(SF2,'Base clients'!$A$5:$C$735,3,0))</f>
        <v/>
      </c>
      <c r="SG3" s="30" t="str">
        <f>IF(ISBLANK(SG2),"",VLOOKUP(SG2,'Base clients'!$A$5:$C$735,3,0))</f>
        <v/>
      </c>
      <c r="SH3" s="30" t="str">
        <f>IF(ISBLANK(SH2),"",VLOOKUP(SH2,'Base clients'!$A$5:$C$735,3,0))</f>
        <v/>
      </c>
      <c r="SI3" s="30" t="str">
        <f>IF(ISBLANK(SI2),"",VLOOKUP(SI2,'Base clients'!$A$5:$C$735,3,0))</f>
        <v/>
      </c>
      <c r="SJ3" s="30" t="str">
        <f>IF(ISBLANK(SJ2),"",VLOOKUP(SJ2,'Base clients'!$A$5:$C$735,3,0))</f>
        <v/>
      </c>
      <c r="SK3" s="30" t="str">
        <f>IF(ISBLANK(SK2),"",VLOOKUP(SK2,'Base clients'!$A$5:$C$735,3,0))</f>
        <v/>
      </c>
      <c r="SL3" s="30" t="str">
        <f>IF(ISBLANK(SL2),"",VLOOKUP(SL2,'Base clients'!$A$5:$C$735,3,0))</f>
        <v/>
      </c>
      <c r="SM3" s="30" t="str">
        <f>IF(ISBLANK(SM2),"",VLOOKUP(SM2,'Base clients'!$A$5:$C$735,3,0))</f>
        <v/>
      </c>
      <c r="SN3" s="30" t="str">
        <f>IF(ISBLANK(SN2),"",VLOOKUP(SN2,'Base clients'!$A$5:$C$735,3,0))</f>
        <v/>
      </c>
      <c r="SO3" s="30" t="str">
        <f>IF(ISBLANK(SO2),"",VLOOKUP(SO2,'Base clients'!$A$5:$C$735,3,0))</f>
        <v/>
      </c>
      <c r="SP3" s="30" t="str">
        <f>IF(ISBLANK(SP2),"",VLOOKUP(SP2,'Base clients'!$A$5:$C$735,3,0))</f>
        <v/>
      </c>
      <c r="SQ3" s="30" t="str">
        <f>IF(ISBLANK(SQ2),"",VLOOKUP(SQ2,'Base clients'!$A$5:$C$735,3,0))</f>
        <v/>
      </c>
      <c r="SR3" s="30" t="str">
        <f>IF(ISBLANK(SR2),"",VLOOKUP(SR2,'Base clients'!$A$5:$C$735,3,0))</f>
        <v/>
      </c>
      <c r="SS3" s="30" t="str">
        <f>IF(ISBLANK(SS2),"",VLOOKUP(SS2,'Base clients'!$A$5:$C$735,3,0))</f>
        <v/>
      </c>
      <c r="ST3" s="30" t="str">
        <f>IF(ISBLANK(ST2),"",VLOOKUP(ST2,'Base clients'!$A$5:$C$735,3,0))</f>
        <v/>
      </c>
      <c r="SU3" s="30" t="str">
        <f>IF(ISBLANK(SU2),"",VLOOKUP(SU2,'Base clients'!$A$5:$C$735,3,0))</f>
        <v/>
      </c>
      <c r="SV3" s="30" t="str">
        <f>IF(ISBLANK(SV2),"",VLOOKUP(SV2,'Base clients'!$A$5:$C$735,3,0))</f>
        <v/>
      </c>
      <c r="SW3" s="30" t="str">
        <f>IF(ISBLANK(SW2),"",VLOOKUP(SW2,'Base clients'!$A$5:$C$735,3,0))</f>
        <v/>
      </c>
      <c r="SX3" s="30" t="str">
        <f>IF(ISBLANK(SX2),"",VLOOKUP(SX2,'Base clients'!$A$5:$C$735,3,0))</f>
        <v/>
      </c>
      <c r="SY3" s="30" t="str">
        <f>IF(ISBLANK(SY2),"",VLOOKUP(SY2,'Base clients'!$A$5:$C$735,3,0))</f>
        <v/>
      </c>
      <c r="SZ3" s="30" t="str">
        <f>IF(ISBLANK(SZ2),"",VLOOKUP(SZ2,'Base clients'!$A$5:$C$735,3,0))</f>
        <v/>
      </c>
      <c r="TA3" s="30" t="str">
        <f>IF(ISBLANK(TA2),"",VLOOKUP(TA2,'Base clients'!$A$5:$C$735,3,0))</f>
        <v/>
      </c>
      <c r="TB3" s="30" t="str">
        <f>IF(ISBLANK(TB2),"",VLOOKUP(TB2,'Base clients'!$A$5:$C$735,3,0))</f>
        <v/>
      </c>
      <c r="TC3" s="30" t="str">
        <f>IF(ISBLANK(TC2),"",VLOOKUP(TC2,'Base clients'!$A$5:$C$735,3,0))</f>
        <v/>
      </c>
      <c r="TD3" s="30" t="str">
        <f>IF(ISBLANK(TD2),"",VLOOKUP(TD2,'Base clients'!$A$5:$C$735,3,0))</f>
        <v/>
      </c>
      <c r="TE3" s="30" t="str">
        <f>IF(ISBLANK(TE2),"",VLOOKUP(TE2,'Base clients'!$A$5:$C$735,3,0))</f>
        <v/>
      </c>
      <c r="TF3" s="30" t="str">
        <f>IF(ISBLANK(TF2),"",VLOOKUP(TF2,'Base clients'!$A$5:$C$735,3,0))</f>
        <v/>
      </c>
      <c r="TG3" s="30" t="str">
        <f>IF(ISBLANK(TG2),"",VLOOKUP(TG2,'Base clients'!$A$5:$C$735,3,0))</f>
        <v/>
      </c>
      <c r="TH3" s="30" t="str">
        <f>IF(ISBLANK(TH2),"",VLOOKUP(TH2,'Base clients'!$A$5:$C$735,3,0))</f>
        <v/>
      </c>
      <c r="TI3" s="30" t="str">
        <f>IF(ISBLANK(TI2),"",VLOOKUP(TI2,'Base clients'!$A$5:$C$735,3,0))</f>
        <v/>
      </c>
      <c r="TJ3" s="30" t="str">
        <f>IF(ISBLANK(TJ2),"",VLOOKUP(TJ2,'Base clients'!$A$5:$C$735,3,0))</f>
        <v/>
      </c>
      <c r="TK3" s="30" t="str">
        <f>IF(ISBLANK(TK2),"",VLOOKUP(TK2,'Base clients'!$A$5:$C$735,3,0))</f>
        <v/>
      </c>
      <c r="TL3" s="30" t="str">
        <f>IF(ISBLANK(TL2),"",VLOOKUP(TL2,'Base clients'!$A$5:$C$735,3,0))</f>
        <v/>
      </c>
      <c r="TM3" s="30" t="str">
        <f>IF(ISBLANK(TM2),"",VLOOKUP(TM2,'Base clients'!$A$5:$C$735,3,0))</f>
        <v/>
      </c>
      <c r="TN3" s="30" t="str">
        <f>IF(ISBLANK(TN2),"",VLOOKUP(TN2,'Base clients'!$A$5:$C$735,3,0))</f>
        <v/>
      </c>
      <c r="TO3" s="30" t="str">
        <f>IF(ISBLANK(TO2),"",VLOOKUP(TO2,'Base clients'!$A$5:$C$735,3,0))</f>
        <v/>
      </c>
      <c r="TP3" s="30" t="str">
        <f>IF(ISBLANK(TP2),"",VLOOKUP(TP2,'Base clients'!$A$5:$C$735,3,0))</f>
        <v/>
      </c>
      <c r="TQ3" s="30" t="str">
        <f>IF(ISBLANK(TQ2),"",VLOOKUP(TQ2,'Base clients'!$A$5:$C$735,3,0))</f>
        <v/>
      </c>
      <c r="TR3" s="30" t="str">
        <f>IF(ISBLANK(TR2),"",VLOOKUP(TR2,'Base clients'!$A$5:$C$735,3,0))</f>
        <v/>
      </c>
      <c r="TS3" s="30" t="str">
        <f>IF(ISBLANK(TS2),"",VLOOKUP(TS2,'Base clients'!$A$5:$C$735,3,0))</f>
        <v/>
      </c>
      <c r="TT3" s="30" t="str">
        <f>IF(ISBLANK(TT2),"",VLOOKUP(TT2,'Base clients'!$A$5:$C$735,3,0))</f>
        <v/>
      </c>
      <c r="TU3" s="30" t="str">
        <f>IF(ISBLANK(TU2),"",VLOOKUP(TU2,'Base clients'!$A$5:$C$735,3,0))</f>
        <v/>
      </c>
      <c r="TV3" s="30" t="str">
        <f>IF(ISBLANK(TV2),"",VLOOKUP(TV2,'Base clients'!$A$5:$C$735,3,0))</f>
        <v/>
      </c>
      <c r="TW3" s="30" t="str">
        <f>IF(ISBLANK(TW2),"",VLOOKUP(TW2,'Base clients'!$A$5:$C$735,3,0))</f>
        <v/>
      </c>
      <c r="TX3" s="30" t="str">
        <f>IF(ISBLANK(TX2),"",VLOOKUP(TX2,'Base clients'!$A$5:$C$735,3,0))</f>
        <v/>
      </c>
      <c r="TY3" s="30" t="str">
        <f>IF(ISBLANK(TY2),"",VLOOKUP(TY2,'Base clients'!$A$5:$C$735,3,0))</f>
        <v/>
      </c>
      <c r="TZ3" s="30" t="str">
        <f>IF(ISBLANK(TZ2),"",VLOOKUP(TZ2,'Base clients'!$A$5:$C$735,3,0))</f>
        <v/>
      </c>
      <c r="UA3" s="30" t="str">
        <f>IF(ISBLANK(UA2),"",VLOOKUP(UA2,'Base clients'!$A$5:$C$735,3,0))</f>
        <v/>
      </c>
      <c r="UB3" s="30" t="str">
        <f>IF(ISBLANK(UB2),"",VLOOKUP(UB2,'Base clients'!$A$5:$C$735,3,0))</f>
        <v/>
      </c>
      <c r="UC3" s="30" t="str">
        <f>IF(ISBLANK(UC2),"",VLOOKUP(UC2,'Base clients'!$A$5:$C$735,3,0))</f>
        <v/>
      </c>
      <c r="UD3" s="30" t="str">
        <f>IF(ISBLANK(UD2),"",VLOOKUP(UD2,'Base clients'!$A$5:$C$735,3,0))</f>
        <v/>
      </c>
      <c r="UE3" s="30" t="str">
        <f>IF(ISBLANK(UE2),"",VLOOKUP(UE2,'Base clients'!$A$5:$C$735,3,0))</f>
        <v/>
      </c>
      <c r="UF3" s="30" t="str">
        <f>IF(ISBLANK(UF2),"",VLOOKUP(UF2,'Base clients'!$A$5:$C$735,3,0))</f>
        <v/>
      </c>
      <c r="UG3" s="30" t="str">
        <f>IF(ISBLANK(UG2),"",VLOOKUP(UG2,'Base clients'!$A$5:$C$735,3,0))</f>
        <v/>
      </c>
      <c r="UH3" s="30" t="str">
        <f>IF(ISBLANK(UH2),"",VLOOKUP(UH2,'Base clients'!$A$5:$C$735,3,0))</f>
        <v/>
      </c>
      <c r="UI3" s="30" t="str">
        <f>IF(ISBLANK(UI2),"",VLOOKUP(UI2,'Base clients'!$A$5:$C$735,3,0))</f>
        <v/>
      </c>
      <c r="UJ3" s="30" t="str">
        <f>IF(ISBLANK(UJ2),"",VLOOKUP(UJ2,'Base clients'!$A$5:$C$735,3,0))</f>
        <v/>
      </c>
      <c r="UK3" s="30" t="str">
        <f>IF(ISBLANK(UK2),"",VLOOKUP(UK2,'Base clients'!$A$5:$C$735,3,0))</f>
        <v/>
      </c>
      <c r="UL3" s="30" t="str">
        <f>IF(ISBLANK(UL2),"",VLOOKUP(UL2,'Base clients'!$A$5:$C$735,3,0))</f>
        <v/>
      </c>
      <c r="UM3" s="30" t="str">
        <f>IF(ISBLANK(UM2),"",VLOOKUP(UM2,'Base clients'!$A$5:$C$735,3,0))</f>
        <v/>
      </c>
      <c r="UN3" s="30" t="str">
        <f>IF(ISBLANK(UN2),"",VLOOKUP(UN2,'Base clients'!$A$5:$C$735,3,0))</f>
        <v/>
      </c>
      <c r="UO3" s="30" t="str">
        <f>IF(ISBLANK(UO2),"",VLOOKUP(UO2,'Base clients'!$A$5:$C$735,3,0))</f>
        <v/>
      </c>
      <c r="UP3" s="30" t="str">
        <f>IF(ISBLANK(UP2),"",VLOOKUP(UP2,'Base clients'!$A$5:$C$735,3,0))</f>
        <v/>
      </c>
      <c r="UQ3" s="30" t="str">
        <f>IF(ISBLANK(UQ2),"",VLOOKUP(UQ2,'Base clients'!$A$5:$C$735,3,0))</f>
        <v/>
      </c>
      <c r="UR3" s="30" t="str">
        <f>IF(ISBLANK(UR2),"",VLOOKUP(UR2,'Base clients'!$A$5:$C$735,3,0))</f>
        <v/>
      </c>
      <c r="US3" s="30" t="str">
        <f>IF(ISBLANK(US2),"",VLOOKUP(US2,'Base clients'!$A$5:$C$735,3,0))</f>
        <v/>
      </c>
      <c r="UT3" s="30" t="str">
        <f>IF(ISBLANK(UT2),"",VLOOKUP(UT2,'Base clients'!$A$5:$C$735,3,0))</f>
        <v/>
      </c>
      <c r="UU3" s="30" t="str">
        <f>IF(ISBLANK(UU2),"",VLOOKUP(UU2,'Base clients'!$A$5:$C$735,3,0))</f>
        <v/>
      </c>
      <c r="UV3" s="30" t="str">
        <f>IF(ISBLANK(UV2),"",VLOOKUP(UV2,'Base clients'!$A$5:$C$735,3,0))</f>
        <v/>
      </c>
      <c r="UW3" s="30" t="str">
        <f>IF(ISBLANK(UW2),"",VLOOKUP(UW2,'Base clients'!$A$5:$C$735,3,0))</f>
        <v/>
      </c>
      <c r="UX3" s="30" t="str">
        <f>IF(ISBLANK(UX2),"",VLOOKUP(UX2,'Base clients'!$A$5:$C$735,3,0))</f>
        <v/>
      </c>
      <c r="UY3" s="30" t="str">
        <f>IF(ISBLANK(UY2),"",VLOOKUP(UY2,'Base clients'!$A$5:$C$735,3,0))</f>
        <v/>
      </c>
      <c r="UZ3" s="30" t="str">
        <f>IF(ISBLANK(UZ2),"",VLOOKUP(UZ2,'Base clients'!$A$5:$C$735,3,0))</f>
        <v/>
      </c>
      <c r="VA3" s="30" t="str">
        <f>IF(ISBLANK(VA2),"",VLOOKUP(VA2,'Base clients'!$A$5:$C$735,3,0))</f>
        <v/>
      </c>
      <c r="VB3" s="30" t="str">
        <f>IF(ISBLANK(VB2),"",VLOOKUP(VB2,'Base clients'!$A$5:$C$735,3,0))</f>
        <v/>
      </c>
      <c r="VC3" s="30" t="str">
        <f>IF(ISBLANK(VC2),"",VLOOKUP(VC2,'Base clients'!$A$5:$C$735,3,0))</f>
        <v/>
      </c>
      <c r="VD3" s="30" t="str">
        <f>IF(ISBLANK(VD2),"",VLOOKUP(VD2,'Base clients'!$A$5:$C$735,3,0))</f>
        <v/>
      </c>
      <c r="VE3" s="30" t="str">
        <f>IF(ISBLANK(VE2),"",VLOOKUP(VE2,'Base clients'!$A$5:$C$735,3,0))</f>
        <v/>
      </c>
      <c r="VF3" s="30" t="str">
        <f>IF(ISBLANK(VF2),"",VLOOKUP(VF2,'Base clients'!$A$5:$C$735,3,0))</f>
        <v/>
      </c>
      <c r="VG3" s="30" t="str">
        <f>IF(ISBLANK(VG2),"",VLOOKUP(VG2,'Base clients'!$A$5:$C$735,3,0))</f>
        <v/>
      </c>
      <c r="VH3" s="30" t="str">
        <f>IF(ISBLANK(VH2),"",VLOOKUP(VH2,'Base clients'!$A$5:$C$735,3,0))</f>
        <v/>
      </c>
      <c r="VI3" s="30" t="str">
        <f>IF(ISBLANK(VI2),"",VLOOKUP(VI2,'Base clients'!$A$5:$C$735,3,0))</f>
        <v/>
      </c>
      <c r="VJ3" s="30" t="str">
        <f>IF(ISBLANK(VJ2),"",VLOOKUP(VJ2,'Base clients'!$A$5:$C$735,3,0))</f>
        <v/>
      </c>
      <c r="VK3" s="30" t="str">
        <f>IF(ISBLANK(VK2),"",VLOOKUP(VK2,'Base clients'!$A$5:$C$735,3,0))</f>
        <v/>
      </c>
      <c r="VL3" s="30" t="str">
        <f>IF(ISBLANK(VL2),"",VLOOKUP(VL2,'Base clients'!$A$5:$C$735,3,0))</f>
        <v/>
      </c>
      <c r="VM3" s="30" t="str">
        <f>IF(ISBLANK(VM2),"",VLOOKUP(VM2,'Base clients'!$A$5:$C$735,3,0))</f>
        <v/>
      </c>
      <c r="VN3" s="30" t="str">
        <f>IF(ISBLANK(VN2),"",VLOOKUP(VN2,'Base clients'!$A$5:$C$735,3,0))</f>
        <v/>
      </c>
      <c r="VO3" s="30" t="str">
        <f>IF(ISBLANK(VO2),"",VLOOKUP(VO2,'Base clients'!$A$5:$C$735,3,0))</f>
        <v/>
      </c>
      <c r="VP3" s="30" t="str">
        <f>IF(ISBLANK(VP2),"",VLOOKUP(VP2,'Base clients'!$A$5:$C$735,3,0))</f>
        <v/>
      </c>
      <c r="VQ3" s="30" t="str">
        <f>IF(ISBLANK(VQ2),"",VLOOKUP(VQ2,'Base clients'!$A$5:$C$735,3,0))</f>
        <v/>
      </c>
      <c r="VR3" s="30" t="str">
        <f>IF(ISBLANK(VR2),"",VLOOKUP(VR2,'Base clients'!$A$5:$C$735,3,0))</f>
        <v/>
      </c>
      <c r="VS3" s="30" t="str">
        <f>IF(ISBLANK(VS2),"",VLOOKUP(VS2,'Base clients'!$A$5:$C$735,3,0))</f>
        <v/>
      </c>
      <c r="VT3" s="30" t="str">
        <f>IF(ISBLANK(VT2),"",VLOOKUP(VT2,'Base clients'!$A$5:$C$735,3,0))</f>
        <v/>
      </c>
      <c r="VU3" s="30" t="str">
        <f>IF(ISBLANK(VU2),"",VLOOKUP(VU2,'Base clients'!$A$5:$C$735,3,0))</f>
        <v/>
      </c>
      <c r="VV3" s="30" t="str">
        <f>IF(ISBLANK(VV2),"",VLOOKUP(VV2,'Base clients'!$A$5:$C$735,3,0))</f>
        <v/>
      </c>
      <c r="VW3" s="30" t="str">
        <f>IF(ISBLANK(VW2),"",VLOOKUP(VW2,'Base clients'!$A$5:$C$735,3,0))</f>
        <v/>
      </c>
      <c r="VX3" s="30" t="str">
        <f>IF(ISBLANK(VX2),"",VLOOKUP(VX2,'Base clients'!$A$5:$C$735,3,0))</f>
        <v/>
      </c>
      <c r="VY3" s="30" t="str">
        <f>IF(ISBLANK(VY2),"",VLOOKUP(VY2,'Base clients'!$A$5:$C$735,3,0))</f>
        <v/>
      </c>
      <c r="VZ3" s="30" t="str">
        <f>IF(ISBLANK(VZ2),"",VLOOKUP(VZ2,'Base clients'!$A$5:$C$735,3,0))</f>
        <v/>
      </c>
      <c r="WA3" s="30" t="str">
        <f>IF(ISBLANK(WA2),"",VLOOKUP(WA2,'Base clients'!$A$5:$C$735,3,0))</f>
        <v/>
      </c>
      <c r="WB3" s="30" t="str">
        <f>IF(ISBLANK(WB2),"",VLOOKUP(WB2,'Base clients'!$A$5:$C$735,3,0))</f>
        <v/>
      </c>
      <c r="WC3" s="30" t="str">
        <f>IF(ISBLANK(WC2),"",VLOOKUP(WC2,'Base clients'!$A$5:$C$735,3,0))</f>
        <v/>
      </c>
      <c r="WD3" s="30" t="str">
        <f>IF(ISBLANK(WD2),"",VLOOKUP(WD2,'Base clients'!$A$5:$C$735,3,0))</f>
        <v/>
      </c>
      <c r="WE3" s="30" t="str">
        <f>IF(ISBLANK(WE2),"",VLOOKUP(WE2,'Base clients'!$A$5:$C$735,3,0))</f>
        <v/>
      </c>
      <c r="WF3" s="30" t="str">
        <f>IF(ISBLANK(WF2),"",VLOOKUP(WF2,'Base clients'!$A$5:$C$735,3,0))</f>
        <v/>
      </c>
      <c r="WG3" s="30" t="str">
        <f>IF(ISBLANK(WG2),"",VLOOKUP(WG2,'Base clients'!$A$5:$C$735,3,0))</f>
        <v/>
      </c>
      <c r="WH3" s="30" t="str">
        <f>IF(ISBLANK(WH2),"",VLOOKUP(WH2,'Base clients'!$A$5:$C$735,3,0))</f>
        <v/>
      </c>
      <c r="WI3" s="30" t="str">
        <f>IF(ISBLANK(WI2),"",VLOOKUP(WI2,'Base clients'!$A$5:$C$735,3,0))</f>
        <v/>
      </c>
      <c r="WJ3" s="30" t="str">
        <f>IF(ISBLANK(WJ2),"",VLOOKUP(WJ2,'Base clients'!$A$5:$C$735,3,0))</f>
        <v/>
      </c>
      <c r="WK3" s="30" t="str">
        <f>IF(ISBLANK(WK2),"",VLOOKUP(WK2,'Base clients'!$A$5:$C$735,3,0))</f>
        <v/>
      </c>
      <c r="WL3" s="30" t="str">
        <f>IF(ISBLANK(WL2),"",VLOOKUP(WL2,'Base clients'!$A$5:$C$735,3,0))</f>
        <v/>
      </c>
      <c r="WM3" s="30" t="str">
        <f>IF(ISBLANK(WM2),"",VLOOKUP(WM2,'Base clients'!$A$5:$C$735,3,0))</f>
        <v/>
      </c>
      <c r="WN3" s="30" t="str">
        <f>IF(ISBLANK(WN2),"",VLOOKUP(WN2,'Base clients'!$A$5:$C$735,3,0))</f>
        <v/>
      </c>
      <c r="WO3" s="30" t="str">
        <f>IF(ISBLANK(WO2),"",VLOOKUP(WO2,'Base clients'!$A$5:$C$735,3,0))</f>
        <v/>
      </c>
      <c r="WP3" s="30" t="str">
        <f>IF(ISBLANK(WP2),"",VLOOKUP(WP2,'Base clients'!$A$5:$C$735,3,0))</f>
        <v/>
      </c>
      <c r="WQ3" s="30" t="str">
        <f>IF(ISBLANK(WQ2),"",VLOOKUP(WQ2,'Base clients'!$A$5:$C$735,3,0))</f>
        <v/>
      </c>
      <c r="WR3" s="30" t="str">
        <f>IF(ISBLANK(WR2),"",VLOOKUP(WR2,'Base clients'!$A$5:$C$735,3,0))</f>
        <v/>
      </c>
      <c r="WS3" s="30" t="str">
        <f>IF(ISBLANK(WS2),"",VLOOKUP(WS2,'Base clients'!$A$5:$C$735,3,0))</f>
        <v/>
      </c>
      <c r="WT3" s="30" t="str">
        <f>IF(ISBLANK(WT2),"",VLOOKUP(WT2,'Base clients'!$A$5:$C$735,3,0))</f>
        <v/>
      </c>
      <c r="WU3" s="30" t="str">
        <f>IF(ISBLANK(WU2),"",VLOOKUP(WU2,'Base clients'!$A$5:$C$735,3,0))</f>
        <v/>
      </c>
      <c r="WV3" s="30" t="str">
        <f>IF(ISBLANK(WV2),"",VLOOKUP(WV2,'Base clients'!$A$5:$C$735,3,0))</f>
        <v/>
      </c>
      <c r="WW3" s="30" t="str">
        <f>IF(ISBLANK(WW2),"",VLOOKUP(WW2,'Base clients'!$A$5:$C$735,3,0))</f>
        <v/>
      </c>
      <c r="WX3" s="30" t="str">
        <f>IF(ISBLANK(WX2),"",VLOOKUP(WX2,'Base clients'!$A$5:$C$735,3,0))</f>
        <v/>
      </c>
      <c r="WY3" s="30" t="str">
        <f>IF(ISBLANK(WY2),"",VLOOKUP(WY2,'Base clients'!$A$5:$C$735,3,0))</f>
        <v/>
      </c>
      <c r="WZ3" s="30" t="str">
        <f>IF(ISBLANK(WZ2),"",VLOOKUP(WZ2,'Base clients'!$A$5:$C$735,3,0))</f>
        <v/>
      </c>
      <c r="XA3" s="30" t="str">
        <f>IF(ISBLANK(XA2),"",VLOOKUP(XA2,'Base clients'!$A$5:$C$735,3,0))</f>
        <v/>
      </c>
      <c r="XB3" s="30" t="str">
        <f>IF(ISBLANK(XB2),"",VLOOKUP(XB2,'Base clients'!$A$5:$C$735,3,0))</f>
        <v/>
      </c>
      <c r="XC3" s="30" t="str">
        <f>IF(ISBLANK(XC2),"",VLOOKUP(XC2,'Base clients'!$A$5:$C$735,3,0))</f>
        <v/>
      </c>
      <c r="XD3" s="30" t="str">
        <f>IF(ISBLANK(XD2),"",VLOOKUP(XD2,'Base clients'!$A$5:$C$735,3,0))</f>
        <v/>
      </c>
      <c r="XE3" s="30" t="str">
        <f>IF(ISBLANK(XE2),"",VLOOKUP(XE2,'Base clients'!$A$5:$C$735,3,0))</f>
        <v/>
      </c>
      <c r="XF3" s="30" t="str">
        <f>IF(ISBLANK(XF2),"",VLOOKUP(XF2,'Base clients'!$A$5:$C$735,3,0))</f>
        <v/>
      </c>
      <c r="XG3" s="30" t="str">
        <f>IF(ISBLANK(XG2),"",VLOOKUP(XG2,'Base clients'!$A$5:$C$735,3,0))</f>
        <v/>
      </c>
      <c r="XH3" s="30" t="str">
        <f>IF(ISBLANK(XH2),"",VLOOKUP(XH2,'Base clients'!$A$5:$C$735,3,0))</f>
        <v/>
      </c>
      <c r="XI3" s="30" t="str">
        <f>IF(ISBLANK(XI2),"",VLOOKUP(XI2,'Base clients'!$A$5:$C$735,3,0))</f>
        <v/>
      </c>
      <c r="XJ3" s="30" t="str">
        <f>IF(ISBLANK(XJ2),"",VLOOKUP(XJ2,'Base clients'!$A$5:$C$735,3,0))</f>
        <v/>
      </c>
      <c r="XK3" s="30" t="str">
        <f>IF(ISBLANK(XK2),"",VLOOKUP(XK2,'Base clients'!$A$5:$C$735,3,0))</f>
        <v/>
      </c>
      <c r="XL3" s="30" t="str">
        <f>IF(ISBLANK(XL2),"",VLOOKUP(XL2,'Base clients'!$A$5:$C$735,3,0))</f>
        <v/>
      </c>
      <c r="XM3" s="30" t="str">
        <f>IF(ISBLANK(XM2),"",VLOOKUP(XM2,'Base clients'!$A$5:$C$735,3,0))</f>
        <v/>
      </c>
      <c r="XN3" s="30" t="str">
        <f>IF(ISBLANK(XN2),"",VLOOKUP(XN2,'Base clients'!$A$5:$C$735,3,0))</f>
        <v/>
      </c>
      <c r="XO3" s="30" t="str">
        <f>IF(ISBLANK(XO2),"",VLOOKUP(XO2,'Base clients'!$A$5:$C$735,3,0))</f>
        <v/>
      </c>
      <c r="XP3" s="30" t="str">
        <f>IF(ISBLANK(XP2),"",VLOOKUP(XP2,'Base clients'!$A$5:$C$735,3,0))</f>
        <v/>
      </c>
      <c r="XQ3" s="30" t="str">
        <f>IF(ISBLANK(XQ2),"",VLOOKUP(XQ2,'Base clients'!$A$5:$C$735,3,0))</f>
        <v/>
      </c>
      <c r="XR3" s="30" t="str">
        <f>IF(ISBLANK(XR2),"",VLOOKUP(XR2,'Base clients'!$A$5:$C$735,3,0))</f>
        <v/>
      </c>
      <c r="XS3" s="30" t="str">
        <f>IF(ISBLANK(XS2),"",VLOOKUP(XS2,'Base clients'!$A$5:$C$735,3,0))</f>
        <v/>
      </c>
      <c r="XT3" s="30" t="str">
        <f>IF(ISBLANK(XT2),"",VLOOKUP(XT2,'Base clients'!$A$5:$C$735,3,0))</f>
        <v/>
      </c>
      <c r="XU3" s="30" t="str">
        <f>IF(ISBLANK(XU2),"",VLOOKUP(XU2,'Base clients'!$A$5:$C$735,3,0))</f>
        <v/>
      </c>
      <c r="XV3" s="30" t="str">
        <f>IF(ISBLANK(XV2),"",VLOOKUP(XV2,'Base clients'!$A$5:$C$735,3,0))</f>
        <v/>
      </c>
      <c r="XW3" s="30" t="str">
        <f>IF(ISBLANK(XW2),"",VLOOKUP(XW2,'Base clients'!$A$5:$C$735,3,0))</f>
        <v/>
      </c>
      <c r="XX3" s="30" t="str">
        <f>IF(ISBLANK(XX2),"",VLOOKUP(XX2,'Base clients'!$A$5:$C$735,3,0))</f>
        <v/>
      </c>
      <c r="XY3" s="30" t="str">
        <f>IF(ISBLANK(XY2),"",VLOOKUP(XY2,'Base clients'!$A$5:$C$735,3,0))</f>
        <v/>
      </c>
      <c r="XZ3" s="30" t="str">
        <f>IF(ISBLANK(XZ2),"",VLOOKUP(XZ2,'Base clients'!$A$5:$C$735,3,0))</f>
        <v/>
      </c>
      <c r="YA3" s="30" t="str">
        <f>IF(ISBLANK(YA2),"",VLOOKUP(YA2,'Base clients'!$A$5:$C$735,3,0))</f>
        <v/>
      </c>
      <c r="YB3" s="30" t="str">
        <f>IF(ISBLANK(YB2),"",VLOOKUP(YB2,'Base clients'!$A$5:$C$735,3,0))</f>
        <v/>
      </c>
      <c r="YC3" s="30" t="str">
        <f>IF(ISBLANK(YC2),"",VLOOKUP(YC2,'Base clients'!$A$5:$C$735,3,0))</f>
        <v/>
      </c>
      <c r="YD3" s="30" t="str">
        <f>IF(ISBLANK(YD2),"",VLOOKUP(YD2,'Base clients'!$A$5:$C$735,3,0))</f>
        <v/>
      </c>
      <c r="YE3" s="30" t="str">
        <f>IF(ISBLANK(YE2),"",VLOOKUP(YE2,'Base clients'!$A$5:$C$735,3,0))</f>
        <v/>
      </c>
      <c r="YF3" s="30" t="str">
        <f>IF(ISBLANK(YF2),"",VLOOKUP(YF2,'Base clients'!$A$5:$C$735,3,0))</f>
        <v/>
      </c>
      <c r="YG3" s="30" t="str">
        <f>IF(ISBLANK(YG2),"",VLOOKUP(YG2,'Base clients'!$A$5:$C$735,3,0))</f>
        <v/>
      </c>
      <c r="YH3" s="30" t="str">
        <f>IF(ISBLANK(YH2),"",VLOOKUP(YH2,'Base clients'!$A$5:$C$735,3,0))</f>
        <v/>
      </c>
      <c r="YI3" s="30" t="str">
        <f>IF(ISBLANK(YI2),"",VLOOKUP(YI2,'Base clients'!$A$5:$C$735,3,0))</f>
        <v/>
      </c>
      <c r="YJ3" s="30" t="str">
        <f>IF(ISBLANK(YJ2),"",VLOOKUP(YJ2,'Base clients'!$A$5:$C$735,3,0))</f>
        <v/>
      </c>
      <c r="YK3" s="30" t="str">
        <f>IF(ISBLANK(YK2),"",VLOOKUP(YK2,'Base clients'!$A$5:$C$735,3,0))</f>
        <v/>
      </c>
      <c r="YL3" s="30" t="str">
        <f>IF(ISBLANK(YL2),"",VLOOKUP(YL2,'Base clients'!$A$5:$C$735,3,0))</f>
        <v/>
      </c>
      <c r="YM3" s="30" t="str">
        <f>IF(ISBLANK(YM2),"",VLOOKUP(YM2,'Base clients'!$A$5:$C$735,3,0))</f>
        <v/>
      </c>
      <c r="YN3" s="30" t="str">
        <f>IF(ISBLANK(YN2),"",VLOOKUP(YN2,'Base clients'!$A$5:$C$735,3,0))</f>
        <v/>
      </c>
      <c r="YO3" s="30" t="str">
        <f>IF(ISBLANK(YO2),"",VLOOKUP(YO2,'Base clients'!$A$5:$C$735,3,0))</f>
        <v/>
      </c>
      <c r="YP3" s="30" t="str">
        <f>IF(ISBLANK(YP2),"",VLOOKUP(YP2,'Base clients'!$A$5:$C$735,3,0))</f>
        <v/>
      </c>
      <c r="YQ3" s="30" t="str">
        <f>IF(ISBLANK(YQ2),"",VLOOKUP(YQ2,'Base clients'!$A$5:$C$735,3,0))</f>
        <v/>
      </c>
      <c r="YR3" s="30" t="str">
        <f>IF(ISBLANK(YR2),"",VLOOKUP(YR2,'Base clients'!$A$5:$C$735,3,0))</f>
        <v/>
      </c>
      <c r="YS3" s="30" t="str">
        <f>IF(ISBLANK(YS2),"",VLOOKUP(YS2,'Base clients'!$A$5:$C$735,3,0))</f>
        <v/>
      </c>
      <c r="YT3" s="30" t="str">
        <f>IF(ISBLANK(YT2),"",VLOOKUP(YT2,'Base clients'!$A$5:$C$735,3,0))</f>
        <v/>
      </c>
      <c r="YU3" s="30" t="str">
        <f>IF(ISBLANK(YU2),"",VLOOKUP(YU2,'Base clients'!$A$5:$C$735,3,0))</f>
        <v/>
      </c>
      <c r="YV3" s="30" t="str">
        <f>IF(ISBLANK(YV2),"",VLOOKUP(YV2,'Base clients'!$A$5:$C$735,3,0))</f>
        <v/>
      </c>
      <c r="YW3" s="30" t="str">
        <f>IF(ISBLANK(YW2),"",VLOOKUP(YW2,'Base clients'!$A$5:$C$735,3,0))</f>
        <v/>
      </c>
      <c r="YX3" s="30" t="str">
        <f>IF(ISBLANK(YX2),"",VLOOKUP(YX2,'Base clients'!$A$5:$C$735,3,0))</f>
        <v/>
      </c>
      <c r="YY3" s="30" t="str">
        <f>IF(ISBLANK(YY2),"",VLOOKUP(YY2,'Base clients'!$A$5:$C$735,3,0))</f>
        <v/>
      </c>
      <c r="YZ3" s="30" t="str">
        <f>IF(ISBLANK(YZ2),"",VLOOKUP(YZ2,'Base clients'!$A$5:$C$735,3,0))</f>
        <v/>
      </c>
      <c r="ZA3" s="30" t="str">
        <f>IF(ISBLANK(ZA2),"",VLOOKUP(ZA2,'Base clients'!$A$5:$C$735,3,0))</f>
        <v/>
      </c>
      <c r="ZB3" s="30" t="str">
        <f>IF(ISBLANK(ZB2),"",VLOOKUP(ZB2,'Base clients'!$A$5:$C$735,3,0))</f>
        <v/>
      </c>
      <c r="ZC3" s="30" t="str">
        <f>IF(ISBLANK(ZC2),"",VLOOKUP(ZC2,'Base clients'!$A$5:$C$735,3,0))</f>
        <v/>
      </c>
      <c r="ZD3" s="30" t="str">
        <f>IF(ISBLANK(ZD2),"",VLOOKUP(ZD2,'Base clients'!$A$5:$C$735,3,0))</f>
        <v/>
      </c>
      <c r="ZE3" s="30" t="str">
        <f>IF(ISBLANK(ZE2),"",VLOOKUP(ZE2,'Base clients'!$A$5:$C$735,3,0))</f>
        <v/>
      </c>
      <c r="ZF3" s="30" t="str">
        <f>IF(ISBLANK(ZF2),"",VLOOKUP(ZF2,'Base clients'!$A$5:$C$735,3,0))</f>
        <v/>
      </c>
      <c r="ZG3" s="30" t="str">
        <f>IF(ISBLANK(ZG2),"",VLOOKUP(ZG2,'Base clients'!$A$5:$C$735,3,0))</f>
        <v/>
      </c>
      <c r="ZH3" s="30" t="str">
        <f>IF(ISBLANK(ZH2),"",VLOOKUP(ZH2,'Base clients'!$A$5:$C$735,3,0))</f>
        <v/>
      </c>
      <c r="ZI3" s="30" t="str">
        <f>IF(ISBLANK(ZI2),"",VLOOKUP(ZI2,'Base clients'!$A$5:$C$735,3,0))</f>
        <v/>
      </c>
      <c r="ZJ3" s="30" t="str">
        <f>IF(ISBLANK(ZJ2),"",VLOOKUP(ZJ2,'Base clients'!$A$5:$C$735,3,0))</f>
        <v/>
      </c>
      <c r="ZK3" s="30" t="str">
        <f>IF(ISBLANK(ZK2),"",VLOOKUP(ZK2,'Base clients'!$A$5:$C$735,3,0))</f>
        <v/>
      </c>
      <c r="ZL3" s="30" t="str">
        <f>IF(ISBLANK(ZL2),"",VLOOKUP(ZL2,'Base clients'!$A$5:$C$735,3,0))</f>
        <v/>
      </c>
      <c r="ZM3" s="30" t="str">
        <f>IF(ISBLANK(ZM2),"",VLOOKUP(ZM2,'Base clients'!$A$5:$C$735,3,0))</f>
        <v/>
      </c>
      <c r="ZN3" s="30" t="str">
        <f>IF(ISBLANK(ZN2),"",VLOOKUP(ZN2,'Base clients'!$A$5:$C$735,3,0))</f>
        <v/>
      </c>
      <c r="ZO3" s="30" t="str">
        <f>IF(ISBLANK(ZO2),"",VLOOKUP(ZO2,'Base clients'!$A$5:$C$735,3,0))</f>
        <v/>
      </c>
      <c r="ZP3" s="30" t="str">
        <f>IF(ISBLANK(ZP2),"",VLOOKUP(ZP2,'Base clients'!$A$5:$C$735,3,0))</f>
        <v/>
      </c>
      <c r="ZQ3" s="30" t="str">
        <f>IF(ISBLANK(ZQ2),"",VLOOKUP(ZQ2,'Base clients'!$A$5:$C$735,3,0))</f>
        <v/>
      </c>
      <c r="ZR3" s="30" t="str">
        <f>IF(ISBLANK(ZR2),"",VLOOKUP(ZR2,'Base clients'!$A$5:$C$735,3,0))</f>
        <v/>
      </c>
      <c r="ZS3" s="30" t="str">
        <f>IF(ISBLANK(ZS2),"",VLOOKUP(ZS2,'Base clients'!$A$5:$C$735,3,0))</f>
        <v/>
      </c>
      <c r="ZT3" s="30" t="str">
        <f>IF(ISBLANK(ZT2),"",VLOOKUP(ZT2,'Base clients'!$A$5:$C$735,3,0))</f>
        <v/>
      </c>
      <c r="ZU3" s="30" t="str">
        <f>IF(ISBLANK(ZU2),"",VLOOKUP(ZU2,'Base clients'!$A$5:$C$735,3,0))</f>
        <v/>
      </c>
      <c r="ZV3" s="30" t="str">
        <f>IF(ISBLANK(ZV2),"",VLOOKUP(ZV2,'Base clients'!$A$5:$C$735,3,0))</f>
        <v/>
      </c>
      <c r="ZW3" s="30" t="str">
        <f>IF(ISBLANK(ZW2),"",VLOOKUP(ZW2,'Base clients'!$A$5:$C$735,3,0))</f>
        <v/>
      </c>
      <c r="ZX3" s="30" t="str">
        <f>IF(ISBLANK(ZX2),"",VLOOKUP(ZX2,'Base clients'!$A$5:$C$735,3,0))</f>
        <v/>
      </c>
      <c r="ZY3" s="30" t="str">
        <f>IF(ISBLANK(ZY2),"",VLOOKUP(ZY2,'Base clients'!$A$5:$C$735,3,0))</f>
        <v/>
      </c>
      <c r="ZZ3" s="30" t="str">
        <f>IF(ISBLANK(ZZ2),"",VLOOKUP(ZZ2,'Base clients'!$A$5:$C$735,3,0))</f>
        <v/>
      </c>
      <c r="AAA3" s="30" t="str">
        <f>IF(ISBLANK(AAA2),"",VLOOKUP(AAA2,'Base clients'!$A$5:$C$735,3,0))</f>
        <v/>
      </c>
      <c r="AAB3" s="30" t="str">
        <f>IF(ISBLANK(AAB2),"",VLOOKUP(AAB2,'Base clients'!$A$5:$C$735,3,0))</f>
        <v/>
      </c>
      <c r="AAC3" s="30" t="str">
        <f>IF(ISBLANK(AAC2),"",VLOOKUP(AAC2,'Base clients'!$A$5:$C$735,3,0))</f>
        <v/>
      </c>
      <c r="AAD3" s="30" t="str">
        <f>IF(ISBLANK(AAD2),"",VLOOKUP(AAD2,'Base clients'!$A$5:$C$735,3,0))</f>
        <v/>
      </c>
      <c r="AAE3" s="30" t="str">
        <f>IF(ISBLANK(AAE2),"",VLOOKUP(AAE2,'Base clients'!$A$5:$C$735,3,0))</f>
        <v/>
      </c>
      <c r="AAF3" s="30" t="str">
        <f>IF(ISBLANK(AAF2),"",VLOOKUP(AAF2,'Base clients'!$A$5:$C$735,3,0))</f>
        <v/>
      </c>
      <c r="AAG3" s="30" t="str">
        <f>IF(ISBLANK(AAG2),"",VLOOKUP(AAG2,'Base clients'!$A$5:$C$735,3,0))</f>
        <v/>
      </c>
      <c r="AAH3" s="30" t="str">
        <f>IF(ISBLANK(AAH2),"",VLOOKUP(AAH2,'Base clients'!$A$5:$C$735,3,0))</f>
        <v/>
      </c>
      <c r="AAI3" s="30" t="str">
        <f>IF(ISBLANK(AAI2),"",VLOOKUP(AAI2,'Base clients'!$A$5:$C$735,3,0))</f>
        <v/>
      </c>
      <c r="AAJ3" s="30" t="str">
        <f>IF(ISBLANK(AAJ2),"",VLOOKUP(AAJ2,'Base clients'!$A$5:$C$735,3,0))</f>
        <v/>
      </c>
      <c r="AAK3" s="30" t="str">
        <f>IF(ISBLANK(AAK2),"",VLOOKUP(AAK2,'Base clients'!$A$5:$C$735,3,0))</f>
        <v/>
      </c>
      <c r="AAL3" s="30" t="str">
        <f>IF(ISBLANK(AAL2),"",VLOOKUP(AAL2,'Base clients'!$A$5:$C$735,3,0))</f>
        <v/>
      </c>
      <c r="AAM3" s="30" t="str">
        <f>IF(ISBLANK(AAM2),"",VLOOKUP(AAM2,'Base clients'!$A$5:$C$735,3,0))</f>
        <v/>
      </c>
      <c r="AAN3" s="30" t="str">
        <f>IF(ISBLANK(AAN2),"",VLOOKUP(AAN2,'Base clients'!$A$5:$C$735,3,0))</f>
        <v/>
      </c>
      <c r="AAO3" s="30" t="str">
        <f>IF(ISBLANK(AAO2),"",VLOOKUP(AAO2,'Base clients'!$A$5:$C$735,3,0))</f>
        <v/>
      </c>
      <c r="AAP3" s="30" t="str">
        <f>IF(ISBLANK(AAP2),"",VLOOKUP(AAP2,'Base clients'!$A$5:$C$735,3,0))</f>
        <v/>
      </c>
      <c r="AAQ3" s="30" t="str">
        <f>IF(ISBLANK(AAQ2),"",VLOOKUP(AAQ2,'Base clients'!$A$5:$C$735,3,0))</f>
        <v/>
      </c>
      <c r="AAR3" s="30" t="str">
        <f>IF(ISBLANK(AAR2),"",VLOOKUP(AAR2,'Base clients'!$A$5:$C$735,3,0))</f>
        <v/>
      </c>
      <c r="AAS3" s="30" t="str">
        <f>IF(ISBLANK(AAS2),"",VLOOKUP(AAS2,'Base clients'!$A$5:$C$735,3,0))</f>
        <v/>
      </c>
      <c r="AAT3" s="30" t="str">
        <f>IF(ISBLANK(AAT2),"",VLOOKUP(AAT2,'Base clients'!$A$5:$C$735,3,0))</f>
        <v/>
      </c>
      <c r="AAU3" s="30" t="str">
        <f>IF(ISBLANK(AAU2),"",VLOOKUP(AAU2,'Base clients'!$A$5:$C$735,3,0))</f>
        <v/>
      </c>
      <c r="AAV3" s="30" t="str">
        <f>IF(ISBLANK(AAV2),"",VLOOKUP(AAV2,'Base clients'!$A$5:$C$735,3,0))</f>
        <v/>
      </c>
      <c r="AAW3" s="30" t="str">
        <f>IF(ISBLANK(AAW2),"",VLOOKUP(AAW2,'Base clients'!$A$5:$C$735,3,0))</f>
        <v/>
      </c>
      <c r="AAX3" s="30" t="str">
        <f>IF(ISBLANK(AAX2),"",VLOOKUP(AAX2,'Base clients'!$A$5:$C$735,3,0))</f>
        <v/>
      </c>
      <c r="AAY3" s="30" t="str">
        <f>IF(ISBLANK(AAY2),"",VLOOKUP(AAY2,'Base clients'!$A$5:$C$735,3,0))</f>
        <v/>
      </c>
      <c r="AAZ3" s="30" t="str">
        <f>IF(ISBLANK(AAZ2),"",VLOOKUP(AAZ2,'Base clients'!$A$5:$C$735,3,0))</f>
        <v/>
      </c>
      <c r="ABA3" s="30" t="str">
        <f>IF(ISBLANK(ABA2),"",VLOOKUP(ABA2,'Base clients'!$A$5:$C$735,3,0))</f>
        <v/>
      </c>
      <c r="ABB3" s="30" t="str">
        <f>IF(ISBLANK(ABB2),"",VLOOKUP(ABB2,'Base clients'!$A$5:$C$735,3,0))</f>
        <v/>
      </c>
      <c r="ABC3" s="30" t="str">
        <f>IF(ISBLANK(ABC2),"",VLOOKUP(ABC2,'Base clients'!$A$5:$C$735,3,0))</f>
        <v/>
      </c>
      <c r="ABD3" s="30" t="str">
        <f>IF(ISBLANK(ABD2),"",VLOOKUP(ABD2,'Base clients'!$A$5:$C$735,3,0))</f>
        <v/>
      </c>
      <c r="ABE3" s="30" t="str">
        <f>IF(ISBLANK(ABE2),"",VLOOKUP(ABE2,'Base clients'!$A$5:$C$735,3,0))</f>
        <v/>
      </c>
      <c r="ABF3" s="30" t="str">
        <f>IF(ISBLANK(ABF2),"",VLOOKUP(ABF2,'Base clients'!$A$5:$C$735,3,0))</f>
        <v/>
      </c>
      <c r="ABG3" s="30" t="str">
        <f>IF(ISBLANK(ABG2),"",VLOOKUP(ABG2,'Base clients'!$A$5:$C$735,3,0))</f>
        <v/>
      </c>
      <c r="ABH3" s="30" t="str">
        <f>IF(ISBLANK(ABH2),"",VLOOKUP(ABH2,'Base clients'!$A$5:$C$735,3,0))</f>
        <v/>
      </c>
      <c r="ABI3" s="30" t="str">
        <f>IF(ISBLANK(ABI2),"",VLOOKUP(ABI2,'Base clients'!$A$5:$C$735,3,0))</f>
        <v/>
      </c>
      <c r="ABJ3" s="30" t="str">
        <f>IF(ISBLANK(ABJ2),"",VLOOKUP(ABJ2,'Base clients'!$A$5:$C$735,3,0))</f>
        <v/>
      </c>
      <c r="ABK3" s="30" t="str">
        <f>IF(ISBLANK(ABK2),"",VLOOKUP(ABK2,'Base clients'!$A$5:$C$735,3,0))</f>
        <v/>
      </c>
      <c r="ABL3" s="30" t="str">
        <f>IF(ISBLANK(ABL2),"",VLOOKUP(ABL2,'Base clients'!$A$5:$C$735,3,0))</f>
        <v/>
      </c>
      <c r="ABM3" s="30" t="str">
        <f>IF(ISBLANK(ABM2),"",VLOOKUP(ABM2,'Base clients'!$A$5:$C$735,3,0))</f>
        <v/>
      </c>
      <c r="ABN3" s="30" t="str">
        <f>IF(ISBLANK(ABN2),"",VLOOKUP(ABN2,'Base clients'!$A$5:$C$735,3,0))</f>
        <v/>
      </c>
      <c r="ABO3" s="30" t="str">
        <f>IF(ISBLANK(ABO2),"",VLOOKUP(ABO2,'Base clients'!$A$5:$C$735,3,0))</f>
        <v/>
      </c>
      <c r="ABP3" s="30" t="str">
        <f>IF(ISBLANK(ABP2),"",VLOOKUP(ABP2,'Base clients'!$A$5:$C$735,3,0))</f>
        <v/>
      </c>
      <c r="ABQ3" s="30" t="str">
        <f>IF(ISBLANK(ABQ2),"",VLOOKUP(ABQ2,'Base clients'!$A$5:$C$735,3,0))</f>
        <v/>
      </c>
      <c r="ABR3" s="30" t="str">
        <f>IF(ISBLANK(ABR2),"",VLOOKUP(ABR2,'Base clients'!$A$5:$C$735,3,0))</f>
        <v/>
      </c>
      <c r="ABS3" s="30" t="str">
        <f>IF(ISBLANK(ABS2),"",VLOOKUP(ABS2,'Base clients'!$A$5:$C$735,3,0))</f>
        <v/>
      </c>
      <c r="ABT3" s="30" t="str">
        <f>IF(ISBLANK(ABT2),"",VLOOKUP(ABT2,'Base clients'!$A$5:$C$735,3,0))</f>
        <v/>
      </c>
      <c r="ABU3" s="30" t="str">
        <f>IF(ISBLANK(ABU2),"",VLOOKUP(ABU2,'Base clients'!$A$5:$C$735,3,0))</f>
        <v/>
      </c>
      <c r="ABV3" s="30" t="str">
        <f>IF(ISBLANK(ABV2),"",VLOOKUP(ABV2,'Base clients'!$A$5:$C$735,3,0))</f>
        <v/>
      </c>
      <c r="ABW3" s="30" t="str">
        <f>IF(ISBLANK(ABW2),"",VLOOKUP(ABW2,'Base clients'!$A$5:$C$735,3,0))</f>
        <v/>
      </c>
      <c r="ABX3" s="30" t="str">
        <f>IF(ISBLANK(ABX2),"",VLOOKUP(ABX2,'Base clients'!$A$5:$C$735,3,0))</f>
        <v/>
      </c>
      <c r="ABY3" s="30" t="str">
        <f>IF(ISBLANK(ABY2),"",VLOOKUP(ABY2,'Base clients'!$A$5:$C$735,3,0))</f>
        <v/>
      </c>
      <c r="ABZ3" s="30" t="str">
        <f>IF(ISBLANK(ABZ2),"",VLOOKUP(ABZ2,'Base clients'!$A$5:$C$735,3,0))</f>
        <v/>
      </c>
      <c r="ACA3" s="30" t="str">
        <f>IF(ISBLANK(ACA2),"",VLOOKUP(ACA2,'Base clients'!$A$5:$C$735,3,0))</f>
        <v/>
      </c>
      <c r="ACB3" s="30" t="str">
        <f>IF(ISBLANK(ACB2),"",VLOOKUP(ACB2,'Base clients'!$A$5:$C$735,3,0))</f>
        <v/>
      </c>
      <c r="ACC3" s="30" t="str">
        <f>IF(ISBLANK(ACC2),"",VLOOKUP(ACC2,'Base clients'!$A$5:$C$735,3,0))</f>
        <v/>
      </c>
      <c r="ACD3" s="30" t="str">
        <f>IF(ISBLANK(ACD2),"",VLOOKUP(ACD2,'Base clients'!$A$5:$C$735,3,0))</f>
        <v/>
      </c>
      <c r="ACE3" s="30" t="str">
        <f>IF(ISBLANK(ACE2),"",VLOOKUP(ACE2,'Base clients'!$A$5:$C$735,3,0))</f>
        <v/>
      </c>
      <c r="ACF3" s="30" t="str">
        <f>IF(ISBLANK(ACF2),"",VLOOKUP(ACF2,'Base clients'!$A$5:$C$735,3,0))</f>
        <v/>
      </c>
      <c r="ACG3" s="30" t="str">
        <f>IF(ISBLANK(ACG2),"",VLOOKUP(ACG2,'Base clients'!$A$5:$C$735,3,0))</f>
        <v/>
      </c>
      <c r="ACH3" s="30" t="str">
        <f>IF(ISBLANK(ACH2),"",VLOOKUP(ACH2,'Base clients'!$A$5:$C$735,3,0))</f>
        <v/>
      </c>
      <c r="ACI3" s="30" t="str">
        <f>IF(ISBLANK(ACI2),"",VLOOKUP(ACI2,'Base clients'!$A$5:$C$735,3,0))</f>
        <v/>
      </c>
      <c r="ACJ3" s="30" t="str">
        <f>IF(ISBLANK(ACJ2),"",VLOOKUP(ACJ2,'Base clients'!$A$5:$C$735,3,0))</f>
        <v/>
      </c>
      <c r="ACK3" s="30" t="str">
        <f>IF(ISBLANK(ACK2),"",VLOOKUP(ACK2,'Base clients'!$A$5:$C$735,3,0))</f>
        <v/>
      </c>
      <c r="ACL3" s="30" t="str">
        <f>IF(ISBLANK(ACL2),"",VLOOKUP(ACL2,'Base clients'!$A$5:$C$735,3,0))</f>
        <v/>
      </c>
      <c r="ACM3" s="30" t="str">
        <f>IF(ISBLANK(ACM2),"",VLOOKUP(ACM2,'Base clients'!$A$5:$C$735,3,0))</f>
        <v/>
      </c>
      <c r="ACN3" s="30" t="str">
        <f>IF(ISBLANK(ACN2),"",VLOOKUP(ACN2,'Base clients'!$A$5:$C$735,3,0))</f>
        <v/>
      </c>
      <c r="ACO3" s="30" t="str">
        <f>IF(ISBLANK(ACO2),"",VLOOKUP(ACO2,'Base clients'!$A$5:$C$735,3,0))</f>
        <v/>
      </c>
      <c r="ACP3" s="30" t="str">
        <f>IF(ISBLANK(ACP2),"",VLOOKUP(ACP2,'Base clients'!$A$5:$C$735,3,0))</f>
        <v/>
      </c>
      <c r="ACQ3" s="30" t="str">
        <f>IF(ISBLANK(ACQ2),"",VLOOKUP(ACQ2,'Base clients'!$A$5:$C$735,3,0))</f>
        <v/>
      </c>
      <c r="ACR3" s="30" t="str">
        <f>IF(ISBLANK(ACR2),"",VLOOKUP(ACR2,'Base clients'!$A$5:$C$735,3,0))</f>
        <v/>
      </c>
      <c r="ACS3" s="30" t="str">
        <f>IF(ISBLANK(ACS2),"",VLOOKUP(ACS2,'Base clients'!$A$5:$C$735,3,0))</f>
        <v/>
      </c>
      <c r="ACT3" s="30" t="str">
        <f>IF(ISBLANK(ACT2),"",VLOOKUP(ACT2,'Base clients'!$A$5:$C$735,3,0))</f>
        <v/>
      </c>
      <c r="ACU3" s="30" t="str">
        <f>IF(ISBLANK(ACU2),"",VLOOKUP(ACU2,'Base clients'!$A$5:$C$735,3,0))</f>
        <v/>
      </c>
      <c r="ACV3" s="30" t="str">
        <f>IF(ISBLANK(ACV2),"",VLOOKUP(ACV2,'Base clients'!$A$5:$C$735,3,0))</f>
        <v/>
      </c>
      <c r="ACW3" s="30" t="str">
        <f>IF(ISBLANK(ACW2),"",VLOOKUP(ACW2,'Base clients'!$A$5:$C$735,3,0))</f>
        <v/>
      </c>
      <c r="ACX3" s="30" t="str">
        <f>IF(ISBLANK(ACX2),"",VLOOKUP(ACX2,'Base clients'!$A$5:$C$735,3,0))</f>
        <v/>
      </c>
      <c r="ACY3" s="30" t="str">
        <f>IF(ISBLANK(ACY2),"",VLOOKUP(ACY2,'Base clients'!$A$5:$C$735,3,0))</f>
        <v/>
      </c>
      <c r="ACZ3" s="30" t="str">
        <f>IF(ISBLANK(ACZ2),"",VLOOKUP(ACZ2,'Base clients'!$A$5:$C$735,3,0))</f>
        <v/>
      </c>
      <c r="ADA3" s="30" t="str">
        <f>IF(ISBLANK(ADA2),"",VLOOKUP(ADA2,'Base clients'!$A$5:$C$735,3,0))</f>
        <v/>
      </c>
      <c r="ADB3" s="30" t="str">
        <f>IF(ISBLANK(ADB2),"",VLOOKUP(ADB2,'Base clients'!$A$5:$C$735,3,0))</f>
        <v/>
      </c>
      <c r="ADC3" s="30" t="str">
        <f>IF(ISBLANK(ADC2),"",VLOOKUP(ADC2,'Base clients'!$A$5:$C$735,3,0))</f>
        <v/>
      </c>
      <c r="ADD3" s="30" t="str">
        <f>IF(ISBLANK(ADD2),"",VLOOKUP(ADD2,'Base clients'!$A$5:$C$735,3,0))</f>
        <v/>
      </c>
      <c r="ADE3" s="30" t="str">
        <f>IF(ISBLANK(ADE2),"",VLOOKUP(ADE2,'Base clients'!$A$5:$C$735,3,0))</f>
        <v/>
      </c>
      <c r="ADF3" s="30" t="str">
        <f>IF(ISBLANK(ADF2),"",VLOOKUP(ADF2,'Base clients'!$A$5:$C$735,3,0))</f>
        <v/>
      </c>
      <c r="ADG3" s="30" t="str">
        <f>IF(ISBLANK(ADG2),"",VLOOKUP(ADG2,'Base clients'!$A$5:$C$735,3,0))</f>
        <v/>
      </c>
      <c r="ADH3" s="30" t="str">
        <f>IF(ISBLANK(ADH2),"",VLOOKUP(ADH2,'Base clients'!$A$5:$C$735,3,0))</f>
        <v/>
      </c>
      <c r="ADI3" s="30" t="str">
        <f>IF(ISBLANK(ADI2),"",VLOOKUP(ADI2,'Base clients'!$A$5:$C$735,3,0))</f>
        <v/>
      </c>
      <c r="ADJ3" s="30" t="str">
        <f>IF(ISBLANK(ADJ2),"",VLOOKUP(ADJ2,'Base clients'!$A$5:$C$735,3,0))</f>
        <v/>
      </c>
      <c r="ADK3" s="30" t="str">
        <f>IF(ISBLANK(ADK2),"",VLOOKUP(ADK2,'Base clients'!$A$5:$C$735,3,0))</f>
        <v/>
      </c>
      <c r="ADL3" s="30" t="str">
        <f>IF(ISBLANK(ADL2),"",VLOOKUP(ADL2,'Base clients'!$A$5:$C$735,3,0))</f>
        <v/>
      </c>
      <c r="ADM3" s="30" t="str">
        <f>IF(ISBLANK(ADM2),"",VLOOKUP(ADM2,'Base clients'!$A$5:$C$735,3,0))</f>
        <v/>
      </c>
      <c r="ADN3" s="30" t="str">
        <f>IF(ISBLANK(ADN2),"",VLOOKUP(ADN2,'Base clients'!$A$5:$C$735,3,0))</f>
        <v/>
      </c>
      <c r="ADO3" s="30" t="str">
        <f>IF(ISBLANK(ADO2),"",VLOOKUP(ADO2,'Base clients'!$A$5:$C$735,3,0))</f>
        <v/>
      </c>
      <c r="ADP3" s="30" t="str">
        <f>IF(ISBLANK(ADP2),"",VLOOKUP(ADP2,'Base clients'!$A$5:$C$735,3,0))</f>
        <v/>
      </c>
      <c r="ADQ3" s="30" t="str">
        <f>IF(ISBLANK(ADQ2),"",VLOOKUP(ADQ2,'Base clients'!$A$5:$C$735,3,0))</f>
        <v/>
      </c>
      <c r="ADR3" s="30" t="str">
        <f>IF(ISBLANK(ADR2),"",VLOOKUP(ADR2,'Base clients'!$A$5:$C$735,3,0))</f>
        <v/>
      </c>
      <c r="ADS3" s="30" t="str">
        <f>IF(ISBLANK(ADS2),"",VLOOKUP(ADS2,'Base clients'!$A$5:$C$735,3,0))</f>
        <v/>
      </c>
      <c r="ADT3" s="30" t="str">
        <f>IF(ISBLANK(ADT2),"",VLOOKUP(ADT2,'Base clients'!$A$5:$C$735,3,0))</f>
        <v/>
      </c>
      <c r="ADU3" s="30" t="str">
        <f>IF(ISBLANK(ADU2),"",VLOOKUP(ADU2,'Base clients'!$A$5:$C$735,3,0))</f>
        <v/>
      </c>
      <c r="ADV3" s="30" t="str">
        <f>IF(ISBLANK(ADV2),"",VLOOKUP(ADV2,'Base clients'!$A$5:$C$735,3,0))</f>
        <v/>
      </c>
      <c r="ADW3" s="30" t="str">
        <f>IF(ISBLANK(ADW2),"",VLOOKUP(ADW2,'Base clients'!$A$5:$C$735,3,0))</f>
        <v/>
      </c>
      <c r="ADX3" s="30" t="str">
        <f>IF(ISBLANK(ADX2),"",VLOOKUP(ADX2,'Base clients'!$A$5:$C$735,3,0))</f>
        <v/>
      </c>
      <c r="ADY3" s="30" t="str">
        <f>IF(ISBLANK(ADY2),"",VLOOKUP(ADY2,'Base clients'!$A$5:$C$735,3,0))</f>
        <v/>
      </c>
      <c r="ADZ3" s="30" t="str">
        <f>IF(ISBLANK(ADZ2),"",VLOOKUP(ADZ2,'Base clients'!$A$5:$C$735,3,0))</f>
        <v/>
      </c>
      <c r="AEA3" s="30" t="str">
        <f>IF(ISBLANK(AEA2),"",VLOOKUP(AEA2,'Base clients'!$A$5:$C$735,3,0))</f>
        <v/>
      </c>
      <c r="AEB3" s="30" t="str">
        <f>IF(ISBLANK(AEB2),"",VLOOKUP(AEB2,'Base clients'!$A$5:$C$735,3,0))</f>
        <v/>
      </c>
      <c r="AEC3" s="30" t="str">
        <f>IF(ISBLANK(AEC2),"",VLOOKUP(AEC2,'Base clients'!$A$5:$C$735,3,0))</f>
        <v/>
      </c>
      <c r="AED3" s="30" t="str">
        <f>IF(ISBLANK(AED2),"",VLOOKUP(AED2,'Base clients'!$A$5:$C$735,3,0))</f>
        <v/>
      </c>
      <c r="AEE3" s="30" t="str">
        <f>IF(ISBLANK(AEE2),"",VLOOKUP(AEE2,'Base clients'!$A$5:$C$735,3,0))</f>
        <v/>
      </c>
      <c r="AEF3" s="30" t="str">
        <f>IF(ISBLANK(AEF2),"",VLOOKUP(AEF2,'Base clients'!$A$5:$C$735,3,0))</f>
        <v/>
      </c>
      <c r="AEG3" s="30" t="str">
        <f>IF(ISBLANK(AEG2),"",VLOOKUP(AEG2,'Base clients'!$A$5:$C$735,3,0))</f>
        <v/>
      </c>
      <c r="AEH3" s="30" t="str">
        <f>IF(ISBLANK(AEH2),"",VLOOKUP(AEH2,'Base clients'!$A$5:$C$735,3,0))</f>
        <v/>
      </c>
      <c r="AEI3" s="30" t="str">
        <f>IF(ISBLANK(AEI2),"",VLOOKUP(AEI2,'Base clients'!$A$5:$C$735,3,0))</f>
        <v/>
      </c>
      <c r="AEJ3" s="30" t="str">
        <f>IF(ISBLANK(AEJ2),"",VLOOKUP(AEJ2,'Base clients'!$A$5:$C$735,3,0))</f>
        <v/>
      </c>
      <c r="AEK3" s="30" t="str">
        <f>IF(ISBLANK(AEK2),"",VLOOKUP(AEK2,'Base clients'!$A$5:$C$735,3,0))</f>
        <v/>
      </c>
      <c r="AEL3" s="30" t="str">
        <f>IF(ISBLANK(AEL2),"",VLOOKUP(AEL2,'Base clients'!$A$5:$C$735,3,0))</f>
        <v/>
      </c>
      <c r="AEM3" s="30" t="str">
        <f>IF(ISBLANK(AEM2),"",VLOOKUP(AEM2,'Base clients'!$A$5:$C$735,3,0))</f>
        <v/>
      </c>
      <c r="AEN3" s="30" t="str">
        <f>IF(ISBLANK(AEN2),"",VLOOKUP(AEN2,'Base clients'!$A$5:$C$735,3,0))</f>
        <v/>
      </c>
      <c r="AEO3" s="30" t="str">
        <f>IF(ISBLANK(AEO2),"",VLOOKUP(AEO2,'Base clients'!$A$5:$C$735,3,0))</f>
        <v/>
      </c>
      <c r="AEP3" s="30" t="str">
        <f>IF(ISBLANK(AEP2),"",VLOOKUP(AEP2,'Base clients'!$A$5:$C$735,3,0))</f>
        <v/>
      </c>
      <c r="AEQ3" s="30" t="str">
        <f>IF(ISBLANK(AEQ2),"",VLOOKUP(AEQ2,'Base clients'!$A$5:$C$735,3,0))</f>
        <v/>
      </c>
      <c r="AER3" s="30" t="str">
        <f>IF(ISBLANK(AER2),"",VLOOKUP(AER2,'Base clients'!$A$5:$C$735,3,0))</f>
        <v/>
      </c>
      <c r="AES3" s="30" t="str">
        <f>IF(ISBLANK(AES2),"",VLOOKUP(AES2,'Base clients'!$A$5:$C$735,3,0))</f>
        <v/>
      </c>
      <c r="AET3" s="30" t="str">
        <f>IF(ISBLANK(AET2),"",VLOOKUP(AET2,'Base clients'!$A$5:$C$735,3,0))</f>
        <v/>
      </c>
      <c r="AEU3" s="30" t="str">
        <f>IF(ISBLANK(AEU2),"",VLOOKUP(AEU2,'Base clients'!$A$5:$C$735,3,0))</f>
        <v/>
      </c>
      <c r="AEV3" s="30" t="str">
        <f>IF(ISBLANK(AEV2),"",VLOOKUP(AEV2,'Base clients'!$A$5:$C$735,3,0))</f>
        <v/>
      </c>
      <c r="AEW3" s="30" t="str">
        <f>IF(ISBLANK(AEW2),"",VLOOKUP(AEW2,'Base clients'!$A$5:$C$735,3,0))</f>
        <v/>
      </c>
      <c r="AEX3" s="30" t="str">
        <f>IF(ISBLANK(AEX2),"",VLOOKUP(AEX2,'Base clients'!$A$5:$C$735,3,0))</f>
        <v/>
      </c>
      <c r="AEY3" s="30" t="str">
        <f>IF(ISBLANK(AEY2),"",VLOOKUP(AEY2,'Base clients'!$A$5:$C$735,3,0))</f>
        <v/>
      </c>
      <c r="AEZ3" s="30" t="str">
        <f>IF(ISBLANK(AEZ2),"",VLOOKUP(AEZ2,'Base clients'!$A$5:$C$735,3,0))</f>
        <v/>
      </c>
      <c r="AFA3" s="30" t="str">
        <f>IF(ISBLANK(AFA2),"",VLOOKUP(AFA2,'Base clients'!$A$5:$C$735,3,0))</f>
        <v/>
      </c>
      <c r="AFB3" s="30" t="str">
        <f>IF(ISBLANK(AFB2),"",VLOOKUP(AFB2,'Base clients'!$A$5:$C$735,3,0))</f>
        <v/>
      </c>
      <c r="AFC3" s="30" t="str">
        <f>IF(ISBLANK(AFC2),"",VLOOKUP(AFC2,'Base clients'!$A$5:$C$735,3,0))</f>
        <v/>
      </c>
      <c r="AFD3" s="30" t="str">
        <f>IF(ISBLANK(AFD2),"",VLOOKUP(AFD2,'Base clients'!$A$5:$C$735,3,0))</f>
        <v/>
      </c>
      <c r="AFE3" s="30" t="str">
        <f>IF(ISBLANK(AFE2),"",VLOOKUP(AFE2,'Base clients'!$A$5:$C$735,3,0))</f>
        <v/>
      </c>
      <c r="AFF3" s="30" t="str">
        <f>IF(ISBLANK(AFF2),"",VLOOKUP(AFF2,'Base clients'!$A$5:$C$735,3,0))</f>
        <v/>
      </c>
      <c r="AFG3" s="30" t="str">
        <f>IF(ISBLANK(AFG2),"",VLOOKUP(AFG2,'Base clients'!$A$5:$C$735,3,0))</f>
        <v/>
      </c>
      <c r="AFH3" s="30" t="str">
        <f>IF(ISBLANK(AFH2),"",VLOOKUP(AFH2,'Base clients'!$A$5:$C$735,3,0))</f>
        <v/>
      </c>
      <c r="AFI3" s="30" t="str">
        <f>IF(ISBLANK(AFI2),"",VLOOKUP(AFI2,'Base clients'!$A$5:$C$735,3,0))</f>
        <v/>
      </c>
      <c r="AFJ3" s="30" t="str">
        <f>IF(ISBLANK(AFJ2),"",VLOOKUP(AFJ2,'Base clients'!$A$5:$C$735,3,0))</f>
        <v/>
      </c>
      <c r="AFK3" s="30" t="str">
        <f>IF(ISBLANK(AFK2),"",VLOOKUP(AFK2,'Base clients'!$A$5:$C$735,3,0))</f>
        <v/>
      </c>
      <c r="AFL3" s="30" t="str">
        <f>IF(ISBLANK(AFL2),"",VLOOKUP(AFL2,'Base clients'!$A$5:$C$735,3,0))</f>
        <v/>
      </c>
      <c r="AFM3" s="30" t="str">
        <f>IF(ISBLANK(AFM2),"",VLOOKUP(AFM2,'Base clients'!$A$5:$C$735,3,0))</f>
        <v/>
      </c>
      <c r="AFN3" s="30" t="str">
        <f>IF(ISBLANK(AFN2),"",VLOOKUP(AFN2,'Base clients'!$A$5:$C$735,3,0))</f>
        <v/>
      </c>
      <c r="AFO3" s="30" t="str">
        <f>IF(ISBLANK(AFO2),"",VLOOKUP(AFO2,'Base clients'!$A$5:$C$735,3,0))</f>
        <v/>
      </c>
      <c r="AFP3" s="30" t="str">
        <f>IF(ISBLANK(AFP2),"",VLOOKUP(AFP2,'Base clients'!$A$5:$C$735,3,0))</f>
        <v/>
      </c>
      <c r="AFQ3" s="30" t="str">
        <f>IF(ISBLANK(AFQ2),"",VLOOKUP(AFQ2,'Base clients'!$A$5:$C$735,3,0))</f>
        <v/>
      </c>
      <c r="AFR3" s="30" t="str">
        <f>IF(ISBLANK(AFR2),"",VLOOKUP(AFR2,'Base clients'!$A$5:$C$735,3,0))</f>
        <v/>
      </c>
      <c r="AFS3" s="30" t="str">
        <f>IF(ISBLANK(AFS2),"",VLOOKUP(AFS2,'Base clients'!$A$5:$C$735,3,0))</f>
        <v/>
      </c>
      <c r="AFT3" s="30" t="str">
        <f>IF(ISBLANK(AFT2),"",VLOOKUP(AFT2,'Base clients'!$A$5:$C$735,3,0))</f>
        <v/>
      </c>
      <c r="AFU3" s="30" t="str">
        <f>IF(ISBLANK(AFU2),"",VLOOKUP(AFU2,'Base clients'!$A$5:$C$735,3,0))</f>
        <v/>
      </c>
      <c r="AFV3" s="30" t="str">
        <f>IF(ISBLANK(AFV2),"",VLOOKUP(AFV2,'Base clients'!$A$5:$C$735,3,0))</f>
        <v/>
      </c>
      <c r="AFW3" s="30" t="str">
        <f>IF(ISBLANK(AFW2),"",VLOOKUP(AFW2,'Base clients'!$A$5:$C$735,3,0))</f>
        <v/>
      </c>
      <c r="AFX3" s="30" t="str">
        <f>IF(ISBLANK(AFX2),"",VLOOKUP(AFX2,'Base clients'!$A$5:$C$735,3,0))</f>
        <v/>
      </c>
      <c r="AFY3" s="30" t="str">
        <f>IF(ISBLANK(AFY2),"",VLOOKUP(AFY2,'Base clients'!$A$5:$C$735,3,0))</f>
        <v/>
      </c>
      <c r="AFZ3" s="30" t="str">
        <f>IF(ISBLANK(AFZ2),"",VLOOKUP(AFZ2,'Base clients'!$A$5:$C$735,3,0))</f>
        <v/>
      </c>
      <c r="AGA3" s="30" t="str">
        <f>IF(ISBLANK(AGA2),"",VLOOKUP(AGA2,'Base clients'!$A$5:$C$735,3,0))</f>
        <v/>
      </c>
      <c r="AGB3" s="30" t="str">
        <f>IF(ISBLANK(AGB2),"",VLOOKUP(AGB2,'Base clients'!$A$5:$C$735,3,0))</f>
        <v/>
      </c>
      <c r="AGC3" s="30" t="str">
        <f>IF(ISBLANK(AGC2),"",VLOOKUP(AGC2,'Base clients'!$A$5:$C$735,3,0))</f>
        <v/>
      </c>
      <c r="AGD3" s="30" t="str">
        <f>IF(ISBLANK(AGD2),"",VLOOKUP(AGD2,'Base clients'!$A$5:$C$735,3,0))</f>
        <v/>
      </c>
      <c r="AGE3" s="30" t="str">
        <f>IF(ISBLANK(AGE2),"",VLOOKUP(AGE2,'Base clients'!$A$5:$C$735,3,0))</f>
        <v/>
      </c>
      <c r="AGF3" s="30" t="str">
        <f>IF(ISBLANK(AGF2),"",VLOOKUP(AGF2,'Base clients'!$A$5:$C$735,3,0))</f>
        <v/>
      </c>
      <c r="AGG3" s="30" t="str">
        <f>IF(ISBLANK(AGG2),"",VLOOKUP(AGG2,'Base clients'!$A$5:$C$735,3,0))</f>
        <v/>
      </c>
      <c r="AGH3" s="30" t="str">
        <f>IF(ISBLANK(AGH2),"",VLOOKUP(AGH2,'Base clients'!$A$5:$C$735,3,0))</f>
        <v/>
      </c>
      <c r="AGI3" s="30" t="str">
        <f>IF(ISBLANK(AGI2),"",VLOOKUP(AGI2,'Base clients'!$A$5:$C$735,3,0))</f>
        <v/>
      </c>
      <c r="AGJ3" s="30" t="str">
        <f>IF(ISBLANK(AGJ2),"",VLOOKUP(AGJ2,'Base clients'!$A$5:$C$735,3,0))</f>
        <v/>
      </c>
      <c r="AGK3" s="30" t="str">
        <f>IF(ISBLANK(AGK2),"",VLOOKUP(AGK2,'Base clients'!$A$5:$C$735,3,0))</f>
        <v/>
      </c>
      <c r="AGL3" s="30" t="str">
        <f>IF(ISBLANK(AGL2),"",VLOOKUP(AGL2,'Base clients'!$A$5:$C$735,3,0))</f>
        <v/>
      </c>
      <c r="AGM3" s="30" t="str">
        <f>IF(ISBLANK(AGM2),"",VLOOKUP(AGM2,'Base clients'!$A$5:$C$735,3,0))</f>
        <v/>
      </c>
      <c r="AGN3" s="30" t="str">
        <f>IF(ISBLANK(AGN2),"",VLOOKUP(AGN2,'Base clients'!$A$5:$C$735,3,0))</f>
        <v/>
      </c>
      <c r="AGO3" s="30" t="str">
        <f>IF(ISBLANK(AGO2),"",VLOOKUP(AGO2,'Base clients'!$A$5:$C$735,3,0))</f>
        <v/>
      </c>
      <c r="AGP3" s="30" t="str">
        <f>IF(ISBLANK(AGP2),"",VLOOKUP(AGP2,'Base clients'!$A$5:$C$735,3,0))</f>
        <v/>
      </c>
      <c r="AGQ3" s="30" t="str">
        <f>IF(ISBLANK(AGQ2),"",VLOOKUP(AGQ2,'Base clients'!$A$5:$C$735,3,0))</f>
        <v/>
      </c>
      <c r="AGR3" s="30" t="str">
        <f>IF(ISBLANK(AGR2),"",VLOOKUP(AGR2,'Base clients'!$A$5:$C$735,3,0))</f>
        <v/>
      </c>
      <c r="AGS3" s="30" t="str">
        <f>IF(ISBLANK(AGS2),"",VLOOKUP(AGS2,'Base clients'!$A$5:$C$735,3,0))</f>
        <v/>
      </c>
      <c r="AGT3" s="30" t="str">
        <f>IF(ISBLANK(AGT2),"",VLOOKUP(AGT2,'Base clients'!$A$5:$C$735,3,0))</f>
        <v/>
      </c>
      <c r="AGU3" s="30" t="str">
        <f>IF(ISBLANK(AGU2),"",VLOOKUP(AGU2,'Base clients'!$A$5:$C$735,3,0))</f>
        <v/>
      </c>
      <c r="AGV3" s="30" t="str">
        <f>IF(ISBLANK(AGV2),"",VLOOKUP(AGV2,'Base clients'!$A$5:$C$735,3,0))</f>
        <v/>
      </c>
      <c r="AGW3" s="30" t="str">
        <f>IF(ISBLANK(AGW2),"",VLOOKUP(AGW2,'Base clients'!$A$5:$C$735,3,0))</f>
        <v/>
      </c>
      <c r="AGX3" s="30" t="str">
        <f>IF(ISBLANK(AGX2),"",VLOOKUP(AGX2,'Base clients'!$A$5:$C$735,3,0))</f>
        <v/>
      </c>
      <c r="AGY3" s="30" t="str">
        <f>IF(ISBLANK(AGY2),"",VLOOKUP(AGY2,'Base clients'!$A$5:$C$735,3,0))</f>
        <v/>
      </c>
      <c r="AGZ3" s="30" t="str">
        <f>IF(ISBLANK(AGZ2),"",VLOOKUP(AGZ2,'Base clients'!$A$5:$C$735,3,0))</f>
        <v/>
      </c>
      <c r="AHA3" s="30" t="str">
        <f>IF(ISBLANK(AHA2),"",VLOOKUP(AHA2,'Base clients'!$A$5:$C$735,3,0))</f>
        <v/>
      </c>
      <c r="AHB3" s="30" t="str">
        <f>IF(ISBLANK(AHB2),"",VLOOKUP(AHB2,'Base clients'!$A$5:$C$735,3,0))</f>
        <v/>
      </c>
      <c r="AHC3" s="30" t="str">
        <f>IF(ISBLANK(AHC2),"",VLOOKUP(AHC2,'Base clients'!$A$5:$C$735,3,0))</f>
        <v/>
      </c>
      <c r="AHD3" s="30" t="str">
        <f>IF(ISBLANK(AHD2),"",VLOOKUP(AHD2,'Base clients'!$A$5:$C$735,3,0))</f>
        <v/>
      </c>
      <c r="AHE3" s="30" t="str">
        <f>IF(ISBLANK(AHE2),"",VLOOKUP(AHE2,'Base clients'!$A$5:$C$735,3,0))</f>
        <v/>
      </c>
      <c r="AHF3" s="30" t="str">
        <f>IF(ISBLANK(AHF2),"",VLOOKUP(AHF2,'Base clients'!$A$5:$C$735,3,0))</f>
        <v/>
      </c>
      <c r="AHG3" s="30" t="str">
        <f>IF(ISBLANK(AHG2),"",VLOOKUP(AHG2,'Base clients'!$A$5:$C$735,3,0))</f>
        <v/>
      </c>
      <c r="AHH3" s="30" t="str">
        <f>IF(ISBLANK(AHH2),"",VLOOKUP(AHH2,'Base clients'!$A$5:$C$735,3,0))</f>
        <v/>
      </c>
      <c r="AHI3" s="30" t="str">
        <f>IF(ISBLANK(AHI2),"",VLOOKUP(AHI2,'Base clients'!$A$5:$C$735,3,0))</f>
        <v/>
      </c>
      <c r="AHJ3" s="30" t="str">
        <f>IF(ISBLANK(AHJ2),"",VLOOKUP(AHJ2,'Base clients'!$A$5:$C$735,3,0))</f>
        <v/>
      </c>
      <c r="AHK3" s="30" t="str">
        <f>IF(ISBLANK(AHK2),"",VLOOKUP(AHK2,'Base clients'!$A$5:$C$735,3,0))</f>
        <v/>
      </c>
      <c r="AHL3" s="30" t="str">
        <f>IF(ISBLANK(AHL2),"",VLOOKUP(AHL2,'Base clients'!$A$5:$C$735,3,0))</f>
        <v/>
      </c>
      <c r="AHM3" s="30" t="str">
        <f>IF(ISBLANK(AHM2),"",VLOOKUP(AHM2,'Base clients'!$A$5:$C$735,3,0))</f>
        <v/>
      </c>
      <c r="AHN3" s="30" t="str">
        <f>IF(ISBLANK(AHN2),"",VLOOKUP(AHN2,'Base clients'!$A$5:$C$735,3,0))</f>
        <v/>
      </c>
      <c r="AHO3" s="30" t="str">
        <f>IF(ISBLANK(AHO2),"",VLOOKUP(AHO2,'Base clients'!$A$5:$C$735,3,0))</f>
        <v/>
      </c>
      <c r="AHP3" s="30" t="str">
        <f>IF(ISBLANK(AHP2),"",VLOOKUP(AHP2,'Base clients'!$A$5:$C$735,3,0))</f>
        <v/>
      </c>
      <c r="AHQ3" s="30" t="str">
        <f>IF(ISBLANK(AHQ2),"",VLOOKUP(AHQ2,'Base clients'!$A$5:$C$735,3,0))</f>
        <v/>
      </c>
      <c r="AHR3" s="30" t="str">
        <f>IF(ISBLANK(AHR2),"",VLOOKUP(AHR2,'Base clients'!$A$5:$C$735,3,0))</f>
        <v/>
      </c>
      <c r="AHS3" s="30" t="str">
        <f>IF(ISBLANK(AHS2),"",VLOOKUP(AHS2,'Base clients'!$A$5:$C$735,3,0))</f>
        <v/>
      </c>
      <c r="AHT3" s="30" t="str">
        <f>IF(ISBLANK(AHT2),"",VLOOKUP(AHT2,'Base clients'!$A$5:$C$735,3,0))</f>
        <v/>
      </c>
      <c r="AHU3" s="30" t="str">
        <f>IF(ISBLANK(AHU2),"",VLOOKUP(AHU2,'Base clients'!$A$5:$C$735,3,0))</f>
        <v/>
      </c>
      <c r="AHV3" s="30" t="str">
        <f>IF(ISBLANK(AHV2),"",VLOOKUP(AHV2,'Base clients'!$A$5:$C$735,3,0))</f>
        <v/>
      </c>
      <c r="AHW3" s="30" t="str">
        <f>IF(ISBLANK(AHW2),"",VLOOKUP(AHW2,'Base clients'!$A$5:$C$735,3,0))</f>
        <v/>
      </c>
      <c r="AHX3" s="30" t="str">
        <f>IF(ISBLANK(AHX2),"",VLOOKUP(AHX2,'Base clients'!$A$5:$C$735,3,0))</f>
        <v/>
      </c>
      <c r="AHY3" s="30" t="str">
        <f>IF(ISBLANK(AHY2),"",VLOOKUP(AHY2,'Base clients'!$A$5:$C$735,3,0))</f>
        <v/>
      </c>
      <c r="AHZ3" s="30" t="str">
        <f>IF(ISBLANK(AHZ2),"",VLOOKUP(AHZ2,'Base clients'!$A$5:$C$735,3,0))</f>
        <v/>
      </c>
      <c r="AIA3" s="30" t="str">
        <f>IF(ISBLANK(AIA2),"",VLOOKUP(AIA2,'Base clients'!$A$5:$C$735,3,0))</f>
        <v/>
      </c>
      <c r="AIB3" s="30" t="str">
        <f>IF(ISBLANK(AIB2),"",VLOOKUP(AIB2,'Base clients'!$A$5:$C$735,3,0))</f>
        <v/>
      </c>
      <c r="AIC3" s="30" t="str">
        <f>IF(ISBLANK(AIC2),"",VLOOKUP(AIC2,'Base clients'!$A$5:$C$735,3,0))</f>
        <v/>
      </c>
      <c r="AID3" s="30" t="str">
        <f>IF(ISBLANK(AID2),"",VLOOKUP(AID2,'Base clients'!$A$5:$C$735,3,0))</f>
        <v/>
      </c>
      <c r="AIE3" s="30" t="str">
        <f>IF(ISBLANK(AIE2),"",VLOOKUP(AIE2,'Base clients'!$A$5:$C$735,3,0))</f>
        <v/>
      </c>
      <c r="AIF3" s="30" t="str">
        <f>IF(ISBLANK(AIF2),"",VLOOKUP(AIF2,'Base clients'!$A$5:$C$735,3,0))</f>
        <v/>
      </c>
      <c r="AIG3" s="30" t="str">
        <f>IF(ISBLANK(AIG2),"",VLOOKUP(AIG2,'Base clients'!$A$5:$C$735,3,0))</f>
        <v/>
      </c>
      <c r="AIH3" s="30" t="str">
        <f>IF(ISBLANK(AIH2),"",VLOOKUP(AIH2,'Base clients'!$A$5:$C$735,3,0))</f>
        <v/>
      </c>
      <c r="AII3" s="30" t="str">
        <f>IF(ISBLANK(AII2),"",VLOOKUP(AII2,'Base clients'!$A$5:$C$735,3,0))</f>
        <v/>
      </c>
      <c r="AIJ3" s="30" t="str">
        <f>IF(ISBLANK(AIJ2),"",VLOOKUP(AIJ2,'Base clients'!$A$5:$C$735,3,0))</f>
        <v/>
      </c>
      <c r="AIK3" s="30" t="str">
        <f>IF(ISBLANK(AIK2),"",VLOOKUP(AIK2,'Base clients'!$A$5:$C$735,3,0))</f>
        <v/>
      </c>
      <c r="AIL3" s="30" t="str">
        <f>IF(ISBLANK(AIL2),"",VLOOKUP(AIL2,'Base clients'!$A$5:$C$735,3,0))</f>
        <v/>
      </c>
      <c r="AIM3" s="30" t="str">
        <f>IF(ISBLANK(AIM2),"",VLOOKUP(AIM2,'Base clients'!$A$5:$C$735,3,0))</f>
        <v/>
      </c>
      <c r="AIN3" s="30" t="str">
        <f>IF(ISBLANK(AIN2),"",VLOOKUP(AIN2,'Base clients'!$A$5:$C$735,3,0))</f>
        <v/>
      </c>
      <c r="AIO3" s="30" t="str">
        <f>IF(ISBLANK(AIO2),"",VLOOKUP(AIO2,'Base clients'!$A$5:$C$735,3,0))</f>
        <v/>
      </c>
      <c r="AIP3" s="30" t="str">
        <f>IF(ISBLANK(AIP2),"",VLOOKUP(AIP2,'Base clients'!$A$5:$C$735,3,0))</f>
        <v/>
      </c>
      <c r="AIQ3" s="30" t="str">
        <f>IF(ISBLANK(AIQ2),"",VLOOKUP(AIQ2,'Base clients'!$A$5:$C$735,3,0))</f>
        <v/>
      </c>
      <c r="AIR3" s="30" t="str">
        <f>IF(ISBLANK(AIR2),"",VLOOKUP(AIR2,'Base clients'!$A$5:$C$735,3,0))</f>
        <v/>
      </c>
      <c r="AIS3" s="30" t="str">
        <f>IF(ISBLANK(AIS2),"",VLOOKUP(AIS2,'Base clients'!$A$5:$C$735,3,0))</f>
        <v/>
      </c>
      <c r="AIT3" s="30" t="str">
        <f>IF(ISBLANK(AIT2),"",VLOOKUP(AIT2,'Base clients'!$A$5:$C$735,3,0))</f>
        <v/>
      </c>
      <c r="AIU3" s="30" t="str">
        <f>IF(ISBLANK(AIU2),"",VLOOKUP(AIU2,'Base clients'!$A$5:$C$735,3,0))</f>
        <v/>
      </c>
      <c r="AIV3" s="30" t="str">
        <f>IF(ISBLANK(AIV2),"",VLOOKUP(AIV2,'Base clients'!$A$5:$C$735,3,0))</f>
        <v/>
      </c>
      <c r="AIW3" s="30" t="str">
        <f>IF(ISBLANK(AIW2),"",VLOOKUP(AIW2,'Base clients'!$A$5:$C$735,3,0))</f>
        <v/>
      </c>
      <c r="AIX3" s="30" t="str">
        <f>IF(ISBLANK(AIX2),"",VLOOKUP(AIX2,'Base clients'!$A$5:$C$735,3,0))</f>
        <v/>
      </c>
      <c r="AIY3" s="30" t="str">
        <f>IF(ISBLANK(AIY2),"",VLOOKUP(AIY2,'Base clients'!$A$5:$C$735,3,0))</f>
        <v/>
      </c>
      <c r="AIZ3" s="30" t="str">
        <f>IF(ISBLANK(AIZ2),"",VLOOKUP(AIZ2,'Base clients'!$A$5:$C$735,3,0))</f>
        <v/>
      </c>
      <c r="AJA3" s="30" t="str">
        <f>IF(ISBLANK(AJA2),"",VLOOKUP(AJA2,'Base clients'!$A$5:$C$735,3,0))</f>
        <v/>
      </c>
      <c r="AJB3" s="30" t="str">
        <f>IF(ISBLANK(AJB2),"",VLOOKUP(AJB2,'Base clients'!$A$5:$C$735,3,0))</f>
        <v/>
      </c>
      <c r="AJC3" s="30" t="str">
        <f>IF(ISBLANK(AJC2),"",VLOOKUP(AJC2,'Base clients'!$A$5:$C$735,3,0))</f>
        <v/>
      </c>
      <c r="AJD3" s="30" t="str">
        <f>IF(ISBLANK(AJD2),"",VLOOKUP(AJD2,'Base clients'!$A$5:$C$735,3,0))</f>
        <v/>
      </c>
      <c r="AJE3" s="30" t="str">
        <f>IF(ISBLANK(AJE2),"",VLOOKUP(AJE2,'Base clients'!$A$5:$C$735,3,0))</f>
        <v/>
      </c>
      <c r="AJF3" s="30" t="str">
        <f>IF(ISBLANK(AJF2),"",VLOOKUP(AJF2,'Base clients'!$A$5:$C$735,3,0))</f>
        <v/>
      </c>
      <c r="AJG3" s="30" t="str">
        <f>IF(ISBLANK(AJG2),"",VLOOKUP(AJG2,'Base clients'!$A$5:$C$735,3,0))</f>
        <v/>
      </c>
      <c r="AJH3" s="30" t="str">
        <f>IF(ISBLANK(AJH2),"",VLOOKUP(AJH2,'Base clients'!$A$5:$C$735,3,0))</f>
        <v/>
      </c>
      <c r="AJI3" s="30" t="str">
        <f>IF(ISBLANK(AJI2),"",VLOOKUP(AJI2,'Base clients'!$A$5:$C$735,3,0))</f>
        <v/>
      </c>
      <c r="AJJ3" s="30" t="str">
        <f>IF(ISBLANK(AJJ2),"",VLOOKUP(AJJ2,'Base clients'!$A$5:$C$735,3,0))</f>
        <v/>
      </c>
      <c r="AJK3" s="30" t="str">
        <f>IF(ISBLANK(AJK2),"",VLOOKUP(AJK2,'Base clients'!$A$5:$C$735,3,0))</f>
        <v/>
      </c>
      <c r="AJL3" s="30" t="str">
        <f>IF(ISBLANK(AJL2),"",VLOOKUP(AJL2,'Base clients'!$A$5:$C$735,3,0))</f>
        <v/>
      </c>
      <c r="AJM3" s="30" t="str">
        <f>IF(ISBLANK(AJM2),"",VLOOKUP(AJM2,'Base clients'!$A$5:$C$735,3,0))</f>
        <v/>
      </c>
      <c r="AJN3" s="30" t="str">
        <f>IF(ISBLANK(AJN2),"",VLOOKUP(AJN2,'Base clients'!$A$5:$C$735,3,0))</f>
        <v/>
      </c>
      <c r="AJO3" s="30" t="str">
        <f>IF(ISBLANK(AJO2),"",VLOOKUP(AJO2,'Base clients'!$A$5:$C$735,3,0))</f>
        <v/>
      </c>
      <c r="AJP3" s="30" t="str">
        <f>IF(ISBLANK(AJP2),"",VLOOKUP(AJP2,'Base clients'!$A$5:$C$735,3,0))</f>
        <v/>
      </c>
      <c r="AJQ3" s="30" t="str">
        <f>IF(ISBLANK(AJQ2),"",VLOOKUP(AJQ2,'Base clients'!$A$5:$C$735,3,0))</f>
        <v/>
      </c>
      <c r="AJR3" s="30" t="str">
        <f>IF(ISBLANK(AJR2),"",VLOOKUP(AJR2,'Base clients'!$A$5:$C$735,3,0))</f>
        <v/>
      </c>
      <c r="AJS3" s="30" t="str">
        <f>IF(ISBLANK(AJS2),"",VLOOKUP(AJS2,'Base clients'!$A$5:$C$735,3,0))</f>
        <v/>
      </c>
      <c r="AJT3" s="30" t="str">
        <f>IF(ISBLANK(AJT2),"",VLOOKUP(AJT2,'Base clients'!$A$5:$C$735,3,0))</f>
        <v/>
      </c>
      <c r="AJU3" s="30" t="str">
        <f>IF(ISBLANK(AJU2),"",VLOOKUP(AJU2,'Base clients'!$A$5:$C$735,3,0))</f>
        <v/>
      </c>
      <c r="AJV3" s="30" t="str">
        <f>IF(ISBLANK(AJV2),"",VLOOKUP(AJV2,'Base clients'!$A$5:$C$735,3,0))</f>
        <v/>
      </c>
      <c r="AJW3" s="30" t="str">
        <f>IF(ISBLANK(AJW2),"",VLOOKUP(AJW2,'Base clients'!$A$5:$C$735,3,0))</f>
        <v/>
      </c>
      <c r="AJX3" s="30" t="str">
        <f>IF(ISBLANK(AJX2),"",VLOOKUP(AJX2,'Base clients'!$A$5:$C$735,3,0))</f>
        <v/>
      </c>
      <c r="AJY3" s="30" t="str">
        <f>IF(ISBLANK(AJY2),"",VLOOKUP(AJY2,'Base clients'!$A$5:$C$735,3,0))</f>
        <v/>
      </c>
      <c r="AJZ3" s="30" t="str">
        <f>IF(ISBLANK(AJZ2),"",VLOOKUP(AJZ2,'Base clients'!$A$5:$C$735,3,0))</f>
        <v/>
      </c>
      <c r="AKA3" s="30" t="str">
        <f>IF(ISBLANK(AKA2),"",VLOOKUP(AKA2,'Base clients'!$A$5:$C$735,3,0))</f>
        <v/>
      </c>
      <c r="AKB3" s="30" t="str">
        <f>IF(ISBLANK(AKB2),"",VLOOKUP(AKB2,'Base clients'!$A$5:$C$735,3,0))</f>
        <v/>
      </c>
      <c r="AKC3" s="30" t="str">
        <f>IF(ISBLANK(AKC2),"",VLOOKUP(AKC2,'Base clients'!$A$5:$C$735,3,0))</f>
        <v/>
      </c>
      <c r="AKD3" s="30" t="str">
        <f>IF(ISBLANK(AKD2),"",VLOOKUP(AKD2,'Base clients'!$A$5:$C$735,3,0))</f>
        <v/>
      </c>
      <c r="AKE3" s="30" t="str">
        <f>IF(ISBLANK(AKE2),"",VLOOKUP(AKE2,'Base clients'!$A$5:$C$735,3,0))</f>
        <v/>
      </c>
      <c r="AKF3" s="30" t="str">
        <f>IF(ISBLANK(AKF2),"",VLOOKUP(AKF2,'Base clients'!$A$5:$C$735,3,0))</f>
        <v/>
      </c>
      <c r="AKG3" s="30" t="str">
        <f>IF(ISBLANK(AKG2),"",VLOOKUP(AKG2,'Base clients'!$A$5:$C$735,3,0))</f>
        <v/>
      </c>
      <c r="AKH3" s="30" t="str">
        <f>IF(ISBLANK(AKH2),"",VLOOKUP(AKH2,'Base clients'!$A$5:$C$735,3,0))</f>
        <v/>
      </c>
      <c r="AKI3" s="30" t="str">
        <f>IF(ISBLANK(AKI2),"",VLOOKUP(AKI2,'Base clients'!$A$5:$C$735,3,0))</f>
        <v/>
      </c>
      <c r="AKJ3" s="30" t="str">
        <f>IF(ISBLANK(AKJ2),"",VLOOKUP(AKJ2,'Base clients'!$A$5:$C$735,3,0))</f>
        <v/>
      </c>
      <c r="AKK3" s="30" t="str">
        <f>IF(ISBLANK(AKK2),"",VLOOKUP(AKK2,'Base clients'!$A$5:$C$735,3,0))</f>
        <v/>
      </c>
      <c r="AKL3" s="30" t="str">
        <f>IF(ISBLANK(AKL2),"",VLOOKUP(AKL2,'Base clients'!$A$5:$C$735,3,0))</f>
        <v/>
      </c>
      <c r="AKM3" s="30" t="str">
        <f>IF(ISBLANK(AKM2),"",VLOOKUP(AKM2,'Base clients'!$A$5:$C$735,3,0))</f>
        <v/>
      </c>
      <c r="AKN3" s="30" t="str">
        <f>IF(ISBLANK(AKN2),"",VLOOKUP(AKN2,'Base clients'!$A$5:$C$735,3,0))</f>
        <v/>
      </c>
      <c r="AKO3" s="30" t="str">
        <f>IF(ISBLANK(AKO2),"",VLOOKUP(AKO2,'Base clients'!$A$5:$C$735,3,0))</f>
        <v/>
      </c>
      <c r="AKP3" s="30" t="str">
        <f>IF(ISBLANK(AKP2),"",VLOOKUP(AKP2,'Base clients'!$A$5:$C$735,3,0))</f>
        <v/>
      </c>
      <c r="AKQ3" s="30" t="str">
        <f>IF(ISBLANK(AKQ2),"",VLOOKUP(AKQ2,'Base clients'!$A$5:$C$735,3,0))</f>
        <v/>
      </c>
      <c r="AKR3" s="30" t="str">
        <f>IF(ISBLANK(AKR2),"",VLOOKUP(AKR2,'Base clients'!$A$5:$C$735,3,0))</f>
        <v/>
      </c>
      <c r="AKS3" s="30" t="str">
        <f>IF(ISBLANK(AKS2),"",VLOOKUP(AKS2,'Base clients'!$A$5:$C$735,3,0))</f>
        <v/>
      </c>
      <c r="AKT3" s="30" t="str">
        <f>IF(ISBLANK(AKT2),"",VLOOKUP(AKT2,'Base clients'!$A$5:$C$735,3,0))</f>
        <v/>
      </c>
      <c r="AKU3" s="30" t="str">
        <f>IF(ISBLANK(AKU2),"",VLOOKUP(AKU2,'Base clients'!$A$5:$C$735,3,0))</f>
        <v/>
      </c>
      <c r="AKV3" s="30" t="str">
        <f>IF(ISBLANK(AKV2),"",VLOOKUP(AKV2,'Base clients'!$A$5:$C$735,3,0))</f>
        <v/>
      </c>
      <c r="AKW3" s="30" t="str">
        <f>IF(ISBLANK(AKW2),"",VLOOKUP(AKW2,'Base clients'!$A$5:$C$735,3,0))</f>
        <v/>
      </c>
      <c r="AKX3" s="30" t="str">
        <f>IF(ISBLANK(AKX2),"",VLOOKUP(AKX2,'Base clients'!$A$5:$C$735,3,0))</f>
        <v/>
      </c>
      <c r="AKY3" s="30" t="str">
        <f>IF(ISBLANK(AKY2),"",VLOOKUP(AKY2,'Base clients'!$A$5:$C$735,3,0))</f>
        <v/>
      </c>
      <c r="AKZ3" s="30" t="str">
        <f>IF(ISBLANK(AKZ2),"",VLOOKUP(AKZ2,'Base clients'!$A$5:$C$735,3,0))</f>
        <v/>
      </c>
      <c r="ALA3" s="30" t="str">
        <f>IF(ISBLANK(ALA2),"",VLOOKUP(ALA2,'Base clients'!$A$5:$C$735,3,0))</f>
        <v/>
      </c>
      <c r="ALB3" s="30" t="str">
        <f>IF(ISBLANK(ALB2),"",VLOOKUP(ALB2,'Base clients'!$A$5:$C$735,3,0))</f>
        <v/>
      </c>
      <c r="ALC3" s="30" t="str">
        <f>IF(ISBLANK(ALC2),"",VLOOKUP(ALC2,'Base clients'!$A$5:$C$735,3,0))</f>
        <v/>
      </c>
      <c r="ALD3" s="30" t="str">
        <f>IF(ISBLANK(ALD2),"",VLOOKUP(ALD2,'Base clients'!$A$5:$C$735,3,0))</f>
        <v/>
      </c>
      <c r="ALE3" s="30" t="str">
        <f>IF(ISBLANK(ALE2),"",VLOOKUP(ALE2,'Base clients'!$A$5:$C$735,3,0))</f>
        <v/>
      </c>
      <c r="ALF3" s="30" t="str">
        <f>IF(ISBLANK(ALF2),"",VLOOKUP(ALF2,'Base clients'!$A$5:$C$735,3,0))</f>
        <v/>
      </c>
      <c r="ALG3" s="30" t="str">
        <f>IF(ISBLANK(ALG2),"",VLOOKUP(ALG2,'Base clients'!$A$5:$C$735,3,0))</f>
        <v/>
      </c>
      <c r="ALH3" s="30" t="str">
        <f>IF(ISBLANK(ALH2),"",VLOOKUP(ALH2,'Base clients'!$A$5:$C$735,3,0))</f>
        <v/>
      </c>
      <c r="ALI3" s="30" t="str">
        <f>IF(ISBLANK(ALI2),"",VLOOKUP(ALI2,'Base clients'!$A$5:$C$735,3,0))</f>
        <v/>
      </c>
      <c r="ALJ3" s="30" t="str">
        <f>IF(ISBLANK(ALJ2),"",VLOOKUP(ALJ2,'Base clients'!$A$5:$C$735,3,0))</f>
        <v/>
      </c>
      <c r="ALK3" s="30" t="str">
        <f>IF(ISBLANK(ALK2),"",VLOOKUP(ALK2,'Base clients'!$A$5:$C$735,3,0))</f>
        <v/>
      </c>
      <c r="ALL3" s="30" t="str">
        <f>IF(ISBLANK(ALL2),"",VLOOKUP(ALL2,'Base clients'!$A$5:$C$735,3,0))</f>
        <v/>
      </c>
      <c r="ALM3" s="30" t="str">
        <f>IF(ISBLANK(ALM2),"",VLOOKUP(ALM2,'Base clients'!$A$5:$C$735,3,0))</f>
        <v/>
      </c>
      <c r="ALN3" s="30"/>
      <c r="ALO3" s="30"/>
      <c r="ALP3" s="30"/>
    </row>
    <row r="4" spans="1:1004" s="25" customFormat="1" ht="31.5" customHeight="1" x14ac:dyDescent="0.25">
      <c r="A4" s="46" t="s">
        <v>1820</v>
      </c>
      <c r="B4" s="47">
        <v>44835</v>
      </c>
      <c r="C4" s="47">
        <v>44835</v>
      </c>
      <c r="D4" s="47"/>
      <c r="E4" s="48"/>
      <c r="F4" s="48"/>
      <c r="G4" s="47"/>
      <c r="H4" s="48"/>
      <c r="I4" s="48"/>
      <c r="J4" s="48"/>
      <c r="K4" s="48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  <c r="Z4" s="49"/>
      <c r="AA4" s="49"/>
      <c r="AB4" s="49"/>
      <c r="AC4" s="49"/>
      <c r="AD4" s="49"/>
      <c r="AE4" s="49"/>
      <c r="AF4" s="49"/>
      <c r="AG4" s="49"/>
      <c r="AH4" s="49"/>
      <c r="AI4" s="49"/>
      <c r="AJ4" s="49"/>
      <c r="AK4" s="49"/>
      <c r="AL4" s="49"/>
      <c r="AM4" s="49"/>
      <c r="AN4" s="49"/>
      <c r="AO4" s="49"/>
      <c r="AP4" s="49"/>
      <c r="AQ4" s="49"/>
      <c r="AR4" s="49"/>
      <c r="AS4" s="49"/>
      <c r="AT4" s="49"/>
      <c r="AU4" s="49"/>
      <c r="AV4" s="49"/>
      <c r="AW4" s="49"/>
      <c r="AX4" s="49"/>
      <c r="AY4" s="49"/>
      <c r="AZ4" s="49"/>
      <c r="BA4" s="49"/>
      <c r="BB4" s="49"/>
      <c r="BC4" s="49"/>
      <c r="BD4" s="49"/>
      <c r="BE4" s="49"/>
      <c r="BF4" s="49"/>
      <c r="BG4" s="49"/>
      <c r="BH4" s="49"/>
      <c r="BI4" s="49"/>
      <c r="BJ4" s="49"/>
      <c r="BK4" s="49"/>
      <c r="BL4" s="49"/>
      <c r="BM4" s="49"/>
      <c r="BN4" s="49"/>
      <c r="BO4" s="49"/>
      <c r="BP4" s="49"/>
      <c r="BQ4" s="49"/>
      <c r="BR4" s="49"/>
      <c r="BS4" s="49"/>
      <c r="BT4" s="49"/>
      <c r="BU4" s="49"/>
      <c r="BV4" s="49"/>
      <c r="BW4" s="49"/>
      <c r="BX4" s="49"/>
      <c r="BY4" s="49"/>
      <c r="BZ4" s="49"/>
      <c r="CA4" s="49"/>
      <c r="CB4" s="49"/>
      <c r="CC4" s="49"/>
      <c r="CD4" s="49"/>
      <c r="CE4" s="49"/>
      <c r="CF4" s="49"/>
      <c r="CG4" s="49"/>
      <c r="CH4" s="49"/>
      <c r="CI4" s="49"/>
      <c r="CJ4" s="49"/>
      <c r="CK4" s="49"/>
      <c r="CL4" s="49"/>
      <c r="CM4" s="49"/>
      <c r="CN4" s="49"/>
      <c r="CO4" s="49"/>
      <c r="CP4" s="49"/>
      <c r="CQ4" s="49"/>
      <c r="CR4" s="49"/>
      <c r="CS4" s="49"/>
      <c r="CT4" s="49"/>
      <c r="CU4" s="49"/>
      <c r="CV4" s="49"/>
      <c r="CW4" s="49"/>
      <c r="CX4" s="49"/>
      <c r="CY4" s="49"/>
      <c r="CZ4" s="49"/>
      <c r="DA4" s="49"/>
      <c r="DB4" s="49"/>
      <c r="DC4" s="49"/>
      <c r="DD4" s="49"/>
      <c r="DE4" s="49"/>
      <c r="DF4" s="49"/>
      <c r="DG4" s="49"/>
      <c r="DH4" s="49"/>
      <c r="DI4" s="49"/>
      <c r="DJ4" s="49"/>
      <c r="DK4" s="49"/>
      <c r="DL4" s="49"/>
      <c r="DM4" s="49"/>
      <c r="DN4" s="49"/>
      <c r="DO4" s="49"/>
      <c r="DP4" s="49"/>
      <c r="DQ4" s="49"/>
      <c r="DR4" s="49"/>
      <c r="DS4" s="49"/>
      <c r="DT4" s="49"/>
      <c r="DU4" s="49"/>
      <c r="DV4" s="49"/>
      <c r="DW4" s="49"/>
      <c r="DX4" s="49"/>
      <c r="DY4" s="49"/>
      <c r="DZ4" s="49"/>
      <c r="EA4" s="49"/>
      <c r="EB4" s="49"/>
      <c r="EC4" s="49"/>
      <c r="ED4" s="49"/>
      <c r="EE4" s="49"/>
      <c r="EF4" s="49"/>
      <c r="EG4" s="49"/>
      <c r="EH4" s="49"/>
      <c r="EI4" s="49"/>
      <c r="EJ4" s="49"/>
      <c r="EK4" s="49"/>
      <c r="EL4" s="49"/>
      <c r="EM4" s="49"/>
      <c r="EN4" s="49"/>
      <c r="EO4" s="49"/>
      <c r="EP4" s="49"/>
      <c r="EQ4" s="49"/>
      <c r="ER4" s="49"/>
      <c r="ES4" s="49"/>
      <c r="ET4" s="49"/>
      <c r="EU4" s="49"/>
      <c r="EV4" s="49"/>
      <c r="EW4" s="49"/>
      <c r="EX4" s="49"/>
      <c r="EY4" s="49"/>
      <c r="EZ4" s="49"/>
      <c r="FA4" s="49"/>
      <c r="FB4" s="49"/>
      <c r="FC4" s="49"/>
      <c r="FD4" s="49"/>
      <c r="FE4" s="49"/>
      <c r="FF4" s="49"/>
      <c r="FG4" s="49"/>
      <c r="FH4" s="49"/>
      <c r="FI4" s="49"/>
      <c r="FJ4" s="49"/>
      <c r="FK4" s="49"/>
      <c r="FL4" s="49"/>
      <c r="FM4" s="49"/>
      <c r="FN4" s="49"/>
      <c r="FO4" s="49"/>
      <c r="FP4" s="49"/>
      <c r="FQ4" s="49"/>
      <c r="FR4" s="49"/>
      <c r="FS4" s="49"/>
      <c r="FT4" s="49"/>
      <c r="FU4" s="49"/>
      <c r="FV4" s="49"/>
      <c r="FW4" s="49"/>
      <c r="FX4" s="49"/>
      <c r="FY4" s="49"/>
      <c r="FZ4" s="49"/>
      <c r="GA4" s="49"/>
      <c r="GB4" s="49"/>
      <c r="GC4" s="49"/>
      <c r="GD4" s="49"/>
      <c r="GE4" s="49"/>
      <c r="GF4" s="49"/>
      <c r="GG4" s="49"/>
      <c r="GH4" s="49"/>
      <c r="GI4" s="49"/>
      <c r="GJ4" s="49"/>
      <c r="GK4" s="49"/>
      <c r="GL4" s="49"/>
      <c r="GM4" s="49"/>
      <c r="GN4" s="49"/>
      <c r="GO4" s="49"/>
      <c r="GP4" s="49"/>
      <c r="GQ4" s="49"/>
      <c r="GR4" s="49"/>
      <c r="GS4" s="49"/>
      <c r="GT4" s="49"/>
      <c r="GU4" s="49"/>
      <c r="GV4" s="49"/>
      <c r="GW4" s="49"/>
      <c r="GX4" s="49"/>
      <c r="GY4" s="49"/>
      <c r="GZ4" s="49"/>
      <c r="HA4" s="49"/>
      <c r="HB4" s="49"/>
      <c r="HC4" s="49"/>
      <c r="HD4" s="49"/>
      <c r="HE4" s="49"/>
      <c r="HF4" s="49"/>
      <c r="HG4" s="49"/>
      <c r="HH4" s="49"/>
      <c r="HI4" s="49"/>
      <c r="HJ4" s="49"/>
      <c r="HK4" s="49"/>
      <c r="HL4" s="49"/>
      <c r="HM4" s="49"/>
      <c r="HN4" s="49"/>
      <c r="HO4" s="49"/>
      <c r="HP4" s="49"/>
      <c r="HQ4" s="49"/>
      <c r="HR4" s="49"/>
      <c r="HS4" s="49"/>
      <c r="HT4" s="49"/>
      <c r="HU4" s="49"/>
      <c r="HV4" s="49"/>
      <c r="HW4" s="49"/>
      <c r="HX4" s="49"/>
      <c r="HY4" s="49"/>
      <c r="HZ4" s="49"/>
      <c r="IA4" s="49"/>
      <c r="IB4" s="49"/>
      <c r="IC4" s="49"/>
      <c r="ID4" s="49"/>
      <c r="IE4" s="49"/>
      <c r="IF4" s="49"/>
      <c r="IG4" s="49"/>
      <c r="IH4" s="49"/>
      <c r="II4" s="49"/>
      <c r="IJ4" s="49"/>
      <c r="IK4" s="49"/>
      <c r="IL4" s="49"/>
      <c r="IM4" s="49"/>
      <c r="IN4" s="49"/>
      <c r="IO4" s="49"/>
      <c r="IP4" s="49"/>
      <c r="IQ4" s="49"/>
      <c r="IR4" s="49"/>
      <c r="IS4" s="49"/>
      <c r="IT4" s="49"/>
      <c r="IU4" s="49"/>
      <c r="IV4" s="49"/>
      <c r="IW4" s="49"/>
      <c r="IX4" s="49"/>
      <c r="IY4" s="49"/>
      <c r="IZ4" s="49"/>
      <c r="JA4" s="49"/>
      <c r="JB4" s="49"/>
      <c r="JC4" s="49"/>
      <c r="JD4" s="49"/>
      <c r="JE4" s="49"/>
      <c r="JF4" s="49"/>
      <c r="JG4" s="49"/>
      <c r="JH4" s="49"/>
      <c r="JI4" s="49"/>
      <c r="JJ4" s="49"/>
      <c r="JK4" s="49"/>
      <c r="JL4" s="49"/>
      <c r="JM4" s="49"/>
      <c r="JN4" s="49"/>
      <c r="JO4" s="49"/>
      <c r="JP4" s="49"/>
      <c r="JQ4" s="49"/>
      <c r="JR4" s="49"/>
      <c r="JS4" s="49"/>
      <c r="JT4" s="49"/>
      <c r="JU4" s="49"/>
      <c r="JV4" s="49"/>
      <c r="JW4" s="49"/>
      <c r="JX4" s="49"/>
      <c r="JY4" s="49"/>
      <c r="JZ4" s="49"/>
      <c r="KA4" s="49"/>
      <c r="KB4" s="49"/>
      <c r="KC4" s="49"/>
      <c r="KD4" s="49"/>
      <c r="KE4" s="49"/>
      <c r="KF4" s="49"/>
      <c r="KG4" s="49"/>
      <c r="KH4" s="49"/>
      <c r="KI4" s="49"/>
      <c r="KJ4" s="49"/>
      <c r="KK4" s="49"/>
      <c r="KL4" s="49"/>
      <c r="KM4" s="49"/>
      <c r="KN4" s="49"/>
      <c r="KO4" s="49"/>
      <c r="KP4" s="49"/>
      <c r="KQ4" s="49"/>
      <c r="KR4" s="49"/>
      <c r="KS4" s="49"/>
      <c r="KT4" s="49"/>
      <c r="KU4" s="49"/>
      <c r="KV4" s="49"/>
      <c r="KW4" s="49"/>
      <c r="KX4" s="49"/>
      <c r="KY4" s="49"/>
      <c r="KZ4" s="49"/>
      <c r="LA4" s="49"/>
      <c r="LB4" s="49"/>
      <c r="LC4" s="49"/>
      <c r="LD4" s="49"/>
      <c r="LE4" s="49"/>
      <c r="LF4" s="49"/>
      <c r="LG4" s="49"/>
      <c r="LH4" s="49"/>
      <c r="LI4" s="49"/>
      <c r="LJ4" s="49"/>
      <c r="LK4" s="49"/>
      <c r="LL4" s="49"/>
      <c r="LM4" s="49"/>
      <c r="LN4" s="49"/>
      <c r="LO4" s="49"/>
      <c r="LP4" s="49"/>
      <c r="LQ4" s="49"/>
      <c r="LR4" s="49"/>
      <c r="LS4" s="49"/>
      <c r="LT4" s="49"/>
      <c r="LU4" s="49"/>
      <c r="LV4" s="49"/>
      <c r="LW4" s="49"/>
      <c r="LX4" s="49"/>
      <c r="LY4" s="49"/>
      <c r="LZ4" s="49"/>
      <c r="MA4" s="49"/>
      <c r="MB4" s="49"/>
      <c r="MC4" s="49"/>
      <c r="MD4" s="49"/>
      <c r="ME4" s="49"/>
      <c r="MF4" s="49"/>
      <c r="MG4" s="49"/>
      <c r="MH4" s="49"/>
      <c r="MI4" s="49"/>
      <c r="MJ4" s="49"/>
      <c r="MK4" s="49"/>
      <c r="ML4" s="49"/>
      <c r="MM4" s="49"/>
      <c r="MN4" s="49"/>
      <c r="MO4" s="49"/>
      <c r="MP4" s="49"/>
      <c r="MQ4" s="49"/>
      <c r="MR4" s="49"/>
      <c r="MS4" s="49"/>
      <c r="MT4" s="49"/>
      <c r="MU4" s="49"/>
      <c r="MV4" s="49"/>
      <c r="MW4" s="49"/>
      <c r="MX4" s="49"/>
      <c r="MY4" s="49"/>
      <c r="MZ4" s="49"/>
      <c r="NA4" s="49"/>
      <c r="NB4" s="49"/>
      <c r="NC4" s="49"/>
      <c r="ND4" s="49"/>
      <c r="NE4" s="49"/>
      <c r="NF4" s="49"/>
      <c r="NG4" s="49"/>
      <c r="NH4" s="49"/>
      <c r="NI4" s="49"/>
      <c r="NJ4" s="49"/>
      <c r="NK4" s="49"/>
      <c r="NL4" s="49"/>
      <c r="NM4" s="49"/>
      <c r="NN4" s="49"/>
      <c r="NO4" s="49"/>
      <c r="NP4" s="49"/>
      <c r="NQ4" s="50"/>
      <c r="NR4" s="49"/>
      <c r="NS4" s="49"/>
      <c r="NT4" s="49"/>
      <c r="NU4" s="49"/>
      <c r="NV4" s="49"/>
      <c r="NW4" s="49"/>
      <c r="NX4" s="49"/>
      <c r="NY4" s="49"/>
      <c r="NZ4" s="49"/>
      <c r="OA4" s="49"/>
      <c r="OB4" s="49"/>
      <c r="OC4" s="49"/>
      <c r="OD4" s="49"/>
      <c r="OE4" s="49"/>
      <c r="OF4" s="49"/>
      <c r="OG4" s="49"/>
      <c r="OH4" s="49"/>
      <c r="OI4" s="49"/>
      <c r="OJ4" s="49"/>
      <c r="OK4" s="49"/>
      <c r="OL4" s="49"/>
      <c r="OM4" s="49"/>
      <c r="ON4" s="49"/>
      <c r="OO4" s="49"/>
      <c r="OP4" s="49"/>
      <c r="OQ4" s="49"/>
      <c r="OR4" s="49"/>
      <c r="OS4" s="49"/>
      <c r="OT4" s="49"/>
      <c r="OU4" s="49"/>
      <c r="OV4" s="49"/>
      <c r="OW4" s="49"/>
      <c r="OX4" s="49"/>
      <c r="OY4" s="49"/>
      <c r="OZ4" s="49"/>
      <c r="PA4" s="49"/>
      <c r="PB4" s="49"/>
      <c r="PC4" s="49"/>
      <c r="PD4" s="49"/>
      <c r="PE4" s="49"/>
      <c r="PF4" s="49"/>
      <c r="PG4" s="49"/>
      <c r="PH4" s="49"/>
      <c r="PI4" s="49"/>
      <c r="PJ4" s="49"/>
      <c r="PK4" s="49"/>
      <c r="PL4" s="49"/>
      <c r="PM4" s="49"/>
      <c r="PN4" s="49"/>
      <c r="PO4" s="49"/>
      <c r="PP4" s="49"/>
      <c r="PQ4" s="49"/>
      <c r="PR4" s="49"/>
      <c r="PS4" s="49"/>
      <c r="PT4" s="49"/>
      <c r="PU4" s="49"/>
      <c r="PV4" s="49"/>
      <c r="PW4" s="49"/>
      <c r="PX4" s="49"/>
      <c r="PY4" s="49"/>
      <c r="PZ4" s="49"/>
      <c r="QA4" s="49"/>
      <c r="QB4" s="49"/>
      <c r="QC4" s="49"/>
      <c r="QD4" s="49"/>
      <c r="QE4" s="49"/>
      <c r="QF4" s="49"/>
      <c r="QG4" s="49"/>
      <c r="QH4" s="49"/>
      <c r="QI4" s="49"/>
      <c r="QJ4" s="49"/>
      <c r="QK4" s="49"/>
      <c r="QL4" s="49"/>
      <c r="QM4" s="49"/>
      <c r="QN4" s="49"/>
      <c r="QO4" s="49"/>
      <c r="QP4" s="49"/>
      <c r="QQ4" s="49"/>
      <c r="QR4" s="49"/>
      <c r="QS4" s="49"/>
      <c r="QT4" s="49"/>
      <c r="QU4" s="49"/>
      <c r="QV4" s="49"/>
      <c r="QW4" s="49"/>
      <c r="QX4" s="49"/>
      <c r="QY4" s="49"/>
      <c r="QZ4" s="49"/>
      <c r="RA4" s="49"/>
      <c r="RB4" s="49"/>
      <c r="RC4" s="49"/>
      <c r="RD4" s="49"/>
      <c r="RE4" s="49"/>
      <c r="RF4" s="49"/>
      <c r="RG4" s="49"/>
      <c r="RH4" s="49"/>
      <c r="RI4" s="49"/>
      <c r="RJ4" s="49"/>
      <c r="RK4" s="49"/>
      <c r="RL4" s="49"/>
      <c r="RM4" s="49"/>
      <c r="RN4" s="49"/>
      <c r="RO4" s="49"/>
      <c r="RP4" s="49"/>
      <c r="RQ4" s="49"/>
      <c r="RR4" s="49"/>
      <c r="RS4" s="49"/>
      <c r="RT4" s="49"/>
      <c r="RU4" s="49"/>
      <c r="RV4" s="49"/>
      <c r="RW4" s="49"/>
      <c r="RX4" s="49"/>
      <c r="RY4" s="49"/>
      <c r="RZ4" s="49"/>
      <c r="SA4" s="49"/>
      <c r="SB4" s="49"/>
      <c r="SC4" s="49"/>
      <c r="SD4" s="49"/>
      <c r="SE4" s="49"/>
      <c r="SF4" s="49"/>
      <c r="SG4" s="49"/>
      <c r="SH4" s="49"/>
      <c r="SI4" s="49"/>
      <c r="SJ4" s="49"/>
      <c r="SK4" s="49"/>
      <c r="SL4" s="49"/>
      <c r="SM4" s="49"/>
      <c r="SN4" s="49"/>
      <c r="SO4" s="49"/>
      <c r="SP4" s="49"/>
      <c r="SQ4" s="49"/>
      <c r="SR4" s="49"/>
      <c r="SS4" s="49"/>
      <c r="ST4" s="49"/>
      <c r="SU4" s="49"/>
      <c r="SV4" s="49"/>
      <c r="SW4" s="49"/>
      <c r="SX4" s="49"/>
      <c r="SY4" s="49"/>
      <c r="SZ4" s="49"/>
      <c r="TA4" s="49"/>
      <c r="TB4" s="49"/>
      <c r="TC4" s="49"/>
      <c r="TD4" s="49"/>
      <c r="TE4" s="49"/>
      <c r="TF4" s="49"/>
      <c r="TG4" s="49"/>
      <c r="TH4" s="49"/>
      <c r="TI4" s="49"/>
      <c r="TJ4" s="49"/>
      <c r="TK4" s="49"/>
      <c r="TL4" s="49"/>
      <c r="TM4" s="49"/>
      <c r="TN4" s="49"/>
      <c r="TO4" s="49"/>
      <c r="TP4" s="49"/>
      <c r="TQ4" s="49"/>
      <c r="TR4" s="49"/>
      <c r="TS4" s="49"/>
      <c r="TT4" s="49"/>
      <c r="TU4" s="49"/>
      <c r="TV4" s="49"/>
      <c r="TW4" s="49"/>
      <c r="TX4" s="49"/>
      <c r="TY4" s="49"/>
      <c r="TZ4" s="49"/>
      <c r="UA4" s="49"/>
      <c r="UB4" s="49"/>
      <c r="UC4" s="49"/>
      <c r="UD4" s="49"/>
      <c r="UE4" s="49"/>
      <c r="UF4" s="49"/>
      <c r="UG4" s="49"/>
      <c r="UH4" s="49"/>
      <c r="UI4" s="49"/>
      <c r="UJ4" s="49"/>
      <c r="UK4" s="49"/>
      <c r="UL4" s="49"/>
      <c r="UM4" s="49"/>
      <c r="UN4" s="49"/>
      <c r="UO4" s="49"/>
      <c r="UP4" s="49"/>
      <c r="UQ4" s="49"/>
      <c r="UR4" s="49"/>
      <c r="US4" s="49"/>
      <c r="UT4" s="49"/>
      <c r="UU4" s="49"/>
      <c r="UV4" s="49"/>
      <c r="UW4" s="49"/>
      <c r="UX4" s="49"/>
      <c r="UY4" s="49"/>
      <c r="UZ4" s="49"/>
      <c r="VA4" s="49"/>
      <c r="VB4" s="49"/>
      <c r="VC4" s="49"/>
      <c r="VD4" s="49"/>
      <c r="VE4" s="49"/>
      <c r="VF4" s="49"/>
      <c r="VG4" s="49"/>
      <c r="VH4" s="49"/>
      <c r="VI4" s="49"/>
      <c r="VJ4" s="49"/>
      <c r="VK4" s="49"/>
      <c r="VL4" s="49"/>
      <c r="VM4" s="49"/>
      <c r="VN4" s="49"/>
      <c r="VO4" s="49"/>
      <c r="VP4" s="49"/>
      <c r="VQ4" s="49"/>
      <c r="VR4" s="49"/>
      <c r="VS4" s="49"/>
      <c r="VT4" s="49"/>
      <c r="VU4" s="49"/>
      <c r="VV4" s="49"/>
      <c r="VW4" s="49"/>
      <c r="VX4" s="49"/>
      <c r="VY4" s="49"/>
      <c r="VZ4" s="49"/>
      <c r="WA4" s="49"/>
      <c r="WB4" s="49"/>
      <c r="WC4" s="49"/>
      <c r="WD4" s="49"/>
      <c r="WE4" s="49"/>
      <c r="WF4" s="49"/>
      <c r="WG4" s="49"/>
      <c r="WH4" s="49"/>
      <c r="WI4" s="49"/>
      <c r="WJ4" s="49"/>
      <c r="WK4" s="49"/>
      <c r="WL4" s="49"/>
      <c r="WM4" s="49"/>
      <c r="WN4" s="49"/>
      <c r="WO4" s="49"/>
      <c r="WP4" s="49"/>
      <c r="WQ4" s="49"/>
      <c r="WR4" s="49"/>
      <c r="WS4" s="49"/>
      <c r="WT4" s="49"/>
      <c r="WU4" s="49"/>
      <c r="WV4" s="49"/>
      <c r="WW4" s="49"/>
      <c r="WX4" s="49"/>
      <c r="WY4" s="49"/>
      <c r="WZ4" s="49"/>
      <c r="XA4" s="49"/>
      <c r="XB4" s="49"/>
      <c r="XC4" s="49"/>
      <c r="XD4" s="49"/>
      <c r="XE4" s="49"/>
      <c r="XF4" s="49"/>
      <c r="XG4" s="49"/>
      <c r="XH4" s="49"/>
      <c r="XI4" s="49"/>
      <c r="XJ4" s="49"/>
      <c r="XK4" s="49"/>
      <c r="XL4" s="49"/>
      <c r="XM4" s="49"/>
      <c r="XN4" s="49"/>
      <c r="XO4" s="49"/>
      <c r="XP4" s="49"/>
      <c r="XQ4" s="49"/>
      <c r="XR4" s="49"/>
      <c r="XS4" s="49"/>
      <c r="XT4" s="49"/>
      <c r="XU4" s="49"/>
      <c r="XV4" s="49"/>
      <c r="XW4" s="49"/>
      <c r="XX4" s="49"/>
      <c r="XY4" s="49"/>
      <c r="XZ4" s="49"/>
      <c r="YA4" s="49"/>
      <c r="YB4" s="49"/>
      <c r="YC4" s="49"/>
      <c r="YD4" s="49"/>
      <c r="YE4" s="49"/>
      <c r="YF4" s="49"/>
      <c r="YG4" s="49"/>
      <c r="YH4" s="49"/>
      <c r="YI4" s="49"/>
      <c r="YJ4" s="49"/>
      <c r="YK4" s="49"/>
      <c r="YL4" s="49"/>
      <c r="YM4" s="49"/>
      <c r="YN4" s="49"/>
      <c r="YO4" s="49"/>
      <c r="YP4" s="49"/>
      <c r="YQ4" s="49"/>
      <c r="YR4" s="49"/>
      <c r="YS4" s="49"/>
      <c r="YT4" s="49"/>
      <c r="YU4" s="49"/>
      <c r="YV4" s="49"/>
      <c r="YW4" s="49"/>
      <c r="YX4" s="49"/>
      <c r="YY4" s="49"/>
      <c r="YZ4" s="49"/>
      <c r="ZA4" s="49"/>
      <c r="ZB4" s="49"/>
      <c r="ZC4" s="49"/>
      <c r="ZD4" s="49"/>
      <c r="ZE4" s="49"/>
      <c r="ZF4" s="49"/>
      <c r="ZG4" s="49"/>
      <c r="ZH4" s="49"/>
      <c r="ZI4" s="49"/>
      <c r="ZJ4" s="49"/>
      <c r="ZK4" s="49"/>
      <c r="ZL4" s="49"/>
      <c r="ZM4" s="49"/>
      <c r="ZN4" s="49"/>
      <c r="ZO4" s="49"/>
      <c r="ZP4" s="49"/>
      <c r="ZQ4" s="49"/>
      <c r="ZR4" s="49"/>
      <c r="ZS4" s="49"/>
      <c r="ZT4" s="49"/>
      <c r="ZU4" s="49"/>
      <c r="ZV4" s="49"/>
      <c r="ZW4" s="49"/>
      <c r="ZX4" s="49"/>
      <c r="ZY4" s="49"/>
      <c r="ZZ4" s="49"/>
      <c r="AAA4" s="49"/>
      <c r="AAB4" s="49"/>
      <c r="AAC4" s="49"/>
      <c r="AAD4" s="49"/>
      <c r="AAE4" s="49"/>
      <c r="AAF4" s="49"/>
      <c r="AAG4" s="49"/>
      <c r="AAH4" s="49"/>
      <c r="AAI4" s="49"/>
      <c r="AAJ4" s="49"/>
      <c r="AAK4" s="49"/>
      <c r="AAL4" s="49"/>
      <c r="AAM4" s="49"/>
      <c r="AAN4" s="49"/>
      <c r="AAO4" s="49"/>
      <c r="AAP4" s="49"/>
      <c r="AAQ4" s="49"/>
      <c r="AAR4" s="49"/>
      <c r="AAS4" s="49"/>
      <c r="AAT4" s="49"/>
      <c r="AAU4" s="49"/>
      <c r="AAV4" s="49"/>
      <c r="AAW4" s="49"/>
      <c r="AAX4" s="49"/>
      <c r="AAY4" s="49"/>
      <c r="AAZ4" s="49"/>
      <c r="ABA4" s="49"/>
      <c r="ABB4" s="49"/>
      <c r="ABC4" s="49"/>
      <c r="ABD4" s="49"/>
      <c r="ABE4" s="49"/>
      <c r="ABF4" s="49"/>
      <c r="ABG4" s="49"/>
      <c r="ABH4" s="49"/>
      <c r="ABI4" s="49"/>
      <c r="ABJ4" s="49"/>
      <c r="ABK4" s="49"/>
      <c r="ABL4" s="49"/>
      <c r="ABM4" s="49"/>
      <c r="ABN4" s="49"/>
      <c r="ABO4" s="49"/>
      <c r="ABP4" s="49"/>
      <c r="ABQ4" s="49"/>
      <c r="ABR4" s="49"/>
      <c r="ABS4" s="49"/>
      <c r="ABT4" s="49"/>
      <c r="ABU4" s="49"/>
      <c r="ABV4" s="49"/>
      <c r="ABW4" s="49"/>
      <c r="ABX4" s="49"/>
      <c r="ABY4" s="49"/>
      <c r="ABZ4" s="49"/>
      <c r="ACA4" s="49"/>
      <c r="ACB4" s="49"/>
      <c r="ACC4" s="49"/>
      <c r="ACD4" s="49"/>
      <c r="ACE4" s="49"/>
      <c r="ACF4" s="49"/>
      <c r="ACG4" s="49"/>
      <c r="ACH4" s="49"/>
      <c r="ACI4" s="49"/>
      <c r="ACJ4" s="49"/>
      <c r="ACK4" s="49"/>
      <c r="ACL4" s="49"/>
      <c r="ACM4" s="49"/>
      <c r="ACN4" s="49"/>
      <c r="ACO4" s="49"/>
      <c r="ACP4" s="49"/>
      <c r="ACQ4" s="49"/>
      <c r="ACR4" s="49"/>
      <c r="ACS4" s="49"/>
      <c r="ACT4" s="49"/>
      <c r="ACU4" s="49"/>
      <c r="ACV4" s="49"/>
      <c r="ACW4" s="49"/>
      <c r="ACX4" s="49"/>
      <c r="ACY4" s="49"/>
      <c r="ACZ4" s="49"/>
      <c r="ADA4" s="49"/>
      <c r="ADB4" s="49"/>
      <c r="ADC4" s="49"/>
      <c r="ADD4" s="49"/>
      <c r="ADE4" s="49"/>
      <c r="ADF4" s="49"/>
      <c r="ADG4" s="49"/>
      <c r="ADH4" s="49"/>
      <c r="ADI4" s="49"/>
      <c r="ADJ4" s="49"/>
      <c r="ADK4" s="49"/>
      <c r="ADL4" s="49"/>
      <c r="ADM4" s="49"/>
      <c r="ADN4" s="49"/>
      <c r="ADO4" s="49"/>
      <c r="ADP4" s="49"/>
      <c r="ADQ4" s="49"/>
      <c r="ADR4" s="49"/>
      <c r="ADS4" s="49"/>
      <c r="ADT4" s="49"/>
      <c r="ADU4" s="49"/>
      <c r="ADV4" s="49"/>
      <c r="ADW4" s="49"/>
      <c r="ADX4" s="49"/>
      <c r="ADY4" s="49"/>
      <c r="ADZ4" s="49"/>
      <c r="AEA4" s="49"/>
      <c r="AEB4" s="49"/>
      <c r="AEC4" s="49"/>
      <c r="AED4" s="49"/>
      <c r="AEE4" s="49"/>
      <c r="AEF4" s="49"/>
      <c r="AEG4" s="49"/>
      <c r="AEH4" s="49"/>
      <c r="AEI4" s="49"/>
      <c r="AEJ4" s="49"/>
      <c r="AEK4" s="49"/>
      <c r="AEL4" s="49"/>
      <c r="AEM4" s="49"/>
      <c r="AEN4" s="49"/>
      <c r="AEO4" s="49"/>
      <c r="AEP4" s="49"/>
      <c r="AEQ4" s="49"/>
      <c r="AER4" s="49"/>
      <c r="AES4" s="49"/>
      <c r="AET4" s="49"/>
      <c r="AEU4" s="49"/>
      <c r="AEV4" s="49"/>
      <c r="AEW4" s="49"/>
      <c r="AEX4" s="49"/>
      <c r="AEY4" s="49"/>
      <c r="AEZ4" s="49"/>
      <c r="AFA4" s="49"/>
      <c r="AFB4" s="49"/>
      <c r="AFC4" s="49"/>
      <c r="AFD4" s="49"/>
      <c r="AFE4" s="49"/>
      <c r="AFF4" s="49"/>
      <c r="AFG4" s="49"/>
      <c r="AFH4" s="49"/>
      <c r="AFI4" s="49"/>
      <c r="AFJ4" s="49"/>
      <c r="AFK4" s="49"/>
      <c r="AFL4" s="49"/>
      <c r="AFM4" s="49"/>
      <c r="AFN4" s="49"/>
      <c r="AFO4" s="49"/>
      <c r="AFP4" s="49"/>
      <c r="AFQ4" s="49"/>
      <c r="AFR4" s="49"/>
      <c r="AFS4" s="49"/>
      <c r="AFT4" s="49"/>
      <c r="AFU4" s="49"/>
      <c r="AFV4" s="49"/>
      <c r="AFW4" s="49"/>
      <c r="AFX4" s="49"/>
      <c r="AFY4" s="49"/>
      <c r="AFZ4" s="49"/>
      <c r="AGA4" s="49"/>
      <c r="AGB4" s="49"/>
      <c r="AGC4" s="49"/>
      <c r="AGD4" s="49"/>
      <c r="AGE4" s="49"/>
      <c r="AGF4" s="49"/>
      <c r="AGG4" s="49"/>
      <c r="AGH4" s="49"/>
      <c r="AGI4" s="49"/>
      <c r="AGJ4" s="49"/>
      <c r="AGK4" s="49"/>
      <c r="AGL4" s="49"/>
      <c r="AGM4" s="49"/>
      <c r="AGN4" s="49"/>
      <c r="AGO4" s="49"/>
      <c r="AGP4" s="49"/>
      <c r="AGQ4" s="49"/>
      <c r="AGR4" s="49"/>
      <c r="AGS4" s="49"/>
      <c r="AGT4" s="49"/>
      <c r="AGU4" s="49"/>
      <c r="AGV4" s="49"/>
      <c r="AGW4" s="49"/>
      <c r="AGX4" s="49"/>
      <c r="AGY4" s="49"/>
      <c r="AGZ4" s="49"/>
      <c r="AHA4" s="49"/>
      <c r="AHB4" s="49"/>
      <c r="AHC4" s="49"/>
      <c r="AHD4" s="49"/>
      <c r="AHE4" s="49"/>
      <c r="AHF4" s="49"/>
      <c r="AHG4" s="49"/>
      <c r="AHH4" s="49"/>
      <c r="AHI4" s="49"/>
      <c r="AHJ4" s="49"/>
      <c r="AHK4" s="49"/>
      <c r="AHL4" s="49"/>
      <c r="AHM4" s="49"/>
      <c r="AHN4" s="49"/>
      <c r="AHO4" s="49"/>
      <c r="AHP4" s="49"/>
      <c r="AHQ4" s="49"/>
      <c r="AHR4" s="49"/>
      <c r="AHS4" s="49"/>
      <c r="AHT4" s="49"/>
      <c r="AHU4" s="49"/>
      <c r="AHV4" s="49"/>
      <c r="AHW4" s="49"/>
      <c r="AHX4" s="49"/>
      <c r="AHY4" s="49"/>
      <c r="AHZ4" s="49"/>
      <c r="AIA4" s="49"/>
      <c r="AIB4" s="49"/>
      <c r="AIC4" s="49"/>
      <c r="AID4" s="49"/>
      <c r="AIE4" s="49"/>
      <c r="AIF4" s="49"/>
      <c r="AIG4" s="49"/>
      <c r="AIH4" s="49"/>
      <c r="AII4" s="49"/>
      <c r="AIJ4" s="49"/>
      <c r="AIK4" s="49"/>
      <c r="AIL4" s="49"/>
      <c r="AIM4" s="49"/>
      <c r="AIN4" s="49"/>
      <c r="AIO4" s="49"/>
      <c r="AIP4" s="49"/>
      <c r="AIQ4" s="49"/>
      <c r="AIR4" s="49"/>
      <c r="AIS4" s="49"/>
      <c r="AIT4" s="49"/>
      <c r="AIU4" s="49"/>
      <c r="AIV4" s="49"/>
      <c r="AIW4" s="49"/>
      <c r="AIX4" s="49"/>
      <c r="AIY4" s="49"/>
      <c r="AIZ4" s="49"/>
      <c r="AJA4" s="49"/>
      <c r="AJB4" s="49"/>
      <c r="AJC4" s="49"/>
      <c r="AJD4" s="49"/>
      <c r="AJE4" s="49"/>
      <c r="AJF4" s="49"/>
      <c r="AJG4" s="49"/>
      <c r="AJH4" s="49"/>
      <c r="AJI4" s="49"/>
      <c r="AJJ4" s="49"/>
      <c r="AJK4" s="49"/>
      <c r="AJL4" s="49"/>
      <c r="AJM4" s="49"/>
      <c r="AJN4" s="49"/>
      <c r="AJO4" s="49"/>
      <c r="AJP4" s="49"/>
      <c r="AJQ4" s="49"/>
      <c r="AJR4" s="49"/>
      <c r="AJS4" s="49"/>
      <c r="AJT4" s="49"/>
      <c r="AJU4" s="49"/>
      <c r="AJV4" s="49"/>
      <c r="AJW4" s="49"/>
      <c r="AJX4" s="49"/>
      <c r="AJY4" s="49"/>
      <c r="AJZ4" s="49"/>
      <c r="AKA4" s="49"/>
      <c r="AKB4" s="49"/>
      <c r="AKC4" s="49"/>
      <c r="AKD4" s="49"/>
      <c r="AKE4" s="49"/>
      <c r="AKF4" s="49"/>
      <c r="AKG4" s="49"/>
      <c r="AKH4" s="49"/>
      <c r="AKI4" s="49"/>
      <c r="AKJ4" s="49"/>
      <c r="AKK4" s="49"/>
      <c r="AKL4" s="49"/>
      <c r="AKM4" s="49"/>
      <c r="AKN4" s="49"/>
      <c r="AKO4" s="49"/>
      <c r="AKP4" s="49"/>
      <c r="AKQ4" s="49"/>
      <c r="AKR4" s="49"/>
      <c r="AKS4" s="49"/>
      <c r="AKT4" s="49"/>
      <c r="AKU4" s="49"/>
      <c r="AKV4" s="49"/>
      <c r="AKW4" s="49"/>
      <c r="AKX4" s="49"/>
      <c r="AKY4" s="49"/>
      <c r="AKZ4" s="49"/>
      <c r="ALA4" s="49"/>
      <c r="ALB4" s="49"/>
      <c r="ALC4" s="49"/>
      <c r="ALD4" s="49"/>
      <c r="ALE4" s="49"/>
      <c r="ALF4" s="49"/>
      <c r="ALG4" s="49"/>
      <c r="ALH4" s="49"/>
      <c r="ALI4" s="49"/>
      <c r="ALJ4" s="49"/>
      <c r="ALK4" s="49"/>
      <c r="ALL4" s="49"/>
      <c r="ALM4" s="49"/>
      <c r="ALN4" s="51"/>
      <c r="ALO4" s="51"/>
      <c r="ALP4" s="51"/>
    </row>
    <row r="5" spans="1:1004" s="25" customFormat="1" ht="31.5" customHeight="1" x14ac:dyDescent="0.25">
      <c r="A5" s="46" t="s">
        <v>1821</v>
      </c>
      <c r="B5" s="52">
        <f>B4+30</f>
        <v>44865</v>
      </c>
      <c r="C5" s="52">
        <f>C4+30</f>
        <v>44865</v>
      </c>
      <c r="D5" s="48"/>
      <c r="E5" s="48"/>
      <c r="F5" s="48"/>
      <c r="G5" s="47"/>
      <c r="H5" s="48"/>
      <c r="I5" s="48"/>
      <c r="J5" s="48"/>
      <c r="K5" s="48"/>
      <c r="L5" s="49"/>
      <c r="M5" s="49"/>
      <c r="N5" s="49"/>
      <c r="O5" s="49"/>
      <c r="P5" s="49"/>
      <c r="Q5" s="49"/>
      <c r="R5" s="49"/>
      <c r="S5" s="49"/>
      <c r="T5" s="49"/>
      <c r="U5" s="49"/>
      <c r="V5" s="49"/>
      <c r="W5" s="49"/>
      <c r="X5" s="49"/>
      <c r="Y5" s="49"/>
      <c r="Z5" s="49"/>
      <c r="AA5" s="49"/>
      <c r="AB5" s="49"/>
      <c r="AC5" s="49"/>
      <c r="AD5" s="49"/>
      <c r="AE5" s="49"/>
      <c r="AF5" s="49"/>
      <c r="AG5" s="49"/>
      <c r="AH5" s="49"/>
      <c r="AI5" s="49"/>
      <c r="AJ5" s="49"/>
      <c r="AK5" s="49"/>
      <c r="AL5" s="49"/>
      <c r="AM5" s="49"/>
      <c r="AN5" s="49"/>
      <c r="AO5" s="49"/>
      <c r="AP5" s="49"/>
      <c r="AQ5" s="49"/>
      <c r="AR5" s="49"/>
      <c r="AS5" s="49"/>
      <c r="AT5" s="49"/>
      <c r="AU5" s="49"/>
      <c r="AV5" s="49"/>
      <c r="AW5" s="49"/>
      <c r="AX5" s="49"/>
      <c r="AY5" s="49"/>
      <c r="AZ5" s="49"/>
      <c r="BA5" s="49"/>
      <c r="BB5" s="49"/>
      <c r="BC5" s="49"/>
      <c r="BD5" s="49"/>
      <c r="BE5" s="49"/>
      <c r="BF5" s="49"/>
      <c r="BG5" s="49"/>
      <c r="BH5" s="49"/>
      <c r="BI5" s="49"/>
      <c r="BJ5" s="49"/>
      <c r="BK5" s="49"/>
      <c r="BL5" s="49"/>
      <c r="BM5" s="49"/>
      <c r="BN5" s="49"/>
      <c r="BO5" s="49"/>
      <c r="BP5" s="49"/>
      <c r="BQ5" s="49"/>
      <c r="BR5" s="49"/>
      <c r="BS5" s="49"/>
      <c r="BT5" s="49"/>
      <c r="BU5" s="49"/>
      <c r="BV5" s="49"/>
      <c r="BW5" s="49"/>
      <c r="BX5" s="49"/>
      <c r="BY5" s="49"/>
      <c r="BZ5" s="49"/>
      <c r="CA5" s="49"/>
      <c r="CB5" s="49"/>
      <c r="CC5" s="49"/>
      <c r="CD5" s="49"/>
      <c r="CE5" s="49"/>
      <c r="CF5" s="49"/>
      <c r="CG5" s="49"/>
      <c r="CH5" s="49"/>
      <c r="CI5" s="49"/>
      <c r="CJ5" s="49"/>
      <c r="CK5" s="49"/>
      <c r="CL5" s="49"/>
      <c r="CM5" s="49"/>
      <c r="CN5" s="49"/>
      <c r="CO5" s="49"/>
      <c r="CP5" s="49"/>
      <c r="CQ5" s="49"/>
      <c r="CR5" s="49"/>
      <c r="CS5" s="49"/>
      <c r="CT5" s="49"/>
      <c r="CU5" s="49"/>
      <c r="CV5" s="49"/>
      <c r="CW5" s="49"/>
      <c r="CX5" s="49"/>
      <c r="CY5" s="49"/>
      <c r="CZ5" s="49"/>
      <c r="DA5" s="49"/>
      <c r="DB5" s="49"/>
      <c r="DC5" s="49"/>
      <c r="DD5" s="49"/>
      <c r="DE5" s="49"/>
      <c r="DF5" s="49"/>
      <c r="DG5" s="49"/>
      <c r="DH5" s="49"/>
      <c r="DI5" s="49"/>
      <c r="DJ5" s="49"/>
      <c r="DK5" s="49"/>
      <c r="DL5" s="49"/>
      <c r="DM5" s="49"/>
      <c r="DN5" s="49"/>
      <c r="DO5" s="49"/>
      <c r="DP5" s="49"/>
      <c r="DQ5" s="49"/>
      <c r="DR5" s="49"/>
      <c r="DS5" s="49"/>
      <c r="DT5" s="49"/>
      <c r="DU5" s="49"/>
      <c r="DV5" s="49"/>
      <c r="DW5" s="49"/>
      <c r="DX5" s="49"/>
      <c r="DY5" s="49"/>
      <c r="DZ5" s="49"/>
      <c r="EA5" s="49"/>
      <c r="EB5" s="49"/>
      <c r="EC5" s="49"/>
      <c r="ED5" s="49"/>
      <c r="EE5" s="49"/>
      <c r="EF5" s="49"/>
      <c r="EG5" s="49"/>
      <c r="EH5" s="49"/>
      <c r="EI5" s="49"/>
      <c r="EJ5" s="49"/>
      <c r="EK5" s="49"/>
      <c r="EL5" s="49"/>
      <c r="EM5" s="49"/>
      <c r="EN5" s="49"/>
      <c r="EO5" s="49"/>
      <c r="EP5" s="49"/>
      <c r="EQ5" s="49"/>
      <c r="ER5" s="49"/>
      <c r="ES5" s="49"/>
      <c r="ET5" s="49"/>
      <c r="EU5" s="49"/>
      <c r="EV5" s="49"/>
      <c r="EW5" s="49"/>
      <c r="EX5" s="49"/>
      <c r="EY5" s="49"/>
      <c r="EZ5" s="49"/>
      <c r="FA5" s="49"/>
      <c r="FB5" s="49"/>
      <c r="FC5" s="49"/>
      <c r="FD5" s="49"/>
      <c r="FE5" s="49"/>
      <c r="FF5" s="49"/>
      <c r="FG5" s="49"/>
      <c r="FH5" s="49"/>
      <c r="FI5" s="49"/>
      <c r="FJ5" s="49"/>
      <c r="FK5" s="49"/>
      <c r="FL5" s="49"/>
      <c r="FM5" s="49"/>
      <c r="FN5" s="49"/>
      <c r="FO5" s="49"/>
      <c r="FP5" s="49"/>
      <c r="FQ5" s="49"/>
      <c r="FR5" s="49"/>
      <c r="FS5" s="49"/>
      <c r="FT5" s="49"/>
      <c r="FU5" s="49"/>
      <c r="FV5" s="49"/>
      <c r="FW5" s="49"/>
      <c r="FX5" s="49"/>
      <c r="FY5" s="49"/>
      <c r="FZ5" s="49"/>
      <c r="GA5" s="49"/>
      <c r="GB5" s="49"/>
      <c r="GC5" s="49"/>
      <c r="GD5" s="49"/>
      <c r="GE5" s="49"/>
      <c r="GF5" s="49"/>
      <c r="GG5" s="49"/>
      <c r="GH5" s="49"/>
      <c r="GI5" s="49"/>
      <c r="GJ5" s="49"/>
      <c r="GK5" s="49"/>
      <c r="GL5" s="49"/>
      <c r="GM5" s="49"/>
      <c r="GN5" s="49"/>
      <c r="GO5" s="49"/>
      <c r="GP5" s="49"/>
      <c r="GQ5" s="49"/>
      <c r="GR5" s="49"/>
      <c r="GS5" s="49"/>
      <c r="GT5" s="49"/>
      <c r="GU5" s="49"/>
      <c r="GV5" s="49"/>
      <c r="GW5" s="49"/>
      <c r="GX5" s="49"/>
      <c r="GY5" s="49"/>
      <c r="GZ5" s="49"/>
      <c r="HA5" s="49"/>
      <c r="HB5" s="49"/>
      <c r="HC5" s="49"/>
      <c r="HD5" s="49"/>
      <c r="HE5" s="49"/>
      <c r="HF5" s="49"/>
      <c r="HG5" s="49"/>
      <c r="HH5" s="49"/>
      <c r="HI5" s="49"/>
      <c r="HJ5" s="49"/>
      <c r="HK5" s="49"/>
      <c r="HL5" s="49"/>
      <c r="HM5" s="49"/>
      <c r="HN5" s="49"/>
      <c r="HO5" s="49"/>
      <c r="HP5" s="49"/>
      <c r="HQ5" s="49"/>
      <c r="HR5" s="49"/>
      <c r="HS5" s="49"/>
      <c r="HT5" s="49"/>
      <c r="HU5" s="49"/>
      <c r="HV5" s="49"/>
      <c r="HW5" s="49"/>
      <c r="HX5" s="49"/>
      <c r="HY5" s="49"/>
      <c r="HZ5" s="49"/>
      <c r="IA5" s="49"/>
      <c r="IB5" s="49"/>
      <c r="IC5" s="49"/>
      <c r="ID5" s="49"/>
      <c r="IE5" s="49"/>
      <c r="IF5" s="49"/>
      <c r="IG5" s="49"/>
      <c r="IH5" s="49"/>
      <c r="II5" s="49"/>
      <c r="IJ5" s="49"/>
      <c r="IK5" s="49"/>
      <c r="IL5" s="49"/>
      <c r="IM5" s="49"/>
      <c r="IN5" s="49"/>
      <c r="IO5" s="49"/>
      <c r="IP5" s="49"/>
      <c r="IQ5" s="49"/>
      <c r="IR5" s="49"/>
      <c r="IS5" s="49"/>
      <c r="IT5" s="49"/>
      <c r="IU5" s="49"/>
      <c r="IV5" s="49"/>
      <c r="IW5" s="49"/>
      <c r="IX5" s="49"/>
      <c r="IY5" s="49"/>
      <c r="IZ5" s="49"/>
      <c r="JA5" s="49"/>
      <c r="JB5" s="49"/>
      <c r="JC5" s="49"/>
      <c r="JD5" s="49"/>
      <c r="JE5" s="49"/>
      <c r="JF5" s="49"/>
      <c r="JG5" s="49"/>
      <c r="JH5" s="49"/>
      <c r="JI5" s="49"/>
      <c r="JJ5" s="49"/>
      <c r="JK5" s="49"/>
      <c r="JL5" s="49"/>
      <c r="JM5" s="49"/>
      <c r="JN5" s="49"/>
      <c r="JO5" s="49"/>
      <c r="JP5" s="49"/>
      <c r="JQ5" s="49"/>
      <c r="JR5" s="49"/>
      <c r="JS5" s="49"/>
      <c r="JT5" s="49"/>
      <c r="JU5" s="49"/>
      <c r="JV5" s="49"/>
      <c r="JW5" s="49"/>
      <c r="JX5" s="49"/>
      <c r="JY5" s="49"/>
      <c r="JZ5" s="49"/>
      <c r="KA5" s="49"/>
      <c r="KB5" s="49"/>
      <c r="KC5" s="49"/>
      <c r="KD5" s="49"/>
      <c r="KE5" s="49"/>
      <c r="KF5" s="49"/>
      <c r="KG5" s="49"/>
      <c r="KH5" s="49"/>
      <c r="KI5" s="49"/>
      <c r="KJ5" s="49"/>
      <c r="KK5" s="49"/>
      <c r="KL5" s="49"/>
      <c r="KM5" s="49"/>
      <c r="KN5" s="49"/>
      <c r="KO5" s="49"/>
      <c r="KP5" s="49"/>
      <c r="KQ5" s="49"/>
      <c r="KR5" s="49"/>
      <c r="KS5" s="49"/>
      <c r="KT5" s="49"/>
      <c r="KU5" s="49"/>
      <c r="KV5" s="49"/>
      <c r="KW5" s="49"/>
      <c r="KX5" s="49"/>
      <c r="KY5" s="49"/>
      <c r="KZ5" s="49"/>
      <c r="LA5" s="49"/>
      <c r="LB5" s="49"/>
      <c r="LC5" s="49"/>
      <c r="LD5" s="49"/>
      <c r="LE5" s="49"/>
      <c r="LF5" s="49"/>
      <c r="LG5" s="49"/>
      <c r="LH5" s="49"/>
      <c r="LI5" s="49"/>
      <c r="LJ5" s="49"/>
      <c r="LK5" s="49"/>
      <c r="LL5" s="49"/>
      <c r="LM5" s="49"/>
      <c r="LN5" s="49"/>
      <c r="LO5" s="49"/>
      <c r="LP5" s="49"/>
      <c r="LQ5" s="49"/>
      <c r="LR5" s="49"/>
      <c r="LS5" s="49"/>
      <c r="LT5" s="49"/>
      <c r="LU5" s="49"/>
      <c r="LV5" s="49"/>
      <c r="LW5" s="49"/>
      <c r="LX5" s="49"/>
      <c r="LY5" s="49"/>
      <c r="LZ5" s="49"/>
      <c r="MA5" s="49"/>
      <c r="MB5" s="49"/>
      <c r="MC5" s="49"/>
      <c r="MD5" s="49"/>
      <c r="ME5" s="49"/>
      <c r="MF5" s="49"/>
      <c r="MG5" s="49"/>
      <c r="MH5" s="49"/>
      <c r="MI5" s="49"/>
      <c r="MJ5" s="49"/>
      <c r="MK5" s="49"/>
      <c r="ML5" s="49"/>
      <c r="MM5" s="49"/>
      <c r="MN5" s="49"/>
      <c r="MO5" s="49"/>
      <c r="MP5" s="49"/>
      <c r="MQ5" s="49"/>
      <c r="MR5" s="49"/>
      <c r="MS5" s="49"/>
      <c r="MT5" s="49"/>
      <c r="MU5" s="49"/>
      <c r="MV5" s="49"/>
      <c r="MW5" s="49"/>
      <c r="MX5" s="49"/>
      <c r="MY5" s="49"/>
      <c r="MZ5" s="49"/>
      <c r="NA5" s="49"/>
      <c r="NB5" s="49"/>
      <c r="NC5" s="49"/>
      <c r="ND5" s="49"/>
      <c r="NE5" s="49"/>
      <c r="NF5" s="49"/>
      <c r="NG5" s="49"/>
      <c r="NH5" s="49"/>
      <c r="NI5" s="49"/>
      <c r="NJ5" s="49"/>
      <c r="NK5" s="49"/>
      <c r="NL5" s="49"/>
      <c r="NM5" s="49"/>
      <c r="NN5" s="49"/>
      <c r="NO5" s="49"/>
      <c r="NP5" s="49"/>
      <c r="NQ5" s="50"/>
      <c r="NR5" s="49"/>
      <c r="NS5" s="49"/>
      <c r="NT5" s="49"/>
      <c r="NU5" s="49"/>
      <c r="NV5" s="49"/>
      <c r="NW5" s="49"/>
      <c r="NX5" s="49"/>
      <c r="NY5" s="49"/>
      <c r="NZ5" s="49"/>
      <c r="OA5" s="49"/>
      <c r="OB5" s="49"/>
      <c r="OC5" s="49"/>
      <c r="OD5" s="49"/>
      <c r="OE5" s="49"/>
      <c r="OF5" s="49"/>
      <c r="OG5" s="49"/>
      <c r="OH5" s="49"/>
      <c r="OI5" s="49"/>
      <c r="OJ5" s="49"/>
      <c r="OK5" s="49"/>
      <c r="OL5" s="49"/>
      <c r="OM5" s="49"/>
      <c r="ON5" s="49"/>
      <c r="OO5" s="49"/>
      <c r="OP5" s="49"/>
      <c r="OQ5" s="49"/>
      <c r="OR5" s="49"/>
      <c r="OS5" s="49"/>
      <c r="OT5" s="49"/>
      <c r="OU5" s="49"/>
      <c r="OV5" s="49"/>
      <c r="OW5" s="49"/>
      <c r="OX5" s="49"/>
      <c r="OY5" s="49"/>
      <c r="OZ5" s="49"/>
      <c r="PA5" s="49"/>
      <c r="PB5" s="49"/>
      <c r="PC5" s="49"/>
      <c r="PD5" s="49"/>
      <c r="PE5" s="49"/>
      <c r="PF5" s="49"/>
      <c r="PG5" s="49"/>
      <c r="PH5" s="49"/>
      <c r="PI5" s="49"/>
      <c r="PJ5" s="49"/>
      <c r="PK5" s="49"/>
      <c r="PL5" s="49"/>
      <c r="PM5" s="49"/>
      <c r="PN5" s="49"/>
      <c r="PO5" s="49"/>
      <c r="PP5" s="49"/>
      <c r="PQ5" s="49"/>
      <c r="PR5" s="49"/>
      <c r="PS5" s="49"/>
      <c r="PT5" s="49"/>
      <c r="PU5" s="49"/>
      <c r="PV5" s="49"/>
      <c r="PW5" s="49"/>
      <c r="PX5" s="49"/>
      <c r="PY5" s="49"/>
      <c r="PZ5" s="49"/>
      <c r="QA5" s="49"/>
      <c r="QB5" s="49"/>
      <c r="QC5" s="49"/>
      <c r="QD5" s="49"/>
      <c r="QE5" s="49"/>
      <c r="QF5" s="49"/>
      <c r="QG5" s="49"/>
      <c r="QH5" s="49"/>
      <c r="QI5" s="49"/>
      <c r="QJ5" s="49"/>
      <c r="QK5" s="49"/>
      <c r="QL5" s="49"/>
      <c r="QM5" s="49"/>
      <c r="QN5" s="49"/>
      <c r="QO5" s="49"/>
      <c r="QP5" s="49"/>
      <c r="QQ5" s="49"/>
      <c r="QR5" s="49"/>
      <c r="QS5" s="49"/>
      <c r="QT5" s="49"/>
      <c r="QU5" s="49"/>
      <c r="QV5" s="49"/>
      <c r="QW5" s="49"/>
      <c r="QX5" s="49"/>
      <c r="QY5" s="49"/>
      <c r="QZ5" s="49"/>
      <c r="RA5" s="49"/>
      <c r="RB5" s="49"/>
      <c r="RC5" s="49"/>
      <c r="RD5" s="49"/>
      <c r="RE5" s="49"/>
      <c r="RF5" s="49"/>
      <c r="RG5" s="49"/>
      <c r="RH5" s="49"/>
      <c r="RI5" s="49"/>
      <c r="RJ5" s="49"/>
      <c r="RK5" s="49"/>
      <c r="RL5" s="49"/>
      <c r="RM5" s="49"/>
      <c r="RN5" s="49"/>
      <c r="RO5" s="49"/>
      <c r="RP5" s="49"/>
      <c r="RQ5" s="49"/>
      <c r="RR5" s="49"/>
      <c r="RS5" s="49"/>
      <c r="RT5" s="49"/>
      <c r="RU5" s="49"/>
      <c r="RV5" s="49"/>
      <c r="RW5" s="49"/>
      <c r="RX5" s="49"/>
      <c r="RY5" s="49"/>
      <c r="RZ5" s="49"/>
      <c r="SA5" s="49"/>
      <c r="SB5" s="49"/>
      <c r="SC5" s="49"/>
      <c r="SD5" s="49"/>
      <c r="SE5" s="49"/>
      <c r="SF5" s="49"/>
      <c r="SG5" s="49"/>
      <c r="SH5" s="49"/>
      <c r="SI5" s="49"/>
      <c r="SJ5" s="49"/>
      <c r="SK5" s="49"/>
      <c r="SL5" s="49"/>
      <c r="SM5" s="49"/>
      <c r="SN5" s="49"/>
      <c r="SO5" s="49"/>
      <c r="SP5" s="49"/>
      <c r="SQ5" s="49"/>
      <c r="SR5" s="49"/>
      <c r="SS5" s="49"/>
      <c r="ST5" s="49"/>
      <c r="SU5" s="49"/>
      <c r="SV5" s="49"/>
      <c r="SW5" s="49"/>
      <c r="SX5" s="49"/>
      <c r="SY5" s="49"/>
      <c r="SZ5" s="49"/>
      <c r="TA5" s="49"/>
      <c r="TB5" s="49"/>
      <c r="TC5" s="49"/>
      <c r="TD5" s="49"/>
      <c r="TE5" s="49"/>
      <c r="TF5" s="49"/>
      <c r="TG5" s="49"/>
      <c r="TH5" s="49"/>
      <c r="TI5" s="49"/>
      <c r="TJ5" s="49"/>
      <c r="TK5" s="49"/>
      <c r="TL5" s="49"/>
      <c r="TM5" s="49"/>
      <c r="TN5" s="49"/>
      <c r="TO5" s="49"/>
      <c r="TP5" s="49"/>
      <c r="TQ5" s="49"/>
      <c r="TR5" s="49"/>
      <c r="TS5" s="49"/>
      <c r="TT5" s="49"/>
      <c r="TU5" s="49"/>
      <c r="TV5" s="49"/>
      <c r="TW5" s="49"/>
      <c r="TX5" s="49"/>
      <c r="TY5" s="49"/>
      <c r="TZ5" s="49"/>
      <c r="UA5" s="49"/>
      <c r="UB5" s="49"/>
      <c r="UC5" s="49"/>
      <c r="UD5" s="49"/>
      <c r="UE5" s="49"/>
      <c r="UF5" s="49"/>
      <c r="UG5" s="49"/>
      <c r="UH5" s="49"/>
      <c r="UI5" s="49"/>
      <c r="UJ5" s="49"/>
      <c r="UK5" s="49"/>
      <c r="UL5" s="49"/>
      <c r="UM5" s="49"/>
      <c r="UN5" s="49"/>
      <c r="UO5" s="49"/>
      <c r="UP5" s="49"/>
      <c r="UQ5" s="49"/>
      <c r="UR5" s="49"/>
      <c r="US5" s="49"/>
      <c r="UT5" s="49"/>
      <c r="UU5" s="49"/>
      <c r="UV5" s="49"/>
      <c r="UW5" s="49"/>
      <c r="UX5" s="49"/>
      <c r="UY5" s="49"/>
      <c r="UZ5" s="49"/>
      <c r="VA5" s="49"/>
      <c r="VB5" s="49"/>
      <c r="VC5" s="49"/>
      <c r="VD5" s="49"/>
      <c r="VE5" s="49"/>
      <c r="VF5" s="49"/>
      <c r="VG5" s="49"/>
      <c r="VH5" s="49"/>
      <c r="VI5" s="49"/>
      <c r="VJ5" s="49"/>
      <c r="VK5" s="49"/>
      <c r="VL5" s="49"/>
      <c r="VM5" s="49"/>
      <c r="VN5" s="49"/>
      <c r="VO5" s="49"/>
      <c r="VP5" s="49"/>
      <c r="VQ5" s="49"/>
      <c r="VR5" s="49"/>
      <c r="VS5" s="49"/>
      <c r="VT5" s="49"/>
      <c r="VU5" s="49"/>
      <c r="VV5" s="49"/>
      <c r="VW5" s="49"/>
      <c r="VX5" s="49"/>
      <c r="VY5" s="49"/>
      <c r="VZ5" s="49"/>
      <c r="WA5" s="49"/>
      <c r="WB5" s="49"/>
      <c r="WC5" s="49"/>
      <c r="WD5" s="49"/>
      <c r="WE5" s="49"/>
      <c r="WF5" s="49"/>
      <c r="WG5" s="49"/>
      <c r="WH5" s="49"/>
      <c r="WI5" s="49"/>
      <c r="WJ5" s="49"/>
      <c r="WK5" s="49"/>
      <c r="WL5" s="49"/>
      <c r="WM5" s="49"/>
      <c r="WN5" s="49"/>
      <c r="WO5" s="49"/>
      <c r="WP5" s="49"/>
      <c r="WQ5" s="49"/>
      <c r="WR5" s="49"/>
      <c r="WS5" s="49"/>
      <c r="WT5" s="49"/>
      <c r="WU5" s="49"/>
      <c r="WV5" s="49"/>
      <c r="WW5" s="49"/>
      <c r="WX5" s="49"/>
      <c r="WY5" s="49"/>
      <c r="WZ5" s="49"/>
      <c r="XA5" s="49"/>
      <c r="XB5" s="49"/>
      <c r="XC5" s="49"/>
      <c r="XD5" s="49"/>
      <c r="XE5" s="49"/>
      <c r="XF5" s="49"/>
      <c r="XG5" s="49"/>
      <c r="XH5" s="49"/>
      <c r="XI5" s="49"/>
      <c r="XJ5" s="49"/>
      <c r="XK5" s="49"/>
      <c r="XL5" s="49"/>
      <c r="XM5" s="49"/>
      <c r="XN5" s="49"/>
      <c r="XO5" s="49"/>
      <c r="XP5" s="49"/>
      <c r="XQ5" s="49"/>
      <c r="XR5" s="49"/>
      <c r="XS5" s="49"/>
      <c r="XT5" s="49"/>
      <c r="XU5" s="49"/>
      <c r="XV5" s="49"/>
      <c r="XW5" s="49"/>
      <c r="XX5" s="49"/>
      <c r="XY5" s="49"/>
      <c r="XZ5" s="49"/>
      <c r="YA5" s="49"/>
      <c r="YB5" s="49"/>
      <c r="YC5" s="49"/>
      <c r="YD5" s="49"/>
      <c r="YE5" s="49"/>
      <c r="YF5" s="49"/>
      <c r="YG5" s="49"/>
      <c r="YH5" s="49"/>
      <c r="YI5" s="49"/>
      <c r="YJ5" s="49"/>
      <c r="YK5" s="49"/>
      <c r="YL5" s="49"/>
      <c r="YM5" s="49"/>
      <c r="YN5" s="49"/>
      <c r="YO5" s="49"/>
      <c r="YP5" s="49"/>
      <c r="YQ5" s="49"/>
      <c r="YR5" s="49"/>
      <c r="YS5" s="49"/>
      <c r="YT5" s="49"/>
      <c r="YU5" s="49"/>
      <c r="YV5" s="49"/>
      <c r="YW5" s="49"/>
      <c r="YX5" s="49"/>
      <c r="YY5" s="49"/>
      <c r="YZ5" s="49"/>
      <c r="ZA5" s="49"/>
      <c r="ZB5" s="49"/>
      <c r="ZC5" s="49"/>
      <c r="ZD5" s="49"/>
      <c r="ZE5" s="49"/>
      <c r="ZF5" s="49"/>
      <c r="ZG5" s="49"/>
      <c r="ZH5" s="49"/>
      <c r="ZI5" s="49"/>
      <c r="ZJ5" s="49"/>
      <c r="ZK5" s="49"/>
      <c r="ZL5" s="49"/>
      <c r="ZM5" s="49"/>
      <c r="ZN5" s="49"/>
      <c r="ZO5" s="49"/>
      <c r="ZP5" s="49"/>
      <c r="ZQ5" s="49"/>
      <c r="ZR5" s="49"/>
      <c r="ZS5" s="49"/>
      <c r="ZT5" s="49"/>
      <c r="ZU5" s="49"/>
      <c r="ZV5" s="49"/>
      <c r="ZW5" s="49"/>
      <c r="ZX5" s="49"/>
      <c r="ZY5" s="49"/>
      <c r="ZZ5" s="49"/>
      <c r="AAA5" s="49"/>
      <c r="AAB5" s="49"/>
      <c r="AAC5" s="49"/>
      <c r="AAD5" s="49"/>
      <c r="AAE5" s="49"/>
      <c r="AAF5" s="49"/>
      <c r="AAG5" s="49"/>
      <c r="AAH5" s="49"/>
      <c r="AAI5" s="49"/>
      <c r="AAJ5" s="49"/>
      <c r="AAK5" s="49"/>
      <c r="AAL5" s="49"/>
      <c r="AAM5" s="49"/>
      <c r="AAN5" s="49"/>
      <c r="AAO5" s="49"/>
      <c r="AAP5" s="49"/>
      <c r="AAQ5" s="49"/>
      <c r="AAR5" s="49"/>
      <c r="AAS5" s="49"/>
      <c r="AAT5" s="49"/>
      <c r="AAU5" s="49"/>
      <c r="AAV5" s="49"/>
      <c r="AAW5" s="49"/>
      <c r="AAX5" s="49"/>
      <c r="AAY5" s="49"/>
      <c r="AAZ5" s="49"/>
      <c r="ABA5" s="49"/>
      <c r="ABB5" s="49"/>
      <c r="ABC5" s="49"/>
      <c r="ABD5" s="49"/>
      <c r="ABE5" s="49"/>
      <c r="ABF5" s="49"/>
      <c r="ABG5" s="49"/>
      <c r="ABH5" s="49"/>
      <c r="ABI5" s="49"/>
      <c r="ABJ5" s="49"/>
      <c r="ABK5" s="49"/>
      <c r="ABL5" s="49"/>
      <c r="ABM5" s="49"/>
      <c r="ABN5" s="49"/>
      <c r="ABO5" s="49"/>
      <c r="ABP5" s="49"/>
      <c r="ABQ5" s="49"/>
      <c r="ABR5" s="49"/>
      <c r="ABS5" s="49"/>
      <c r="ABT5" s="49"/>
      <c r="ABU5" s="49"/>
      <c r="ABV5" s="49"/>
      <c r="ABW5" s="49"/>
      <c r="ABX5" s="49"/>
      <c r="ABY5" s="49"/>
      <c r="ABZ5" s="49"/>
      <c r="ACA5" s="49"/>
      <c r="ACB5" s="49"/>
      <c r="ACC5" s="49"/>
      <c r="ACD5" s="49"/>
      <c r="ACE5" s="49"/>
      <c r="ACF5" s="49"/>
      <c r="ACG5" s="49"/>
      <c r="ACH5" s="49"/>
      <c r="ACI5" s="49"/>
      <c r="ACJ5" s="49"/>
      <c r="ACK5" s="49"/>
      <c r="ACL5" s="49"/>
      <c r="ACM5" s="49"/>
      <c r="ACN5" s="49"/>
      <c r="ACO5" s="49"/>
      <c r="ACP5" s="49"/>
      <c r="ACQ5" s="49"/>
      <c r="ACR5" s="49"/>
      <c r="ACS5" s="49"/>
      <c r="ACT5" s="49"/>
      <c r="ACU5" s="49"/>
      <c r="ACV5" s="49"/>
      <c r="ACW5" s="49"/>
      <c r="ACX5" s="49"/>
      <c r="ACY5" s="49"/>
      <c r="ACZ5" s="49"/>
      <c r="ADA5" s="49"/>
      <c r="ADB5" s="49"/>
      <c r="ADC5" s="49"/>
      <c r="ADD5" s="49"/>
      <c r="ADE5" s="49"/>
      <c r="ADF5" s="49"/>
      <c r="ADG5" s="49"/>
      <c r="ADH5" s="49"/>
      <c r="ADI5" s="49"/>
      <c r="ADJ5" s="49"/>
      <c r="ADK5" s="49"/>
      <c r="ADL5" s="49"/>
      <c r="ADM5" s="49"/>
      <c r="ADN5" s="49"/>
      <c r="ADO5" s="49"/>
      <c r="ADP5" s="49"/>
      <c r="ADQ5" s="49"/>
      <c r="ADR5" s="49"/>
      <c r="ADS5" s="49"/>
      <c r="ADT5" s="49"/>
      <c r="ADU5" s="49"/>
      <c r="ADV5" s="49"/>
      <c r="ADW5" s="49"/>
      <c r="ADX5" s="49"/>
      <c r="ADY5" s="49"/>
      <c r="ADZ5" s="49"/>
      <c r="AEA5" s="49"/>
      <c r="AEB5" s="49"/>
      <c r="AEC5" s="49"/>
      <c r="AED5" s="49"/>
      <c r="AEE5" s="49"/>
      <c r="AEF5" s="49"/>
      <c r="AEG5" s="49"/>
      <c r="AEH5" s="49"/>
      <c r="AEI5" s="49"/>
      <c r="AEJ5" s="49"/>
      <c r="AEK5" s="49"/>
      <c r="AEL5" s="49"/>
      <c r="AEM5" s="49"/>
      <c r="AEN5" s="49"/>
      <c r="AEO5" s="49"/>
      <c r="AEP5" s="49"/>
      <c r="AEQ5" s="49"/>
      <c r="AER5" s="49"/>
      <c r="AES5" s="49"/>
      <c r="AET5" s="49"/>
      <c r="AEU5" s="49"/>
      <c r="AEV5" s="49"/>
      <c r="AEW5" s="49"/>
      <c r="AEX5" s="49"/>
      <c r="AEY5" s="49"/>
      <c r="AEZ5" s="49"/>
      <c r="AFA5" s="49"/>
      <c r="AFB5" s="49"/>
      <c r="AFC5" s="49"/>
      <c r="AFD5" s="49"/>
      <c r="AFE5" s="49"/>
      <c r="AFF5" s="49"/>
      <c r="AFG5" s="49"/>
      <c r="AFH5" s="49"/>
      <c r="AFI5" s="49"/>
      <c r="AFJ5" s="49"/>
      <c r="AFK5" s="49"/>
      <c r="AFL5" s="49"/>
      <c r="AFM5" s="49"/>
      <c r="AFN5" s="49"/>
      <c r="AFO5" s="49"/>
      <c r="AFP5" s="49"/>
      <c r="AFQ5" s="49"/>
      <c r="AFR5" s="49"/>
      <c r="AFS5" s="49"/>
      <c r="AFT5" s="49"/>
      <c r="AFU5" s="49"/>
      <c r="AFV5" s="49"/>
      <c r="AFW5" s="49"/>
      <c r="AFX5" s="49"/>
      <c r="AFY5" s="49"/>
      <c r="AFZ5" s="49"/>
      <c r="AGA5" s="49"/>
      <c r="AGB5" s="49"/>
      <c r="AGC5" s="49"/>
      <c r="AGD5" s="49"/>
      <c r="AGE5" s="49"/>
      <c r="AGF5" s="49"/>
      <c r="AGG5" s="49"/>
      <c r="AGH5" s="49"/>
      <c r="AGI5" s="49"/>
      <c r="AGJ5" s="49"/>
      <c r="AGK5" s="49"/>
      <c r="AGL5" s="49"/>
      <c r="AGM5" s="49"/>
      <c r="AGN5" s="49"/>
      <c r="AGO5" s="49"/>
      <c r="AGP5" s="49"/>
      <c r="AGQ5" s="49"/>
      <c r="AGR5" s="49"/>
      <c r="AGS5" s="49"/>
      <c r="AGT5" s="49"/>
      <c r="AGU5" s="49"/>
      <c r="AGV5" s="49"/>
      <c r="AGW5" s="49"/>
      <c r="AGX5" s="49"/>
      <c r="AGY5" s="49"/>
      <c r="AGZ5" s="49"/>
      <c r="AHA5" s="49"/>
      <c r="AHB5" s="49"/>
      <c r="AHC5" s="49"/>
      <c r="AHD5" s="49"/>
      <c r="AHE5" s="49"/>
      <c r="AHF5" s="49"/>
      <c r="AHG5" s="49"/>
      <c r="AHH5" s="49"/>
      <c r="AHI5" s="49"/>
      <c r="AHJ5" s="49"/>
      <c r="AHK5" s="49"/>
      <c r="AHL5" s="49"/>
      <c r="AHM5" s="49"/>
      <c r="AHN5" s="49"/>
      <c r="AHO5" s="49"/>
      <c r="AHP5" s="49"/>
      <c r="AHQ5" s="49"/>
      <c r="AHR5" s="49"/>
      <c r="AHS5" s="49"/>
      <c r="AHT5" s="49"/>
      <c r="AHU5" s="49"/>
      <c r="AHV5" s="49"/>
      <c r="AHW5" s="49"/>
      <c r="AHX5" s="49"/>
      <c r="AHY5" s="49"/>
      <c r="AHZ5" s="49"/>
      <c r="AIA5" s="49"/>
      <c r="AIB5" s="49"/>
      <c r="AIC5" s="49"/>
      <c r="AID5" s="49"/>
      <c r="AIE5" s="49"/>
      <c r="AIF5" s="49"/>
      <c r="AIG5" s="49"/>
      <c r="AIH5" s="49"/>
      <c r="AII5" s="49"/>
      <c r="AIJ5" s="49"/>
      <c r="AIK5" s="49"/>
      <c r="AIL5" s="49"/>
      <c r="AIM5" s="49"/>
      <c r="AIN5" s="49"/>
      <c r="AIO5" s="49"/>
      <c r="AIP5" s="49"/>
      <c r="AIQ5" s="49"/>
      <c r="AIR5" s="49"/>
      <c r="AIS5" s="49"/>
      <c r="AIT5" s="49"/>
      <c r="AIU5" s="49"/>
      <c r="AIV5" s="49"/>
      <c r="AIW5" s="49"/>
      <c r="AIX5" s="49"/>
      <c r="AIY5" s="49"/>
      <c r="AIZ5" s="49"/>
      <c r="AJA5" s="49"/>
      <c r="AJB5" s="49"/>
      <c r="AJC5" s="49"/>
      <c r="AJD5" s="49"/>
      <c r="AJE5" s="49"/>
      <c r="AJF5" s="49"/>
      <c r="AJG5" s="49"/>
      <c r="AJH5" s="49"/>
      <c r="AJI5" s="49"/>
      <c r="AJJ5" s="49"/>
      <c r="AJK5" s="49"/>
      <c r="AJL5" s="49"/>
      <c r="AJM5" s="49"/>
      <c r="AJN5" s="49"/>
      <c r="AJO5" s="49"/>
      <c r="AJP5" s="49"/>
      <c r="AJQ5" s="49"/>
      <c r="AJR5" s="49"/>
      <c r="AJS5" s="49"/>
      <c r="AJT5" s="49"/>
      <c r="AJU5" s="49"/>
      <c r="AJV5" s="49"/>
      <c r="AJW5" s="49"/>
      <c r="AJX5" s="49"/>
      <c r="AJY5" s="49"/>
      <c r="AJZ5" s="49"/>
      <c r="AKA5" s="49"/>
      <c r="AKB5" s="49"/>
      <c r="AKC5" s="49"/>
      <c r="AKD5" s="49"/>
      <c r="AKE5" s="49"/>
      <c r="AKF5" s="49"/>
      <c r="AKG5" s="49"/>
      <c r="AKH5" s="49"/>
      <c r="AKI5" s="49"/>
      <c r="AKJ5" s="49"/>
      <c r="AKK5" s="49"/>
      <c r="AKL5" s="49"/>
      <c r="AKM5" s="49"/>
      <c r="AKN5" s="49"/>
      <c r="AKO5" s="49"/>
      <c r="AKP5" s="49"/>
      <c r="AKQ5" s="49"/>
      <c r="AKR5" s="49"/>
      <c r="AKS5" s="49"/>
      <c r="AKT5" s="49"/>
      <c r="AKU5" s="49"/>
      <c r="AKV5" s="49"/>
      <c r="AKW5" s="49"/>
      <c r="AKX5" s="49"/>
      <c r="AKY5" s="49"/>
      <c r="AKZ5" s="49"/>
      <c r="ALA5" s="49"/>
      <c r="ALB5" s="49"/>
      <c r="ALC5" s="49"/>
      <c r="ALD5" s="49"/>
      <c r="ALE5" s="49"/>
      <c r="ALF5" s="49"/>
      <c r="ALG5" s="49"/>
      <c r="ALH5" s="49"/>
      <c r="ALI5" s="49"/>
      <c r="ALJ5" s="49"/>
      <c r="ALK5" s="49"/>
      <c r="ALL5" s="49"/>
      <c r="ALM5" s="49"/>
      <c r="ALN5" s="51"/>
      <c r="ALO5" s="51"/>
      <c r="ALP5" s="51"/>
    </row>
    <row r="6" spans="1:1004" s="25" customFormat="1" ht="31.5" customHeight="1" x14ac:dyDescent="0.25">
      <c r="A6" s="46" t="s">
        <v>1822</v>
      </c>
      <c r="B6" s="47"/>
      <c r="C6" s="47"/>
      <c r="D6" s="48"/>
      <c r="E6" s="48"/>
      <c r="F6" s="48"/>
      <c r="G6" s="48"/>
      <c r="H6" s="48"/>
      <c r="I6" s="48"/>
      <c r="J6" s="48"/>
      <c r="K6" s="48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  <c r="AH6" s="49"/>
      <c r="AI6" s="49"/>
      <c r="AJ6" s="49"/>
      <c r="AK6" s="49"/>
      <c r="AL6" s="49"/>
      <c r="AM6" s="49"/>
      <c r="AN6" s="49"/>
      <c r="AO6" s="49"/>
      <c r="AP6" s="49"/>
      <c r="AQ6" s="49"/>
      <c r="AR6" s="49"/>
      <c r="AS6" s="49"/>
      <c r="AT6" s="49"/>
      <c r="AU6" s="49"/>
      <c r="AV6" s="49"/>
      <c r="AW6" s="49"/>
      <c r="AX6" s="49"/>
      <c r="AY6" s="49"/>
      <c r="AZ6" s="49"/>
      <c r="BA6" s="49"/>
      <c r="BB6" s="49"/>
      <c r="BC6" s="49"/>
      <c r="BD6" s="49"/>
      <c r="BE6" s="49"/>
      <c r="BF6" s="49"/>
      <c r="BG6" s="49"/>
      <c r="BH6" s="49"/>
      <c r="BI6" s="49"/>
      <c r="BJ6" s="49"/>
      <c r="BK6" s="49"/>
      <c r="BL6" s="49"/>
      <c r="BM6" s="49"/>
      <c r="BN6" s="49"/>
      <c r="BO6" s="49"/>
      <c r="BP6" s="49"/>
      <c r="BQ6" s="49"/>
      <c r="BR6" s="49"/>
      <c r="BS6" s="49"/>
      <c r="BT6" s="49"/>
      <c r="BU6" s="49"/>
      <c r="BV6" s="49"/>
      <c r="BW6" s="49"/>
      <c r="BX6" s="49"/>
      <c r="BY6" s="49"/>
      <c r="BZ6" s="49"/>
      <c r="CA6" s="49"/>
      <c r="CB6" s="49"/>
      <c r="CC6" s="49"/>
      <c r="CD6" s="49"/>
      <c r="CE6" s="49"/>
      <c r="CF6" s="49"/>
      <c r="CG6" s="49"/>
      <c r="CH6" s="49"/>
      <c r="CI6" s="49"/>
      <c r="CJ6" s="49"/>
      <c r="CK6" s="49"/>
      <c r="CL6" s="49"/>
      <c r="CM6" s="49"/>
      <c r="CN6" s="49"/>
      <c r="CO6" s="49"/>
      <c r="CP6" s="49"/>
      <c r="CQ6" s="49"/>
      <c r="CR6" s="49"/>
      <c r="CS6" s="49"/>
      <c r="CT6" s="49"/>
      <c r="CU6" s="49"/>
      <c r="CV6" s="49"/>
      <c r="CW6" s="49"/>
      <c r="CX6" s="49"/>
      <c r="CY6" s="49"/>
      <c r="CZ6" s="49"/>
      <c r="DA6" s="49"/>
      <c r="DB6" s="49"/>
      <c r="DC6" s="49"/>
      <c r="DD6" s="49"/>
      <c r="DE6" s="49"/>
      <c r="DF6" s="49"/>
      <c r="DG6" s="49"/>
      <c r="DH6" s="49"/>
      <c r="DI6" s="49"/>
      <c r="DJ6" s="49"/>
      <c r="DK6" s="49"/>
      <c r="DL6" s="49"/>
      <c r="DM6" s="49"/>
      <c r="DN6" s="49"/>
      <c r="DO6" s="49"/>
      <c r="DP6" s="49"/>
      <c r="DQ6" s="49"/>
      <c r="DR6" s="49"/>
      <c r="DS6" s="49"/>
      <c r="DT6" s="49"/>
      <c r="DU6" s="49"/>
      <c r="DV6" s="49"/>
      <c r="DW6" s="49"/>
      <c r="DX6" s="49"/>
      <c r="DY6" s="49"/>
      <c r="DZ6" s="49"/>
      <c r="EA6" s="49"/>
      <c r="EB6" s="49"/>
      <c r="EC6" s="49"/>
      <c r="ED6" s="49"/>
      <c r="EE6" s="49"/>
      <c r="EF6" s="49"/>
      <c r="EG6" s="49"/>
      <c r="EH6" s="49"/>
      <c r="EI6" s="49"/>
      <c r="EJ6" s="49"/>
      <c r="EK6" s="49"/>
      <c r="EL6" s="49"/>
      <c r="EM6" s="49"/>
      <c r="EN6" s="49"/>
      <c r="EO6" s="49"/>
      <c r="EP6" s="49"/>
      <c r="EQ6" s="49"/>
      <c r="ER6" s="49"/>
      <c r="ES6" s="49"/>
      <c r="ET6" s="49"/>
      <c r="EU6" s="49"/>
      <c r="EV6" s="49"/>
      <c r="EW6" s="49"/>
      <c r="EX6" s="49"/>
      <c r="EY6" s="49"/>
      <c r="EZ6" s="49"/>
      <c r="FA6" s="49"/>
      <c r="FB6" s="49"/>
      <c r="FC6" s="49"/>
      <c r="FD6" s="49"/>
      <c r="FE6" s="49"/>
      <c r="FF6" s="49"/>
      <c r="FG6" s="49"/>
      <c r="FH6" s="49"/>
      <c r="FI6" s="49"/>
      <c r="FJ6" s="49"/>
      <c r="FK6" s="49"/>
      <c r="FL6" s="49"/>
      <c r="FM6" s="49"/>
      <c r="FN6" s="49"/>
      <c r="FO6" s="49"/>
      <c r="FP6" s="49"/>
      <c r="FQ6" s="49"/>
      <c r="FR6" s="49"/>
      <c r="FS6" s="49"/>
      <c r="FT6" s="49"/>
      <c r="FU6" s="49"/>
      <c r="FV6" s="49"/>
      <c r="FW6" s="49"/>
      <c r="FX6" s="49"/>
      <c r="FY6" s="49"/>
      <c r="FZ6" s="49"/>
      <c r="GA6" s="49"/>
      <c r="GB6" s="49"/>
      <c r="GC6" s="49"/>
      <c r="GD6" s="49"/>
      <c r="GE6" s="49"/>
      <c r="GF6" s="49"/>
      <c r="GG6" s="49"/>
      <c r="GH6" s="49"/>
      <c r="GI6" s="49"/>
      <c r="GJ6" s="49"/>
      <c r="GK6" s="49"/>
      <c r="GL6" s="49"/>
      <c r="GM6" s="49"/>
      <c r="GN6" s="49"/>
      <c r="GO6" s="49"/>
      <c r="GP6" s="49"/>
      <c r="GQ6" s="49"/>
      <c r="GR6" s="49"/>
      <c r="GS6" s="49"/>
      <c r="GT6" s="49"/>
      <c r="GU6" s="49"/>
      <c r="GV6" s="49"/>
      <c r="GW6" s="49"/>
      <c r="GX6" s="49"/>
      <c r="GY6" s="49"/>
      <c r="GZ6" s="49"/>
      <c r="HA6" s="49"/>
      <c r="HB6" s="49"/>
      <c r="HC6" s="49"/>
      <c r="HD6" s="49"/>
      <c r="HE6" s="49"/>
      <c r="HF6" s="49"/>
      <c r="HG6" s="49"/>
      <c r="HH6" s="49"/>
      <c r="HI6" s="49"/>
      <c r="HJ6" s="49"/>
      <c r="HK6" s="49"/>
      <c r="HL6" s="49"/>
      <c r="HM6" s="49"/>
      <c r="HN6" s="49"/>
      <c r="HO6" s="49"/>
      <c r="HP6" s="49"/>
      <c r="HQ6" s="49"/>
      <c r="HR6" s="49"/>
      <c r="HS6" s="49"/>
      <c r="HT6" s="49"/>
      <c r="HU6" s="49"/>
      <c r="HV6" s="49"/>
      <c r="HW6" s="49"/>
      <c r="HX6" s="49"/>
      <c r="HY6" s="49"/>
      <c r="HZ6" s="49"/>
      <c r="IA6" s="49"/>
      <c r="IB6" s="49"/>
      <c r="IC6" s="49"/>
      <c r="ID6" s="49"/>
      <c r="IE6" s="49"/>
      <c r="IF6" s="49"/>
      <c r="IG6" s="49"/>
      <c r="IH6" s="49"/>
      <c r="II6" s="49"/>
      <c r="IJ6" s="49"/>
      <c r="IK6" s="49"/>
      <c r="IL6" s="49"/>
      <c r="IM6" s="49"/>
      <c r="IN6" s="49"/>
      <c r="IO6" s="49"/>
      <c r="IP6" s="49"/>
      <c r="IQ6" s="49"/>
      <c r="IR6" s="49"/>
      <c r="IS6" s="49"/>
      <c r="IT6" s="49"/>
      <c r="IU6" s="49"/>
      <c r="IV6" s="49"/>
      <c r="IW6" s="49"/>
      <c r="IX6" s="49"/>
      <c r="IY6" s="49"/>
      <c r="IZ6" s="49"/>
      <c r="JA6" s="49"/>
      <c r="JB6" s="49"/>
      <c r="JC6" s="49"/>
      <c r="JD6" s="49"/>
      <c r="JE6" s="49"/>
      <c r="JF6" s="49"/>
      <c r="JG6" s="49"/>
      <c r="JH6" s="49"/>
      <c r="JI6" s="49"/>
      <c r="JJ6" s="49"/>
      <c r="JK6" s="49"/>
      <c r="JL6" s="49"/>
      <c r="JM6" s="49"/>
      <c r="JN6" s="49"/>
      <c r="JO6" s="49"/>
      <c r="JP6" s="49"/>
      <c r="JQ6" s="49"/>
      <c r="JR6" s="49"/>
      <c r="JS6" s="49"/>
      <c r="JT6" s="49"/>
      <c r="JU6" s="49"/>
      <c r="JV6" s="49"/>
      <c r="JW6" s="49"/>
      <c r="JX6" s="49"/>
      <c r="JY6" s="49"/>
      <c r="JZ6" s="49"/>
      <c r="KA6" s="49"/>
      <c r="KB6" s="49"/>
      <c r="KC6" s="49"/>
      <c r="KD6" s="49"/>
      <c r="KE6" s="49"/>
      <c r="KF6" s="49"/>
      <c r="KG6" s="49"/>
      <c r="KH6" s="49"/>
      <c r="KI6" s="49"/>
      <c r="KJ6" s="49"/>
      <c r="KK6" s="49"/>
      <c r="KL6" s="49"/>
      <c r="KM6" s="49"/>
      <c r="KN6" s="49"/>
      <c r="KO6" s="49"/>
      <c r="KP6" s="49"/>
      <c r="KQ6" s="49"/>
      <c r="KR6" s="49"/>
      <c r="KS6" s="49"/>
      <c r="KT6" s="49"/>
      <c r="KU6" s="49"/>
      <c r="KV6" s="49"/>
      <c r="KW6" s="49"/>
      <c r="KX6" s="49"/>
      <c r="KY6" s="49"/>
      <c r="KZ6" s="49"/>
      <c r="LA6" s="49"/>
      <c r="LB6" s="49"/>
      <c r="LC6" s="49"/>
      <c r="LD6" s="49"/>
      <c r="LE6" s="49"/>
      <c r="LF6" s="49"/>
      <c r="LG6" s="49"/>
      <c r="LH6" s="49"/>
      <c r="LI6" s="49"/>
      <c r="LJ6" s="49"/>
      <c r="LK6" s="49"/>
      <c r="LL6" s="49"/>
      <c r="LM6" s="49"/>
      <c r="LN6" s="49"/>
      <c r="LO6" s="49"/>
      <c r="LP6" s="49"/>
      <c r="LQ6" s="49"/>
      <c r="LR6" s="49"/>
      <c r="LS6" s="49"/>
      <c r="LT6" s="49"/>
      <c r="LU6" s="49"/>
      <c r="LV6" s="49"/>
      <c r="LW6" s="49"/>
      <c r="LX6" s="49"/>
      <c r="LY6" s="49"/>
      <c r="LZ6" s="49"/>
      <c r="MA6" s="49"/>
      <c r="MB6" s="49"/>
      <c r="MC6" s="49"/>
      <c r="MD6" s="49"/>
      <c r="ME6" s="49"/>
      <c r="MF6" s="49"/>
      <c r="MG6" s="49"/>
      <c r="MH6" s="49"/>
      <c r="MI6" s="49"/>
      <c r="MJ6" s="49"/>
      <c r="MK6" s="49"/>
      <c r="ML6" s="49"/>
      <c r="MM6" s="49"/>
      <c r="MN6" s="49"/>
      <c r="MO6" s="49"/>
      <c r="MP6" s="49"/>
      <c r="MQ6" s="49"/>
      <c r="MR6" s="49"/>
      <c r="MS6" s="49"/>
      <c r="MT6" s="49"/>
      <c r="MU6" s="49"/>
      <c r="MV6" s="49"/>
      <c r="MW6" s="49"/>
      <c r="MX6" s="49"/>
      <c r="MY6" s="49"/>
      <c r="MZ6" s="49"/>
      <c r="NA6" s="49"/>
      <c r="NB6" s="49"/>
      <c r="NC6" s="49"/>
      <c r="ND6" s="49"/>
      <c r="NE6" s="49"/>
      <c r="NF6" s="49"/>
      <c r="NG6" s="49"/>
      <c r="NH6" s="49"/>
      <c r="NI6" s="49"/>
      <c r="NJ6" s="49"/>
      <c r="NK6" s="49"/>
      <c r="NL6" s="49"/>
      <c r="NM6" s="49"/>
      <c r="NN6" s="49"/>
      <c r="NO6" s="49"/>
      <c r="NP6" s="49"/>
      <c r="NQ6" s="50"/>
      <c r="NR6" s="49"/>
      <c r="NS6" s="49"/>
      <c r="NT6" s="49"/>
      <c r="NU6" s="49"/>
      <c r="NV6" s="49"/>
      <c r="NW6" s="49"/>
      <c r="NX6" s="49"/>
      <c r="NY6" s="49"/>
      <c r="NZ6" s="49"/>
      <c r="OA6" s="49"/>
      <c r="OB6" s="49"/>
      <c r="OC6" s="49"/>
      <c r="OD6" s="49"/>
      <c r="OE6" s="49"/>
      <c r="OF6" s="49"/>
      <c r="OG6" s="49"/>
      <c r="OH6" s="49"/>
      <c r="OI6" s="49"/>
      <c r="OJ6" s="49"/>
      <c r="OK6" s="49"/>
      <c r="OL6" s="49"/>
      <c r="OM6" s="49"/>
      <c r="ON6" s="49"/>
      <c r="OO6" s="49"/>
      <c r="OP6" s="49"/>
      <c r="OQ6" s="49"/>
      <c r="OR6" s="49"/>
      <c r="OS6" s="49"/>
      <c r="OT6" s="49"/>
      <c r="OU6" s="49"/>
      <c r="OV6" s="49"/>
      <c r="OW6" s="49"/>
      <c r="OX6" s="49"/>
      <c r="OY6" s="49"/>
      <c r="OZ6" s="49"/>
      <c r="PA6" s="49"/>
      <c r="PB6" s="49"/>
      <c r="PC6" s="49"/>
      <c r="PD6" s="49"/>
      <c r="PE6" s="49"/>
      <c r="PF6" s="49"/>
      <c r="PG6" s="49"/>
      <c r="PH6" s="49"/>
      <c r="PI6" s="49"/>
      <c r="PJ6" s="49"/>
      <c r="PK6" s="49"/>
      <c r="PL6" s="49"/>
      <c r="PM6" s="49"/>
      <c r="PN6" s="49"/>
      <c r="PO6" s="49"/>
      <c r="PP6" s="49"/>
      <c r="PQ6" s="49"/>
      <c r="PR6" s="49"/>
      <c r="PS6" s="49"/>
      <c r="PT6" s="49"/>
      <c r="PU6" s="49"/>
      <c r="PV6" s="49"/>
      <c r="PW6" s="49"/>
      <c r="PX6" s="49"/>
      <c r="PY6" s="49"/>
      <c r="PZ6" s="49"/>
      <c r="QA6" s="49"/>
      <c r="QB6" s="49"/>
      <c r="QC6" s="49"/>
      <c r="QD6" s="49"/>
      <c r="QE6" s="49"/>
      <c r="QF6" s="49"/>
      <c r="QG6" s="49"/>
      <c r="QH6" s="49"/>
      <c r="QI6" s="49"/>
      <c r="QJ6" s="49"/>
      <c r="QK6" s="49"/>
      <c r="QL6" s="49"/>
      <c r="QM6" s="49"/>
      <c r="QN6" s="49"/>
      <c r="QO6" s="49"/>
      <c r="QP6" s="49"/>
      <c r="QQ6" s="49"/>
      <c r="QR6" s="49"/>
      <c r="QS6" s="49"/>
      <c r="QT6" s="49"/>
      <c r="QU6" s="49"/>
      <c r="QV6" s="49"/>
      <c r="QW6" s="49"/>
      <c r="QX6" s="49"/>
      <c r="QY6" s="49"/>
      <c r="QZ6" s="49"/>
      <c r="RA6" s="49"/>
      <c r="RB6" s="49"/>
      <c r="RC6" s="49"/>
      <c r="RD6" s="49"/>
      <c r="RE6" s="49"/>
      <c r="RF6" s="49"/>
      <c r="RG6" s="49"/>
      <c r="RH6" s="49"/>
      <c r="RI6" s="49"/>
      <c r="RJ6" s="49"/>
      <c r="RK6" s="49"/>
      <c r="RL6" s="49"/>
      <c r="RM6" s="49"/>
      <c r="RN6" s="49"/>
      <c r="RO6" s="49"/>
      <c r="RP6" s="49"/>
      <c r="RQ6" s="49"/>
      <c r="RR6" s="49"/>
      <c r="RS6" s="49"/>
      <c r="RT6" s="49"/>
      <c r="RU6" s="49"/>
      <c r="RV6" s="49"/>
      <c r="RW6" s="49"/>
      <c r="RX6" s="49"/>
      <c r="RY6" s="49"/>
      <c r="RZ6" s="49"/>
      <c r="SA6" s="49"/>
      <c r="SB6" s="49"/>
      <c r="SC6" s="49"/>
      <c r="SD6" s="49"/>
      <c r="SE6" s="49"/>
      <c r="SF6" s="49"/>
      <c r="SG6" s="49"/>
      <c r="SH6" s="49"/>
      <c r="SI6" s="49"/>
      <c r="SJ6" s="49"/>
      <c r="SK6" s="49"/>
      <c r="SL6" s="49"/>
      <c r="SM6" s="49"/>
      <c r="SN6" s="49"/>
      <c r="SO6" s="49"/>
      <c r="SP6" s="49"/>
      <c r="SQ6" s="49"/>
      <c r="SR6" s="49"/>
      <c r="SS6" s="49"/>
      <c r="ST6" s="49"/>
      <c r="SU6" s="49"/>
      <c r="SV6" s="49"/>
      <c r="SW6" s="49"/>
      <c r="SX6" s="49"/>
      <c r="SY6" s="49"/>
      <c r="SZ6" s="49"/>
      <c r="TA6" s="49"/>
      <c r="TB6" s="49"/>
      <c r="TC6" s="49"/>
      <c r="TD6" s="49"/>
      <c r="TE6" s="49"/>
      <c r="TF6" s="49"/>
      <c r="TG6" s="49"/>
      <c r="TH6" s="49"/>
      <c r="TI6" s="49"/>
      <c r="TJ6" s="49"/>
      <c r="TK6" s="49"/>
      <c r="TL6" s="49"/>
      <c r="TM6" s="49"/>
      <c r="TN6" s="49"/>
      <c r="TO6" s="49"/>
      <c r="TP6" s="49"/>
      <c r="TQ6" s="49"/>
      <c r="TR6" s="49"/>
      <c r="TS6" s="49"/>
      <c r="TT6" s="49"/>
      <c r="TU6" s="49"/>
      <c r="TV6" s="49"/>
      <c r="TW6" s="49"/>
      <c r="TX6" s="49"/>
      <c r="TY6" s="49"/>
      <c r="TZ6" s="49"/>
      <c r="UA6" s="49"/>
      <c r="UB6" s="49"/>
      <c r="UC6" s="49"/>
      <c r="UD6" s="49"/>
      <c r="UE6" s="49"/>
      <c r="UF6" s="49"/>
      <c r="UG6" s="49"/>
      <c r="UH6" s="49"/>
      <c r="UI6" s="49"/>
      <c r="UJ6" s="49"/>
      <c r="UK6" s="49"/>
      <c r="UL6" s="49"/>
      <c r="UM6" s="49"/>
      <c r="UN6" s="49"/>
      <c r="UO6" s="49"/>
      <c r="UP6" s="49"/>
      <c r="UQ6" s="49"/>
      <c r="UR6" s="49"/>
      <c r="US6" s="49"/>
      <c r="UT6" s="49"/>
      <c r="UU6" s="49"/>
      <c r="UV6" s="49"/>
      <c r="UW6" s="49"/>
      <c r="UX6" s="49"/>
      <c r="UY6" s="49"/>
      <c r="UZ6" s="49"/>
      <c r="VA6" s="49"/>
      <c r="VB6" s="49"/>
      <c r="VC6" s="49"/>
      <c r="VD6" s="49"/>
      <c r="VE6" s="49"/>
      <c r="VF6" s="49"/>
      <c r="VG6" s="49"/>
      <c r="VH6" s="49"/>
      <c r="VI6" s="49"/>
      <c r="VJ6" s="49"/>
      <c r="VK6" s="49"/>
      <c r="VL6" s="49"/>
      <c r="VM6" s="49"/>
      <c r="VN6" s="49"/>
      <c r="VO6" s="49"/>
      <c r="VP6" s="49"/>
      <c r="VQ6" s="49"/>
      <c r="VR6" s="49"/>
      <c r="VS6" s="49"/>
      <c r="VT6" s="49"/>
      <c r="VU6" s="49"/>
      <c r="VV6" s="49"/>
      <c r="VW6" s="49"/>
      <c r="VX6" s="49"/>
      <c r="VY6" s="49"/>
      <c r="VZ6" s="49"/>
      <c r="WA6" s="49"/>
      <c r="WB6" s="49"/>
      <c r="WC6" s="49"/>
      <c r="WD6" s="49"/>
      <c r="WE6" s="49"/>
      <c r="WF6" s="49"/>
      <c r="WG6" s="49"/>
      <c r="WH6" s="49"/>
      <c r="WI6" s="49"/>
      <c r="WJ6" s="49"/>
      <c r="WK6" s="49"/>
      <c r="WL6" s="49"/>
      <c r="WM6" s="49"/>
      <c r="WN6" s="49"/>
      <c r="WO6" s="49"/>
      <c r="WP6" s="49"/>
      <c r="WQ6" s="49"/>
      <c r="WR6" s="49"/>
      <c r="WS6" s="49"/>
      <c r="WT6" s="49"/>
      <c r="WU6" s="49"/>
      <c r="WV6" s="49"/>
      <c r="WW6" s="49"/>
      <c r="WX6" s="49"/>
      <c r="WY6" s="49"/>
      <c r="WZ6" s="49"/>
      <c r="XA6" s="49"/>
      <c r="XB6" s="49"/>
      <c r="XC6" s="49"/>
      <c r="XD6" s="49"/>
      <c r="XE6" s="49"/>
      <c r="XF6" s="49"/>
      <c r="XG6" s="49"/>
      <c r="XH6" s="49"/>
      <c r="XI6" s="49"/>
      <c r="XJ6" s="49"/>
      <c r="XK6" s="49"/>
      <c r="XL6" s="49"/>
      <c r="XM6" s="49"/>
      <c r="XN6" s="49"/>
      <c r="XO6" s="49"/>
      <c r="XP6" s="49"/>
      <c r="XQ6" s="49"/>
      <c r="XR6" s="49"/>
      <c r="XS6" s="49"/>
      <c r="XT6" s="49"/>
      <c r="XU6" s="49"/>
      <c r="XV6" s="49"/>
      <c r="XW6" s="49"/>
      <c r="XX6" s="49"/>
      <c r="XY6" s="49"/>
      <c r="XZ6" s="49"/>
      <c r="YA6" s="49"/>
      <c r="YB6" s="49"/>
      <c r="YC6" s="49"/>
      <c r="YD6" s="49"/>
      <c r="YE6" s="49"/>
      <c r="YF6" s="49"/>
      <c r="YG6" s="49"/>
      <c r="YH6" s="49"/>
      <c r="YI6" s="49"/>
      <c r="YJ6" s="49"/>
      <c r="YK6" s="49"/>
      <c r="YL6" s="49"/>
      <c r="YM6" s="49"/>
      <c r="YN6" s="49"/>
      <c r="YO6" s="49"/>
      <c r="YP6" s="49"/>
      <c r="YQ6" s="49"/>
      <c r="YR6" s="49"/>
      <c r="YS6" s="49"/>
      <c r="YT6" s="49"/>
      <c r="YU6" s="49"/>
      <c r="YV6" s="49"/>
      <c r="YW6" s="49"/>
      <c r="YX6" s="49"/>
      <c r="YY6" s="49"/>
      <c r="YZ6" s="49"/>
      <c r="ZA6" s="49"/>
      <c r="ZB6" s="49"/>
      <c r="ZC6" s="49"/>
      <c r="ZD6" s="49"/>
      <c r="ZE6" s="49"/>
      <c r="ZF6" s="49"/>
      <c r="ZG6" s="49"/>
      <c r="ZH6" s="49"/>
      <c r="ZI6" s="49"/>
      <c r="ZJ6" s="49"/>
      <c r="ZK6" s="49"/>
      <c r="ZL6" s="49"/>
      <c r="ZM6" s="49"/>
      <c r="ZN6" s="49"/>
      <c r="ZO6" s="49"/>
      <c r="ZP6" s="49"/>
      <c r="ZQ6" s="49"/>
      <c r="ZR6" s="49"/>
      <c r="ZS6" s="49"/>
      <c r="ZT6" s="49"/>
      <c r="ZU6" s="49"/>
      <c r="ZV6" s="49"/>
      <c r="ZW6" s="49"/>
      <c r="ZX6" s="49"/>
      <c r="ZY6" s="49"/>
      <c r="ZZ6" s="49"/>
      <c r="AAA6" s="49"/>
      <c r="AAB6" s="49"/>
      <c r="AAC6" s="49"/>
      <c r="AAD6" s="49"/>
      <c r="AAE6" s="49"/>
      <c r="AAF6" s="49"/>
      <c r="AAG6" s="49"/>
      <c r="AAH6" s="49"/>
      <c r="AAI6" s="49"/>
      <c r="AAJ6" s="49"/>
      <c r="AAK6" s="49"/>
      <c r="AAL6" s="49"/>
      <c r="AAM6" s="49"/>
      <c r="AAN6" s="49"/>
      <c r="AAO6" s="49"/>
      <c r="AAP6" s="49"/>
      <c r="AAQ6" s="49"/>
      <c r="AAR6" s="49"/>
      <c r="AAS6" s="49"/>
      <c r="AAT6" s="49"/>
      <c r="AAU6" s="49"/>
      <c r="AAV6" s="49"/>
      <c r="AAW6" s="49"/>
      <c r="AAX6" s="49"/>
      <c r="AAY6" s="49"/>
      <c r="AAZ6" s="49"/>
      <c r="ABA6" s="49"/>
      <c r="ABB6" s="49"/>
      <c r="ABC6" s="49"/>
      <c r="ABD6" s="49"/>
      <c r="ABE6" s="49"/>
      <c r="ABF6" s="49"/>
      <c r="ABG6" s="49"/>
      <c r="ABH6" s="49"/>
      <c r="ABI6" s="49"/>
      <c r="ABJ6" s="49"/>
      <c r="ABK6" s="49"/>
      <c r="ABL6" s="49"/>
      <c r="ABM6" s="49"/>
      <c r="ABN6" s="49"/>
      <c r="ABO6" s="49"/>
      <c r="ABP6" s="49"/>
      <c r="ABQ6" s="49"/>
      <c r="ABR6" s="49"/>
      <c r="ABS6" s="49"/>
      <c r="ABT6" s="49"/>
      <c r="ABU6" s="49"/>
      <c r="ABV6" s="49"/>
      <c r="ABW6" s="49"/>
      <c r="ABX6" s="49"/>
      <c r="ABY6" s="49"/>
      <c r="ABZ6" s="49"/>
      <c r="ACA6" s="49"/>
      <c r="ACB6" s="49"/>
      <c r="ACC6" s="49"/>
      <c r="ACD6" s="49"/>
      <c r="ACE6" s="49"/>
      <c r="ACF6" s="49"/>
      <c r="ACG6" s="49"/>
      <c r="ACH6" s="49"/>
      <c r="ACI6" s="49"/>
      <c r="ACJ6" s="49"/>
      <c r="ACK6" s="49"/>
      <c r="ACL6" s="49"/>
      <c r="ACM6" s="49"/>
      <c r="ACN6" s="49"/>
      <c r="ACO6" s="49"/>
      <c r="ACP6" s="49"/>
      <c r="ACQ6" s="49"/>
      <c r="ACR6" s="49"/>
      <c r="ACS6" s="49"/>
      <c r="ACT6" s="49"/>
      <c r="ACU6" s="49"/>
      <c r="ACV6" s="49"/>
      <c r="ACW6" s="49"/>
      <c r="ACX6" s="49"/>
      <c r="ACY6" s="49"/>
      <c r="ACZ6" s="49"/>
      <c r="ADA6" s="49"/>
      <c r="ADB6" s="49"/>
      <c r="ADC6" s="49"/>
      <c r="ADD6" s="49"/>
      <c r="ADE6" s="49"/>
      <c r="ADF6" s="49"/>
      <c r="ADG6" s="49"/>
      <c r="ADH6" s="49"/>
      <c r="ADI6" s="49"/>
      <c r="ADJ6" s="49"/>
      <c r="ADK6" s="49"/>
      <c r="ADL6" s="49"/>
      <c r="ADM6" s="49"/>
      <c r="ADN6" s="49"/>
      <c r="ADO6" s="49"/>
      <c r="ADP6" s="49"/>
      <c r="ADQ6" s="49"/>
      <c r="ADR6" s="49"/>
      <c r="ADS6" s="49"/>
      <c r="ADT6" s="49"/>
      <c r="ADU6" s="49"/>
      <c r="ADV6" s="49"/>
      <c r="ADW6" s="49"/>
      <c r="ADX6" s="49"/>
      <c r="ADY6" s="49"/>
      <c r="ADZ6" s="49"/>
      <c r="AEA6" s="49"/>
      <c r="AEB6" s="49"/>
      <c r="AEC6" s="49"/>
      <c r="AED6" s="49"/>
      <c r="AEE6" s="49"/>
      <c r="AEF6" s="49"/>
      <c r="AEG6" s="49"/>
      <c r="AEH6" s="49"/>
      <c r="AEI6" s="49"/>
      <c r="AEJ6" s="49"/>
      <c r="AEK6" s="49"/>
      <c r="AEL6" s="49"/>
      <c r="AEM6" s="49"/>
      <c r="AEN6" s="49"/>
      <c r="AEO6" s="49"/>
      <c r="AEP6" s="49"/>
      <c r="AEQ6" s="49"/>
      <c r="AER6" s="49"/>
      <c r="AES6" s="49"/>
      <c r="AET6" s="49"/>
      <c r="AEU6" s="49"/>
      <c r="AEV6" s="49"/>
      <c r="AEW6" s="49"/>
      <c r="AEX6" s="49"/>
      <c r="AEY6" s="49"/>
      <c r="AEZ6" s="49"/>
      <c r="AFA6" s="49"/>
      <c r="AFB6" s="49"/>
      <c r="AFC6" s="49"/>
      <c r="AFD6" s="49"/>
      <c r="AFE6" s="49"/>
      <c r="AFF6" s="49"/>
      <c r="AFG6" s="49"/>
      <c r="AFH6" s="49"/>
      <c r="AFI6" s="49"/>
      <c r="AFJ6" s="49"/>
      <c r="AFK6" s="49"/>
      <c r="AFL6" s="49"/>
      <c r="AFM6" s="49"/>
      <c r="AFN6" s="49"/>
      <c r="AFO6" s="49"/>
      <c r="AFP6" s="49"/>
      <c r="AFQ6" s="49"/>
      <c r="AFR6" s="49"/>
      <c r="AFS6" s="49"/>
      <c r="AFT6" s="49"/>
      <c r="AFU6" s="49"/>
      <c r="AFV6" s="49"/>
      <c r="AFW6" s="49"/>
      <c r="AFX6" s="49"/>
      <c r="AFY6" s="49"/>
      <c r="AFZ6" s="49"/>
      <c r="AGA6" s="49"/>
      <c r="AGB6" s="49"/>
      <c r="AGC6" s="49"/>
      <c r="AGD6" s="49"/>
      <c r="AGE6" s="49"/>
      <c r="AGF6" s="49"/>
      <c r="AGG6" s="49"/>
      <c r="AGH6" s="49"/>
      <c r="AGI6" s="49"/>
      <c r="AGJ6" s="49"/>
      <c r="AGK6" s="49"/>
      <c r="AGL6" s="49"/>
      <c r="AGM6" s="49"/>
      <c r="AGN6" s="49"/>
      <c r="AGO6" s="49"/>
      <c r="AGP6" s="49"/>
      <c r="AGQ6" s="49"/>
      <c r="AGR6" s="49"/>
      <c r="AGS6" s="49"/>
      <c r="AGT6" s="49"/>
      <c r="AGU6" s="49"/>
      <c r="AGV6" s="49"/>
      <c r="AGW6" s="49"/>
      <c r="AGX6" s="49"/>
      <c r="AGY6" s="49"/>
      <c r="AGZ6" s="49"/>
      <c r="AHA6" s="49"/>
      <c r="AHB6" s="49"/>
      <c r="AHC6" s="49"/>
      <c r="AHD6" s="49"/>
      <c r="AHE6" s="49"/>
      <c r="AHF6" s="49"/>
      <c r="AHG6" s="49"/>
      <c r="AHH6" s="49"/>
      <c r="AHI6" s="49"/>
      <c r="AHJ6" s="49"/>
      <c r="AHK6" s="49"/>
      <c r="AHL6" s="49"/>
      <c r="AHM6" s="49"/>
      <c r="AHN6" s="49"/>
      <c r="AHO6" s="49"/>
      <c r="AHP6" s="49"/>
      <c r="AHQ6" s="49"/>
      <c r="AHR6" s="49"/>
      <c r="AHS6" s="49"/>
      <c r="AHT6" s="49"/>
      <c r="AHU6" s="49"/>
      <c r="AHV6" s="49"/>
      <c r="AHW6" s="49"/>
      <c r="AHX6" s="49"/>
      <c r="AHY6" s="49"/>
      <c r="AHZ6" s="49"/>
      <c r="AIA6" s="49"/>
      <c r="AIB6" s="49"/>
      <c r="AIC6" s="49"/>
      <c r="AID6" s="49"/>
      <c r="AIE6" s="49"/>
      <c r="AIF6" s="49"/>
      <c r="AIG6" s="49"/>
      <c r="AIH6" s="49"/>
      <c r="AII6" s="49"/>
      <c r="AIJ6" s="49"/>
      <c r="AIK6" s="49"/>
      <c r="AIL6" s="49"/>
      <c r="AIM6" s="49"/>
      <c r="AIN6" s="49"/>
      <c r="AIO6" s="49"/>
      <c r="AIP6" s="49"/>
      <c r="AIQ6" s="49"/>
      <c r="AIR6" s="49"/>
      <c r="AIS6" s="49"/>
      <c r="AIT6" s="49"/>
      <c r="AIU6" s="49"/>
      <c r="AIV6" s="49"/>
      <c r="AIW6" s="49"/>
      <c r="AIX6" s="49"/>
      <c r="AIY6" s="49"/>
      <c r="AIZ6" s="49"/>
      <c r="AJA6" s="49"/>
      <c r="AJB6" s="49"/>
      <c r="AJC6" s="49"/>
      <c r="AJD6" s="49"/>
      <c r="AJE6" s="49"/>
      <c r="AJF6" s="49"/>
      <c r="AJG6" s="49"/>
      <c r="AJH6" s="49"/>
      <c r="AJI6" s="49"/>
      <c r="AJJ6" s="49"/>
      <c r="AJK6" s="49"/>
      <c r="AJL6" s="49"/>
      <c r="AJM6" s="49"/>
      <c r="AJN6" s="49"/>
      <c r="AJO6" s="49"/>
      <c r="AJP6" s="49"/>
      <c r="AJQ6" s="49"/>
      <c r="AJR6" s="49"/>
      <c r="AJS6" s="49"/>
      <c r="AJT6" s="49"/>
      <c r="AJU6" s="49"/>
      <c r="AJV6" s="49"/>
      <c r="AJW6" s="49"/>
      <c r="AJX6" s="49"/>
      <c r="AJY6" s="49"/>
      <c r="AJZ6" s="49"/>
      <c r="AKA6" s="49"/>
      <c r="AKB6" s="49"/>
      <c r="AKC6" s="49"/>
      <c r="AKD6" s="49"/>
      <c r="AKE6" s="49"/>
      <c r="AKF6" s="49"/>
      <c r="AKG6" s="49"/>
      <c r="AKH6" s="49"/>
      <c r="AKI6" s="49"/>
      <c r="AKJ6" s="49"/>
      <c r="AKK6" s="49"/>
      <c r="AKL6" s="49"/>
      <c r="AKM6" s="49"/>
      <c r="AKN6" s="49"/>
      <c r="AKO6" s="49"/>
      <c r="AKP6" s="49"/>
      <c r="AKQ6" s="49"/>
      <c r="AKR6" s="49"/>
      <c r="AKS6" s="49"/>
      <c r="AKT6" s="49"/>
      <c r="AKU6" s="49"/>
      <c r="AKV6" s="49"/>
      <c r="AKW6" s="49"/>
      <c r="AKX6" s="49"/>
      <c r="AKY6" s="49"/>
      <c r="AKZ6" s="49"/>
      <c r="ALA6" s="49"/>
      <c r="ALB6" s="49"/>
      <c r="ALC6" s="49"/>
      <c r="ALD6" s="49"/>
      <c r="ALE6" s="49"/>
      <c r="ALF6" s="49"/>
      <c r="ALG6" s="49"/>
      <c r="ALH6" s="49"/>
      <c r="ALI6" s="49"/>
      <c r="ALJ6" s="49"/>
      <c r="ALK6" s="49"/>
      <c r="ALL6" s="49"/>
      <c r="ALM6" s="49"/>
      <c r="ALN6" s="51"/>
      <c r="ALO6" s="51"/>
      <c r="ALP6" s="51"/>
    </row>
    <row r="7" spans="1:1004" s="25" customFormat="1" ht="31.5" customHeight="1" x14ac:dyDescent="0.25">
      <c r="A7" s="46" t="s">
        <v>1823</v>
      </c>
      <c r="B7" s="53"/>
      <c r="C7" s="53"/>
      <c r="D7" s="53"/>
      <c r="E7" s="53"/>
      <c r="F7" s="53"/>
      <c r="G7" s="53"/>
      <c r="H7" s="53"/>
      <c r="I7" s="53"/>
      <c r="J7" s="53"/>
      <c r="K7" s="53"/>
      <c r="L7" s="54"/>
      <c r="M7" s="54"/>
      <c r="N7" s="54"/>
      <c r="O7" s="54"/>
      <c r="P7" s="54"/>
      <c r="Q7" s="54"/>
      <c r="R7" s="54"/>
      <c r="S7" s="54"/>
      <c r="T7" s="54"/>
      <c r="U7" s="54"/>
      <c r="V7" s="54"/>
      <c r="W7" s="54"/>
      <c r="X7" s="54"/>
      <c r="Y7" s="54"/>
      <c r="Z7" s="54"/>
      <c r="AA7" s="54"/>
      <c r="AB7" s="54"/>
      <c r="AC7" s="54"/>
      <c r="AD7" s="54"/>
      <c r="AE7" s="54"/>
      <c r="AF7" s="54"/>
      <c r="AG7" s="54"/>
      <c r="AH7" s="54"/>
      <c r="AI7" s="54"/>
      <c r="AJ7" s="54"/>
      <c r="AK7" s="54"/>
      <c r="AL7" s="54"/>
      <c r="AM7" s="54"/>
      <c r="AN7" s="54"/>
      <c r="AO7" s="54"/>
      <c r="AP7" s="54"/>
      <c r="AQ7" s="54"/>
      <c r="AR7" s="54"/>
      <c r="AS7" s="54"/>
      <c r="AT7" s="54"/>
      <c r="AU7" s="54"/>
      <c r="AV7" s="54"/>
      <c r="AW7" s="54"/>
      <c r="AX7" s="54"/>
      <c r="AY7" s="54"/>
      <c r="AZ7" s="54"/>
      <c r="BA7" s="54"/>
      <c r="BB7" s="54"/>
      <c r="BC7" s="54"/>
      <c r="BD7" s="54"/>
      <c r="BE7" s="54"/>
      <c r="BF7" s="54"/>
      <c r="BG7" s="54"/>
      <c r="BH7" s="54"/>
      <c r="BI7" s="54"/>
      <c r="BJ7" s="54"/>
      <c r="BK7" s="54"/>
      <c r="BL7" s="54"/>
      <c r="BM7" s="54"/>
      <c r="BN7" s="54"/>
      <c r="BO7" s="54"/>
      <c r="BP7" s="54"/>
      <c r="BQ7" s="54"/>
      <c r="BR7" s="54"/>
      <c r="BS7" s="54"/>
      <c r="BT7" s="54"/>
      <c r="BU7" s="54"/>
      <c r="BV7" s="54"/>
      <c r="BW7" s="54"/>
      <c r="BX7" s="54"/>
      <c r="BY7" s="54"/>
      <c r="BZ7" s="54"/>
      <c r="CA7" s="54"/>
      <c r="CB7" s="54"/>
      <c r="CC7" s="54"/>
      <c r="CD7" s="54"/>
      <c r="CE7" s="54"/>
      <c r="CF7" s="54"/>
      <c r="CG7" s="54"/>
      <c r="CH7" s="54"/>
      <c r="CI7" s="54"/>
      <c r="CJ7" s="54"/>
      <c r="CK7" s="54"/>
      <c r="CL7" s="54"/>
      <c r="CM7" s="54"/>
      <c r="CN7" s="54"/>
      <c r="CO7" s="54"/>
      <c r="CP7" s="54"/>
      <c r="CQ7" s="54"/>
      <c r="CR7" s="54"/>
      <c r="CS7" s="54"/>
      <c r="CT7" s="54"/>
      <c r="CU7" s="54"/>
      <c r="CV7" s="54"/>
      <c r="CW7" s="54"/>
      <c r="CX7" s="54"/>
      <c r="CY7" s="54"/>
      <c r="CZ7" s="54"/>
      <c r="DA7" s="54"/>
      <c r="DB7" s="54"/>
      <c r="DC7" s="54"/>
      <c r="DD7" s="54"/>
      <c r="DE7" s="54"/>
      <c r="DF7" s="54"/>
      <c r="DG7" s="54"/>
      <c r="DH7" s="54"/>
      <c r="DI7" s="54"/>
      <c r="DJ7" s="54"/>
      <c r="DK7" s="54"/>
      <c r="DL7" s="54"/>
      <c r="DM7" s="54"/>
      <c r="DN7" s="54"/>
      <c r="DO7" s="54"/>
      <c r="DP7" s="54"/>
      <c r="DQ7" s="54"/>
      <c r="DR7" s="54"/>
      <c r="DS7" s="54"/>
      <c r="DT7" s="54"/>
      <c r="DU7" s="54"/>
      <c r="DV7" s="54"/>
      <c r="DW7" s="54"/>
      <c r="DX7" s="54"/>
      <c r="DY7" s="54"/>
      <c r="DZ7" s="54"/>
      <c r="EA7" s="54"/>
      <c r="EB7" s="54"/>
      <c r="EC7" s="54"/>
      <c r="ED7" s="54"/>
      <c r="EE7" s="54"/>
      <c r="EF7" s="54"/>
      <c r="EG7" s="54"/>
      <c r="EH7" s="54"/>
      <c r="EI7" s="54"/>
      <c r="EJ7" s="54"/>
      <c r="EK7" s="54"/>
      <c r="EL7" s="54"/>
      <c r="EM7" s="54"/>
      <c r="EN7" s="54"/>
      <c r="EO7" s="54"/>
      <c r="EP7" s="54"/>
      <c r="EQ7" s="54"/>
      <c r="ER7" s="54"/>
      <c r="ES7" s="54"/>
      <c r="ET7" s="54"/>
      <c r="EU7" s="54"/>
      <c r="EV7" s="54"/>
      <c r="EW7" s="54"/>
      <c r="EX7" s="54"/>
      <c r="EY7" s="54"/>
      <c r="EZ7" s="54"/>
      <c r="FA7" s="54"/>
      <c r="FB7" s="54"/>
      <c r="FC7" s="54"/>
      <c r="FD7" s="54"/>
      <c r="FE7" s="54"/>
      <c r="FF7" s="54"/>
      <c r="FG7" s="54"/>
      <c r="FH7" s="54"/>
      <c r="FI7" s="54"/>
      <c r="FJ7" s="54"/>
      <c r="FK7" s="54"/>
      <c r="FL7" s="54"/>
      <c r="FM7" s="54"/>
      <c r="FN7" s="54"/>
      <c r="FO7" s="54"/>
      <c r="FP7" s="54"/>
      <c r="FQ7" s="54"/>
      <c r="FR7" s="54"/>
      <c r="FS7" s="54"/>
      <c r="FT7" s="54"/>
      <c r="FU7" s="54"/>
      <c r="FV7" s="54"/>
      <c r="FW7" s="54"/>
      <c r="FX7" s="54"/>
      <c r="FY7" s="54"/>
      <c r="FZ7" s="54"/>
      <c r="GA7" s="54"/>
      <c r="GB7" s="54"/>
      <c r="GC7" s="54"/>
      <c r="GD7" s="54"/>
      <c r="GE7" s="54"/>
      <c r="GF7" s="54"/>
      <c r="GG7" s="54"/>
      <c r="GH7" s="54"/>
      <c r="GI7" s="54"/>
      <c r="GJ7" s="54"/>
      <c r="GK7" s="54"/>
      <c r="GL7" s="54"/>
      <c r="GM7" s="54"/>
      <c r="GN7" s="54"/>
      <c r="GO7" s="54"/>
      <c r="GP7" s="54"/>
      <c r="GQ7" s="54"/>
      <c r="GR7" s="54"/>
      <c r="GS7" s="54"/>
      <c r="GT7" s="54"/>
      <c r="GU7" s="54"/>
      <c r="GV7" s="54"/>
      <c r="GW7" s="54"/>
      <c r="GX7" s="54"/>
      <c r="GY7" s="54"/>
      <c r="GZ7" s="54"/>
      <c r="HA7" s="54"/>
      <c r="HB7" s="54"/>
      <c r="HC7" s="54"/>
      <c r="HD7" s="54"/>
      <c r="HE7" s="54"/>
      <c r="HF7" s="54"/>
      <c r="HG7" s="54"/>
      <c r="HH7" s="54"/>
      <c r="HI7" s="54"/>
      <c r="HJ7" s="54"/>
      <c r="HK7" s="54"/>
      <c r="HL7" s="54"/>
      <c r="HM7" s="54"/>
      <c r="HN7" s="54"/>
      <c r="HO7" s="54"/>
      <c r="HP7" s="54"/>
      <c r="HQ7" s="54"/>
      <c r="HR7" s="54"/>
      <c r="HS7" s="54"/>
      <c r="HT7" s="54"/>
      <c r="HU7" s="54"/>
      <c r="HV7" s="54"/>
      <c r="HW7" s="54"/>
      <c r="HX7" s="54"/>
      <c r="HY7" s="54"/>
      <c r="HZ7" s="54"/>
      <c r="IA7" s="54"/>
      <c r="IB7" s="54"/>
      <c r="IC7" s="54"/>
      <c r="ID7" s="54"/>
      <c r="IE7" s="54"/>
      <c r="IF7" s="54"/>
      <c r="IG7" s="54"/>
      <c r="IH7" s="54"/>
      <c r="II7" s="54"/>
      <c r="IJ7" s="54"/>
      <c r="IK7" s="54"/>
      <c r="IL7" s="54"/>
      <c r="IM7" s="54"/>
      <c r="IN7" s="54"/>
      <c r="IO7" s="54"/>
      <c r="IP7" s="54"/>
      <c r="IQ7" s="54"/>
      <c r="IR7" s="54"/>
      <c r="IS7" s="54"/>
      <c r="IT7" s="54"/>
      <c r="IU7" s="54"/>
      <c r="IV7" s="54"/>
      <c r="IW7" s="54"/>
      <c r="IX7" s="54"/>
      <c r="IY7" s="54"/>
      <c r="IZ7" s="54"/>
      <c r="JA7" s="54"/>
      <c r="JB7" s="54"/>
      <c r="JC7" s="54"/>
      <c r="JD7" s="54"/>
      <c r="JE7" s="54"/>
      <c r="JF7" s="54"/>
      <c r="JG7" s="54"/>
      <c r="JH7" s="54"/>
      <c r="JI7" s="54"/>
      <c r="JJ7" s="54"/>
      <c r="JK7" s="54"/>
      <c r="JL7" s="54"/>
      <c r="JM7" s="54"/>
      <c r="JN7" s="54"/>
      <c r="JO7" s="54"/>
      <c r="JP7" s="54"/>
      <c r="JQ7" s="54"/>
      <c r="JR7" s="54"/>
      <c r="JS7" s="54"/>
      <c r="JT7" s="54"/>
      <c r="JU7" s="54"/>
      <c r="JV7" s="54"/>
      <c r="JW7" s="54"/>
      <c r="JX7" s="54"/>
      <c r="JY7" s="54"/>
      <c r="JZ7" s="54"/>
      <c r="KA7" s="54"/>
      <c r="KB7" s="54"/>
      <c r="KC7" s="54"/>
      <c r="KD7" s="54"/>
      <c r="KE7" s="54"/>
      <c r="KF7" s="54"/>
      <c r="KG7" s="54"/>
      <c r="KH7" s="54"/>
      <c r="KI7" s="54"/>
      <c r="KJ7" s="54"/>
      <c r="KK7" s="54"/>
      <c r="KL7" s="54"/>
      <c r="KM7" s="54"/>
      <c r="KN7" s="54"/>
      <c r="KO7" s="54"/>
      <c r="KP7" s="54"/>
      <c r="KQ7" s="54"/>
      <c r="KR7" s="54"/>
      <c r="KS7" s="54"/>
      <c r="KT7" s="54"/>
      <c r="KU7" s="54"/>
      <c r="KV7" s="54"/>
      <c r="KW7" s="54"/>
      <c r="KX7" s="54"/>
      <c r="KY7" s="54"/>
      <c r="KZ7" s="54"/>
      <c r="LA7" s="54"/>
      <c r="LB7" s="54"/>
      <c r="LC7" s="54"/>
      <c r="LD7" s="54"/>
      <c r="LE7" s="54"/>
      <c r="LF7" s="54"/>
      <c r="LG7" s="54"/>
      <c r="LH7" s="54"/>
      <c r="LI7" s="54"/>
      <c r="LJ7" s="54"/>
      <c r="LK7" s="54"/>
      <c r="LL7" s="54"/>
      <c r="LM7" s="54"/>
      <c r="LN7" s="54"/>
      <c r="LO7" s="54"/>
      <c r="LP7" s="54"/>
      <c r="LQ7" s="54"/>
      <c r="LR7" s="54"/>
      <c r="LS7" s="54"/>
      <c r="LT7" s="54"/>
      <c r="LU7" s="54"/>
      <c r="LV7" s="54"/>
      <c r="LW7" s="54"/>
      <c r="LX7" s="54"/>
      <c r="LY7" s="54"/>
      <c r="LZ7" s="54"/>
      <c r="MA7" s="54"/>
      <c r="MB7" s="54"/>
      <c r="MC7" s="54"/>
      <c r="MD7" s="54"/>
      <c r="ME7" s="54"/>
      <c r="MF7" s="54"/>
      <c r="MG7" s="54"/>
      <c r="MH7" s="54"/>
      <c r="MI7" s="54"/>
      <c r="MJ7" s="54"/>
      <c r="MK7" s="54"/>
      <c r="ML7" s="54"/>
      <c r="MM7" s="54"/>
      <c r="MN7" s="54"/>
      <c r="MO7" s="54"/>
      <c r="MP7" s="54"/>
      <c r="MQ7" s="54"/>
      <c r="MR7" s="54"/>
      <c r="MS7" s="54"/>
      <c r="MT7" s="54"/>
      <c r="MU7" s="54"/>
      <c r="MV7" s="54"/>
      <c r="MW7" s="54"/>
      <c r="MX7" s="54"/>
      <c r="MY7" s="54"/>
      <c r="MZ7" s="54"/>
      <c r="NA7" s="54"/>
      <c r="NB7" s="54"/>
      <c r="NC7" s="54"/>
      <c r="ND7" s="54"/>
      <c r="NE7" s="54"/>
      <c r="NF7" s="54"/>
      <c r="NG7" s="54"/>
      <c r="NH7" s="54"/>
      <c r="NI7" s="54"/>
      <c r="NJ7" s="54"/>
      <c r="NK7" s="54"/>
      <c r="NL7" s="54"/>
      <c r="NM7" s="54"/>
      <c r="NN7" s="54"/>
      <c r="NO7" s="54"/>
      <c r="NP7" s="54"/>
      <c r="NQ7" s="55"/>
      <c r="NR7" s="54"/>
      <c r="NS7" s="54"/>
      <c r="NT7" s="54"/>
      <c r="NU7" s="54"/>
      <c r="NV7" s="54"/>
      <c r="NW7" s="54"/>
      <c r="NX7" s="54"/>
      <c r="NY7" s="54"/>
      <c r="NZ7" s="54"/>
      <c r="OA7" s="54"/>
      <c r="OB7" s="54"/>
      <c r="OC7" s="54"/>
      <c r="OD7" s="54"/>
      <c r="OE7" s="54"/>
      <c r="OF7" s="54"/>
      <c r="OG7" s="54"/>
      <c r="OH7" s="54"/>
      <c r="OI7" s="54"/>
      <c r="OJ7" s="54"/>
      <c r="OK7" s="54"/>
      <c r="OL7" s="54"/>
      <c r="OM7" s="54"/>
      <c r="ON7" s="54"/>
      <c r="OO7" s="54"/>
      <c r="OP7" s="54"/>
      <c r="OQ7" s="54"/>
      <c r="OR7" s="54"/>
      <c r="OS7" s="54"/>
      <c r="OT7" s="54"/>
      <c r="OU7" s="54"/>
      <c r="OV7" s="54"/>
      <c r="OW7" s="54"/>
      <c r="OX7" s="54"/>
      <c r="OY7" s="54"/>
      <c r="OZ7" s="54"/>
      <c r="PA7" s="54"/>
      <c r="PB7" s="54"/>
      <c r="PC7" s="54"/>
      <c r="PD7" s="54"/>
      <c r="PE7" s="54"/>
      <c r="PF7" s="54"/>
      <c r="PG7" s="54"/>
      <c r="PH7" s="54"/>
      <c r="PI7" s="54"/>
      <c r="PJ7" s="54"/>
      <c r="PK7" s="54"/>
      <c r="PL7" s="54"/>
      <c r="PM7" s="54"/>
      <c r="PN7" s="54"/>
      <c r="PO7" s="54"/>
      <c r="PP7" s="54"/>
      <c r="PQ7" s="54"/>
      <c r="PR7" s="54"/>
      <c r="PS7" s="54"/>
      <c r="PT7" s="54"/>
      <c r="PU7" s="54"/>
      <c r="PV7" s="54"/>
      <c r="PW7" s="54"/>
      <c r="PX7" s="54"/>
      <c r="PY7" s="54"/>
      <c r="PZ7" s="54"/>
      <c r="QA7" s="54"/>
      <c r="QB7" s="54"/>
      <c r="QC7" s="54"/>
      <c r="QD7" s="54"/>
      <c r="QE7" s="54"/>
      <c r="QF7" s="54"/>
      <c r="QG7" s="54"/>
      <c r="QH7" s="54"/>
      <c r="QI7" s="54"/>
      <c r="QJ7" s="54"/>
      <c r="QK7" s="54"/>
      <c r="QL7" s="54"/>
      <c r="QM7" s="54"/>
      <c r="QN7" s="54"/>
      <c r="QO7" s="54"/>
      <c r="QP7" s="54"/>
      <c r="QQ7" s="54"/>
      <c r="QR7" s="54"/>
      <c r="QS7" s="54"/>
      <c r="QT7" s="54"/>
      <c r="QU7" s="54"/>
      <c r="QV7" s="54"/>
      <c r="QW7" s="54"/>
      <c r="QX7" s="54"/>
      <c r="QY7" s="54"/>
      <c r="QZ7" s="54"/>
      <c r="RA7" s="54"/>
      <c r="RB7" s="54"/>
      <c r="RC7" s="54"/>
      <c r="RD7" s="54"/>
      <c r="RE7" s="54"/>
      <c r="RF7" s="54"/>
      <c r="RG7" s="54"/>
      <c r="RH7" s="54"/>
      <c r="RI7" s="54"/>
      <c r="RJ7" s="54"/>
      <c r="RK7" s="54"/>
      <c r="RL7" s="54"/>
      <c r="RM7" s="54"/>
      <c r="RN7" s="54"/>
      <c r="RO7" s="54"/>
      <c r="RP7" s="54"/>
      <c r="RQ7" s="54"/>
      <c r="RR7" s="54"/>
      <c r="RS7" s="54"/>
      <c r="RT7" s="54"/>
      <c r="RU7" s="54"/>
      <c r="RV7" s="54"/>
      <c r="RW7" s="54"/>
      <c r="RX7" s="54"/>
      <c r="RY7" s="54"/>
      <c r="RZ7" s="54"/>
      <c r="SA7" s="54"/>
      <c r="SB7" s="54"/>
      <c r="SC7" s="54"/>
      <c r="SD7" s="54"/>
      <c r="SE7" s="54"/>
      <c r="SF7" s="54"/>
      <c r="SG7" s="54"/>
      <c r="SH7" s="54"/>
      <c r="SI7" s="54"/>
      <c r="SJ7" s="54"/>
      <c r="SK7" s="54"/>
      <c r="SL7" s="54"/>
      <c r="SM7" s="54"/>
      <c r="SN7" s="54"/>
      <c r="SO7" s="54"/>
      <c r="SP7" s="54"/>
      <c r="SQ7" s="54"/>
      <c r="SR7" s="54"/>
      <c r="SS7" s="54"/>
      <c r="ST7" s="54"/>
      <c r="SU7" s="54"/>
      <c r="SV7" s="54"/>
      <c r="SW7" s="54"/>
      <c r="SX7" s="54"/>
      <c r="SY7" s="54"/>
      <c r="SZ7" s="54"/>
      <c r="TA7" s="54"/>
      <c r="TB7" s="54"/>
      <c r="TC7" s="54"/>
      <c r="TD7" s="54"/>
      <c r="TE7" s="54"/>
      <c r="TF7" s="54"/>
      <c r="TG7" s="54"/>
      <c r="TH7" s="54"/>
      <c r="TI7" s="54"/>
      <c r="TJ7" s="54"/>
      <c r="TK7" s="54"/>
      <c r="TL7" s="54"/>
      <c r="TM7" s="54"/>
      <c r="TN7" s="54"/>
      <c r="TO7" s="54"/>
      <c r="TP7" s="54"/>
      <c r="TQ7" s="54"/>
      <c r="TR7" s="54"/>
      <c r="TS7" s="54"/>
      <c r="TT7" s="54"/>
      <c r="TU7" s="54"/>
      <c r="TV7" s="54"/>
      <c r="TW7" s="54"/>
      <c r="TX7" s="54"/>
      <c r="TY7" s="54"/>
      <c r="TZ7" s="54"/>
      <c r="UA7" s="54"/>
      <c r="UB7" s="54"/>
      <c r="UC7" s="54"/>
      <c r="UD7" s="54"/>
      <c r="UE7" s="54"/>
      <c r="UF7" s="54"/>
      <c r="UG7" s="54"/>
      <c r="UH7" s="54"/>
      <c r="UI7" s="54"/>
      <c r="UJ7" s="54"/>
      <c r="UK7" s="54"/>
      <c r="UL7" s="54"/>
      <c r="UM7" s="54"/>
      <c r="UN7" s="54"/>
      <c r="UO7" s="54"/>
      <c r="UP7" s="54"/>
      <c r="UQ7" s="54"/>
      <c r="UR7" s="54"/>
      <c r="US7" s="54"/>
      <c r="UT7" s="54"/>
      <c r="UU7" s="54"/>
      <c r="UV7" s="54"/>
      <c r="UW7" s="54"/>
      <c r="UX7" s="54"/>
      <c r="UY7" s="54"/>
      <c r="UZ7" s="54"/>
      <c r="VA7" s="54"/>
      <c r="VB7" s="54"/>
      <c r="VC7" s="54"/>
      <c r="VD7" s="54"/>
      <c r="VE7" s="54"/>
      <c r="VF7" s="54"/>
      <c r="VG7" s="54"/>
      <c r="VH7" s="54"/>
      <c r="VI7" s="54"/>
      <c r="VJ7" s="54"/>
      <c r="VK7" s="54"/>
      <c r="VL7" s="54"/>
      <c r="VM7" s="54"/>
      <c r="VN7" s="54"/>
      <c r="VO7" s="54"/>
      <c r="VP7" s="54"/>
      <c r="VQ7" s="54"/>
      <c r="VR7" s="54"/>
      <c r="VS7" s="54"/>
      <c r="VT7" s="54"/>
      <c r="VU7" s="54"/>
      <c r="VV7" s="54"/>
      <c r="VW7" s="54"/>
      <c r="VX7" s="54"/>
      <c r="VY7" s="54"/>
      <c r="VZ7" s="54"/>
      <c r="WA7" s="54"/>
      <c r="WB7" s="54"/>
      <c r="WC7" s="54"/>
      <c r="WD7" s="54"/>
      <c r="WE7" s="54"/>
      <c r="WF7" s="54"/>
      <c r="WG7" s="54"/>
      <c r="WH7" s="54"/>
      <c r="WI7" s="54"/>
      <c r="WJ7" s="54"/>
      <c r="WK7" s="54"/>
      <c r="WL7" s="54"/>
      <c r="WM7" s="54"/>
      <c r="WN7" s="54"/>
      <c r="WO7" s="54"/>
      <c r="WP7" s="54"/>
      <c r="WQ7" s="54"/>
      <c r="WR7" s="54"/>
      <c r="WS7" s="54"/>
      <c r="WT7" s="54"/>
      <c r="WU7" s="54"/>
      <c r="WV7" s="54"/>
      <c r="WW7" s="54"/>
      <c r="WX7" s="54"/>
      <c r="WY7" s="54"/>
      <c r="WZ7" s="54"/>
      <c r="XA7" s="54"/>
      <c r="XB7" s="54"/>
      <c r="XC7" s="54"/>
      <c r="XD7" s="54"/>
      <c r="XE7" s="54"/>
      <c r="XF7" s="54"/>
      <c r="XG7" s="54"/>
      <c r="XH7" s="54"/>
      <c r="XI7" s="54"/>
      <c r="XJ7" s="54"/>
      <c r="XK7" s="54"/>
      <c r="XL7" s="54"/>
      <c r="XM7" s="54"/>
      <c r="XN7" s="54"/>
      <c r="XO7" s="54"/>
      <c r="XP7" s="54"/>
      <c r="XQ7" s="54"/>
      <c r="XR7" s="54"/>
      <c r="XS7" s="54"/>
      <c r="XT7" s="54"/>
      <c r="XU7" s="54"/>
      <c r="XV7" s="54"/>
      <c r="XW7" s="54"/>
      <c r="XX7" s="54"/>
      <c r="XY7" s="54"/>
      <c r="XZ7" s="54"/>
      <c r="YA7" s="54"/>
      <c r="YB7" s="54"/>
      <c r="YC7" s="54"/>
      <c r="YD7" s="54"/>
      <c r="YE7" s="54"/>
      <c r="YF7" s="54"/>
      <c r="YG7" s="54"/>
      <c r="YH7" s="54"/>
      <c r="YI7" s="54"/>
      <c r="YJ7" s="54"/>
      <c r="YK7" s="54"/>
      <c r="YL7" s="54"/>
      <c r="YM7" s="54"/>
      <c r="YN7" s="54"/>
      <c r="YO7" s="54"/>
      <c r="YP7" s="54"/>
      <c r="YQ7" s="54"/>
      <c r="YR7" s="54"/>
      <c r="YS7" s="54"/>
      <c r="YT7" s="54"/>
      <c r="YU7" s="54"/>
      <c r="YV7" s="54"/>
      <c r="YW7" s="54"/>
      <c r="YX7" s="54"/>
      <c r="YY7" s="54"/>
      <c r="YZ7" s="54"/>
      <c r="ZA7" s="54"/>
      <c r="ZB7" s="54"/>
      <c r="ZC7" s="54"/>
      <c r="ZD7" s="54"/>
      <c r="ZE7" s="54"/>
      <c r="ZF7" s="54"/>
      <c r="ZG7" s="54"/>
      <c r="ZH7" s="54"/>
      <c r="ZI7" s="54"/>
      <c r="ZJ7" s="54"/>
      <c r="ZK7" s="54"/>
      <c r="ZL7" s="54"/>
      <c r="ZM7" s="54"/>
      <c r="ZN7" s="54"/>
      <c r="ZO7" s="54"/>
      <c r="ZP7" s="54"/>
      <c r="ZQ7" s="54"/>
      <c r="ZR7" s="54"/>
      <c r="ZS7" s="54"/>
      <c r="ZT7" s="54"/>
      <c r="ZU7" s="54"/>
      <c r="ZV7" s="54"/>
      <c r="ZW7" s="54"/>
      <c r="ZX7" s="54"/>
      <c r="ZY7" s="54"/>
      <c r="ZZ7" s="54"/>
      <c r="AAA7" s="54"/>
      <c r="AAB7" s="54"/>
      <c r="AAC7" s="54"/>
      <c r="AAD7" s="54"/>
      <c r="AAE7" s="54"/>
      <c r="AAF7" s="54"/>
      <c r="AAG7" s="54"/>
      <c r="AAH7" s="54"/>
      <c r="AAI7" s="54"/>
      <c r="AAJ7" s="54"/>
      <c r="AAK7" s="54"/>
      <c r="AAL7" s="54"/>
      <c r="AAM7" s="54"/>
      <c r="AAN7" s="54"/>
      <c r="AAO7" s="54"/>
      <c r="AAP7" s="54"/>
      <c r="AAQ7" s="54"/>
      <c r="AAR7" s="54"/>
      <c r="AAS7" s="54"/>
      <c r="AAT7" s="54"/>
      <c r="AAU7" s="54"/>
      <c r="AAV7" s="54"/>
      <c r="AAW7" s="54"/>
      <c r="AAX7" s="54"/>
      <c r="AAY7" s="54"/>
      <c r="AAZ7" s="54"/>
      <c r="ABA7" s="54"/>
      <c r="ABB7" s="54"/>
      <c r="ABC7" s="54"/>
      <c r="ABD7" s="54"/>
      <c r="ABE7" s="54"/>
      <c r="ABF7" s="54"/>
      <c r="ABG7" s="54"/>
      <c r="ABH7" s="54"/>
      <c r="ABI7" s="54"/>
      <c r="ABJ7" s="54"/>
      <c r="ABK7" s="54"/>
      <c r="ABL7" s="54"/>
      <c r="ABM7" s="54"/>
      <c r="ABN7" s="54"/>
      <c r="ABO7" s="54"/>
      <c r="ABP7" s="54"/>
      <c r="ABQ7" s="54"/>
      <c r="ABR7" s="54"/>
      <c r="ABS7" s="54"/>
      <c r="ABT7" s="54"/>
      <c r="ABU7" s="54"/>
      <c r="ABV7" s="54"/>
      <c r="ABW7" s="54"/>
      <c r="ABX7" s="54"/>
      <c r="ABY7" s="54"/>
      <c r="ABZ7" s="54"/>
      <c r="ACA7" s="54"/>
      <c r="ACB7" s="54"/>
      <c r="ACC7" s="54"/>
      <c r="ACD7" s="54"/>
      <c r="ACE7" s="54"/>
      <c r="ACF7" s="54"/>
      <c r="ACG7" s="54"/>
      <c r="ACH7" s="54"/>
      <c r="ACI7" s="54"/>
      <c r="ACJ7" s="54"/>
      <c r="ACK7" s="54"/>
      <c r="ACL7" s="54"/>
      <c r="ACM7" s="54"/>
      <c r="ACN7" s="54"/>
      <c r="ACO7" s="54"/>
      <c r="ACP7" s="54"/>
      <c r="ACQ7" s="54"/>
      <c r="ACR7" s="54"/>
      <c r="ACS7" s="54"/>
      <c r="ACT7" s="54"/>
      <c r="ACU7" s="54"/>
      <c r="ACV7" s="54"/>
      <c r="ACW7" s="54"/>
      <c r="ACX7" s="54"/>
      <c r="ACY7" s="54"/>
      <c r="ACZ7" s="54"/>
      <c r="ADA7" s="54"/>
      <c r="ADB7" s="54"/>
      <c r="ADC7" s="54"/>
      <c r="ADD7" s="54"/>
      <c r="ADE7" s="54"/>
      <c r="ADF7" s="54"/>
      <c r="ADG7" s="54"/>
      <c r="ADH7" s="54"/>
      <c r="ADI7" s="54"/>
      <c r="ADJ7" s="54"/>
      <c r="ADK7" s="54"/>
      <c r="ADL7" s="54"/>
      <c r="ADM7" s="54"/>
      <c r="ADN7" s="54"/>
      <c r="ADO7" s="54"/>
      <c r="ADP7" s="54"/>
      <c r="ADQ7" s="54"/>
      <c r="ADR7" s="54"/>
      <c r="ADS7" s="54"/>
      <c r="ADT7" s="54"/>
      <c r="ADU7" s="54"/>
      <c r="ADV7" s="54"/>
      <c r="ADW7" s="54"/>
      <c r="ADX7" s="54"/>
      <c r="ADY7" s="54"/>
      <c r="ADZ7" s="54"/>
      <c r="AEA7" s="54"/>
      <c r="AEB7" s="54"/>
      <c r="AEC7" s="54"/>
      <c r="AED7" s="54"/>
      <c r="AEE7" s="54"/>
      <c r="AEF7" s="54"/>
      <c r="AEG7" s="54"/>
      <c r="AEH7" s="54"/>
      <c r="AEI7" s="54"/>
      <c r="AEJ7" s="54"/>
      <c r="AEK7" s="54"/>
      <c r="AEL7" s="54"/>
      <c r="AEM7" s="54"/>
      <c r="AEN7" s="54"/>
      <c r="AEO7" s="54"/>
      <c r="AEP7" s="54"/>
      <c r="AEQ7" s="54"/>
      <c r="AER7" s="54"/>
      <c r="AES7" s="54"/>
      <c r="AET7" s="54"/>
      <c r="AEU7" s="54"/>
      <c r="AEV7" s="54"/>
      <c r="AEW7" s="54"/>
      <c r="AEX7" s="54"/>
      <c r="AEY7" s="54"/>
      <c r="AEZ7" s="54"/>
      <c r="AFA7" s="54"/>
      <c r="AFB7" s="54"/>
      <c r="AFC7" s="54"/>
      <c r="AFD7" s="54"/>
      <c r="AFE7" s="54"/>
      <c r="AFF7" s="54"/>
      <c r="AFG7" s="54"/>
      <c r="AFH7" s="54"/>
      <c r="AFI7" s="54"/>
      <c r="AFJ7" s="54"/>
      <c r="AFK7" s="54"/>
      <c r="AFL7" s="54"/>
      <c r="AFM7" s="54"/>
      <c r="AFN7" s="54"/>
      <c r="AFO7" s="54"/>
      <c r="AFP7" s="54"/>
      <c r="AFQ7" s="54"/>
      <c r="AFR7" s="54"/>
      <c r="AFS7" s="54"/>
      <c r="AFT7" s="54"/>
      <c r="AFU7" s="54"/>
      <c r="AFV7" s="54"/>
      <c r="AFW7" s="54"/>
      <c r="AFX7" s="54"/>
      <c r="AFY7" s="54"/>
      <c r="AFZ7" s="54"/>
      <c r="AGA7" s="54"/>
      <c r="AGB7" s="54"/>
      <c r="AGC7" s="54"/>
      <c r="AGD7" s="54"/>
      <c r="AGE7" s="54"/>
      <c r="AGF7" s="54"/>
      <c r="AGG7" s="54"/>
      <c r="AGH7" s="54"/>
      <c r="AGI7" s="54"/>
      <c r="AGJ7" s="54"/>
      <c r="AGK7" s="54"/>
      <c r="AGL7" s="54"/>
      <c r="AGM7" s="54"/>
      <c r="AGN7" s="54"/>
      <c r="AGO7" s="54"/>
      <c r="AGP7" s="54"/>
      <c r="AGQ7" s="54"/>
      <c r="AGR7" s="54"/>
      <c r="AGS7" s="54"/>
      <c r="AGT7" s="54"/>
      <c r="AGU7" s="54"/>
      <c r="AGV7" s="54"/>
      <c r="AGW7" s="54"/>
      <c r="AGX7" s="54"/>
      <c r="AGY7" s="54"/>
      <c r="AGZ7" s="54"/>
      <c r="AHA7" s="54"/>
      <c r="AHB7" s="54"/>
      <c r="AHC7" s="54"/>
      <c r="AHD7" s="54"/>
      <c r="AHE7" s="54"/>
      <c r="AHF7" s="54"/>
      <c r="AHG7" s="54"/>
      <c r="AHH7" s="54"/>
      <c r="AHI7" s="54"/>
      <c r="AHJ7" s="54"/>
      <c r="AHK7" s="54"/>
      <c r="AHL7" s="54"/>
      <c r="AHM7" s="54"/>
      <c r="AHN7" s="54"/>
      <c r="AHO7" s="54"/>
      <c r="AHP7" s="54"/>
      <c r="AHQ7" s="54"/>
      <c r="AHR7" s="54"/>
      <c r="AHS7" s="54"/>
      <c r="AHT7" s="54"/>
      <c r="AHU7" s="54"/>
      <c r="AHV7" s="54"/>
      <c r="AHW7" s="54"/>
      <c r="AHX7" s="54"/>
      <c r="AHY7" s="54"/>
      <c r="AHZ7" s="54"/>
      <c r="AIA7" s="54"/>
      <c r="AIB7" s="54"/>
      <c r="AIC7" s="54"/>
      <c r="AID7" s="54"/>
      <c r="AIE7" s="54"/>
      <c r="AIF7" s="54"/>
      <c r="AIG7" s="54"/>
      <c r="AIH7" s="54"/>
      <c r="AII7" s="54"/>
      <c r="AIJ7" s="54"/>
      <c r="AIK7" s="54"/>
      <c r="AIL7" s="54"/>
      <c r="AIM7" s="54"/>
      <c r="AIN7" s="54"/>
      <c r="AIO7" s="54"/>
      <c r="AIP7" s="54"/>
      <c r="AIQ7" s="54"/>
      <c r="AIR7" s="54"/>
      <c r="AIS7" s="54"/>
      <c r="AIT7" s="54"/>
      <c r="AIU7" s="54"/>
      <c r="AIV7" s="54"/>
      <c r="AIW7" s="54"/>
      <c r="AIX7" s="54"/>
      <c r="AIY7" s="54"/>
      <c r="AIZ7" s="54"/>
      <c r="AJA7" s="54"/>
      <c r="AJB7" s="54"/>
      <c r="AJC7" s="54"/>
      <c r="AJD7" s="54"/>
      <c r="AJE7" s="54"/>
      <c r="AJF7" s="54"/>
      <c r="AJG7" s="54"/>
      <c r="AJH7" s="54"/>
      <c r="AJI7" s="54"/>
      <c r="AJJ7" s="54"/>
      <c r="AJK7" s="54"/>
      <c r="AJL7" s="54"/>
      <c r="AJM7" s="54"/>
      <c r="AJN7" s="54"/>
      <c r="AJO7" s="54"/>
      <c r="AJP7" s="54"/>
      <c r="AJQ7" s="54"/>
      <c r="AJR7" s="54"/>
      <c r="AJS7" s="54"/>
      <c r="AJT7" s="54"/>
      <c r="AJU7" s="54"/>
      <c r="AJV7" s="54"/>
      <c r="AJW7" s="54"/>
      <c r="AJX7" s="54"/>
      <c r="AJY7" s="54"/>
      <c r="AJZ7" s="54"/>
      <c r="AKA7" s="54"/>
      <c r="AKB7" s="54"/>
      <c r="AKC7" s="54"/>
      <c r="AKD7" s="54"/>
      <c r="AKE7" s="54"/>
      <c r="AKF7" s="54"/>
      <c r="AKG7" s="54"/>
      <c r="AKH7" s="54"/>
      <c r="AKI7" s="54"/>
      <c r="AKJ7" s="54"/>
      <c r="AKK7" s="54"/>
      <c r="AKL7" s="54"/>
      <c r="AKM7" s="54"/>
      <c r="AKN7" s="54"/>
      <c r="AKO7" s="54"/>
      <c r="AKP7" s="54"/>
      <c r="AKQ7" s="54"/>
      <c r="AKR7" s="54"/>
      <c r="AKS7" s="54"/>
      <c r="AKT7" s="54"/>
      <c r="AKU7" s="54"/>
      <c r="AKV7" s="54"/>
      <c r="AKW7" s="54"/>
      <c r="AKX7" s="54"/>
      <c r="AKY7" s="54"/>
      <c r="AKZ7" s="54"/>
      <c r="ALA7" s="54"/>
      <c r="ALB7" s="54"/>
      <c r="ALC7" s="54"/>
      <c r="ALD7" s="54"/>
      <c r="ALE7" s="54"/>
      <c r="ALF7" s="54"/>
      <c r="ALG7" s="54"/>
      <c r="ALH7" s="54"/>
      <c r="ALI7" s="54"/>
      <c r="ALJ7" s="54"/>
      <c r="ALK7" s="54"/>
      <c r="ALL7" s="54"/>
      <c r="ALM7" s="54"/>
      <c r="ALN7" s="51"/>
      <c r="ALO7" s="51"/>
      <c r="ALP7" s="51"/>
    </row>
    <row r="8" spans="1:1004" s="25" customFormat="1" ht="31.5" customHeight="1" x14ac:dyDescent="0.25">
      <c r="A8" s="46" t="s">
        <v>1824</v>
      </c>
      <c r="B8" s="53"/>
      <c r="C8" s="53"/>
      <c r="D8" s="53"/>
      <c r="E8" s="53"/>
      <c r="F8" s="53"/>
      <c r="G8" s="53"/>
      <c r="H8" s="53"/>
      <c r="I8" s="53"/>
      <c r="J8" s="53"/>
      <c r="K8" s="53"/>
      <c r="L8" s="54"/>
      <c r="M8" s="54"/>
      <c r="N8" s="54"/>
      <c r="O8" s="54"/>
      <c r="P8" s="54"/>
      <c r="Q8" s="54"/>
      <c r="R8" s="54"/>
      <c r="S8" s="54"/>
      <c r="T8" s="54"/>
      <c r="U8" s="54"/>
      <c r="V8" s="54"/>
      <c r="W8" s="54"/>
      <c r="X8" s="54"/>
      <c r="Y8" s="54"/>
      <c r="Z8" s="54"/>
      <c r="AA8" s="54"/>
      <c r="AB8" s="54"/>
      <c r="AC8" s="54"/>
      <c r="AD8" s="54"/>
      <c r="AE8" s="54"/>
      <c r="AF8" s="54"/>
      <c r="AG8" s="54"/>
      <c r="AH8" s="54"/>
      <c r="AI8" s="54"/>
      <c r="AJ8" s="54"/>
      <c r="AK8" s="54"/>
      <c r="AL8" s="54"/>
      <c r="AM8" s="54"/>
      <c r="AN8" s="54"/>
      <c r="AO8" s="54"/>
      <c r="AP8" s="54"/>
      <c r="AQ8" s="54"/>
      <c r="AR8" s="54"/>
      <c r="AS8" s="54"/>
      <c r="AT8" s="54"/>
      <c r="AU8" s="54"/>
      <c r="AV8" s="54"/>
      <c r="AW8" s="54"/>
      <c r="AX8" s="54"/>
      <c r="AY8" s="54"/>
      <c r="AZ8" s="54"/>
      <c r="BA8" s="54"/>
      <c r="BB8" s="54"/>
      <c r="BC8" s="54"/>
      <c r="BD8" s="54"/>
      <c r="BE8" s="54"/>
      <c r="BF8" s="54"/>
      <c r="BG8" s="54"/>
      <c r="BH8" s="54"/>
      <c r="BI8" s="54"/>
      <c r="BJ8" s="54"/>
      <c r="BK8" s="54"/>
      <c r="BL8" s="54"/>
      <c r="BM8" s="54"/>
      <c r="BN8" s="54"/>
      <c r="BO8" s="54"/>
      <c r="BP8" s="54"/>
      <c r="BQ8" s="54"/>
      <c r="BR8" s="54"/>
      <c r="BS8" s="54"/>
      <c r="BT8" s="54"/>
      <c r="BU8" s="54"/>
      <c r="BV8" s="54"/>
      <c r="BW8" s="54"/>
      <c r="BX8" s="54"/>
      <c r="BY8" s="54"/>
      <c r="BZ8" s="54"/>
      <c r="CA8" s="54"/>
      <c r="CB8" s="54"/>
      <c r="CC8" s="54"/>
      <c r="CD8" s="54"/>
      <c r="CE8" s="54"/>
      <c r="CF8" s="54"/>
      <c r="CG8" s="54"/>
      <c r="CH8" s="54"/>
      <c r="CI8" s="54"/>
      <c r="CJ8" s="54"/>
      <c r="CK8" s="54"/>
      <c r="CL8" s="54"/>
      <c r="CM8" s="54"/>
      <c r="CN8" s="54"/>
      <c r="CO8" s="54"/>
      <c r="CP8" s="54"/>
      <c r="CQ8" s="54"/>
      <c r="CR8" s="54"/>
      <c r="CS8" s="54"/>
      <c r="CT8" s="54"/>
      <c r="CU8" s="54"/>
      <c r="CV8" s="54"/>
      <c r="CW8" s="54"/>
      <c r="CX8" s="54"/>
      <c r="CY8" s="54"/>
      <c r="CZ8" s="54"/>
      <c r="DA8" s="54"/>
      <c r="DB8" s="54"/>
      <c r="DC8" s="54"/>
      <c r="DD8" s="54"/>
      <c r="DE8" s="54"/>
      <c r="DF8" s="54"/>
      <c r="DG8" s="54"/>
      <c r="DH8" s="54"/>
      <c r="DI8" s="54"/>
      <c r="DJ8" s="54"/>
      <c r="DK8" s="54"/>
      <c r="DL8" s="54"/>
      <c r="DM8" s="54"/>
      <c r="DN8" s="54"/>
      <c r="DO8" s="54"/>
      <c r="DP8" s="54"/>
      <c r="DQ8" s="54"/>
      <c r="DR8" s="54"/>
      <c r="DS8" s="54"/>
      <c r="DT8" s="54"/>
      <c r="DU8" s="54"/>
      <c r="DV8" s="54"/>
      <c r="DW8" s="54"/>
      <c r="DX8" s="54"/>
      <c r="DY8" s="54"/>
      <c r="DZ8" s="54"/>
      <c r="EA8" s="54"/>
      <c r="EB8" s="54"/>
      <c r="EC8" s="54"/>
      <c r="ED8" s="54"/>
      <c r="EE8" s="54"/>
      <c r="EF8" s="54"/>
      <c r="EG8" s="54"/>
      <c r="EH8" s="54"/>
      <c r="EI8" s="54"/>
      <c r="EJ8" s="54"/>
      <c r="EK8" s="54"/>
      <c r="EL8" s="54"/>
      <c r="EM8" s="54"/>
      <c r="EN8" s="54"/>
      <c r="EO8" s="54"/>
      <c r="EP8" s="54"/>
      <c r="EQ8" s="54"/>
      <c r="ER8" s="54"/>
      <c r="ES8" s="54"/>
      <c r="ET8" s="54"/>
      <c r="EU8" s="54"/>
      <c r="EV8" s="54"/>
      <c r="EW8" s="54"/>
      <c r="EX8" s="54"/>
      <c r="EY8" s="54"/>
      <c r="EZ8" s="54"/>
      <c r="FA8" s="54"/>
      <c r="FB8" s="54"/>
      <c r="FC8" s="54"/>
      <c r="FD8" s="54"/>
      <c r="FE8" s="54"/>
      <c r="FF8" s="54"/>
      <c r="FG8" s="54"/>
      <c r="FH8" s="54"/>
      <c r="FI8" s="54"/>
      <c r="FJ8" s="54"/>
      <c r="FK8" s="54"/>
      <c r="FL8" s="54"/>
      <c r="FM8" s="54"/>
      <c r="FN8" s="54"/>
      <c r="FO8" s="54"/>
      <c r="FP8" s="54"/>
      <c r="FQ8" s="54"/>
      <c r="FR8" s="54"/>
      <c r="FS8" s="54"/>
      <c r="FT8" s="54"/>
      <c r="FU8" s="54"/>
      <c r="FV8" s="54"/>
      <c r="FW8" s="54"/>
      <c r="FX8" s="54"/>
      <c r="FY8" s="54"/>
      <c r="FZ8" s="54"/>
      <c r="GA8" s="54"/>
      <c r="GB8" s="54"/>
      <c r="GC8" s="54"/>
      <c r="GD8" s="54"/>
      <c r="GE8" s="54"/>
      <c r="GF8" s="54"/>
      <c r="GG8" s="54"/>
      <c r="GH8" s="54"/>
      <c r="GI8" s="54"/>
      <c r="GJ8" s="54"/>
      <c r="GK8" s="54"/>
      <c r="GL8" s="54"/>
      <c r="GM8" s="54"/>
      <c r="GN8" s="54"/>
      <c r="GO8" s="54"/>
      <c r="GP8" s="54"/>
      <c r="GQ8" s="54"/>
      <c r="GR8" s="54"/>
      <c r="GS8" s="54"/>
      <c r="GT8" s="54"/>
      <c r="GU8" s="54"/>
      <c r="GV8" s="54"/>
      <c r="GW8" s="54"/>
      <c r="GX8" s="54"/>
      <c r="GY8" s="54"/>
      <c r="GZ8" s="54"/>
      <c r="HA8" s="54"/>
      <c r="HB8" s="54"/>
      <c r="HC8" s="54"/>
      <c r="HD8" s="54"/>
      <c r="HE8" s="54"/>
      <c r="HF8" s="54"/>
      <c r="HG8" s="54"/>
      <c r="HH8" s="54"/>
      <c r="HI8" s="54"/>
      <c r="HJ8" s="54"/>
      <c r="HK8" s="54"/>
      <c r="HL8" s="54"/>
      <c r="HM8" s="54"/>
      <c r="HN8" s="54"/>
      <c r="HO8" s="54"/>
      <c r="HP8" s="54"/>
      <c r="HQ8" s="54"/>
      <c r="HR8" s="54"/>
      <c r="HS8" s="54"/>
      <c r="HT8" s="54"/>
      <c r="HU8" s="54"/>
      <c r="HV8" s="54"/>
      <c r="HW8" s="54"/>
      <c r="HX8" s="54"/>
      <c r="HY8" s="54"/>
      <c r="HZ8" s="54"/>
      <c r="IA8" s="54"/>
      <c r="IB8" s="54"/>
      <c r="IC8" s="54"/>
      <c r="ID8" s="54"/>
      <c r="IE8" s="54"/>
      <c r="IF8" s="54"/>
      <c r="IG8" s="54"/>
      <c r="IH8" s="54"/>
      <c r="II8" s="54"/>
      <c r="IJ8" s="54"/>
      <c r="IK8" s="54"/>
      <c r="IL8" s="54"/>
      <c r="IM8" s="54"/>
      <c r="IN8" s="54"/>
      <c r="IO8" s="54"/>
      <c r="IP8" s="54"/>
      <c r="IQ8" s="54"/>
      <c r="IR8" s="54"/>
      <c r="IS8" s="54"/>
      <c r="IT8" s="54"/>
      <c r="IU8" s="54"/>
      <c r="IV8" s="54"/>
      <c r="IW8" s="54"/>
      <c r="IX8" s="54"/>
      <c r="IY8" s="54"/>
      <c r="IZ8" s="54"/>
      <c r="JA8" s="54"/>
      <c r="JB8" s="54"/>
      <c r="JC8" s="54"/>
      <c r="JD8" s="54"/>
      <c r="JE8" s="54"/>
      <c r="JF8" s="54"/>
      <c r="JG8" s="54"/>
      <c r="JH8" s="54"/>
      <c r="JI8" s="54"/>
      <c r="JJ8" s="54"/>
      <c r="JK8" s="54"/>
      <c r="JL8" s="54"/>
      <c r="JM8" s="54"/>
      <c r="JN8" s="54"/>
      <c r="JO8" s="54"/>
      <c r="JP8" s="54"/>
      <c r="JQ8" s="54"/>
      <c r="JR8" s="54"/>
      <c r="JS8" s="54"/>
      <c r="JT8" s="54"/>
      <c r="JU8" s="54"/>
      <c r="JV8" s="54"/>
      <c r="JW8" s="54"/>
      <c r="JX8" s="54"/>
      <c r="JY8" s="54"/>
      <c r="JZ8" s="54"/>
      <c r="KA8" s="54"/>
      <c r="KB8" s="54"/>
      <c r="KC8" s="54"/>
      <c r="KD8" s="54"/>
      <c r="KE8" s="54"/>
      <c r="KF8" s="54"/>
      <c r="KG8" s="54"/>
      <c r="KH8" s="54"/>
      <c r="KI8" s="54"/>
      <c r="KJ8" s="54"/>
      <c r="KK8" s="54"/>
      <c r="KL8" s="54"/>
      <c r="KM8" s="54"/>
      <c r="KN8" s="54"/>
      <c r="KO8" s="54"/>
      <c r="KP8" s="54"/>
      <c r="KQ8" s="54"/>
      <c r="KR8" s="54"/>
      <c r="KS8" s="54"/>
      <c r="KT8" s="54"/>
      <c r="KU8" s="54"/>
      <c r="KV8" s="54"/>
      <c r="KW8" s="54"/>
      <c r="KX8" s="54"/>
      <c r="KY8" s="54"/>
      <c r="KZ8" s="54"/>
      <c r="LA8" s="54"/>
      <c r="LB8" s="54"/>
      <c r="LC8" s="54"/>
      <c r="LD8" s="54"/>
      <c r="LE8" s="54"/>
      <c r="LF8" s="54"/>
      <c r="LG8" s="54"/>
      <c r="LH8" s="54"/>
      <c r="LI8" s="54"/>
      <c r="LJ8" s="54"/>
      <c r="LK8" s="54"/>
      <c r="LL8" s="54"/>
      <c r="LM8" s="54"/>
      <c r="LN8" s="54"/>
      <c r="LO8" s="54"/>
      <c r="LP8" s="54"/>
      <c r="LQ8" s="54"/>
      <c r="LR8" s="54"/>
      <c r="LS8" s="54"/>
      <c r="LT8" s="54"/>
      <c r="LU8" s="54"/>
      <c r="LV8" s="54"/>
      <c r="LW8" s="54"/>
      <c r="LX8" s="54"/>
      <c r="LY8" s="54"/>
      <c r="LZ8" s="54"/>
      <c r="MA8" s="54"/>
      <c r="MB8" s="54"/>
      <c r="MC8" s="54"/>
      <c r="MD8" s="54"/>
      <c r="ME8" s="54"/>
      <c r="MF8" s="54"/>
      <c r="MG8" s="54"/>
      <c r="MH8" s="54"/>
      <c r="MI8" s="54"/>
      <c r="MJ8" s="54"/>
      <c r="MK8" s="54"/>
      <c r="ML8" s="54"/>
      <c r="MM8" s="54"/>
      <c r="MN8" s="54"/>
      <c r="MO8" s="54"/>
      <c r="MP8" s="54"/>
      <c r="MQ8" s="54"/>
      <c r="MR8" s="54"/>
      <c r="MS8" s="54"/>
      <c r="MT8" s="54"/>
      <c r="MU8" s="54"/>
      <c r="MV8" s="54"/>
      <c r="MW8" s="54"/>
      <c r="MX8" s="54"/>
      <c r="MY8" s="54"/>
      <c r="MZ8" s="54"/>
      <c r="NA8" s="54"/>
      <c r="NB8" s="54"/>
      <c r="NC8" s="54"/>
      <c r="ND8" s="54"/>
      <c r="NE8" s="54"/>
      <c r="NF8" s="54"/>
      <c r="NG8" s="54"/>
      <c r="NH8" s="54"/>
      <c r="NI8" s="54"/>
      <c r="NJ8" s="54"/>
      <c r="NK8" s="54"/>
      <c r="NL8" s="54"/>
      <c r="NM8" s="54"/>
      <c r="NN8" s="54"/>
      <c r="NO8" s="54"/>
      <c r="NP8" s="54"/>
      <c r="NQ8" s="55"/>
      <c r="NR8" s="54"/>
      <c r="NS8" s="54"/>
      <c r="NT8" s="54"/>
      <c r="NU8" s="54"/>
      <c r="NV8" s="54"/>
      <c r="NW8" s="54"/>
      <c r="NX8" s="54"/>
      <c r="NY8" s="54"/>
      <c r="NZ8" s="54"/>
      <c r="OA8" s="54"/>
      <c r="OB8" s="54"/>
      <c r="OC8" s="54"/>
      <c r="OD8" s="54"/>
      <c r="OE8" s="54"/>
      <c r="OF8" s="54"/>
      <c r="OG8" s="54"/>
      <c r="OH8" s="54"/>
      <c r="OI8" s="54"/>
      <c r="OJ8" s="54"/>
      <c r="OK8" s="54"/>
      <c r="OL8" s="54"/>
      <c r="OM8" s="54"/>
      <c r="ON8" s="54"/>
      <c r="OO8" s="54"/>
      <c r="OP8" s="54"/>
      <c r="OQ8" s="54"/>
      <c r="OR8" s="54"/>
      <c r="OS8" s="54"/>
      <c r="OT8" s="54"/>
      <c r="OU8" s="54"/>
      <c r="OV8" s="54"/>
      <c r="OW8" s="54"/>
      <c r="OX8" s="54"/>
      <c r="OY8" s="54"/>
      <c r="OZ8" s="54"/>
      <c r="PA8" s="54"/>
      <c r="PB8" s="54"/>
      <c r="PC8" s="54"/>
      <c r="PD8" s="54"/>
      <c r="PE8" s="54"/>
      <c r="PF8" s="54"/>
      <c r="PG8" s="54"/>
      <c r="PH8" s="54"/>
      <c r="PI8" s="54"/>
      <c r="PJ8" s="54"/>
      <c r="PK8" s="54"/>
      <c r="PL8" s="54"/>
      <c r="PM8" s="54"/>
      <c r="PN8" s="54"/>
      <c r="PO8" s="54"/>
      <c r="PP8" s="54"/>
      <c r="PQ8" s="54"/>
      <c r="PR8" s="54"/>
      <c r="PS8" s="54"/>
      <c r="PT8" s="54"/>
      <c r="PU8" s="54"/>
      <c r="PV8" s="54"/>
      <c r="PW8" s="54"/>
      <c r="PX8" s="54"/>
      <c r="PY8" s="54"/>
      <c r="PZ8" s="54"/>
      <c r="QA8" s="54"/>
      <c r="QB8" s="54"/>
      <c r="QC8" s="54"/>
      <c r="QD8" s="54"/>
      <c r="QE8" s="54"/>
      <c r="QF8" s="54"/>
      <c r="QG8" s="54"/>
      <c r="QH8" s="54"/>
      <c r="QI8" s="54"/>
      <c r="QJ8" s="54"/>
      <c r="QK8" s="54"/>
      <c r="QL8" s="54"/>
      <c r="QM8" s="54"/>
      <c r="QN8" s="54"/>
      <c r="QO8" s="54"/>
      <c r="QP8" s="54"/>
      <c r="QQ8" s="54"/>
      <c r="QR8" s="54"/>
      <c r="QS8" s="54"/>
      <c r="QT8" s="54"/>
      <c r="QU8" s="54"/>
      <c r="QV8" s="54"/>
      <c r="QW8" s="54"/>
      <c r="QX8" s="54"/>
      <c r="QY8" s="54"/>
      <c r="QZ8" s="54"/>
      <c r="RA8" s="54"/>
      <c r="RB8" s="54"/>
      <c r="RC8" s="54"/>
      <c r="RD8" s="54"/>
      <c r="RE8" s="54"/>
      <c r="RF8" s="54"/>
      <c r="RG8" s="54"/>
      <c r="RH8" s="54"/>
      <c r="RI8" s="54"/>
      <c r="RJ8" s="54"/>
      <c r="RK8" s="54"/>
      <c r="RL8" s="54"/>
      <c r="RM8" s="54"/>
      <c r="RN8" s="54"/>
      <c r="RO8" s="54"/>
      <c r="RP8" s="54"/>
      <c r="RQ8" s="54"/>
      <c r="RR8" s="54"/>
      <c r="RS8" s="54"/>
      <c r="RT8" s="54"/>
      <c r="RU8" s="54"/>
      <c r="RV8" s="54"/>
      <c r="RW8" s="54"/>
      <c r="RX8" s="54"/>
      <c r="RY8" s="54"/>
      <c r="RZ8" s="54"/>
      <c r="SA8" s="54"/>
      <c r="SB8" s="54"/>
      <c r="SC8" s="54"/>
      <c r="SD8" s="54"/>
      <c r="SE8" s="54"/>
      <c r="SF8" s="54"/>
      <c r="SG8" s="54"/>
      <c r="SH8" s="54"/>
      <c r="SI8" s="54"/>
      <c r="SJ8" s="54"/>
      <c r="SK8" s="54"/>
      <c r="SL8" s="54"/>
      <c r="SM8" s="54"/>
      <c r="SN8" s="54"/>
      <c r="SO8" s="54"/>
      <c r="SP8" s="54"/>
      <c r="SQ8" s="54"/>
      <c r="SR8" s="54"/>
      <c r="SS8" s="54"/>
      <c r="ST8" s="54"/>
      <c r="SU8" s="54"/>
      <c r="SV8" s="54"/>
      <c r="SW8" s="54"/>
      <c r="SX8" s="54"/>
      <c r="SY8" s="54"/>
      <c r="SZ8" s="54"/>
      <c r="TA8" s="54"/>
      <c r="TB8" s="54"/>
      <c r="TC8" s="54"/>
      <c r="TD8" s="54"/>
      <c r="TE8" s="54"/>
      <c r="TF8" s="54"/>
      <c r="TG8" s="54"/>
      <c r="TH8" s="54"/>
      <c r="TI8" s="54"/>
      <c r="TJ8" s="54"/>
      <c r="TK8" s="54"/>
      <c r="TL8" s="54"/>
      <c r="TM8" s="54"/>
      <c r="TN8" s="54"/>
      <c r="TO8" s="54"/>
      <c r="TP8" s="54"/>
      <c r="TQ8" s="54"/>
      <c r="TR8" s="54"/>
      <c r="TS8" s="54"/>
      <c r="TT8" s="54"/>
      <c r="TU8" s="54"/>
      <c r="TV8" s="54"/>
      <c r="TW8" s="54"/>
      <c r="TX8" s="54"/>
      <c r="TY8" s="54"/>
      <c r="TZ8" s="54"/>
      <c r="UA8" s="54"/>
      <c r="UB8" s="54"/>
      <c r="UC8" s="54"/>
      <c r="UD8" s="54"/>
      <c r="UE8" s="54"/>
      <c r="UF8" s="54"/>
      <c r="UG8" s="54"/>
      <c r="UH8" s="54"/>
      <c r="UI8" s="54"/>
      <c r="UJ8" s="54"/>
      <c r="UK8" s="54"/>
      <c r="UL8" s="54"/>
      <c r="UM8" s="54"/>
      <c r="UN8" s="54"/>
      <c r="UO8" s="54"/>
      <c r="UP8" s="54"/>
      <c r="UQ8" s="54"/>
      <c r="UR8" s="54"/>
      <c r="US8" s="54"/>
      <c r="UT8" s="54"/>
      <c r="UU8" s="54"/>
      <c r="UV8" s="54"/>
      <c r="UW8" s="54"/>
      <c r="UX8" s="54"/>
      <c r="UY8" s="54"/>
      <c r="UZ8" s="54"/>
      <c r="VA8" s="54"/>
      <c r="VB8" s="54"/>
      <c r="VC8" s="54"/>
      <c r="VD8" s="54"/>
      <c r="VE8" s="54"/>
      <c r="VF8" s="54"/>
      <c r="VG8" s="54"/>
      <c r="VH8" s="54"/>
      <c r="VI8" s="54"/>
      <c r="VJ8" s="54"/>
      <c r="VK8" s="54"/>
      <c r="VL8" s="54"/>
      <c r="VM8" s="54"/>
      <c r="VN8" s="54"/>
      <c r="VO8" s="54"/>
      <c r="VP8" s="54"/>
      <c r="VQ8" s="54"/>
      <c r="VR8" s="54"/>
      <c r="VS8" s="54"/>
      <c r="VT8" s="54"/>
      <c r="VU8" s="54"/>
      <c r="VV8" s="54"/>
      <c r="VW8" s="54"/>
      <c r="VX8" s="54"/>
      <c r="VY8" s="54"/>
      <c r="VZ8" s="54"/>
      <c r="WA8" s="54"/>
      <c r="WB8" s="54"/>
      <c r="WC8" s="54"/>
      <c r="WD8" s="54"/>
      <c r="WE8" s="54"/>
      <c r="WF8" s="54"/>
      <c r="WG8" s="54"/>
      <c r="WH8" s="54"/>
      <c r="WI8" s="54"/>
      <c r="WJ8" s="54"/>
      <c r="WK8" s="54"/>
      <c r="WL8" s="54"/>
      <c r="WM8" s="54"/>
      <c r="WN8" s="54"/>
      <c r="WO8" s="54"/>
      <c r="WP8" s="54"/>
      <c r="WQ8" s="54"/>
      <c r="WR8" s="54"/>
      <c r="WS8" s="54"/>
      <c r="WT8" s="54"/>
      <c r="WU8" s="54"/>
      <c r="WV8" s="54"/>
      <c r="WW8" s="54"/>
      <c r="WX8" s="54"/>
      <c r="WY8" s="54"/>
      <c r="WZ8" s="54"/>
      <c r="XA8" s="54"/>
      <c r="XB8" s="54"/>
      <c r="XC8" s="54"/>
      <c r="XD8" s="54"/>
      <c r="XE8" s="54"/>
      <c r="XF8" s="54"/>
      <c r="XG8" s="54"/>
      <c r="XH8" s="54"/>
      <c r="XI8" s="54"/>
      <c r="XJ8" s="54"/>
      <c r="XK8" s="54"/>
      <c r="XL8" s="54"/>
      <c r="XM8" s="54"/>
      <c r="XN8" s="54"/>
      <c r="XO8" s="54"/>
      <c r="XP8" s="54"/>
      <c r="XQ8" s="54"/>
      <c r="XR8" s="54"/>
      <c r="XS8" s="54"/>
      <c r="XT8" s="54"/>
      <c r="XU8" s="54"/>
      <c r="XV8" s="54"/>
      <c r="XW8" s="54"/>
      <c r="XX8" s="54"/>
      <c r="XY8" s="54"/>
      <c r="XZ8" s="54"/>
      <c r="YA8" s="54"/>
      <c r="YB8" s="54"/>
      <c r="YC8" s="54"/>
      <c r="YD8" s="54"/>
      <c r="YE8" s="54"/>
      <c r="YF8" s="54"/>
      <c r="YG8" s="54"/>
      <c r="YH8" s="54"/>
      <c r="YI8" s="54"/>
      <c r="YJ8" s="54"/>
      <c r="YK8" s="54"/>
      <c r="YL8" s="54"/>
      <c r="YM8" s="54"/>
      <c r="YN8" s="54"/>
      <c r="YO8" s="54"/>
      <c r="YP8" s="54"/>
      <c r="YQ8" s="54"/>
      <c r="YR8" s="54"/>
      <c r="YS8" s="54"/>
      <c r="YT8" s="54"/>
      <c r="YU8" s="54"/>
      <c r="YV8" s="54"/>
      <c r="YW8" s="54"/>
      <c r="YX8" s="54"/>
      <c r="YY8" s="54"/>
      <c r="YZ8" s="54"/>
      <c r="ZA8" s="54"/>
      <c r="ZB8" s="54"/>
      <c r="ZC8" s="54"/>
      <c r="ZD8" s="54"/>
      <c r="ZE8" s="54"/>
      <c r="ZF8" s="54"/>
      <c r="ZG8" s="54"/>
      <c r="ZH8" s="54"/>
      <c r="ZI8" s="54"/>
      <c r="ZJ8" s="54"/>
      <c r="ZK8" s="54"/>
      <c r="ZL8" s="54"/>
      <c r="ZM8" s="54"/>
      <c r="ZN8" s="54"/>
      <c r="ZO8" s="54"/>
      <c r="ZP8" s="54"/>
      <c r="ZQ8" s="54"/>
      <c r="ZR8" s="54"/>
      <c r="ZS8" s="54"/>
      <c r="ZT8" s="54"/>
      <c r="ZU8" s="54"/>
      <c r="ZV8" s="54"/>
      <c r="ZW8" s="54"/>
      <c r="ZX8" s="54"/>
      <c r="ZY8" s="54"/>
      <c r="ZZ8" s="54"/>
      <c r="AAA8" s="54"/>
      <c r="AAB8" s="54"/>
      <c r="AAC8" s="54"/>
      <c r="AAD8" s="54"/>
      <c r="AAE8" s="54"/>
      <c r="AAF8" s="54"/>
      <c r="AAG8" s="54"/>
      <c r="AAH8" s="54"/>
      <c r="AAI8" s="54"/>
      <c r="AAJ8" s="54"/>
      <c r="AAK8" s="54"/>
      <c r="AAL8" s="54"/>
      <c r="AAM8" s="54"/>
      <c r="AAN8" s="54"/>
      <c r="AAO8" s="54"/>
      <c r="AAP8" s="54"/>
      <c r="AAQ8" s="54"/>
      <c r="AAR8" s="54"/>
      <c r="AAS8" s="54"/>
      <c r="AAT8" s="54"/>
      <c r="AAU8" s="54"/>
      <c r="AAV8" s="54"/>
      <c r="AAW8" s="54"/>
      <c r="AAX8" s="54"/>
      <c r="AAY8" s="54"/>
      <c r="AAZ8" s="54"/>
      <c r="ABA8" s="54"/>
      <c r="ABB8" s="54"/>
      <c r="ABC8" s="54"/>
      <c r="ABD8" s="54"/>
      <c r="ABE8" s="54"/>
      <c r="ABF8" s="54"/>
      <c r="ABG8" s="54"/>
      <c r="ABH8" s="54"/>
      <c r="ABI8" s="54"/>
      <c r="ABJ8" s="54"/>
      <c r="ABK8" s="54"/>
      <c r="ABL8" s="54"/>
      <c r="ABM8" s="54"/>
      <c r="ABN8" s="54"/>
      <c r="ABO8" s="54"/>
      <c r="ABP8" s="54"/>
      <c r="ABQ8" s="54"/>
      <c r="ABR8" s="54"/>
      <c r="ABS8" s="54"/>
      <c r="ABT8" s="54"/>
      <c r="ABU8" s="54"/>
      <c r="ABV8" s="54"/>
      <c r="ABW8" s="54"/>
      <c r="ABX8" s="54"/>
      <c r="ABY8" s="54"/>
      <c r="ABZ8" s="54"/>
      <c r="ACA8" s="54"/>
      <c r="ACB8" s="54"/>
      <c r="ACC8" s="54"/>
      <c r="ACD8" s="54"/>
      <c r="ACE8" s="54"/>
      <c r="ACF8" s="54"/>
      <c r="ACG8" s="54"/>
      <c r="ACH8" s="54"/>
      <c r="ACI8" s="54"/>
      <c r="ACJ8" s="54"/>
      <c r="ACK8" s="54"/>
      <c r="ACL8" s="54"/>
      <c r="ACM8" s="54"/>
      <c r="ACN8" s="54"/>
      <c r="ACO8" s="54"/>
      <c r="ACP8" s="54"/>
      <c r="ACQ8" s="54"/>
      <c r="ACR8" s="54"/>
      <c r="ACS8" s="54"/>
      <c r="ACT8" s="54"/>
      <c r="ACU8" s="54"/>
      <c r="ACV8" s="54"/>
      <c r="ACW8" s="54"/>
      <c r="ACX8" s="54"/>
      <c r="ACY8" s="54"/>
      <c r="ACZ8" s="54"/>
      <c r="ADA8" s="54"/>
      <c r="ADB8" s="54"/>
      <c r="ADC8" s="54"/>
      <c r="ADD8" s="54"/>
      <c r="ADE8" s="54"/>
      <c r="ADF8" s="54"/>
      <c r="ADG8" s="54"/>
      <c r="ADH8" s="54"/>
      <c r="ADI8" s="54"/>
      <c r="ADJ8" s="54"/>
      <c r="ADK8" s="54"/>
      <c r="ADL8" s="54"/>
      <c r="ADM8" s="54"/>
      <c r="ADN8" s="54"/>
      <c r="ADO8" s="54"/>
      <c r="ADP8" s="54"/>
      <c r="ADQ8" s="54"/>
      <c r="ADR8" s="54"/>
      <c r="ADS8" s="54"/>
      <c r="ADT8" s="54"/>
      <c r="ADU8" s="54"/>
      <c r="ADV8" s="54"/>
      <c r="ADW8" s="54"/>
      <c r="ADX8" s="54"/>
      <c r="ADY8" s="54"/>
      <c r="ADZ8" s="54"/>
      <c r="AEA8" s="54"/>
      <c r="AEB8" s="54"/>
      <c r="AEC8" s="54"/>
      <c r="AED8" s="54"/>
      <c r="AEE8" s="54"/>
      <c r="AEF8" s="54"/>
      <c r="AEG8" s="54"/>
      <c r="AEH8" s="54"/>
      <c r="AEI8" s="54"/>
      <c r="AEJ8" s="54"/>
      <c r="AEK8" s="54"/>
      <c r="AEL8" s="54"/>
      <c r="AEM8" s="54"/>
      <c r="AEN8" s="54"/>
      <c r="AEO8" s="54"/>
      <c r="AEP8" s="54"/>
      <c r="AEQ8" s="54"/>
      <c r="AER8" s="54"/>
      <c r="AES8" s="54"/>
      <c r="AET8" s="54"/>
      <c r="AEU8" s="54"/>
      <c r="AEV8" s="54"/>
      <c r="AEW8" s="54"/>
      <c r="AEX8" s="54"/>
      <c r="AEY8" s="54"/>
      <c r="AEZ8" s="54"/>
      <c r="AFA8" s="54"/>
      <c r="AFB8" s="54"/>
      <c r="AFC8" s="54"/>
      <c r="AFD8" s="54"/>
      <c r="AFE8" s="54"/>
      <c r="AFF8" s="54"/>
      <c r="AFG8" s="54"/>
      <c r="AFH8" s="54"/>
      <c r="AFI8" s="54"/>
      <c r="AFJ8" s="54"/>
      <c r="AFK8" s="54"/>
      <c r="AFL8" s="54"/>
      <c r="AFM8" s="54"/>
      <c r="AFN8" s="54"/>
      <c r="AFO8" s="54"/>
      <c r="AFP8" s="54"/>
      <c r="AFQ8" s="54"/>
      <c r="AFR8" s="54"/>
      <c r="AFS8" s="54"/>
      <c r="AFT8" s="54"/>
      <c r="AFU8" s="54"/>
      <c r="AFV8" s="54"/>
      <c r="AFW8" s="54"/>
      <c r="AFX8" s="54"/>
      <c r="AFY8" s="54"/>
      <c r="AFZ8" s="54"/>
      <c r="AGA8" s="54"/>
      <c r="AGB8" s="54"/>
      <c r="AGC8" s="54"/>
      <c r="AGD8" s="54"/>
      <c r="AGE8" s="54"/>
      <c r="AGF8" s="54"/>
      <c r="AGG8" s="54"/>
      <c r="AGH8" s="54"/>
      <c r="AGI8" s="54"/>
      <c r="AGJ8" s="54"/>
      <c r="AGK8" s="54"/>
      <c r="AGL8" s="54"/>
      <c r="AGM8" s="54"/>
      <c r="AGN8" s="54"/>
      <c r="AGO8" s="54"/>
      <c r="AGP8" s="54"/>
      <c r="AGQ8" s="54"/>
      <c r="AGR8" s="54"/>
      <c r="AGS8" s="54"/>
      <c r="AGT8" s="54"/>
      <c r="AGU8" s="54"/>
      <c r="AGV8" s="54"/>
      <c r="AGW8" s="54"/>
      <c r="AGX8" s="54"/>
      <c r="AGY8" s="54"/>
      <c r="AGZ8" s="54"/>
      <c r="AHA8" s="54"/>
      <c r="AHB8" s="54"/>
      <c r="AHC8" s="54"/>
      <c r="AHD8" s="54"/>
      <c r="AHE8" s="54"/>
      <c r="AHF8" s="54"/>
      <c r="AHG8" s="54"/>
      <c r="AHH8" s="54"/>
      <c r="AHI8" s="54"/>
      <c r="AHJ8" s="54"/>
      <c r="AHK8" s="54"/>
      <c r="AHL8" s="54"/>
      <c r="AHM8" s="54"/>
      <c r="AHN8" s="54"/>
      <c r="AHO8" s="54"/>
      <c r="AHP8" s="54"/>
      <c r="AHQ8" s="54"/>
      <c r="AHR8" s="54"/>
      <c r="AHS8" s="54"/>
      <c r="AHT8" s="54"/>
      <c r="AHU8" s="54"/>
      <c r="AHV8" s="54"/>
      <c r="AHW8" s="54"/>
      <c r="AHX8" s="54"/>
      <c r="AHY8" s="54"/>
      <c r="AHZ8" s="54"/>
      <c r="AIA8" s="54"/>
      <c r="AIB8" s="54"/>
      <c r="AIC8" s="54"/>
      <c r="AID8" s="54"/>
      <c r="AIE8" s="54"/>
      <c r="AIF8" s="54"/>
      <c r="AIG8" s="54"/>
      <c r="AIH8" s="54"/>
      <c r="AII8" s="54"/>
      <c r="AIJ8" s="54"/>
      <c r="AIK8" s="54"/>
      <c r="AIL8" s="54"/>
      <c r="AIM8" s="54"/>
      <c r="AIN8" s="54"/>
      <c r="AIO8" s="54"/>
      <c r="AIP8" s="54"/>
      <c r="AIQ8" s="54"/>
      <c r="AIR8" s="54"/>
      <c r="AIS8" s="54"/>
      <c r="AIT8" s="54"/>
      <c r="AIU8" s="54"/>
      <c r="AIV8" s="54"/>
      <c r="AIW8" s="54"/>
      <c r="AIX8" s="54"/>
      <c r="AIY8" s="54"/>
      <c r="AIZ8" s="54"/>
      <c r="AJA8" s="54"/>
      <c r="AJB8" s="54"/>
      <c r="AJC8" s="54"/>
      <c r="AJD8" s="54"/>
      <c r="AJE8" s="54"/>
      <c r="AJF8" s="54"/>
      <c r="AJG8" s="54"/>
      <c r="AJH8" s="54"/>
      <c r="AJI8" s="54"/>
      <c r="AJJ8" s="54"/>
      <c r="AJK8" s="54"/>
      <c r="AJL8" s="54"/>
      <c r="AJM8" s="54"/>
      <c r="AJN8" s="54"/>
      <c r="AJO8" s="54"/>
      <c r="AJP8" s="54"/>
      <c r="AJQ8" s="54"/>
      <c r="AJR8" s="54"/>
      <c r="AJS8" s="54"/>
      <c r="AJT8" s="54"/>
      <c r="AJU8" s="54"/>
      <c r="AJV8" s="54"/>
      <c r="AJW8" s="54"/>
      <c r="AJX8" s="54"/>
      <c r="AJY8" s="54"/>
      <c r="AJZ8" s="54"/>
      <c r="AKA8" s="54"/>
      <c r="AKB8" s="54"/>
      <c r="AKC8" s="54"/>
      <c r="AKD8" s="54"/>
      <c r="AKE8" s="54"/>
      <c r="AKF8" s="54"/>
      <c r="AKG8" s="54"/>
      <c r="AKH8" s="54"/>
      <c r="AKI8" s="54"/>
      <c r="AKJ8" s="54"/>
      <c r="AKK8" s="54"/>
      <c r="AKL8" s="54"/>
      <c r="AKM8" s="54"/>
      <c r="AKN8" s="54"/>
      <c r="AKO8" s="54"/>
      <c r="AKP8" s="54"/>
      <c r="AKQ8" s="54"/>
      <c r="AKR8" s="54"/>
      <c r="AKS8" s="54"/>
      <c r="AKT8" s="54"/>
      <c r="AKU8" s="54"/>
      <c r="AKV8" s="54"/>
      <c r="AKW8" s="54"/>
      <c r="AKX8" s="54"/>
      <c r="AKY8" s="54"/>
      <c r="AKZ8" s="54"/>
      <c r="ALA8" s="54"/>
      <c r="ALB8" s="54"/>
      <c r="ALC8" s="54"/>
      <c r="ALD8" s="54"/>
      <c r="ALE8" s="54"/>
      <c r="ALF8" s="54"/>
      <c r="ALG8" s="54"/>
      <c r="ALH8" s="54"/>
      <c r="ALI8" s="54"/>
      <c r="ALJ8" s="54"/>
      <c r="ALK8" s="54"/>
      <c r="ALL8" s="54"/>
      <c r="ALM8" s="54"/>
      <c r="ALN8" s="51"/>
      <c r="ALO8" s="51"/>
      <c r="ALP8" s="51"/>
    </row>
    <row r="9" spans="1:1004" s="61" customFormat="1" ht="15.75" x14ac:dyDescent="0.25">
      <c r="A9" s="56" t="s">
        <v>1825</v>
      </c>
      <c r="B9" s="57">
        <v>1843</v>
      </c>
      <c r="C9" s="57">
        <v>334</v>
      </c>
      <c r="D9" s="57"/>
      <c r="E9" s="57"/>
      <c r="F9" s="57"/>
      <c r="G9" s="57"/>
      <c r="H9" s="57"/>
      <c r="I9" s="57"/>
      <c r="J9" s="57"/>
      <c r="K9" s="57"/>
      <c r="L9" s="58"/>
      <c r="M9" s="58"/>
      <c r="N9" s="58"/>
      <c r="O9" s="58"/>
      <c r="P9" s="58"/>
      <c r="Q9" s="58"/>
      <c r="R9" s="58"/>
      <c r="S9" s="58"/>
      <c r="T9" s="58"/>
      <c r="U9" s="58"/>
      <c r="V9" s="58"/>
      <c r="W9" s="58"/>
      <c r="X9" s="58"/>
      <c r="Y9" s="58"/>
      <c r="Z9" s="58"/>
      <c r="AA9" s="58"/>
      <c r="AB9" s="58"/>
      <c r="AC9" s="58"/>
      <c r="AD9" s="58"/>
      <c r="AE9" s="58"/>
      <c r="AF9" s="58"/>
      <c r="AG9" s="58"/>
      <c r="AH9" s="58"/>
      <c r="AI9" s="58"/>
      <c r="AJ9" s="58"/>
      <c r="AK9" s="58"/>
      <c r="AL9" s="58"/>
      <c r="AM9" s="58"/>
      <c r="AN9" s="58"/>
      <c r="AO9" s="58"/>
      <c r="AP9" s="58"/>
      <c r="AQ9" s="58"/>
      <c r="AR9" s="58"/>
      <c r="AS9" s="58"/>
      <c r="AT9" s="58"/>
      <c r="AU9" s="58"/>
      <c r="AV9" s="58"/>
      <c r="AW9" s="58"/>
      <c r="AX9" s="58"/>
      <c r="AY9" s="58"/>
      <c r="AZ9" s="58"/>
      <c r="BA9" s="58"/>
      <c r="BB9" s="58"/>
      <c r="BC9" s="58"/>
      <c r="BD9" s="58"/>
      <c r="BE9" s="58"/>
      <c r="BF9" s="58"/>
      <c r="BG9" s="58"/>
      <c r="BH9" s="58"/>
      <c r="BI9" s="58"/>
      <c r="BJ9" s="58"/>
      <c r="BK9" s="58"/>
      <c r="BL9" s="58"/>
      <c r="BM9" s="58"/>
      <c r="BN9" s="58"/>
      <c r="BO9" s="58"/>
      <c r="BP9" s="58"/>
      <c r="BQ9" s="58"/>
      <c r="BR9" s="58"/>
      <c r="BS9" s="58"/>
      <c r="BT9" s="58"/>
      <c r="BU9" s="58"/>
      <c r="BV9" s="58"/>
      <c r="BW9" s="58"/>
      <c r="BX9" s="58"/>
      <c r="BY9" s="58"/>
      <c r="BZ9" s="58"/>
      <c r="CA9" s="58"/>
      <c r="CB9" s="58"/>
      <c r="CC9" s="58"/>
      <c r="CD9" s="58"/>
      <c r="CE9" s="58"/>
      <c r="CF9" s="58"/>
      <c r="CG9" s="58"/>
      <c r="CH9" s="58"/>
      <c r="CI9" s="58"/>
      <c r="CJ9" s="58"/>
      <c r="CK9" s="58"/>
      <c r="CL9" s="58"/>
      <c r="CM9" s="58"/>
      <c r="CN9" s="58"/>
      <c r="CO9" s="58"/>
      <c r="CP9" s="58"/>
      <c r="CQ9" s="58"/>
      <c r="CR9" s="58"/>
      <c r="CS9" s="58"/>
      <c r="CT9" s="58"/>
      <c r="CU9" s="58"/>
      <c r="CV9" s="58"/>
      <c r="CW9" s="58"/>
      <c r="CX9" s="58"/>
      <c r="CY9" s="58"/>
      <c r="CZ9" s="58"/>
      <c r="DA9" s="58"/>
      <c r="DB9" s="58"/>
      <c r="DC9" s="58"/>
      <c r="DD9" s="58"/>
      <c r="DE9" s="58"/>
      <c r="DF9" s="58"/>
      <c r="DG9" s="58"/>
      <c r="DH9" s="58"/>
      <c r="DI9" s="58"/>
      <c r="DJ9" s="58"/>
      <c r="DK9" s="58"/>
      <c r="DL9" s="58"/>
      <c r="DM9" s="58"/>
      <c r="DN9" s="58"/>
      <c r="DO9" s="58"/>
      <c r="DP9" s="58"/>
      <c r="DQ9" s="58"/>
      <c r="DR9" s="58"/>
      <c r="DS9" s="58"/>
      <c r="DT9" s="58"/>
      <c r="DU9" s="58"/>
      <c r="DV9" s="58"/>
      <c r="DW9" s="58"/>
      <c r="DX9" s="58"/>
      <c r="DY9" s="58"/>
      <c r="DZ9" s="58"/>
      <c r="EA9" s="58"/>
      <c r="EB9" s="58"/>
      <c r="EC9" s="58"/>
      <c r="ED9" s="58"/>
      <c r="EE9" s="58"/>
      <c r="EF9" s="58"/>
      <c r="EG9" s="58"/>
      <c r="EH9" s="58"/>
      <c r="EI9" s="58"/>
      <c r="EJ9" s="58"/>
      <c r="EK9" s="58"/>
      <c r="EL9" s="58"/>
      <c r="EM9" s="58"/>
      <c r="EN9" s="58"/>
      <c r="EO9" s="58"/>
      <c r="EP9" s="58"/>
      <c r="EQ9" s="58"/>
      <c r="ER9" s="58"/>
      <c r="ES9" s="58"/>
      <c r="ET9" s="58"/>
      <c r="EU9" s="58"/>
      <c r="EV9" s="58"/>
      <c r="EW9" s="58"/>
      <c r="EX9" s="58"/>
      <c r="EY9" s="58"/>
      <c r="EZ9" s="58"/>
      <c r="FA9" s="58"/>
      <c r="FB9" s="58"/>
      <c r="FC9" s="58"/>
      <c r="FD9" s="58"/>
      <c r="FE9" s="58"/>
      <c r="FF9" s="58"/>
      <c r="FG9" s="58"/>
      <c r="FH9" s="58"/>
      <c r="FI9" s="58"/>
      <c r="FJ9" s="58"/>
      <c r="FK9" s="58"/>
      <c r="FL9" s="58"/>
      <c r="FM9" s="58"/>
      <c r="FN9" s="58"/>
      <c r="FO9" s="58"/>
      <c r="FP9" s="58"/>
      <c r="FQ9" s="58"/>
      <c r="FR9" s="58"/>
      <c r="FS9" s="58"/>
      <c r="FT9" s="58"/>
      <c r="FU9" s="58"/>
      <c r="FV9" s="58"/>
      <c r="FW9" s="58"/>
      <c r="FX9" s="58"/>
      <c r="FY9" s="58"/>
      <c r="FZ9" s="58"/>
      <c r="GA9" s="58"/>
      <c r="GB9" s="58"/>
      <c r="GC9" s="58"/>
      <c r="GD9" s="58"/>
      <c r="GE9" s="58"/>
      <c r="GF9" s="58"/>
      <c r="GG9" s="58"/>
      <c r="GH9" s="58"/>
      <c r="GI9" s="58"/>
      <c r="GJ9" s="58"/>
      <c r="GK9" s="58"/>
      <c r="GL9" s="58"/>
      <c r="GM9" s="58"/>
      <c r="GN9" s="58"/>
      <c r="GO9" s="58"/>
      <c r="GP9" s="58"/>
      <c r="GQ9" s="58"/>
      <c r="GR9" s="58"/>
      <c r="GS9" s="58"/>
      <c r="GT9" s="58"/>
      <c r="GU9" s="58"/>
      <c r="GV9" s="58"/>
      <c r="GW9" s="58"/>
      <c r="GX9" s="58"/>
      <c r="GY9" s="58"/>
      <c r="GZ9" s="58"/>
      <c r="HA9" s="58"/>
      <c r="HB9" s="58"/>
      <c r="HC9" s="58"/>
      <c r="HD9" s="58"/>
      <c r="HE9" s="58"/>
      <c r="HF9" s="58"/>
      <c r="HG9" s="58"/>
      <c r="HH9" s="58"/>
      <c r="HI9" s="58"/>
      <c r="HJ9" s="58"/>
      <c r="HK9" s="58"/>
      <c r="HL9" s="58"/>
      <c r="HM9" s="58"/>
      <c r="HN9" s="58"/>
      <c r="HO9" s="58"/>
      <c r="HP9" s="58"/>
      <c r="HQ9" s="58"/>
      <c r="HR9" s="58"/>
      <c r="HS9" s="58"/>
      <c r="HT9" s="58"/>
      <c r="HU9" s="58"/>
      <c r="HV9" s="58"/>
      <c r="HW9" s="58"/>
      <c r="HX9" s="58"/>
      <c r="HY9" s="58"/>
      <c r="HZ9" s="58"/>
      <c r="IA9" s="58"/>
      <c r="IB9" s="58"/>
      <c r="IC9" s="58"/>
      <c r="ID9" s="58"/>
      <c r="IE9" s="58"/>
      <c r="IF9" s="58"/>
      <c r="IG9" s="58"/>
      <c r="IH9" s="58"/>
      <c r="II9" s="58"/>
      <c r="IJ9" s="58"/>
      <c r="IK9" s="58"/>
      <c r="IL9" s="58"/>
      <c r="IM9" s="58"/>
      <c r="IN9" s="58"/>
      <c r="IO9" s="58"/>
      <c r="IP9" s="58"/>
      <c r="IQ9" s="58"/>
      <c r="IR9" s="58"/>
      <c r="IS9" s="58"/>
      <c r="IT9" s="58"/>
      <c r="IU9" s="58"/>
      <c r="IV9" s="58"/>
      <c r="IW9" s="58"/>
      <c r="IX9" s="58"/>
      <c r="IY9" s="58"/>
      <c r="IZ9" s="58"/>
      <c r="JA9" s="58"/>
      <c r="JB9" s="58"/>
      <c r="JC9" s="58"/>
      <c r="JD9" s="58"/>
      <c r="JE9" s="58"/>
      <c r="JF9" s="58"/>
      <c r="JG9" s="58"/>
      <c r="JH9" s="58"/>
      <c r="JI9" s="58"/>
      <c r="JJ9" s="58"/>
      <c r="JK9" s="58"/>
      <c r="JL9" s="58"/>
      <c r="JM9" s="58"/>
      <c r="JN9" s="58"/>
      <c r="JO9" s="58"/>
      <c r="JP9" s="58"/>
      <c r="JQ9" s="58"/>
      <c r="JR9" s="58"/>
      <c r="JS9" s="58"/>
      <c r="JT9" s="58"/>
      <c r="JU9" s="58"/>
      <c r="JV9" s="58"/>
      <c r="JW9" s="58"/>
      <c r="JX9" s="58"/>
      <c r="JY9" s="58"/>
      <c r="JZ9" s="58"/>
      <c r="KA9" s="58"/>
      <c r="KB9" s="58"/>
      <c r="KC9" s="58"/>
      <c r="KD9" s="58"/>
      <c r="KE9" s="58"/>
      <c r="KF9" s="58"/>
      <c r="KG9" s="58"/>
      <c r="KH9" s="58"/>
      <c r="KI9" s="58"/>
      <c r="KJ9" s="58"/>
      <c r="KK9" s="58"/>
      <c r="KL9" s="58"/>
      <c r="KM9" s="58"/>
      <c r="KN9" s="58"/>
      <c r="KO9" s="58"/>
      <c r="KP9" s="58"/>
      <c r="KQ9" s="58"/>
      <c r="KR9" s="58"/>
      <c r="KS9" s="58"/>
      <c r="KT9" s="58"/>
      <c r="KU9" s="58"/>
      <c r="KV9" s="58"/>
      <c r="KW9" s="58"/>
      <c r="KX9" s="58"/>
      <c r="KY9" s="58"/>
      <c r="KZ9" s="58"/>
      <c r="LA9" s="58"/>
      <c r="LB9" s="58"/>
      <c r="LC9" s="58"/>
      <c r="LD9" s="58"/>
      <c r="LE9" s="58"/>
      <c r="LF9" s="58"/>
      <c r="LG9" s="58"/>
      <c r="LH9" s="58"/>
      <c r="LI9" s="58"/>
      <c r="LJ9" s="58"/>
      <c r="LK9" s="58"/>
      <c r="LL9" s="58"/>
      <c r="LM9" s="58"/>
      <c r="LN9" s="58"/>
      <c r="LO9" s="58"/>
      <c r="LP9" s="58"/>
      <c r="LQ9" s="58"/>
      <c r="LR9" s="58"/>
      <c r="LS9" s="58"/>
      <c r="LT9" s="58"/>
      <c r="LU9" s="58"/>
      <c r="LV9" s="58"/>
      <c r="LW9" s="58"/>
      <c r="LX9" s="58"/>
      <c r="LY9" s="58"/>
      <c r="LZ9" s="58"/>
      <c r="MA9" s="58"/>
      <c r="MB9" s="58"/>
      <c r="MC9" s="58"/>
      <c r="MD9" s="58"/>
      <c r="ME9" s="58"/>
      <c r="MF9" s="58"/>
      <c r="MG9" s="58"/>
      <c r="MH9" s="58"/>
      <c r="MI9" s="58"/>
      <c r="MJ9" s="58"/>
      <c r="MK9" s="58"/>
      <c r="ML9" s="58"/>
      <c r="MM9" s="58"/>
      <c r="MN9" s="58"/>
      <c r="MO9" s="58"/>
      <c r="MP9" s="58"/>
      <c r="MQ9" s="58"/>
      <c r="MR9" s="58"/>
      <c r="MS9" s="58"/>
      <c r="MT9" s="58"/>
      <c r="MU9" s="58"/>
      <c r="MV9" s="58"/>
      <c r="MW9" s="58"/>
      <c r="MX9" s="58"/>
      <c r="MY9" s="58"/>
      <c r="MZ9" s="58"/>
      <c r="NA9" s="58"/>
      <c r="NB9" s="58"/>
      <c r="NC9" s="58"/>
      <c r="ND9" s="58"/>
      <c r="NE9" s="58"/>
      <c r="NF9" s="58"/>
      <c r="NG9" s="58"/>
      <c r="NH9" s="58"/>
      <c r="NI9" s="58"/>
      <c r="NJ9" s="58"/>
      <c r="NK9" s="58"/>
      <c r="NL9" s="58"/>
      <c r="NM9" s="58"/>
      <c r="NN9" s="58"/>
      <c r="NO9" s="58"/>
      <c r="NP9" s="58"/>
      <c r="NQ9" s="59"/>
      <c r="NR9" s="58"/>
      <c r="NS9" s="58"/>
      <c r="NT9" s="58"/>
      <c r="NU9" s="58"/>
      <c r="NV9" s="58"/>
      <c r="NW9" s="58"/>
      <c r="NX9" s="58"/>
      <c r="NY9" s="58"/>
      <c r="NZ9" s="58"/>
      <c r="OA9" s="58"/>
      <c r="OB9" s="58"/>
      <c r="OC9" s="58"/>
      <c r="OD9" s="58"/>
      <c r="OE9" s="58"/>
      <c r="OF9" s="58"/>
      <c r="OG9" s="58"/>
      <c r="OH9" s="58"/>
      <c r="OI9" s="58"/>
      <c r="OJ9" s="58"/>
      <c r="OK9" s="58"/>
      <c r="OL9" s="58"/>
      <c r="OM9" s="58"/>
      <c r="ON9" s="58"/>
      <c r="OO9" s="58"/>
      <c r="OP9" s="58"/>
      <c r="OQ9" s="58"/>
      <c r="OR9" s="58"/>
      <c r="OS9" s="58"/>
      <c r="OT9" s="58"/>
      <c r="OU9" s="58"/>
      <c r="OV9" s="58"/>
      <c r="OW9" s="58"/>
      <c r="OX9" s="58"/>
      <c r="OY9" s="58"/>
      <c r="OZ9" s="58"/>
      <c r="PA9" s="58"/>
      <c r="PB9" s="58"/>
      <c r="PC9" s="58"/>
      <c r="PD9" s="58"/>
      <c r="PE9" s="58"/>
      <c r="PF9" s="58"/>
      <c r="PG9" s="58"/>
      <c r="PH9" s="58"/>
      <c r="PI9" s="58"/>
      <c r="PJ9" s="58"/>
      <c r="PK9" s="58"/>
      <c r="PL9" s="58"/>
      <c r="PM9" s="58"/>
      <c r="PN9" s="58"/>
      <c r="PO9" s="58"/>
      <c r="PP9" s="58"/>
      <c r="PQ9" s="58"/>
      <c r="PR9" s="58"/>
      <c r="PS9" s="58"/>
      <c r="PT9" s="58"/>
      <c r="PU9" s="58"/>
      <c r="PV9" s="58"/>
      <c r="PW9" s="58"/>
      <c r="PX9" s="58"/>
      <c r="PY9" s="58"/>
      <c r="PZ9" s="58"/>
      <c r="QA9" s="58"/>
      <c r="QB9" s="58"/>
      <c r="QC9" s="58"/>
      <c r="QD9" s="58"/>
      <c r="QE9" s="58"/>
      <c r="QF9" s="58"/>
      <c r="QG9" s="58"/>
      <c r="QH9" s="58"/>
      <c r="QI9" s="58"/>
      <c r="QJ9" s="58"/>
      <c r="QK9" s="58"/>
      <c r="QL9" s="58"/>
      <c r="QM9" s="58"/>
      <c r="QN9" s="58"/>
      <c r="QO9" s="58"/>
      <c r="QP9" s="58"/>
      <c r="QQ9" s="58"/>
      <c r="QR9" s="58"/>
      <c r="QS9" s="58"/>
      <c r="QT9" s="58"/>
      <c r="QU9" s="58"/>
      <c r="QV9" s="58"/>
      <c r="QW9" s="58"/>
      <c r="QX9" s="58"/>
      <c r="QY9" s="58"/>
      <c r="QZ9" s="58"/>
      <c r="RA9" s="58"/>
      <c r="RB9" s="58"/>
      <c r="RC9" s="58"/>
      <c r="RD9" s="58"/>
      <c r="RE9" s="58"/>
      <c r="RF9" s="58"/>
      <c r="RG9" s="58"/>
      <c r="RH9" s="58"/>
      <c r="RI9" s="58"/>
      <c r="RJ9" s="58"/>
      <c r="RK9" s="58"/>
      <c r="RL9" s="58"/>
      <c r="RM9" s="58"/>
      <c r="RN9" s="58"/>
      <c r="RO9" s="58"/>
      <c r="RP9" s="58"/>
      <c r="RQ9" s="58"/>
      <c r="RR9" s="58"/>
      <c r="RS9" s="58"/>
      <c r="RT9" s="58"/>
      <c r="RU9" s="58"/>
      <c r="RV9" s="58"/>
      <c r="RW9" s="58"/>
      <c r="RX9" s="58"/>
      <c r="RY9" s="58"/>
      <c r="RZ9" s="58"/>
      <c r="SA9" s="58"/>
      <c r="SB9" s="58"/>
      <c r="SC9" s="58"/>
      <c r="SD9" s="58"/>
      <c r="SE9" s="58"/>
      <c r="SF9" s="58"/>
      <c r="SG9" s="58"/>
      <c r="SH9" s="58"/>
      <c r="SI9" s="58"/>
      <c r="SJ9" s="58"/>
      <c r="SK9" s="58"/>
      <c r="SL9" s="58"/>
      <c r="SM9" s="58"/>
      <c r="SN9" s="58"/>
      <c r="SO9" s="58"/>
      <c r="SP9" s="58"/>
      <c r="SQ9" s="58"/>
      <c r="SR9" s="58"/>
      <c r="SS9" s="58"/>
      <c r="ST9" s="58"/>
      <c r="SU9" s="58"/>
      <c r="SV9" s="58"/>
      <c r="SW9" s="58"/>
      <c r="SX9" s="58"/>
      <c r="SY9" s="58"/>
      <c r="SZ9" s="58"/>
      <c r="TA9" s="58"/>
      <c r="TB9" s="58"/>
      <c r="TC9" s="58"/>
      <c r="TD9" s="58"/>
      <c r="TE9" s="58"/>
      <c r="TF9" s="58"/>
      <c r="TG9" s="58"/>
      <c r="TH9" s="58"/>
      <c r="TI9" s="58"/>
      <c r="TJ9" s="58"/>
      <c r="TK9" s="58"/>
      <c r="TL9" s="58"/>
      <c r="TM9" s="58"/>
      <c r="TN9" s="58"/>
      <c r="TO9" s="58"/>
      <c r="TP9" s="58"/>
      <c r="TQ9" s="58"/>
      <c r="TR9" s="58"/>
      <c r="TS9" s="58"/>
      <c r="TT9" s="58"/>
      <c r="TU9" s="58"/>
      <c r="TV9" s="58"/>
      <c r="TW9" s="58"/>
      <c r="TX9" s="58"/>
      <c r="TY9" s="58"/>
      <c r="TZ9" s="58"/>
      <c r="UA9" s="58"/>
      <c r="UB9" s="58"/>
      <c r="UC9" s="58"/>
      <c r="UD9" s="58"/>
      <c r="UE9" s="58"/>
      <c r="UF9" s="58"/>
      <c r="UG9" s="58"/>
      <c r="UH9" s="58"/>
      <c r="UI9" s="58"/>
      <c r="UJ9" s="58"/>
      <c r="UK9" s="58"/>
      <c r="UL9" s="58"/>
      <c r="UM9" s="58"/>
      <c r="UN9" s="58"/>
      <c r="UO9" s="58"/>
      <c r="UP9" s="58"/>
      <c r="UQ9" s="58"/>
      <c r="UR9" s="58"/>
      <c r="US9" s="58"/>
      <c r="UT9" s="58"/>
      <c r="UU9" s="58"/>
      <c r="UV9" s="58"/>
      <c r="UW9" s="58"/>
      <c r="UX9" s="58"/>
      <c r="UY9" s="58"/>
      <c r="UZ9" s="58"/>
      <c r="VA9" s="58"/>
      <c r="VB9" s="58"/>
      <c r="VC9" s="58"/>
      <c r="VD9" s="58"/>
      <c r="VE9" s="58"/>
      <c r="VF9" s="58"/>
      <c r="VG9" s="58"/>
      <c r="VH9" s="58"/>
      <c r="VI9" s="58"/>
      <c r="VJ9" s="58"/>
      <c r="VK9" s="58"/>
      <c r="VL9" s="58"/>
      <c r="VM9" s="58"/>
      <c r="VN9" s="58"/>
      <c r="VO9" s="58"/>
      <c r="VP9" s="58"/>
      <c r="VQ9" s="58"/>
      <c r="VR9" s="58"/>
      <c r="VS9" s="58"/>
      <c r="VT9" s="58"/>
      <c r="VU9" s="58"/>
      <c r="VV9" s="58"/>
      <c r="VW9" s="58"/>
      <c r="VX9" s="58"/>
      <c r="VY9" s="58"/>
      <c r="VZ9" s="58"/>
      <c r="WA9" s="58"/>
      <c r="WB9" s="58"/>
      <c r="WC9" s="58"/>
      <c r="WD9" s="58"/>
      <c r="WE9" s="58"/>
      <c r="WF9" s="58"/>
      <c r="WG9" s="58"/>
      <c r="WH9" s="58"/>
      <c r="WI9" s="58"/>
      <c r="WJ9" s="58"/>
      <c r="WK9" s="58"/>
      <c r="WL9" s="58"/>
      <c r="WM9" s="58"/>
      <c r="WN9" s="58"/>
      <c r="WO9" s="58"/>
      <c r="WP9" s="58"/>
      <c r="WQ9" s="58"/>
      <c r="WR9" s="58"/>
      <c r="WS9" s="58"/>
      <c r="WT9" s="58"/>
      <c r="WU9" s="58"/>
      <c r="WV9" s="58"/>
      <c r="WW9" s="58"/>
      <c r="WX9" s="58"/>
      <c r="WY9" s="58"/>
      <c r="WZ9" s="58"/>
      <c r="XA9" s="58"/>
      <c r="XB9" s="58"/>
      <c r="XC9" s="58"/>
      <c r="XD9" s="58"/>
      <c r="XE9" s="58"/>
      <c r="XF9" s="58"/>
      <c r="XG9" s="58"/>
      <c r="XH9" s="58"/>
      <c r="XI9" s="58"/>
      <c r="XJ9" s="58"/>
      <c r="XK9" s="58"/>
      <c r="XL9" s="58"/>
      <c r="XM9" s="58"/>
      <c r="XN9" s="58"/>
      <c r="XO9" s="58"/>
      <c r="XP9" s="58"/>
      <c r="XQ9" s="58"/>
      <c r="XR9" s="58"/>
      <c r="XS9" s="58"/>
      <c r="XT9" s="58"/>
      <c r="XU9" s="58"/>
      <c r="XV9" s="58"/>
      <c r="XW9" s="58"/>
      <c r="XX9" s="58"/>
      <c r="XY9" s="58"/>
      <c r="XZ9" s="58"/>
      <c r="YA9" s="58"/>
      <c r="YB9" s="58"/>
      <c r="YC9" s="58"/>
      <c r="YD9" s="58"/>
      <c r="YE9" s="58"/>
      <c r="YF9" s="58"/>
      <c r="YG9" s="58"/>
      <c r="YH9" s="58"/>
      <c r="YI9" s="58"/>
      <c r="YJ9" s="58"/>
      <c r="YK9" s="58"/>
      <c r="YL9" s="58"/>
      <c r="YM9" s="58"/>
      <c r="YN9" s="58"/>
      <c r="YO9" s="58"/>
      <c r="YP9" s="58"/>
      <c r="YQ9" s="58"/>
      <c r="YR9" s="58"/>
      <c r="YS9" s="58"/>
      <c r="YT9" s="58"/>
      <c r="YU9" s="58"/>
      <c r="YV9" s="58"/>
      <c r="YW9" s="58"/>
      <c r="YX9" s="58"/>
      <c r="YY9" s="58"/>
      <c r="YZ9" s="58"/>
      <c r="ZA9" s="58"/>
      <c r="ZB9" s="58"/>
      <c r="ZC9" s="58"/>
      <c r="ZD9" s="58"/>
      <c r="ZE9" s="58"/>
      <c r="ZF9" s="58"/>
      <c r="ZG9" s="58"/>
      <c r="ZH9" s="58"/>
      <c r="ZI9" s="58"/>
      <c r="ZJ9" s="58"/>
      <c r="ZK9" s="58"/>
      <c r="ZL9" s="58"/>
      <c r="ZM9" s="58"/>
      <c r="ZN9" s="58"/>
      <c r="ZO9" s="58"/>
      <c r="ZP9" s="58"/>
      <c r="ZQ9" s="58"/>
      <c r="ZR9" s="58"/>
      <c r="ZS9" s="58"/>
      <c r="ZT9" s="58"/>
      <c r="ZU9" s="58"/>
      <c r="ZV9" s="58"/>
      <c r="ZW9" s="58"/>
      <c r="ZX9" s="58"/>
      <c r="ZY9" s="58"/>
      <c r="ZZ9" s="58"/>
      <c r="AAA9" s="58"/>
      <c r="AAB9" s="58"/>
      <c r="AAC9" s="58"/>
      <c r="AAD9" s="58"/>
      <c r="AAE9" s="58"/>
      <c r="AAF9" s="58"/>
      <c r="AAG9" s="58"/>
      <c r="AAH9" s="58"/>
      <c r="AAI9" s="58"/>
      <c r="AAJ9" s="58"/>
      <c r="AAK9" s="58"/>
      <c r="AAL9" s="58"/>
      <c r="AAM9" s="58"/>
      <c r="AAN9" s="58"/>
      <c r="AAO9" s="58"/>
      <c r="AAP9" s="58"/>
      <c r="AAQ9" s="58"/>
      <c r="AAR9" s="58"/>
      <c r="AAS9" s="58"/>
      <c r="AAT9" s="58"/>
      <c r="AAU9" s="58"/>
      <c r="AAV9" s="58"/>
      <c r="AAW9" s="58"/>
      <c r="AAX9" s="58"/>
      <c r="AAY9" s="58"/>
      <c r="AAZ9" s="58"/>
      <c r="ABA9" s="58"/>
      <c r="ABB9" s="58"/>
      <c r="ABC9" s="58"/>
      <c r="ABD9" s="58"/>
      <c r="ABE9" s="58"/>
      <c r="ABF9" s="58"/>
      <c r="ABG9" s="58"/>
      <c r="ABH9" s="58"/>
      <c r="ABI9" s="58"/>
      <c r="ABJ9" s="58"/>
      <c r="ABK9" s="58"/>
      <c r="ABL9" s="58"/>
      <c r="ABM9" s="58"/>
      <c r="ABN9" s="58"/>
      <c r="ABO9" s="58"/>
      <c r="ABP9" s="58"/>
      <c r="ABQ9" s="58"/>
      <c r="ABR9" s="58"/>
      <c r="ABS9" s="58"/>
      <c r="ABT9" s="58"/>
      <c r="ABU9" s="58"/>
      <c r="ABV9" s="58"/>
      <c r="ABW9" s="58"/>
      <c r="ABX9" s="58"/>
      <c r="ABY9" s="58"/>
      <c r="ABZ9" s="58"/>
      <c r="ACA9" s="58"/>
      <c r="ACB9" s="58"/>
      <c r="ACC9" s="58"/>
      <c r="ACD9" s="58"/>
      <c r="ACE9" s="58"/>
      <c r="ACF9" s="58"/>
      <c r="ACG9" s="58"/>
      <c r="ACH9" s="58"/>
      <c r="ACI9" s="58"/>
      <c r="ACJ9" s="58"/>
      <c r="ACK9" s="58"/>
      <c r="ACL9" s="58"/>
      <c r="ACM9" s="58"/>
      <c r="ACN9" s="58"/>
      <c r="ACO9" s="58"/>
      <c r="ACP9" s="58"/>
      <c r="ACQ9" s="58"/>
      <c r="ACR9" s="58"/>
      <c r="ACS9" s="58"/>
      <c r="ACT9" s="58"/>
      <c r="ACU9" s="58"/>
      <c r="ACV9" s="58"/>
      <c r="ACW9" s="58"/>
      <c r="ACX9" s="58"/>
      <c r="ACY9" s="58"/>
      <c r="ACZ9" s="58"/>
      <c r="ADA9" s="58"/>
      <c r="ADB9" s="58"/>
      <c r="ADC9" s="58"/>
      <c r="ADD9" s="58"/>
      <c r="ADE9" s="58"/>
      <c r="ADF9" s="58"/>
      <c r="ADG9" s="58"/>
      <c r="ADH9" s="58"/>
      <c r="ADI9" s="58"/>
      <c r="ADJ9" s="58"/>
      <c r="ADK9" s="58"/>
      <c r="ADL9" s="58"/>
      <c r="ADM9" s="58"/>
      <c r="ADN9" s="58"/>
      <c r="ADO9" s="58"/>
      <c r="ADP9" s="58"/>
      <c r="ADQ9" s="58"/>
      <c r="ADR9" s="58"/>
      <c r="ADS9" s="58"/>
      <c r="ADT9" s="58"/>
      <c r="ADU9" s="58"/>
      <c r="ADV9" s="58"/>
      <c r="ADW9" s="58"/>
      <c r="ADX9" s="58"/>
      <c r="ADY9" s="58"/>
      <c r="ADZ9" s="58"/>
      <c r="AEA9" s="58"/>
      <c r="AEB9" s="58"/>
      <c r="AEC9" s="58"/>
      <c r="AED9" s="58"/>
      <c r="AEE9" s="58"/>
      <c r="AEF9" s="58"/>
      <c r="AEG9" s="58"/>
      <c r="AEH9" s="58"/>
      <c r="AEI9" s="58"/>
      <c r="AEJ9" s="58"/>
      <c r="AEK9" s="58"/>
      <c r="AEL9" s="58"/>
      <c r="AEM9" s="58"/>
      <c r="AEN9" s="58"/>
      <c r="AEO9" s="58"/>
      <c r="AEP9" s="58"/>
      <c r="AEQ9" s="58"/>
      <c r="AER9" s="58"/>
      <c r="AES9" s="58"/>
      <c r="AET9" s="58"/>
      <c r="AEU9" s="58"/>
      <c r="AEV9" s="58"/>
      <c r="AEW9" s="58"/>
      <c r="AEX9" s="58"/>
      <c r="AEY9" s="58"/>
      <c r="AEZ9" s="58"/>
      <c r="AFA9" s="58"/>
      <c r="AFB9" s="58"/>
      <c r="AFC9" s="58"/>
      <c r="AFD9" s="58"/>
      <c r="AFE9" s="58"/>
      <c r="AFF9" s="58"/>
      <c r="AFG9" s="58"/>
      <c r="AFH9" s="58"/>
      <c r="AFI9" s="58"/>
      <c r="AFJ9" s="58"/>
      <c r="AFK9" s="58"/>
      <c r="AFL9" s="58"/>
      <c r="AFM9" s="58"/>
      <c r="AFN9" s="58"/>
      <c r="AFO9" s="58"/>
      <c r="AFP9" s="58"/>
      <c r="AFQ9" s="58"/>
      <c r="AFR9" s="58"/>
      <c r="AFS9" s="58"/>
      <c r="AFT9" s="58"/>
      <c r="AFU9" s="58"/>
      <c r="AFV9" s="58"/>
      <c r="AFW9" s="58"/>
      <c r="AFX9" s="58"/>
      <c r="AFY9" s="58"/>
      <c r="AFZ9" s="58"/>
      <c r="AGA9" s="58"/>
      <c r="AGB9" s="58"/>
      <c r="AGC9" s="58"/>
      <c r="AGD9" s="58"/>
      <c r="AGE9" s="58"/>
      <c r="AGF9" s="58"/>
      <c r="AGG9" s="58"/>
      <c r="AGH9" s="58"/>
      <c r="AGI9" s="58"/>
      <c r="AGJ9" s="58"/>
      <c r="AGK9" s="58"/>
      <c r="AGL9" s="58"/>
      <c r="AGM9" s="58"/>
      <c r="AGN9" s="58"/>
      <c r="AGO9" s="58"/>
      <c r="AGP9" s="58"/>
      <c r="AGQ9" s="58"/>
      <c r="AGR9" s="58"/>
      <c r="AGS9" s="58"/>
      <c r="AGT9" s="58"/>
      <c r="AGU9" s="58"/>
      <c r="AGV9" s="58"/>
      <c r="AGW9" s="58"/>
      <c r="AGX9" s="58"/>
      <c r="AGY9" s="58"/>
      <c r="AGZ9" s="58"/>
      <c r="AHA9" s="58"/>
      <c r="AHB9" s="58"/>
      <c r="AHC9" s="58"/>
      <c r="AHD9" s="58"/>
      <c r="AHE9" s="58"/>
      <c r="AHF9" s="58"/>
      <c r="AHG9" s="58"/>
      <c r="AHH9" s="58"/>
      <c r="AHI9" s="58"/>
      <c r="AHJ9" s="58"/>
      <c r="AHK9" s="58"/>
      <c r="AHL9" s="58"/>
      <c r="AHM9" s="58"/>
      <c r="AHN9" s="58"/>
      <c r="AHO9" s="58"/>
      <c r="AHP9" s="58"/>
      <c r="AHQ9" s="58"/>
      <c r="AHR9" s="58"/>
      <c r="AHS9" s="58"/>
      <c r="AHT9" s="58"/>
      <c r="AHU9" s="58"/>
      <c r="AHV9" s="58"/>
      <c r="AHW9" s="58"/>
      <c r="AHX9" s="58"/>
      <c r="AHY9" s="58"/>
      <c r="AHZ9" s="58"/>
      <c r="AIA9" s="58"/>
      <c r="AIB9" s="58"/>
      <c r="AIC9" s="58"/>
      <c r="AID9" s="58"/>
      <c r="AIE9" s="58"/>
      <c r="AIF9" s="58"/>
      <c r="AIG9" s="58"/>
      <c r="AIH9" s="58"/>
      <c r="AII9" s="58"/>
      <c r="AIJ9" s="58"/>
      <c r="AIK9" s="58"/>
      <c r="AIL9" s="58"/>
      <c r="AIM9" s="58"/>
      <c r="AIN9" s="58"/>
      <c r="AIO9" s="58"/>
      <c r="AIP9" s="58"/>
      <c r="AIQ9" s="58"/>
      <c r="AIR9" s="58"/>
      <c r="AIS9" s="58"/>
      <c r="AIT9" s="58"/>
      <c r="AIU9" s="58"/>
      <c r="AIV9" s="58"/>
      <c r="AIW9" s="58"/>
      <c r="AIX9" s="58"/>
      <c r="AIY9" s="58"/>
      <c r="AIZ9" s="58"/>
      <c r="AJA9" s="58"/>
      <c r="AJB9" s="58"/>
      <c r="AJC9" s="58"/>
      <c r="AJD9" s="58"/>
      <c r="AJE9" s="58"/>
      <c r="AJF9" s="58"/>
      <c r="AJG9" s="58"/>
      <c r="AJH9" s="58"/>
      <c r="AJI9" s="58"/>
      <c r="AJJ9" s="58"/>
      <c r="AJK9" s="58"/>
      <c r="AJL9" s="58"/>
      <c r="AJM9" s="58"/>
      <c r="AJN9" s="58"/>
      <c r="AJO9" s="58"/>
      <c r="AJP9" s="58"/>
      <c r="AJQ9" s="58"/>
      <c r="AJR9" s="58"/>
      <c r="AJS9" s="58"/>
      <c r="AJT9" s="58"/>
      <c r="AJU9" s="58"/>
      <c r="AJV9" s="58"/>
      <c r="AJW9" s="58"/>
      <c r="AJX9" s="58"/>
      <c r="AJY9" s="58"/>
      <c r="AJZ9" s="58"/>
      <c r="AKA9" s="58"/>
      <c r="AKB9" s="58"/>
      <c r="AKC9" s="58"/>
      <c r="AKD9" s="58"/>
      <c r="AKE9" s="58"/>
      <c r="AKF9" s="58"/>
      <c r="AKG9" s="58"/>
      <c r="AKH9" s="58"/>
      <c r="AKI9" s="58"/>
      <c r="AKJ9" s="58"/>
      <c r="AKK9" s="58"/>
      <c r="AKL9" s="58"/>
      <c r="AKM9" s="58"/>
      <c r="AKN9" s="58"/>
      <c r="AKO9" s="58"/>
      <c r="AKP9" s="58"/>
      <c r="AKQ9" s="58"/>
      <c r="AKR9" s="58"/>
      <c r="AKS9" s="58"/>
      <c r="AKT9" s="58"/>
      <c r="AKU9" s="58"/>
      <c r="AKV9" s="58"/>
      <c r="AKW9" s="58"/>
      <c r="AKX9" s="58"/>
      <c r="AKY9" s="58"/>
      <c r="AKZ9" s="58"/>
      <c r="ALA9" s="58"/>
      <c r="ALB9" s="58"/>
      <c r="ALC9" s="58"/>
      <c r="ALD9" s="58"/>
      <c r="ALE9" s="58"/>
      <c r="ALF9" s="58"/>
      <c r="ALG9" s="58"/>
      <c r="ALH9" s="58"/>
      <c r="ALI9" s="58"/>
      <c r="ALJ9" s="58"/>
      <c r="ALK9" s="58"/>
      <c r="ALL9" s="58"/>
      <c r="ALM9" s="58"/>
      <c r="ALN9" s="60"/>
      <c r="ALO9" s="60"/>
      <c r="ALP9" s="60"/>
    </row>
    <row r="10" spans="1:1004" s="66" customFormat="1" ht="12.75" x14ac:dyDescent="0.2">
      <c r="A10" s="62" t="s">
        <v>1826</v>
      </c>
      <c r="B10" s="63">
        <f t="shared" ref="B10:BM10" si="0">IF(ISBLANK(B4),"",MONTH(B4))</f>
        <v>10</v>
      </c>
      <c r="C10" s="63">
        <f t="shared" si="0"/>
        <v>10</v>
      </c>
      <c r="D10" s="63" t="str">
        <f t="shared" si="0"/>
        <v/>
      </c>
      <c r="E10" s="63" t="str">
        <f t="shared" si="0"/>
        <v/>
      </c>
      <c r="F10" s="63" t="str">
        <f t="shared" si="0"/>
        <v/>
      </c>
      <c r="G10" s="63" t="str">
        <f t="shared" si="0"/>
        <v/>
      </c>
      <c r="H10" s="63" t="str">
        <f t="shared" si="0"/>
        <v/>
      </c>
      <c r="I10" s="63" t="str">
        <f t="shared" si="0"/>
        <v/>
      </c>
      <c r="J10" s="63" t="str">
        <f t="shared" si="0"/>
        <v/>
      </c>
      <c r="K10" s="63" t="str">
        <f t="shared" si="0"/>
        <v/>
      </c>
      <c r="L10" s="64" t="str">
        <f t="shared" si="0"/>
        <v/>
      </c>
      <c r="M10" s="64" t="str">
        <f t="shared" si="0"/>
        <v/>
      </c>
      <c r="N10" s="64" t="str">
        <f t="shared" si="0"/>
        <v/>
      </c>
      <c r="O10" s="64" t="str">
        <f t="shared" si="0"/>
        <v/>
      </c>
      <c r="P10" s="64" t="str">
        <f t="shared" si="0"/>
        <v/>
      </c>
      <c r="Q10" s="64" t="str">
        <f t="shared" si="0"/>
        <v/>
      </c>
      <c r="R10" s="64" t="str">
        <f t="shared" si="0"/>
        <v/>
      </c>
      <c r="S10" s="64" t="str">
        <f t="shared" si="0"/>
        <v/>
      </c>
      <c r="T10" s="64" t="str">
        <f t="shared" si="0"/>
        <v/>
      </c>
      <c r="U10" s="64" t="str">
        <f t="shared" si="0"/>
        <v/>
      </c>
      <c r="V10" s="64" t="str">
        <f t="shared" si="0"/>
        <v/>
      </c>
      <c r="W10" s="64" t="str">
        <f t="shared" si="0"/>
        <v/>
      </c>
      <c r="X10" s="64" t="str">
        <f t="shared" si="0"/>
        <v/>
      </c>
      <c r="Y10" s="64" t="str">
        <f t="shared" si="0"/>
        <v/>
      </c>
      <c r="Z10" s="64" t="str">
        <f t="shared" si="0"/>
        <v/>
      </c>
      <c r="AA10" s="64" t="str">
        <f t="shared" si="0"/>
        <v/>
      </c>
      <c r="AB10" s="64" t="str">
        <f t="shared" si="0"/>
        <v/>
      </c>
      <c r="AC10" s="64" t="str">
        <f t="shared" si="0"/>
        <v/>
      </c>
      <c r="AD10" s="64" t="str">
        <f t="shared" si="0"/>
        <v/>
      </c>
      <c r="AE10" s="64" t="str">
        <f t="shared" si="0"/>
        <v/>
      </c>
      <c r="AF10" s="64" t="str">
        <f t="shared" si="0"/>
        <v/>
      </c>
      <c r="AG10" s="64" t="str">
        <f t="shared" si="0"/>
        <v/>
      </c>
      <c r="AH10" s="64" t="str">
        <f t="shared" si="0"/>
        <v/>
      </c>
      <c r="AI10" s="64" t="str">
        <f t="shared" si="0"/>
        <v/>
      </c>
      <c r="AJ10" s="64" t="str">
        <f t="shared" si="0"/>
        <v/>
      </c>
      <c r="AK10" s="64" t="str">
        <f t="shared" si="0"/>
        <v/>
      </c>
      <c r="AL10" s="64" t="str">
        <f t="shared" si="0"/>
        <v/>
      </c>
      <c r="AM10" s="64" t="str">
        <f t="shared" si="0"/>
        <v/>
      </c>
      <c r="AN10" s="64" t="str">
        <f t="shared" si="0"/>
        <v/>
      </c>
      <c r="AO10" s="64" t="str">
        <f t="shared" si="0"/>
        <v/>
      </c>
      <c r="AP10" s="64" t="str">
        <f t="shared" si="0"/>
        <v/>
      </c>
      <c r="AQ10" s="64" t="str">
        <f t="shared" si="0"/>
        <v/>
      </c>
      <c r="AR10" s="64" t="str">
        <f t="shared" si="0"/>
        <v/>
      </c>
      <c r="AS10" s="64" t="str">
        <f t="shared" si="0"/>
        <v/>
      </c>
      <c r="AT10" s="64" t="str">
        <f t="shared" si="0"/>
        <v/>
      </c>
      <c r="AU10" s="64" t="str">
        <f t="shared" si="0"/>
        <v/>
      </c>
      <c r="AV10" s="64" t="str">
        <f t="shared" si="0"/>
        <v/>
      </c>
      <c r="AW10" s="64" t="str">
        <f t="shared" si="0"/>
        <v/>
      </c>
      <c r="AX10" s="64" t="str">
        <f t="shared" si="0"/>
        <v/>
      </c>
      <c r="AY10" s="64" t="str">
        <f t="shared" si="0"/>
        <v/>
      </c>
      <c r="AZ10" s="64" t="str">
        <f t="shared" si="0"/>
        <v/>
      </c>
      <c r="BA10" s="64" t="str">
        <f t="shared" si="0"/>
        <v/>
      </c>
      <c r="BB10" s="64" t="str">
        <f t="shared" si="0"/>
        <v/>
      </c>
      <c r="BC10" s="64" t="str">
        <f t="shared" si="0"/>
        <v/>
      </c>
      <c r="BD10" s="64" t="str">
        <f t="shared" si="0"/>
        <v/>
      </c>
      <c r="BE10" s="64" t="str">
        <f t="shared" si="0"/>
        <v/>
      </c>
      <c r="BF10" s="64" t="str">
        <f t="shared" si="0"/>
        <v/>
      </c>
      <c r="BG10" s="64" t="str">
        <f t="shared" si="0"/>
        <v/>
      </c>
      <c r="BH10" s="64" t="str">
        <f t="shared" si="0"/>
        <v/>
      </c>
      <c r="BI10" s="64" t="str">
        <f t="shared" si="0"/>
        <v/>
      </c>
      <c r="BJ10" s="64" t="str">
        <f t="shared" si="0"/>
        <v/>
      </c>
      <c r="BK10" s="64" t="str">
        <f t="shared" si="0"/>
        <v/>
      </c>
      <c r="BL10" s="64" t="str">
        <f t="shared" si="0"/>
        <v/>
      </c>
      <c r="BM10" s="64" t="str">
        <f t="shared" si="0"/>
        <v/>
      </c>
      <c r="BN10" s="64" t="str">
        <f t="shared" ref="BN10:DY10" si="1">IF(ISBLANK(BN4),"",MONTH(BN4))</f>
        <v/>
      </c>
      <c r="BO10" s="64" t="str">
        <f t="shared" si="1"/>
        <v/>
      </c>
      <c r="BP10" s="64" t="str">
        <f t="shared" si="1"/>
        <v/>
      </c>
      <c r="BQ10" s="64" t="str">
        <f t="shared" si="1"/>
        <v/>
      </c>
      <c r="BR10" s="64" t="str">
        <f t="shared" si="1"/>
        <v/>
      </c>
      <c r="BS10" s="64" t="str">
        <f t="shared" si="1"/>
        <v/>
      </c>
      <c r="BT10" s="64" t="str">
        <f t="shared" si="1"/>
        <v/>
      </c>
      <c r="BU10" s="64" t="str">
        <f t="shared" si="1"/>
        <v/>
      </c>
      <c r="BV10" s="64" t="str">
        <f t="shared" si="1"/>
        <v/>
      </c>
      <c r="BW10" s="64" t="str">
        <f t="shared" si="1"/>
        <v/>
      </c>
      <c r="BX10" s="64" t="str">
        <f t="shared" si="1"/>
        <v/>
      </c>
      <c r="BY10" s="64" t="str">
        <f t="shared" si="1"/>
        <v/>
      </c>
      <c r="BZ10" s="64" t="str">
        <f t="shared" si="1"/>
        <v/>
      </c>
      <c r="CA10" s="64" t="str">
        <f t="shared" si="1"/>
        <v/>
      </c>
      <c r="CB10" s="64" t="str">
        <f t="shared" si="1"/>
        <v/>
      </c>
      <c r="CC10" s="64" t="str">
        <f t="shared" si="1"/>
        <v/>
      </c>
      <c r="CD10" s="64" t="str">
        <f t="shared" si="1"/>
        <v/>
      </c>
      <c r="CE10" s="64" t="str">
        <f t="shared" si="1"/>
        <v/>
      </c>
      <c r="CF10" s="64" t="str">
        <f t="shared" si="1"/>
        <v/>
      </c>
      <c r="CG10" s="64" t="str">
        <f t="shared" si="1"/>
        <v/>
      </c>
      <c r="CH10" s="64" t="str">
        <f t="shared" si="1"/>
        <v/>
      </c>
      <c r="CI10" s="64" t="str">
        <f t="shared" si="1"/>
        <v/>
      </c>
      <c r="CJ10" s="64" t="str">
        <f t="shared" si="1"/>
        <v/>
      </c>
      <c r="CK10" s="64" t="str">
        <f t="shared" si="1"/>
        <v/>
      </c>
      <c r="CL10" s="64" t="str">
        <f t="shared" si="1"/>
        <v/>
      </c>
      <c r="CM10" s="64" t="str">
        <f t="shared" si="1"/>
        <v/>
      </c>
      <c r="CN10" s="64" t="str">
        <f t="shared" si="1"/>
        <v/>
      </c>
      <c r="CO10" s="64" t="str">
        <f t="shared" si="1"/>
        <v/>
      </c>
      <c r="CP10" s="64" t="str">
        <f t="shared" si="1"/>
        <v/>
      </c>
      <c r="CQ10" s="64" t="str">
        <f t="shared" si="1"/>
        <v/>
      </c>
      <c r="CR10" s="64" t="str">
        <f t="shared" si="1"/>
        <v/>
      </c>
      <c r="CS10" s="64" t="str">
        <f t="shared" si="1"/>
        <v/>
      </c>
      <c r="CT10" s="64" t="str">
        <f t="shared" si="1"/>
        <v/>
      </c>
      <c r="CU10" s="64" t="str">
        <f t="shared" si="1"/>
        <v/>
      </c>
      <c r="CV10" s="64" t="str">
        <f t="shared" si="1"/>
        <v/>
      </c>
      <c r="CW10" s="64" t="str">
        <f t="shared" si="1"/>
        <v/>
      </c>
      <c r="CX10" s="64" t="str">
        <f t="shared" si="1"/>
        <v/>
      </c>
      <c r="CY10" s="64" t="str">
        <f t="shared" si="1"/>
        <v/>
      </c>
      <c r="CZ10" s="64" t="str">
        <f t="shared" si="1"/>
        <v/>
      </c>
      <c r="DA10" s="64" t="str">
        <f t="shared" si="1"/>
        <v/>
      </c>
      <c r="DB10" s="64" t="str">
        <f t="shared" si="1"/>
        <v/>
      </c>
      <c r="DC10" s="64" t="str">
        <f t="shared" si="1"/>
        <v/>
      </c>
      <c r="DD10" s="64" t="str">
        <f t="shared" si="1"/>
        <v/>
      </c>
      <c r="DE10" s="64" t="str">
        <f t="shared" si="1"/>
        <v/>
      </c>
      <c r="DF10" s="64" t="str">
        <f t="shared" si="1"/>
        <v/>
      </c>
      <c r="DG10" s="64" t="str">
        <f t="shared" si="1"/>
        <v/>
      </c>
      <c r="DH10" s="64" t="str">
        <f t="shared" si="1"/>
        <v/>
      </c>
      <c r="DI10" s="64" t="str">
        <f t="shared" si="1"/>
        <v/>
      </c>
      <c r="DJ10" s="64" t="str">
        <f t="shared" si="1"/>
        <v/>
      </c>
      <c r="DK10" s="64" t="str">
        <f t="shared" si="1"/>
        <v/>
      </c>
      <c r="DL10" s="64" t="str">
        <f t="shared" si="1"/>
        <v/>
      </c>
      <c r="DM10" s="64" t="str">
        <f t="shared" si="1"/>
        <v/>
      </c>
      <c r="DN10" s="64" t="str">
        <f t="shared" si="1"/>
        <v/>
      </c>
      <c r="DO10" s="64" t="str">
        <f t="shared" si="1"/>
        <v/>
      </c>
      <c r="DP10" s="64" t="str">
        <f t="shared" si="1"/>
        <v/>
      </c>
      <c r="DQ10" s="64" t="str">
        <f t="shared" si="1"/>
        <v/>
      </c>
      <c r="DR10" s="64" t="str">
        <f t="shared" si="1"/>
        <v/>
      </c>
      <c r="DS10" s="64" t="str">
        <f t="shared" si="1"/>
        <v/>
      </c>
      <c r="DT10" s="64" t="str">
        <f t="shared" si="1"/>
        <v/>
      </c>
      <c r="DU10" s="64" t="str">
        <f t="shared" si="1"/>
        <v/>
      </c>
      <c r="DV10" s="64" t="str">
        <f t="shared" si="1"/>
        <v/>
      </c>
      <c r="DW10" s="64" t="str">
        <f t="shared" si="1"/>
        <v/>
      </c>
      <c r="DX10" s="64" t="str">
        <f t="shared" si="1"/>
        <v/>
      </c>
      <c r="DY10" s="64" t="str">
        <f t="shared" si="1"/>
        <v/>
      </c>
      <c r="DZ10" s="64" t="str">
        <f t="shared" ref="DZ10:GK10" si="2">IF(ISBLANK(DZ4),"",MONTH(DZ4))</f>
        <v/>
      </c>
      <c r="EA10" s="64" t="str">
        <f t="shared" si="2"/>
        <v/>
      </c>
      <c r="EB10" s="64" t="str">
        <f t="shared" si="2"/>
        <v/>
      </c>
      <c r="EC10" s="64" t="str">
        <f t="shared" si="2"/>
        <v/>
      </c>
      <c r="ED10" s="64" t="str">
        <f t="shared" si="2"/>
        <v/>
      </c>
      <c r="EE10" s="64" t="str">
        <f t="shared" si="2"/>
        <v/>
      </c>
      <c r="EF10" s="64" t="str">
        <f t="shared" si="2"/>
        <v/>
      </c>
      <c r="EG10" s="64" t="str">
        <f t="shared" si="2"/>
        <v/>
      </c>
      <c r="EH10" s="64" t="str">
        <f t="shared" si="2"/>
        <v/>
      </c>
      <c r="EI10" s="64" t="str">
        <f t="shared" si="2"/>
        <v/>
      </c>
      <c r="EJ10" s="64" t="str">
        <f t="shared" si="2"/>
        <v/>
      </c>
      <c r="EK10" s="64" t="str">
        <f t="shared" si="2"/>
        <v/>
      </c>
      <c r="EL10" s="64" t="str">
        <f t="shared" si="2"/>
        <v/>
      </c>
      <c r="EM10" s="64" t="str">
        <f t="shared" si="2"/>
        <v/>
      </c>
      <c r="EN10" s="64" t="str">
        <f t="shared" si="2"/>
        <v/>
      </c>
      <c r="EO10" s="64" t="str">
        <f t="shared" si="2"/>
        <v/>
      </c>
      <c r="EP10" s="64" t="str">
        <f t="shared" si="2"/>
        <v/>
      </c>
      <c r="EQ10" s="64" t="str">
        <f t="shared" si="2"/>
        <v/>
      </c>
      <c r="ER10" s="64" t="str">
        <f t="shared" si="2"/>
        <v/>
      </c>
      <c r="ES10" s="64" t="str">
        <f t="shared" si="2"/>
        <v/>
      </c>
      <c r="ET10" s="64" t="str">
        <f t="shared" si="2"/>
        <v/>
      </c>
      <c r="EU10" s="64" t="str">
        <f t="shared" si="2"/>
        <v/>
      </c>
      <c r="EV10" s="64" t="str">
        <f t="shared" si="2"/>
        <v/>
      </c>
      <c r="EW10" s="64" t="str">
        <f t="shared" si="2"/>
        <v/>
      </c>
      <c r="EX10" s="64" t="str">
        <f t="shared" si="2"/>
        <v/>
      </c>
      <c r="EY10" s="64" t="str">
        <f t="shared" si="2"/>
        <v/>
      </c>
      <c r="EZ10" s="64" t="str">
        <f t="shared" si="2"/>
        <v/>
      </c>
      <c r="FA10" s="64" t="str">
        <f t="shared" si="2"/>
        <v/>
      </c>
      <c r="FB10" s="64" t="str">
        <f t="shared" si="2"/>
        <v/>
      </c>
      <c r="FC10" s="64" t="str">
        <f t="shared" si="2"/>
        <v/>
      </c>
      <c r="FD10" s="64" t="str">
        <f t="shared" si="2"/>
        <v/>
      </c>
      <c r="FE10" s="64" t="str">
        <f t="shared" si="2"/>
        <v/>
      </c>
      <c r="FF10" s="64" t="str">
        <f t="shared" si="2"/>
        <v/>
      </c>
      <c r="FG10" s="64" t="str">
        <f t="shared" si="2"/>
        <v/>
      </c>
      <c r="FH10" s="64" t="str">
        <f t="shared" si="2"/>
        <v/>
      </c>
      <c r="FI10" s="64" t="str">
        <f t="shared" si="2"/>
        <v/>
      </c>
      <c r="FJ10" s="64" t="str">
        <f t="shared" si="2"/>
        <v/>
      </c>
      <c r="FK10" s="64" t="str">
        <f t="shared" si="2"/>
        <v/>
      </c>
      <c r="FL10" s="64" t="str">
        <f t="shared" si="2"/>
        <v/>
      </c>
      <c r="FM10" s="64" t="str">
        <f t="shared" si="2"/>
        <v/>
      </c>
      <c r="FN10" s="64" t="str">
        <f t="shared" si="2"/>
        <v/>
      </c>
      <c r="FO10" s="64" t="str">
        <f t="shared" si="2"/>
        <v/>
      </c>
      <c r="FP10" s="64" t="str">
        <f t="shared" si="2"/>
        <v/>
      </c>
      <c r="FQ10" s="64" t="str">
        <f t="shared" si="2"/>
        <v/>
      </c>
      <c r="FR10" s="64" t="str">
        <f t="shared" si="2"/>
        <v/>
      </c>
      <c r="FS10" s="64" t="str">
        <f t="shared" si="2"/>
        <v/>
      </c>
      <c r="FT10" s="64" t="str">
        <f t="shared" si="2"/>
        <v/>
      </c>
      <c r="FU10" s="64" t="str">
        <f t="shared" si="2"/>
        <v/>
      </c>
      <c r="FV10" s="64" t="str">
        <f t="shared" si="2"/>
        <v/>
      </c>
      <c r="FW10" s="64" t="str">
        <f t="shared" si="2"/>
        <v/>
      </c>
      <c r="FX10" s="64" t="str">
        <f t="shared" si="2"/>
        <v/>
      </c>
      <c r="FY10" s="64" t="str">
        <f t="shared" si="2"/>
        <v/>
      </c>
      <c r="FZ10" s="64" t="str">
        <f t="shared" si="2"/>
        <v/>
      </c>
      <c r="GA10" s="64" t="str">
        <f t="shared" si="2"/>
        <v/>
      </c>
      <c r="GB10" s="64" t="str">
        <f t="shared" si="2"/>
        <v/>
      </c>
      <c r="GC10" s="64" t="str">
        <f t="shared" si="2"/>
        <v/>
      </c>
      <c r="GD10" s="64" t="str">
        <f t="shared" si="2"/>
        <v/>
      </c>
      <c r="GE10" s="64" t="str">
        <f t="shared" si="2"/>
        <v/>
      </c>
      <c r="GF10" s="64" t="str">
        <f t="shared" si="2"/>
        <v/>
      </c>
      <c r="GG10" s="64" t="str">
        <f t="shared" si="2"/>
        <v/>
      </c>
      <c r="GH10" s="64" t="str">
        <f t="shared" si="2"/>
        <v/>
      </c>
      <c r="GI10" s="64" t="str">
        <f t="shared" si="2"/>
        <v/>
      </c>
      <c r="GJ10" s="64" t="str">
        <f t="shared" si="2"/>
        <v/>
      </c>
      <c r="GK10" s="64" t="str">
        <f t="shared" si="2"/>
        <v/>
      </c>
      <c r="GL10" s="64" t="str">
        <f t="shared" ref="GL10:IW10" si="3">IF(ISBLANK(GL4),"",MONTH(GL4))</f>
        <v/>
      </c>
      <c r="GM10" s="64" t="str">
        <f t="shared" si="3"/>
        <v/>
      </c>
      <c r="GN10" s="64" t="str">
        <f t="shared" si="3"/>
        <v/>
      </c>
      <c r="GO10" s="64" t="str">
        <f t="shared" si="3"/>
        <v/>
      </c>
      <c r="GP10" s="64" t="str">
        <f t="shared" si="3"/>
        <v/>
      </c>
      <c r="GQ10" s="64" t="str">
        <f t="shared" si="3"/>
        <v/>
      </c>
      <c r="GR10" s="64" t="str">
        <f t="shared" si="3"/>
        <v/>
      </c>
      <c r="GS10" s="64" t="str">
        <f t="shared" si="3"/>
        <v/>
      </c>
      <c r="GT10" s="64" t="str">
        <f t="shared" si="3"/>
        <v/>
      </c>
      <c r="GU10" s="64" t="str">
        <f t="shared" si="3"/>
        <v/>
      </c>
      <c r="GV10" s="64" t="str">
        <f t="shared" si="3"/>
        <v/>
      </c>
      <c r="GW10" s="64" t="str">
        <f t="shared" si="3"/>
        <v/>
      </c>
      <c r="GX10" s="64" t="str">
        <f t="shared" si="3"/>
        <v/>
      </c>
      <c r="GY10" s="64" t="str">
        <f t="shared" si="3"/>
        <v/>
      </c>
      <c r="GZ10" s="64" t="str">
        <f t="shared" si="3"/>
        <v/>
      </c>
      <c r="HA10" s="64" t="str">
        <f t="shared" si="3"/>
        <v/>
      </c>
      <c r="HB10" s="64" t="str">
        <f t="shared" si="3"/>
        <v/>
      </c>
      <c r="HC10" s="64" t="str">
        <f t="shared" si="3"/>
        <v/>
      </c>
      <c r="HD10" s="64" t="str">
        <f t="shared" si="3"/>
        <v/>
      </c>
      <c r="HE10" s="64" t="str">
        <f t="shared" si="3"/>
        <v/>
      </c>
      <c r="HF10" s="64" t="str">
        <f t="shared" si="3"/>
        <v/>
      </c>
      <c r="HG10" s="64" t="str">
        <f t="shared" si="3"/>
        <v/>
      </c>
      <c r="HH10" s="64" t="str">
        <f t="shared" si="3"/>
        <v/>
      </c>
      <c r="HI10" s="64" t="str">
        <f t="shared" si="3"/>
        <v/>
      </c>
      <c r="HJ10" s="64" t="str">
        <f t="shared" si="3"/>
        <v/>
      </c>
      <c r="HK10" s="64" t="str">
        <f t="shared" si="3"/>
        <v/>
      </c>
      <c r="HL10" s="64" t="str">
        <f t="shared" si="3"/>
        <v/>
      </c>
      <c r="HM10" s="64" t="str">
        <f t="shared" si="3"/>
        <v/>
      </c>
      <c r="HN10" s="64" t="str">
        <f t="shared" si="3"/>
        <v/>
      </c>
      <c r="HO10" s="64" t="str">
        <f t="shared" si="3"/>
        <v/>
      </c>
      <c r="HP10" s="64" t="str">
        <f t="shared" si="3"/>
        <v/>
      </c>
      <c r="HQ10" s="64" t="str">
        <f t="shared" si="3"/>
        <v/>
      </c>
      <c r="HR10" s="64" t="str">
        <f t="shared" si="3"/>
        <v/>
      </c>
      <c r="HS10" s="64" t="str">
        <f t="shared" si="3"/>
        <v/>
      </c>
      <c r="HT10" s="64" t="str">
        <f t="shared" si="3"/>
        <v/>
      </c>
      <c r="HU10" s="64" t="str">
        <f t="shared" si="3"/>
        <v/>
      </c>
      <c r="HV10" s="64" t="str">
        <f t="shared" si="3"/>
        <v/>
      </c>
      <c r="HW10" s="64" t="str">
        <f t="shared" si="3"/>
        <v/>
      </c>
      <c r="HX10" s="64" t="str">
        <f t="shared" si="3"/>
        <v/>
      </c>
      <c r="HY10" s="64" t="str">
        <f t="shared" si="3"/>
        <v/>
      </c>
      <c r="HZ10" s="64" t="str">
        <f t="shared" si="3"/>
        <v/>
      </c>
      <c r="IA10" s="64" t="str">
        <f t="shared" si="3"/>
        <v/>
      </c>
      <c r="IB10" s="64" t="str">
        <f t="shared" si="3"/>
        <v/>
      </c>
      <c r="IC10" s="64" t="str">
        <f t="shared" si="3"/>
        <v/>
      </c>
      <c r="ID10" s="64" t="str">
        <f t="shared" si="3"/>
        <v/>
      </c>
      <c r="IE10" s="64" t="str">
        <f t="shared" si="3"/>
        <v/>
      </c>
      <c r="IF10" s="64" t="str">
        <f t="shared" si="3"/>
        <v/>
      </c>
      <c r="IG10" s="64" t="str">
        <f t="shared" si="3"/>
        <v/>
      </c>
      <c r="IH10" s="64" t="str">
        <f t="shared" si="3"/>
        <v/>
      </c>
      <c r="II10" s="64" t="str">
        <f t="shared" si="3"/>
        <v/>
      </c>
      <c r="IJ10" s="64" t="str">
        <f t="shared" si="3"/>
        <v/>
      </c>
      <c r="IK10" s="64" t="str">
        <f t="shared" si="3"/>
        <v/>
      </c>
      <c r="IL10" s="64" t="str">
        <f t="shared" si="3"/>
        <v/>
      </c>
      <c r="IM10" s="64" t="str">
        <f t="shared" si="3"/>
        <v/>
      </c>
      <c r="IN10" s="64" t="str">
        <f t="shared" si="3"/>
        <v/>
      </c>
      <c r="IO10" s="64" t="str">
        <f t="shared" si="3"/>
        <v/>
      </c>
      <c r="IP10" s="64" t="str">
        <f t="shared" si="3"/>
        <v/>
      </c>
      <c r="IQ10" s="64" t="str">
        <f t="shared" si="3"/>
        <v/>
      </c>
      <c r="IR10" s="64" t="str">
        <f t="shared" si="3"/>
        <v/>
      </c>
      <c r="IS10" s="64" t="str">
        <f t="shared" si="3"/>
        <v/>
      </c>
      <c r="IT10" s="64" t="str">
        <f t="shared" si="3"/>
        <v/>
      </c>
      <c r="IU10" s="64" t="str">
        <f t="shared" si="3"/>
        <v/>
      </c>
      <c r="IV10" s="64" t="str">
        <f t="shared" si="3"/>
        <v/>
      </c>
      <c r="IW10" s="64" t="str">
        <f t="shared" si="3"/>
        <v/>
      </c>
      <c r="IX10" s="64" t="str">
        <f t="shared" ref="IX10:LI10" si="4">IF(ISBLANK(IX4),"",MONTH(IX4))</f>
        <v/>
      </c>
      <c r="IY10" s="64" t="str">
        <f t="shared" si="4"/>
        <v/>
      </c>
      <c r="IZ10" s="64" t="str">
        <f t="shared" si="4"/>
        <v/>
      </c>
      <c r="JA10" s="64" t="str">
        <f t="shared" si="4"/>
        <v/>
      </c>
      <c r="JB10" s="64" t="str">
        <f t="shared" si="4"/>
        <v/>
      </c>
      <c r="JC10" s="64" t="str">
        <f t="shared" si="4"/>
        <v/>
      </c>
      <c r="JD10" s="64" t="str">
        <f t="shared" si="4"/>
        <v/>
      </c>
      <c r="JE10" s="64" t="str">
        <f t="shared" si="4"/>
        <v/>
      </c>
      <c r="JF10" s="64" t="str">
        <f t="shared" si="4"/>
        <v/>
      </c>
      <c r="JG10" s="64" t="str">
        <f t="shared" si="4"/>
        <v/>
      </c>
      <c r="JH10" s="64" t="str">
        <f t="shared" si="4"/>
        <v/>
      </c>
      <c r="JI10" s="64" t="str">
        <f t="shared" si="4"/>
        <v/>
      </c>
      <c r="JJ10" s="64" t="str">
        <f t="shared" si="4"/>
        <v/>
      </c>
      <c r="JK10" s="64" t="str">
        <f t="shared" si="4"/>
        <v/>
      </c>
      <c r="JL10" s="64" t="str">
        <f t="shared" si="4"/>
        <v/>
      </c>
      <c r="JM10" s="64" t="str">
        <f t="shared" si="4"/>
        <v/>
      </c>
      <c r="JN10" s="64" t="str">
        <f t="shared" si="4"/>
        <v/>
      </c>
      <c r="JO10" s="64" t="str">
        <f t="shared" si="4"/>
        <v/>
      </c>
      <c r="JP10" s="64" t="str">
        <f t="shared" si="4"/>
        <v/>
      </c>
      <c r="JQ10" s="64" t="str">
        <f t="shared" si="4"/>
        <v/>
      </c>
      <c r="JR10" s="64" t="str">
        <f t="shared" si="4"/>
        <v/>
      </c>
      <c r="JS10" s="64" t="str">
        <f t="shared" si="4"/>
        <v/>
      </c>
      <c r="JT10" s="64" t="str">
        <f t="shared" si="4"/>
        <v/>
      </c>
      <c r="JU10" s="64" t="str">
        <f t="shared" si="4"/>
        <v/>
      </c>
      <c r="JV10" s="64" t="str">
        <f t="shared" si="4"/>
        <v/>
      </c>
      <c r="JW10" s="64" t="str">
        <f t="shared" si="4"/>
        <v/>
      </c>
      <c r="JX10" s="64" t="str">
        <f t="shared" si="4"/>
        <v/>
      </c>
      <c r="JY10" s="64" t="str">
        <f t="shared" si="4"/>
        <v/>
      </c>
      <c r="JZ10" s="64" t="str">
        <f t="shared" si="4"/>
        <v/>
      </c>
      <c r="KA10" s="64" t="str">
        <f t="shared" si="4"/>
        <v/>
      </c>
      <c r="KB10" s="64" t="str">
        <f t="shared" si="4"/>
        <v/>
      </c>
      <c r="KC10" s="64" t="str">
        <f t="shared" si="4"/>
        <v/>
      </c>
      <c r="KD10" s="64" t="str">
        <f t="shared" si="4"/>
        <v/>
      </c>
      <c r="KE10" s="64" t="str">
        <f t="shared" si="4"/>
        <v/>
      </c>
      <c r="KF10" s="64" t="str">
        <f t="shared" si="4"/>
        <v/>
      </c>
      <c r="KG10" s="64" t="str">
        <f t="shared" si="4"/>
        <v/>
      </c>
      <c r="KH10" s="64" t="str">
        <f t="shared" si="4"/>
        <v/>
      </c>
      <c r="KI10" s="64" t="str">
        <f t="shared" si="4"/>
        <v/>
      </c>
      <c r="KJ10" s="64" t="str">
        <f t="shared" si="4"/>
        <v/>
      </c>
      <c r="KK10" s="64" t="str">
        <f t="shared" si="4"/>
        <v/>
      </c>
      <c r="KL10" s="64" t="str">
        <f t="shared" si="4"/>
        <v/>
      </c>
      <c r="KM10" s="64" t="str">
        <f t="shared" si="4"/>
        <v/>
      </c>
      <c r="KN10" s="64" t="str">
        <f t="shared" si="4"/>
        <v/>
      </c>
      <c r="KO10" s="64" t="str">
        <f t="shared" si="4"/>
        <v/>
      </c>
      <c r="KP10" s="64" t="str">
        <f t="shared" si="4"/>
        <v/>
      </c>
      <c r="KQ10" s="64" t="str">
        <f t="shared" si="4"/>
        <v/>
      </c>
      <c r="KR10" s="64" t="str">
        <f t="shared" si="4"/>
        <v/>
      </c>
      <c r="KS10" s="64" t="str">
        <f t="shared" si="4"/>
        <v/>
      </c>
      <c r="KT10" s="64" t="str">
        <f t="shared" si="4"/>
        <v/>
      </c>
      <c r="KU10" s="64" t="str">
        <f t="shared" si="4"/>
        <v/>
      </c>
      <c r="KV10" s="64" t="str">
        <f t="shared" si="4"/>
        <v/>
      </c>
      <c r="KW10" s="64" t="str">
        <f t="shared" si="4"/>
        <v/>
      </c>
      <c r="KX10" s="64" t="str">
        <f t="shared" si="4"/>
        <v/>
      </c>
      <c r="KY10" s="64" t="str">
        <f t="shared" si="4"/>
        <v/>
      </c>
      <c r="KZ10" s="64" t="str">
        <f t="shared" si="4"/>
        <v/>
      </c>
      <c r="LA10" s="64" t="str">
        <f t="shared" si="4"/>
        <v/>
      </c>
      <c r="LB10" s="64" t="str">
        <f t="shared" si="4"/>
        <v/>
      </c>
      <c r="LC10" s="64" t="str">
        <f t="shared" si="4"/>
        <v/>
      </c>
      <c r="LD10" s="64" t="str">
        <f t="shared" si="4"/>
        <v/>
      </c>
      <c r="LE10" s="64" t="str">
        <f t="shared" si="4"/>
        <v/>
      </c>
      <c r="LF10" s="64" t="str">
        <f t="shared" si="4"/>
        <v/>
      </c>
      <c r="LG10" s="64" t="str">
        <f t="shared" si="4"/>
        <v/>
      </c>
      <c r="LH10" s="64" t="str">
        <f t="shared" si="4"/>
        <v/>
      </c>
      <c r="LI10" s="64" t="str">
        <f t="shared" si="4"/>
        <v/>
      </c>
      <c r="LJ10" s="64" t="str">
        <f t="shared" ref="LJ10:NU10" si="5">IF(ISBLANK(LJ4),"",MONTH(LJ4))</f>
        <v/>
      </c>
      <c r="LK10" s="64" t="str">
        <f t="shared" si="5"/>
        <v/>
      </c>
      <c r="LL10" s="64" t="str">
        <f t="shared" si="5"/>
        <v/>
      </c>
      <c r="LM10" s="64" t="str">
        <f t="shared" si="5"/>
        <v/>
      </c>
      <c r="LN10" s="64" t="str">
        <f t="shared" si="5"/>
        <v/>
      </c>
      <c r="LO10" s="64" t="str">
        <f t="shared" si="5"/>
        <v/>
      </c>
      <c r="LP10" s="64" t="str">
        <f t="shared" si="5"/>
        <v/>
      </c>
      <c r="LQ10" s="64" t="str">
        <f t="shared" si="5"/>
        <v/>
      </c>
      <c r="LR10" s="64" t="str">
        <f t="shared" si="5"/>
        <v/>
      </c>
      <c r="LS10" s="64" t="str">
        <f t="shared" si="5"/>
        <v/>
      </c>
      <c r="LT10" s="64" t="str">
        <f t="shared" si="5"/>
        <v/>
      </c>
      <c r="LU10" s="64" t="str">
        <f t="shared" si="5"/>
        <v/>
      </c>
      <c r="LV10" s="64" t="str">
        <f t="shared" si="5"/>
        <v/>
      </c>
      <c r="LW10" s="64" t="str">
        <f t="shared" si="5"/>
        <v/>
      </c>
      <c r="LX10" s="64" t="str">
        <f t="shared" si="5"/>
        <v/>
      </c>
      <c r="LY10" s="64" t="str">
        <f t="shared" si="5"/>
        <v/>
      </c>
      <c r="LZ10" s="64" t="str">
        <f t="shared" si="5"/>
        <v/>
      </c>
      <c r="MA10" s="64" t="str">
        <f t="shared" si="5"/>
        <v/>
      </c>
      <c r="MB10" s="64" t="str">
        <f t="shared" si="5"/>
        <v/>
      </c>
      <c r="MC10" s="64" t="str">
        <f t="shared" si="5"/>
        <v/>
      </c>
      <c r="MD10" s="64" t="str">
        <f t="shared" si="5"/>
        <v/>
      </c>
      <c r="ME10" s="64" t="str">
        <f t="shared" si="5"/>
        <v/>
      </c>
      <c r="MF10" s="64" t="str">
        <f t="shared" si="5"/>
        <v/>
      </c>
      <c r="MG10" s="64" t="str">
        <f t="shared" si="5"/>
        <v/>
      </c>
      <c r="MH10" s="64" t="str">
        <f t="shared" si="5"/>
        <v/>
      </c>
      <c r="MI10" s="64" t="str">
        <f t="shared" si="5"/>
        <v/>
      </c>
      <c r="MJ10" s="64" t="str">
        <f t="shared" si="5"/>
        <v/>
      </c>
      <c r="MK10" s="64" t="str">
        <f t="shared" si="5"/>
        <v/>
      </c>
      <c r="ML10" s="64" t="str">
        <f t="shared" si="5"/>
        <v/>
      </c>
      <c r="MM10" s="64" t="str">
        <f t="shared" si="5"/>
        <v/>
      </c>
      <c r="MN10" s="64" t="str">
        <f t="shared" si="5"/>
        <v/>
      </c>
      <c r="MO10" s="64" t="str">
        <f t="shared" si="5"/>
        <v/>
      </c>
      <c r="MP10" s="64" t="str">
        <f t="shared" si="5"/>
        <v/>
      </c>
      <c r="MQ10" s="64" t="str">
        <f t="shared" si="5"/>
        <v/>
      </c>
      <c r="MR10" s="64" t="str">
        <f t="shared" si="5"/>
        <v/>
      </c>
      <c r="MS10" s="64" t="str">
        <f t="shared" si="5"/>
        <v/>
      </c>
      <c r="MT10" s="64" t="str">
        <f t="shared" si="5"/>
        <v/>
      </c>
      <c r="MU10" s="64" t="str">
        <f t="shared" si="5"/>
        <v/>
      </c>
      <c r="MV10" s="64" t="str">
        <f t="shared" si="5"/>
        <v/>
      </c>
      <c r="MW10" s="64" t="str">
        <f t="shared" si="5"/>
        <v/>
      </c>
      <c r="MX10" s="64" t="str">
        <f t="shared" si="5"/>
        <v/>
      </c>
      <c r="MY10" s="64" t="str">
        <f t="shared" si="5"/>
        <v/>
      </c>
      <c r="MZ10" s="64" t="str">
        <f t="shared" si="5"/>
        <v/>
      </c>
      <c r="NA10" s="64" t="str">
        <f t="shared" si="5"/>
        <v/>
      </c>
      <c r="NB10" s="64" t="str">
        <f t="shared" si="5"/>
        <v/>
      </c>
      <c r="NC10" s="64" t="str">
        <f t="shared" si="5"/>
        <v/>
      </c>
      <c r="ND10" s="64" t="str">
        <f t="shared" si="5"/>
        <v/>
      </c>
      <c r="NE10" s="64" t="str">
        <f t="shared" si="5"/>
        <v/>
      </c>
      <c r="NF10" s="64" t="str">
        <f t="shared" si="5"/>
        <v/>
      </c>
      <c r="NG10" s="64" t="str">
        <f t="shared" si="5"/>
        <v/>
      </c>
      <c r="NH10" s="64" t="str">
        <f t="shared" si="5"/>
        <v/>
      </c>
      <c r="NI10" s="64" t="str">
        <f t="shared" si="5"/>
        <v/>
      </c>
      <c r="NJ10" s="64" t="str">
        <f t="shared" si="5"/>
        <v/>
      </c>
      <c r="NK10" s="64" t="str">
        <f t="shared" si="5"/>
        <v/>
      </c>
      <c r="NL10" s="64" t="str">
        <f t="shared" si="5"/>
        <v/>
      </c>
      <c r="NM10" s="64" t="str">
        <f t="shared" si="5"/>
        <v/>
      </c>
      <c r="NN10" s="64" t="str">
        <f t="shared" si="5"/>
        <v/>
      </c>
      <c r="NO10" s="64" t="str">
        <f t="shared" si="5"/>
        <v/>
      </c>
      <c r="NP10" s="64" t="str">
        <f t="shared" si="5"/>
        <v/>
      </c>
      <c r="NQ10" s="65" t="str">
        <f t="shared" si="5"/>
        <v/>
      </c>
      <c r="NR10" s="64" t="str">
        <f t="shared" si="5"/>
        <v/>
      </c>
      <c r="NS10" s="64" t="str">
        <f t="shared" si="5"/>
        <v/>
      </c>
      <c r="NT10" s="64" t="str">
        <f t="shared" si="5"/>
        <v/>
      </c>
      <c r="NU10" s="64" t="str">
        <f t="shared" si="5"/>
        <v/>
      </c>
      <c r="NV10" s="64" t="str">
        <f t="shared" ref="NV10:QG10" si="6">IF(ISBLANK(NV4),"",MONTH(NV4))</f>
        <v/>
      </c>
      <c r="NW10" s="64" t="str">
        <f t="shared" si="6"/>
        <v/>
      </c>
      <c r="NX10" s="64" t="str">
        <f t="shared" si="6"/>
        <v/>
      </c>
      <c r="NY10" s="64" t="str">
        <f t="shared" si="6"/>
        <v/>
      </c>
      <c r="NZ10" s="64" t="str">
        <f t="shared" si="6"/>
        <v/>
      </c>
      <c r="OA10" s="64" t="str">
        <f t="shared" si="6"/>
        <v/>
      </c>
      <c r="OB10" s="64" t="str">
        <f t="shared" si="6"/>
        <v/>
      </c>
      <c r="OC10" s="64" t="str">
        <f t="shared" si="6"/>
        <v/>
      </c>
      <c r="OD10" s="64" t="str">
        <f t="shared" si="6"/>
        <v/>
      </c>
      <c r="OE10" s="64" t="str">
        <f t="shared" si="6"/>
        <v/>
      </c>
      <c r="OF10" s="64" t="str">
        <f t="shared" si="6"/>
        <v/>
      </c>
      <c r="OG10" s="64" t="str">
        <f t="shared" si="6"/>
        <v/>
      </c>
      <c r="OH10" s="64" t="str">
        <f t="shared" si="6"/>
        <v/>
      </c>
      <c r="OI10" s="64" t="str">
        <f t="shared" si="6"/>
        <v/>
      </c>
      <c r="OJ10" s="64" t="str">
        <f t="shared" si="6"/>
        <v/>
      </c>
      <c r="OK10" s="64" t="str">
        <f t="shared" si="6"/>
        <v/>
      </c>
      <c r="OL10" s="64" t="str">
        <f t="shared" si="6"/>
        <v/>
      </c>
      <c r="OM10" s="64" t="str">
        <f t="shared" si="6"/>
        <v/>
      </c>
      <c r="ON10" s="64" t="str">
        <f t="shared" si="6"/>
        <v/>
      </c>
      <c r="OO10" s="64" t="str">
        <f t="shared" si="6"/>
        <v/>
      </c>
      <c r="OP10" s="64" t="str">
        <f t="shared" si="6"/>
        <v/>
      </c>
      <c r="OQ10" s="64" t="str">
        <f t="shared" si="6"/>
        <v/>
      </c>
      <c r="OR10" s="64" t="str">
        <f t="shared" si="6"/>
        <v/>
      </c>
      <c r="OS10" s="64" t="str">
        <f t="shared" si="6"/>
        <v/>
      </c>
      <c r="OT10" s="64" t="str">
        <f t="shared" si="6"/>
        <v/>
      </c>
      <c r="OU10" s="64" t="str">
        <f t="shared" si="6"/>
        <v/>
      </c>
      <c r="OV10" s="64" t="str">
        <f t="shared" si="6"/>
        <v/>
      </c>
      <c r="OW10" s="64" t="str">
        <f t="shared" si="6"/>
        <v/>
      </c>
      <c r="OX10" s="64" t="str">
        <f t="shared" si="6"/>
        <v/>
      </c>
      <c r="OY10" s="64" t="str">
        <f t="shared" si="6"/>
        <v/>
      </c>
      <c r="OZ10" s="64" t="str">
        <f t="shared" si="6"/>
        <v/>
      </c>
      <c r="PA10" s="64" t="str">
        <f t="shared" si="6"/>
        <v/>
      </c>
      <c r="PB10" s="64" t="str">
        <f t="shared" si="6"/>
        <v/>
      </c>
      <c r="PC10" s="64" t="str">
        <f t="shared" si="6"/>
        <v/>
      </c>
      <c r="PD10" s="64" t="str">
        <f t="shared" si="6"/>
        <v/>
      </c>
      <c r="PE10" s="64" t="str">
        <f t="shared" si="6"/>
        <v/>
      </c>
      <c r="PF10" s="64" t="str">
        <f t="shared" si="6"/>
        <v/>
      </c>
      <c r="PG10" s="64" t="str">
        <f t="shared" si="6"/>
        <v/>
      </c>
      <c r="PH10" s="64" t="str">
        <f t="shared" si="6"/>
        <v/>
      </c>
      <c r="PI10" s="64" t="str">
        <f t="shared" si="6"/>
        <v/>
      </c>
      <c r="PJ10" s="64" t="str">
        <f t="shared" si="6"/>
        <v/>
      </c>
      <c r="PK10" s="64" t="str">
        <f t="shared" si="6"/>
        <v/>
      </c>
      <c r="PL10" s="64" t="str">
        <f t="shared" si="6"/>
        <v/>
      </c>
      <c r="PM10" s="64" t="str">
        <f t="shared" si="6"/>
        <v/>
      </c>
      <c r="PN10" s="64" t="str">
        <f t="shared" si="6"/>
        <v/>
      </c>
      <c r="PO10" s="64" t="str">
        <f t="shared" si="6"/>
        <v/>
      </c>
      <c r="PP10" s="64" t="str">
        <f t="shared" si="6"/>
        <v/>
      </c>
      <c r="PQ10" s="64" t="str">
        <f t="shared" si="6"/>
        <v/>
      </c>
      <c r="PR10" s="64" t="str">
        <f t="shared" si="6"/>
        <v/>
      </c>
      <c r="PS10" s="64" t="str">
        <f t="shared" si="6"/>
        <v/>
      </c>
      <c r="PT10" s="64" t="str">
        <f t="shared" si="6"/>
        <v/>
      </c>
      <c r="PU10" s="64" t="str">
        <f t="shared" si="6"/>
        <v/>
      </c>
      <c r="PV10" s="64" t="str">
        <f t="shared" si="6"/>
        <v/>
      </c>
      <c r="PW10" s="64" t="str">
        <f t="shared" si="6"/>
        <v/>
      </c>
      <c r="PX10" s="64" t="str">
        <f t="shared" si="6"/>
        <v/>
      </c>
      <c r="PY10" s="64" t="str">
        <f t="shared" si="6"/>
        <v/>
      </c>
      <c r="PZ10" s="64" t="str">
        <f t="shared" si="6"/>
        <v/>
      </c>
      <c r="QA10" s="64" t="str">
        <f t="shared" si="6"/>
        <v/>
      </c>
      <c r="QB10" s="64" t="str">
        <f t="shared" si="6"/>
        <v/>
      </c>
      <c r="QC10" s="64" t="str">
        <f t="shared" si="6"/>
        <v/>
      </c>
      <c r="QD10" s="64" t="str">
        <f t="shared" si="6"/>
        <v/>
      </c>
      <c r="QE10" s="64" t="str">
        <f t="shared" si="6"/>
        <v/>
      </c>
      <c r="QF10" s="64" t="str">
        <f t="shared" si="6"/>
        <v/>
      </c>
      <c r="QG10" s="64" t="str">
        <f t="shared" si="6"/>
        <v/>
      </c>
      <c r="QH10" s="64" t="str">
        <f t="shared" ref="QH10:SS10" si="7">IF(ISBLANK(QH4),"",MONTH(QH4))</f>
        <v/>
      </c>
      <c r="QI10" s="64" t="str">
        <f t="shared" si="7"/>
        <v/>
      </c>
      <c r="QJ10" s="64" t="str">
        <f t="shared" si="7"/>
        <v/>
      </c>
      <c r="QK10" s="64" t="str">
        <f t="shared" si="7"/>
        <v/>
      </c>
      <c r="QL10" s="64" t="str">
        <f t="shared" si="7"/>
        <v/>
      </c>
      <c r="QM10" s="64" t="str">
        <f t="shared" si="7"/>
        <v/>
      </c>
      <c r="QN10" s="64" t="str">
        <f t="shared" si="7"/>
        <v/>
      </c>
      <c r="QO10" s="64" t="str">
        <f t="shared" si="7"/>
        <v/>
      </c>
      <c r="QP10" s="64" t="str">
        <f t="shared" si="7"/>
        <v/>
      </c>
      <c r="QQ10" s="64" t="str">
        <f t="shared" si="7"/>
        <v/>
      </c>
      <c r="QR10" s="64" t="str">
        <f t="shared" si="7"/>
        <v/>
      </c>
      <c r="QS10" s="64" t="str">
        <f t="shared" si="7"/>
        <v/>
      </c>
      <c r="QT10" s="64" t="str">
        <f t="shared" si="7"/>
        <v/>
      </c>
      <c r="QU10" s="64" t="str">
        <f t="shared" si="7"/>
        <v/>
      </c>
      <c r="QV10" s="64" t="str">
        <f t="shared" si="7"/>
        <v/>
      </c>
      <c r="QW10" s="64" t="str">
        <f t="shared" si="7"/>
        <v/>
      </c>
      <c r="QX10" s="64" t="str">
        <f t="shared" si="7"/>
        <v/>
      </c>
      <c r="QY10" s="64" t="str">
        <f t="shared" si="7"/>
        <v/>
      </c>
      <c r="QZ10" s="64" t="str">
        <f t="shared" si="7"/>
        <v/>
      </c>
      <c r="RA10" s="64" t="str">
        <f t="shared" si="7"/>
        <v/>
      </c>
      <c r="RB10" s="64" t="str">
        <f t="shared" si="7"/>
        <v/>
      </c>
      <c r="RC10" s="64" t="str">
        <f t="shared" si="7"/>
        <v/>
      </c>
      <c r="RD10" s="64" t="str">
        <f t="shared" si="7"/>
        <v/>
      </c>
      <c r="RE10" s="64" t="str">
        <f t="shared" si="7"/>
        <v/>
      </c>
      <c r="RF10" s="64" t="str">
        <f t="shared" si="7"/>
        <v/>
      </c>
      <c r="RG10" s="64" t="str">
        <f t="shared" si="7"/>
        <v/>
      </c>
      <c r="RH10" s="64" t="str">
        <f t="shared" si="7"/>
        <v/>
      </c>
      <c r="RI10" s="64" t="str">
        <f t="shared" si="7"/>
        <v/>
      </c>
      <c r="RJ10" s="64" t="str">
        <f t="shared" si="7"/>
        <v/>
      </c>
      <c r="RK10" s="64" t="str">
        <f t="shared" si="7"/>
        <v/>
      </c>
      <c r="RL10" s="64" t="str">
        <f t="shared" si="7"/>
        <v/>
      </c>
      <c r="RM10" s="64" t="str">
        <f t="shared" si="7"/>
        <v/>
      </c>
      <c r="RN10" s="64" t="str">
        <f t="shared" si="7"/>
        <v/>
      </c>
      <c r="RO10" s="64" t="str">
        <f t="shared" si="7"/>
        <v/>
      </c>
      <c r="RP10" s="64" t="str">
        <f t="shared" si="7"/>
        <v/>
      </c>
      <c r="RQ10" s="64" t="str">
        <f t="shared" si="7"/>
        <v/>
      </c>
      <c r="RR10" s="64" t="str">
        <f t="shared" si="7"/>
        <v/>
      </c>
      <c r="RS10" s="64" t="str">
        <f t="shared" si="7"/>
        <v/>
      </c>
      <c r="RT10" s="64" t="str">
        <f t="shared" si="7"/>
        <v/>
      </c>
      <c r="RU10" s="64" t="str">
        <f t="shared" si="7"/>
        <v/>
      </c>
      <c r="RV10" s="64" t="str">
        <f t="shared" si="7"/>
        <v/>
      </c>
      <c r="RW10" s="64" t="str">
        <f t="shared" si="7"/>
        <v/>
      </c>
      <c r="RX10" s="64" t="str">
        <f t="shared" si="7"/>
        <v/>
      </c>
      <c r="RY10" s="64" t="str">
        <f t="shared" si="7"/>
        <v/>
      </c>
      <c r="RZ10" s="64" t="str">
        <f t="shared" si="7"/>
        <v/>
      </c>
      <c r="SA10" s="64" t="str">
        <f t="shared" si="7"/>
        <v/>
      </c>
      <c r="SB10" s="64" t="str">
        <f t="shared" si="7"/>
        <v/>
      </c>
      <c r="SC10" s="64" t="str">
        <f t="shared" si="7"/>
        <v/>
      </c>
      <c r="SD10" s="64" t="str">
        <f t="shared" si="7"/>
        <v/>
      </c>
      <c r="SE10" s="64" t="str">
        <f t="shared" si="7"/>
        <v/>
      </c>
      <c r="SF10" s="64" t="str">
        <f t="shared" si="7"/>
        <v/>
      </c>
      <c r="SG10" s="64" t="str">
        <f t="shared" si="7"/>
        <v/>
      </c>
      <c r="SH10" s="64" t="str">
        <f t="shared" si="7"/>
        <v/>
      </c>
      <c r="SI10" s="64" t="str">
        <f t="shared" si="7"/>
        <v/>
      </c>
      <c r="SJ10" s="64" t="str">
        <f t="shared" si="7"/>
        <v/>
      </c>
      <c r="SK10" s="64" t="str">
        <f t="shared" si="7"/>
        <v/>
      </c>
      <c r="SL10" s="64" t="str">
        <f t="shared" si="7"/>
        <v/>
      </c>
      <c r="SM10" s="64" t="str">
        <f t="shared" si="7"/>
        <v/>
      </c>
      <c r="SN10" s="64" t="str">
        <f t="shared" si="7"/>
        <v/>
      </c>
      <c r="SO10" s="64" t="str">
        <f t="shared" si="7"/>
        <v/>
      </c>
      <c r="SP10" s="64" t="str">
        <f t="shared" si="7"/>
        <v/>
      </c>
      <c r="SQ10" s="64" t="str">
        <f t="shared" si="7"/>
        <v/>
      </c>
      <c r="SR10" s="64" t="str">
        <f t="shared" si="7"/>
        <v/>
      </c>
      <c r="SS10" s="64" t="str">
        <f t="shared" si="7"/>
        <v/>
      </c>
      <c r="ST10" s="64" t="str">
        <f t="shared" ref="ST10:VE10" si="8">IF(ISBLANK(ST4),"",MONTH(ST4))</f>
        <v/>
      </c>
      <c r="SU10" s="64" t="str">
        <f t="shared" si="8"/>
        <v/>
      </c>
      <c r="SV10" s="64" t="str">
        <f t="shared" si="8"/>
        <v/>
      </c>
      <c r="SW10" s="64" t="str">
        <f t="shared" si="8"/>
        <v/>
      </c>
      <c r="SX10" s="64" t="str">
        <f t="shared" si="8"/>
        <v/>
      </c>
      <c r="SY10" s="64" t="str">
        <f t="shared" si="8"/>
        <v/>
      </c>
      <c r="SZ10" s="64" t="str">
        <f t="shared" si="8"/>
        <v/>
      </c>
      <c r="TA10" s="64" t="str">
        <f t="shared" si="8"/>
        <v/>
      </c>
      <c r="TB10" s="64" t="str">
        <f t="shared" si="8"/>
        <v/>
      </c>
      <c r="TC10" s="64" t="str">
        <f t="shared" si="8"/>
        <v/>
      </c>
      <c r="TD10" s="64" t="str">
        <f t="shared" si="8"/>
        <v/>
      </c>
      <c r="TE10" s="64" t="str">
        <f t="shared" si="8"/>
        <v/>
      </c>
      <c r="TF10" s="64" t="str">
        <f t="shared" si="8"/>
        <v/>
      </c>
      <c r="TG10" s="64" t="str">
        <f t="shared" si="8"/>
        <v/>
      </c>
      <c r="TH10" s="64" t="str">
        <f t="shared" si="8"/>
        <v/>
      </c>
      <c r="TI10" s="64" t="str">
        <f t="shared" si="8"/>
        <v/>
      </c>
      <c r="TJ10" s="64" t="str">
        <f t="shared" si="8"/>
        <v/>
      </c>
      <c r="TK10" s="64" t="str">
        <f t="shared" si="8"/>
        <v/>
      </c>
      <c r="TL10" s="64" t="str">
        <f t="shared" si="8"/>
        <v/>
      </c>
      <c r="TM10" s="64" t="str">
        <f t="shared" si="8"/>
        <v/>
      </c>
      <c r="TN10" s="64" t="str">
        <f t="shared" si="8"/>
        <v/>
      </c>
      <c r="TO10" s="64" t="str">
        <f t="shared" si="8"/>
        <v/>
      </c>
      <c r="TP10" s="64" t="str">
        <f t="shared" si="8"/>
        <v/>
      </c>
      <c r="TQ10" s="64" t="str">
        <f t="shared" si="8"/>
        <v/>
      </c>
      <c r="TR10" s="64" t="str">
        <f t="shared" si="8"/>
        <v/>
      </c>
      <c r="TS10" s="64" t="str">
        <f t="shared" si="8"/>
        <v/>
      </c>
      <c r="TT10" s="64" t="str">
        <f t="shared" si="8"/>
        <v/>
      </c>
      <c r="TU10" s="64" t="str">
        <f t="shared" si="8"/>
        <v/>
      </c>
      <c r="TV10" s="64" t="str">
        <f t="shared" si="8"/>
        <v/>
      </c>
      <c r="TW10" s="64" t="str">
        <f t="shared" si="8"/>
        <v/>
      </c>
      <c r="TX10" s="64" t="str">
        <f t="shared" si="8"/>
        <v/>
      </c>
      <c r="TY10" s="64" t="str">
        <f t="shared" si="8"/>
        <v/>
      </c>
      <c r="TZ10" s="64" t="str">
        <f t="shared" si="8"/>
        <v/>
      </c>
      <c r="UA10" s="64" t="str">
        <f t="shared" si="8"/>
        <v/>
      </c>
      <c r="UB10" s="64" t="str">
        <f t="shared" si="8"/>
        <v/>
      </c>
      <c r="UC10" s="64" t="str">
        <f t="shared" si="8"/>
        <v/>
      </c>
      <c r="UD10" s="64" t="str">
        <f t="shared" si="8"/>
        <v/>
      </c>
      <c r="UE10" s="64" t="str">
        <f t="shared" si="8"/>
        <v/>
      </c>
      <c r="UF10" s="64" t="str">
        <f t="shared" si="8"/>
        <v/>
      </c>
      <c r="UG10" s="64" t="str">
        <f t="shared" si="8"/>
        <v/>
      </c>
      <c r="UH10" s="64" t="str">
        <f t="shared" si="8"/>
        <v/>
      </c>
      <c r="UI10" s="64" t="str">
        <f t="shared" si="8"/>
        <v/>
      </c>
      <c r="UJ10" s="64" t="str">
        <f t="shared" si="8"/>
        <v/>
      </c>
      <c r="UK10" s="64" t="str">
        <f t="shared" si="8"/>
        <v/>
      </c>
      <c r="UL10" s="64" t="str">
        <f t="shared" si="8"/>
        <v/>
      </c>
      <c r="UM10" s="64" t="str">
        <f t="shared" si="8"/>
        <v/>
      </c>
      <c r="UN10" s="64" t="str">
        <f t="shared" si="8"/>
        <v/>
      </c>
      <c r="UO10" s="64" t="str">
        <f t="shared" si="8"/>
        <v/>
      </c>
      <c r="UP10" s="64" t="str">
        <f t="shared" si="8"/>
        <v/>
      </c>
      <c r="UQ10" s="64" t="str">
        <f t="shared" si="8"/>
        <v/>
      </c>
      <c r="UR10" s="64" t="str">
        <f t="shared" si="8"/>
        <v/>
      </c>
      <c r="US10" s="64" t="str">
        <f t="shared" si="8"/>
        <v/>
      </c>
      <c r="UT10" s="64" t="str">
        <f t="shared" si="8"/>
        <v/>
      </c>
      <c r="UU10" s="64" t="str">
        <f t="shared" si="8"/>
        <v/>
      </c>
      <c r="UV10" s="64" t="str">
        <f t="shared" si="8"/>
        <v/>
      </c>
      <c r="UW10" s="64" t="str">
        <f t="shared" si="8"/>
        <v/>
      </c>
      <c r="UX10" s="64" t="str">
        <f t="shared" si="8"/>
        <v/>
      </c>
      <c r="UY10" s="64" t="str">
        <f t="shared" si="8"/>
        <v/>
      </c>
      <c r="UZ10" s="64" t="str">
        <f t="shared" si="8"/>
        <v/>
      </c>
      <c r="VA10" s="64" t="str">
        <f t="shared" si="8"/>
        <v/>
      </c>
      <c r="VB10" s="64" t="str">
        <f t="shared" si="8"/>
        <v/>
      </c>
      <c r="VC10" s="64" t="str">
        <f t="shared" si="8"/>
        <v/>
      </c>
      <c r="VD10" s="64" t="str">
        <f t="shared" si="8"/>
        <v/>
      </c>
      <c r="VE10" s="64" t="str">
        <f t="shared" si="8"/>
        <v/>
      </c>
      <c r="VF10" s="64" t="str">
        <f t="shared" ref="VF10:XQ10" si="9">IF(ISBLANK(VF4),"",MONTH(VF4))</f>
        <v/>
      </c>
      <c r="VG10" s="64" t="str">
        <f t="shared" si="9"/>
        <v/>
      </c>
      <c r="VH10" s="64" t="str">
        <f t="shared" si="9"/>
        <v/>
      </c>
      <c r="VI10" s="64" t="str">
        <f t="shared" si="9"/>
        <v/>
      </c>
      <c r="VJ10" s="64" t="str">
        <f t="shared" si="9"/>
        <v/>
      </c>
      <c r="VK10" s="64" t="str">
        <f t="shared" si="9"/>
        <v/>
      </c>
      <c r="VL10" s="64" t="str">
        <f t="shared" si="9"/>
        <v/>
      </c>
      <c r="VM10" s="64" t="str">
        <f t="shared" si="9"/>
        <v/>
      </c>
      <c r="VN10" s="64" t="str">
        <f t="shared" si="9"/>
        <v/>
      </c>
      <c r="VO10" s="64" t="str">
        <f t="shared" si="9"/>
        <v/>
      </c>
      <c r="VP10" s="64" t="str">
        <f t="shared" si="9"/>
        <v/>
      </c>
      <c r="VQ10" s="64" t="str">
        <f t="shared" si="9"/>
        <v/>
      </c>
      <c r="VR10" s="64" t="str">
        <f t="shared" si="9"/>
        <v/>
      </c>
      <c r="VS10" s="64" t="str">
        <f t="shared" si="9"/>
        <v/>
      </c>
      <c r="VT10" s="64" t="str">
        <f t="shared" si="9"/>
        <v/>
      </c>
      <c r="VU10" s="64" t="str">
        <f t="shared" si="9"/>
        <v/>
      </c>
      <c r="VV10" s="64" t="str">
        <f t="shared" si="9"/>
        <v/>
      </c>
      <c r="VW10" s="64" t="str">
        <f t="shared" si="9"/>
        <v/>
      </c>
      <c r="VX10" s="64" t="str">
        <f t="shared" si="9"/>
        <v/>
      </c>
      <c r="VY10" s="64" t="str">
        <f t="shared" si="9"/>
        <v/>
      </c>
      <c r="VZ10" s="64" t="str">
        <f t="shared" si="9"/>
        <v/>
      </c>
      <c r="WA10" s="64" t="str">
        <f t="shared" si="9"/>
        <v/>
      </c>
      <c r="WB10" s="64" t="str">
        <f t="shared" si="9"/>
        <v/>
      </c>
      <c r="WC10" s="64" t="str">
        <f t="shared" si="9"/>
        <v/>
      </c>
      <c r="WD10" s="64" t="str">
        <f t="shared" si="9"/>
        <v/>
      </c>
      <c r="WE10" s="64" t="str">
        <f t="shared" si="9"/>
        <v/>
      </c>
      <c r="WF10" s="64" t="str">
        <f t="shared" si="9"/>
        <v/>
      </c>
      <c r="WG10" s="64" t="str">
        <f t="shared" si="9"/>
        <v/>
      </c>
      <c r="WH10" s="64" t="str">
        <f t="shared" si="9"/>
        <v/>
      </c>
      <c r="WI10" s="64" t="str">
        <f t="shared" si="9"/>
        <v/>
      </c>
      <c r="WJ10" s="64" t="str">
        <f t="shared" si="9"/>
        <v/>
      </c>
      <c r="WK10" s="64" t="str">
        <f t="shared" si="9"/>
        <v/>
      </c>
      <c r="WL10" s="64" t="str">
        <f t="shared" si="9"/>
        <v/>
      </c>
      <c r="WM10" s="64" t="str">
        <f t="shared" si="9"/>
        <v/>
      </c>
      <c r="WN10" s="64" t="str">
        <f t="shared" si="9"/>
        <v/>
      </c>
      <c r="WO10" s="64" t="str">
        <f t="shared" si="9"/>
        <v/>
      </c>
      <c r="WP10" s="64" t="str">
        <f t="shared" si="9"/>
        <v/>
      </c>
      <c r="WQ10" s="64" t="str">
        <f t="shared" si="9"/>
        <v/>
      </c>
      <c r="WR10" s="64" t="str">
        <f t="shared" si="9"/>
        <v/>
      </c>
      <c r="WS10" s="64" t="str">
        <f t="shared" si="9"/>
        <v/>
      </c>
      <c r="WT10" s="64" t="str">
        <f t="shared" si="9"/>
        <v/>
      </c>
      <c r="WU10" s="64" t="str">
        <f t="shared" si="9"/>
        <v/>
      </c>
      <c r="WV10" s="64" t="str">
        <f t="shared" si="9"/>
        <v/>
      </c>
      <c r="WW10" s="64" t="str">
        <f t="shared" si="9"/>
        <v/>
      </c>
      <c r="WX10" s="64" t="str">
        <f t="shared" si="9"/>
        <v/>
      </c>
      <c r="WY10" s="64" t="str">
        <f t="shared" si="9"/>
        <v/>
      </c>
      <c r="WZ10" s="64" t="str">
        <f t="shared" si="9"/>
        <v/>
      </c>
      <c r="XA10" s="64" t="str">
        <f t="shared" si="9"/>
        <v/>
      </c>
      <c r="XB10" s="64" t="str">
        <f t="shared" si="9"/>
        <v/>
      </c>
      <c r="XC10" s="64" t="str">
        <f t="shared" si="9"/>
        <v/>
      </c>
      <c r="XD10" s="64" t="str">
        <f t="shared" si="9"/>
        <v/>
      </c>
      <c r="XE10" s="64" t="str">
        <f t="shared" si="9"/>
        <v/>
      </c>
      <c r="XF10" s="64" t="str">
        <f t="shared" si="9"/>
        <v/>
      </c>
      <c r="XG10" s="64" t="str">
        <f t="shared" si="9"/>
        <v/>
      </c>
      <c r="XH10" s="64" t="str">
        <f t="shared" si="9"/>
        <v/>
      </c>
      <c r="XI10" s="64" t="str">
        <f t="shared" si="9"/>
        <v/>
      </c>
      <c r="XJ10" s="64" t="str">
        <f t="shared" si="9"/>
        <v/>
      </c>
      <c r="XK10" s="64" t="str">
        <f t="shared" si="9"/>
        <v/>
      </c>
      <c r="XL10" s="64" t="str">
        <f t="shared" si="9"/>
        <v/>
      </c>
      <c r="XM10" s="64" t="str">
        <f t="shared" si="9"/>
        <v/>
      </c>
      <c r="XN10" s="64" t="str">
        <f t="shared" si="9"/>
        <v/>
      </c>
      <c r="XO10" s="64" t="str">
        <f t="shared" si="9"/>
        <v/>
      </c>
      <c r="XP10" s="64" t="str">
        <f t="shared" si="9"/>
        <v/>
      </c>
      <c r="XQ10" s="64" t="str">
        <f t="shared" si="9"/>
        <v/>
      </c>
      <c r="XR10" s="64" t="str">
        <f t="shared" ref="XR10:AAC10" si="10">IF(ISBLANK(XR4),"",MONTH(XR4))</f>
        <v/>
      </c>
      <c r="XS10" s="64" t="str">
        <f t="shared" si="10"/>
        <v/>
      </c>
      <c r="XT10" s="64" t="str">
        <f t="shared" si="10"/>
        <v/>
      </c>
      <c r="XU10" s="64" t="str">
        <f t="shared" si="10"/>
        <v/>
      </c>
      <c r="XV10" s="64" t="str">
        <f t="shared" si="10"/>
        <v/>
      </c>
      <c r="XW10" s="64" t="str">
        <f t="shared" si="10"/>
        <v/>
      </c>
      <c r="XX10" s="64" t="str">
        <f t="shared" si="10"/>
        <v/>
      </c>
      <c r="XY10" s="64" t="str">
        <f t="shared" si="10"/>
        <v/>
      </c>
      <c r="XZ10" s="64" t="str">
        <f t="shared" si="10"/>
        <v/>
      </c>
      <c r="YA10" s="64" t="str">
        <f t="shared" si="10"/>
        <v/>
      </c>
      <c r="YB10" s="64" t="str">
        <f t="shared" si="10"/>
        <v/>
      </c>
      <c r="YC10" s="64" t="str">
        <f t="shared" si="10"/>
        <v/>
      </c>
      <c r="YD10" s="64" t="str">
        <f t="shared" si="10"/>
        <v/>
      </c>
      <c r="YE10" s="64" t="str">
        <f t="shared" si="10"/>
        <v/>
      </c>
      <c r="YF10" s="64" t="str">
        <f t="shared" si="10"/>
        <v/>
      </c>
      <c r="YG10" s="64" t="str">
        <f t="shared" si="10"/>
        <v/>
      </c>
      <c r="YH10" s="64" t="str">
        <f t="shared" si="10"/>
        <v/>
      </c>
      <c r="YI10" s="64" t="str">
        <f t="shared" si="10"/>
        <v/>
      </c>
      <c r="YJ10" s="64" t="str">
        <f t="shared" si="10"/>
        <v/>
      </c>
      <c r="YK10" s="64" t="str">
        <f t="shared" si="10"/>
        <v/>
      </c>
      <c r="YL10" s="64" t="str">
        <f t="shared" si="10"/>
        <v/>
      </c>
      <c r="YM10" s="64" t="str">
        <f t="shared" si="10"/>
        <v/>
      </c>
      <c r="YN10" s="64" t="str">
        <f t="shared" si="10"/>
        <v/>
      </c>
      <c r="YO10" s="64" t="str">
        <f t="shared" si="10"/>
        <v/>
      </c>
      <c r="YP10" s="64" t="str">
        <f t="shared" si="10"/>
        <v/>
      </c>
      <c r="YQ10" s="64" t="str">
        <f t="shared" si="10"/>
        <v/>
      </c>
      <c r="YR10" s="64" t="str">
        <f t="shared" si="10"/>
        <v/>
      </c>
      <c r="YS10" s="64" t="str">
        <f t="shared" si="10"/>
        <v/>
      </c>
      <c r="YT10" s="64" t="str">
        <f t="shared" si="10"/>
        <v/>
      </c>
      <c r="YU10" s="64" t="str">
        <f t="shared" si="10"/>
        <v/>
      </c>
      <c r="YV10" s="64" t="str">
        <f t="shared" si="10"/>
        <v/>
      </c>
      <c r="YW10" s="64" t="str">
        <f t="shared" si="10"/>
        <v/>
      </c>
      <c r="YX10" s="64" t="str">
        <f t="shared" si="10"/>
        <v/>
      </c>
      <c r="YY10" s="64" t="str">
        <f t="shared" si="10"/>
        <v/>
      </c>
      <c r="YZ10" s="64" t="str">
        <f t="shared" si="10"/>
        <v/>
      </c>
      <c r="ZA10" s="64" t="str">
        <f t="shared" si="10"/>
        <v/>
      </c>
      <c r="ZB10" s="64" t="str">
        <f t="shared" si="10"/>
        <v/>
      </c>
      <c r="ZC10" s="64" t="str">
        <f t="shared" si="10"/>
        <v/>
      </c>
      <c r="ZD10" s="64" t="str">
        <f t="shared" si="10"/>
        <v/>
      </c>
      <c r="ZE10" s="64" t="str">
        <f t="shared" si="10"/>
        <v/>
      </c>
      <c r="ZF10" s="64" t="str">
        <f t="shared" si="10"/>
        <v/>
      </c>
      <c r="ZG10" s="64" t="str">
        <f t="shared" si="10"/>
        <v/>
      </c>
      <c r="ZH10" s="64" t="str">
        <f t="shared" si="10"/>
        <v/>
      </c>
      <c r="ZI10" s="64" t="str">
        <f t="shared" si="10"/>
        <v/>
      </c>
      <c r="ZJ10" s="64" t="str">
        <f t="shared" si="10"/>
        <v/>
      </c>
      <c r="ZK10" s="64" t="str">
        <f t="shared" si="10"/>
        <v/>
      </c>
      <c r="ZL10" s="64" t="str">
        <f t="shared" si="10"/>
        <v/>
      </c>
      <c r="ZM10" s="64" t="str">
        <f t="shared" si="10"/>
        <v/>
      </c>
      <c r="ZN10" s="64" t="str">
        <f t="shared" si="10"/>
        <v/>
      </c>
      <c r="ZO10" s="64" t="str">
        <f t="shared" si="10"/>
        <v/>
      </c>
      <c r="ZP10" s="64" t="str">
        <f t="shared" si="10"/>
        <v/>
      </c>
      <c r="ZQ10" s="64" t="str">
        <f t="shared" si="10"/>
        <v/>
      </c>
      <c r="ZR10" s="64" t="str">
        <f t="shared" si="10"/>
        <v/>
      </c>
      <c r="ZS10" s="64" t="str">
        <f t="shared" si="10"/>
        <v/>
      </c>
      <c r="ZT10" s="64" t="str">
        <f t="shared" si="10"/>
        <v/>
      </c>
      <c r="ZU10" s="64" t="str">
        <f t="shared" si="10"/>
        <v/>
      </c>
      <c r="ZV10" s="64" t="str">
        <f t="shared" si="10"/>
        <v/>
      </c>
      <c r="ZW10" s="64" t="str">
        <f t="shared" si="10"/>
        <v/>
      </c>
      <c r="ZX10" s="64" t="str">
        <f t="shared" si="10"/>
        <v/>
      </c>
      <c r="ZY10" s="64" t="str">
        <f t="shared" si="10"/>
        <v/>
      </c>
      <c r="ZZ10" s="64" t="str">
        <f t="shared" si="10"/>
        <v/>
      </c>
      <c r="AAA10" s="64" t="str">
        <f t="shared" si="10"/>
        <v/>
      </c>
      <c r="AAB10" s="64" t="str">
        <f t="shared" si="10"/>
        <v/>
      </c>
      <c r="AAC10" s="64" t="str">
        <f t="shared" si="10"/>
        <v/>
      </c>
      <c r="AAD10" s="64" t="str">
        <f t="shared" ref="AAD10:ACO10" si="11">IF(ISBLANK(AAD4),"",MONTH(AAD4))</f>
        <v/>
      </c>
      <c r="AAE10" s="64" t="str">
        <f t="shared" si="11"/>
        <v/>
      </c>
      <c r="AAF10" s="64" t="str">
        <f t="shared" si="11"/>
        <v/>
      </c>
      <c r="AAG10" s="64" t="str">
        <f t="shared" si="11"/>
        <v/>
      </c>
      <c r="AAH10" s="64" t="str">
        <f t="shared" si="11"/>
        <v/>
      </c>
      <c r="AAI10" s="64" t="str">
        <f t="shared" si="11"/>
        <v/>
      </c>
      <c r="AAJ10" s="64" t="str">
        <f t="shared" si="11"/>
        <v/>
      </c>
      <c r="AAK10" s="64" t="str">
        <f t="shared" si="11"/>
        <v/>
      </c>
      <c r="AAL10" s="64" t="str">
        <f t="shared" si="11"/>
        <v/>
      </c>
      <c r="AAM10" s="64" t="str">
        <f t="shared" si="11"/>
        <v/>
      </c>
      <c r="AAN10" s="64" t="str">
        <f t="shared" si="11"/>
        <v/>
      </c>
      <c r="AAO10" s="64" t="str">
        <f t="shared" si="11"/>
        <v/>
      </c>
      <c r="AAP10" s="64" t="str">
        <f t="shared" si="11"/>
        <v/>
      </c>
      <c r="AAQ10" s="64" t="str">
        <f t="shared" si="11"/>
        <v/>
      </c>
      <c r="AAR10" s="64" t="str">
        <f t="shared" si="11"/>
        <v/>
      </c>
      <c r="AAS10" s="64" t="str">
        <f t="shared" si="11"/>
        <v/>
      </c>
      <c r="AAT10" s="64" t="str">
        <f t="shared" si="11"/>
        <v/>
      </c>
      <c r="AAU10" s="64" t="str">
        <f t="shared" si="11"/>
        <v/>
      </c>
      <c r="AAV10" s="64" t="str">
        <f t="shared" si="11"/>
        <v/>
      </c>
      <c r="AAW10" s="64" t="str">
        <f t="shared" si="11"/>
        <v/>
      </c>
      <c r="AAX10" s="64" t="str">
        <f t="shared" si="11"/>
        <v/>
      </c>
      <c r="AAY10" s="64" t="str">
        <f t="shared" si="11"/>
        <v/>
      </c>
      <c r="AAZ10" s="64" t="str">
        <f t="shared" si="11"/>
        <v/>
      </c>
      <c r="ABA10" s="64" t="str">
        <f t="shared" si="11"/>
        <v/>
      </c>
      <c r="ABB10" s="64" t="str">
        <f t="shared" si="11"/>
        <v/>
      </c>
      <c r="ABC10" s="64" t="str">
        <f t="shared" si="11"/>
        <v/>
      </c>
      <c r="ABD10" s="64" t="str">
        <f t="shared" si="11"/>
        <v/>
      </c>
      <c r="ABE10" s="64" t="str">
        <f t="shared" si="11"/>
        <v/>
      </c>
      <c r="ABF10" s="64" t="str">
        <f t="shared" si="11"/>
        <v/>
      </c>
      <c r="ABG10" s="64" t="str">
        <f t="shared" si="11"/>
        <v/>
      </c>
      <c r="ABH10" s="64" t="str">
        <f t="shared" si="11"/>
        <v/>
      </c>
      <c r="ABI10" s="64" t="str">
        <f t="shared" si="11"/>
        <v/>
      </c>
      <c r="ABJ10" s="64" t="str">
        <f t="shared" si="11"/>
        <v/>
      </c>
      <c r="ABK10" s="64" t="str">
        <f t="shared" si="11"/>
        <v/>
      </c>
      <c r="ABL10" s="64" t="str">
        <f t="shared" si="11"/>
        <v/>
      </c>
      <c r="ABM10" s="64" t="str">
        <f t="shared" si="11"/>
        <v/>
      </c>
      <c r="ABN10" s="64" t="str">
        <f t="shared" si="11"/>
        <v/>
      </c>
      <c r="ABO10" s="64" t="str">
        <f t="shared" si="11"/>
        <v/>
      </c>
      <c r="ABP10" s="64" t="str">
        <f t="shared" si="11"/>
        <v/>
      </c>
      <c r="ABQ10" s="64" t="str">
        <f t="shared" si="11"/>
        <v/>
      </c>
      <c r="ABR10" s="64" t="str">
        <f t="shared" si="11"/>
        <v/>
      </c>
      <c r="ABS10" s="64" t="str">
        <f t="shared" si="11"/>
        <v/>
      </c>
      <c r="ABT10" s="64" t="str">
        <f t="shared" si="11"/>
        <v/>
      </c>
      <c r="ABU10" s="64" t="str">
        <f t="shared" si="11"/>
        <v/>
      </c>
      <c r="ABV10" s="64" t="str">
        <f t="shared" si="11"/>
        <v/>
      </c>
      <c r="ABW10" s="64" t="str">
        <f t="shared" si="11"/>
        <v/>
      </c>
      <c r="ABX10" s="64" t="str">
        <f t="shared" si="11"/>
        <v/>
      </c>
      <c r="ABY10" s="64" t="str">
        <f t="shared" si="11"/>
        <v/>
      </c>
      <c r="ABZ10" s="64" t="str">
        <f t="shared" si="11"/>
        <v/>
      </c>
      <c r="ACA10" s="64" t="str">
        <f t="shared" si="11"/>
        <v/>
      </c>
      <c r="ACB10" s="64" t="str">
        <f t="shared" si="11"/>
        <v/>
      </c>
      <c r="ACC10" s="64" t="str">
        <f t="shared" si="11"/>
        <v/>
      </c>
      <c r="ACD10" s="64" t="str">
        <f t="shared" si="11"/>
        <v/>
      </c>
      <c r="ACE10" s="64" t="str">
        <f t="shared" si="11"/>
        <v/>
      </c>
      <c r="ACF10" s="64" t="str">
        <f t="shared" si="11"/>
        <v/>
      </c>
      <c r="ACG10" s="64" t="str">
        <f t="shared" si="11"/>
        <v/>
      </c>
      <c r="ACH10" s="64" t="str">
        <f t="shared" si="11"/>
        <v/>
      </c>
      <c r="ACI10" s="64" t="str">
        <f t="shared" si="11"/>
        <v/>
      </c>
      <c r="ACJ10" s="64" t="str">
        <f t="shared" si="11"/>
        <v/>
      </c>
      <c r="ACK10" s="64" t="str">
        <f t="shared" si="11"/>
        <v/>
      </c>
      <c r="ACL10" s="64" t="str">
        <f t="shared" si="11"/>
        <v/>
      </c>
      <c r="ACM10" s="64" t="str">
        <f t="shared" si="11"/>
        <v/>
      </c>
      <c r="ACN10" s="64" t="str">
        <f t="shared" si="11"/>
        <v/>
      </c>
      <c r="ACO10" s="64" t="str">
        <f t="shared" si="11"/>
        <v/>
      </c>
      <c r="ACP10" s="64" t="str">
        <f t="shared" ref="ACP10:AFA10" si="12">IF(ISBLANK(ACP4),"",MONTH(ACP4))</f>
        <v/>
      </c>
      <c r="ACQ10" s="64" t="str">
        <f t="shared" si="12"/>
        <v/>
      </c>
      <c r="ACR10" s="64" t="str">
        <f t="shared" si="12"/>
        <v/>
      </c>
      <c r="ACS10" s="64" t="str">
        <f t="shared" si="12"/>
        <v/>
      </c>
      <c r="ACT10" s="64" t="str">
        <f t="shared" si="12"/>
        <v/>
      </c>
      <c r="ACU10" s="64" t="str">
        <f t="shared" si="12"/>
        <v/>
      </c>
      <c r="ACV10" s="64" t="str">
        <f t="shared" si="12"/>
        <v/>
      </c>
      <c r="ACW10" s="64" t="str">
        <f t="shared" si="12"/>
        <v/>
      </c>
      <c r="ACX10" s="64" t="str">
        <f t="shared" si="12"/>
        <v/>
      </c>
      <c r="ACY10" s="64" t="str">
        <f t="shared" si="12"/>
        <v/>
      </c>
      <c r="ACZ10" s="64" t="str">
        <f t="shared" si="12"/>
        <v/>
      </c>
      <c r="ADA10" s="64" t="str">
        <f t="shared" si="12"/>
        <v/>
      </c>
      <c r="ADB10" s="64" t="str">
        <f t="shared" si="12"/>
        <v/>
      </c>
      <c r="ADC10" s="64" t="str">
        <f t="shared" si="12"/>
        <v/>
      </c>
      <c r="ADD10" s="64" t="str">
        <f t="shared" si="12"/>
        <v/>
      </c>
      <c r="ADE10" s="64" t="str">
        <f t="shared" si="12"/>
        <v/>
      </c>
      <c r="ADF10" s="64" t="str">
        <f t="shared" si="12"/>
        <v/>
      </c>
      <c r="ADG10" s="64" t="str">
        <f t="shared" si="12"/>
        <v/>
      </c>
      <c r="ADH10" s="64" t="str">
        <f t="shared" si="12"/>
        <v/>
      </c>
      <c r="ADI10" s="64" t="str">
        <f t="shared" si="12"/>
        <v/>
      </c>
      <c r="ADJ10" s="64" t="str">
        <f t="shared" si="12"/>
        <v/>
      </c>
      <c r="ADK10" s="64" t="str">
        <f t="shared" si="12"/>
        <v/>
      </c>
      <c r="ADL10" s="64" t="str">
        <f t="shared" si="12"/>
        <v/>
      </c>
      <c r="ADM10" s="64" t="str">
        <f t="shared" si="12"/>
        <v/>
      </c>
      <c r="ADN10" s="64" t="str">
        <f t="shared" si="12"/>
        <v/>
      </c>
      <c r="ADO10" s="64" t="str">
        <f t="shared" si="12"/>
        <v/>
      </c>
      <c r="ADP10" s="64" t="str">
        <f t="shared" si="12"/>
        <v/>
      </c>
      <c r="ADQ10" s="64" t="str">
        <f t="shared" si="12"/>
        <v/>
      </c>
      <c r="ADR10" s="64" t="str">
        <f t="shared" si="12"/>
        <v/>
      </c>
      <c r="ADS10" s="64" t="str">
        <f t="shared" si="12"/>
        <v/>
      </c>
      <c r="ADT10" s="64" t="str">
        <f t="shared" si="12"/>
        <v/>
      </c>
      <c r="ADU10" s="64" t="str">
        <f t="shared" si="12"/>
        <v/>
      </c>
      <c r="ADV10" s="64" t="str">
        <f t="shared" si="12"/>
        <v/>
      </c>
      <c r="ADW10" s="64" t="str">
        <f t="shared" si="12"/>
        <v/>
      </c>
      <c r="ADX10" s="64" t="str">
        <f t="shared" si="12"/>
        <v/>
      </c>
      <c r="ADY10" s="64" t="str">
        <f t="shared" si="12"/>
        <v/>
      </c>
      <c r="ADZ10" s="64" t="str">
        <f t="shared" si="12"/>
        <v/>
      </c>
      <c r="AEA10" s="64" t="str">
        <f t="shared" si="12"/>
        <v/>
      </c>
      <c r="AEB10" s="64" t="str">
        <f t="shared" si="12"/>
        <v/>
      </c>
      <c r="AEC10" s="64" t="str">
        <f t="shared" si="12"/>
        <v/>
      </c>
      <c r="AED10" s="64" t="str">
        <f t="shared" si="12"/>
        <v/>
      </c>
      <c r="AEE10" s="64" t="str">
        <f t="shared" si="12"/>
        <v/>
      </c>
      <c r="AEF10" s="64" t="str">
        <f t="shared" si="12"/>
        <v/>
      </c>
      <c r="AEG10" s="64" t="str">
        <f t="shared" si="12"/>
        <v/>
      </c>
      <c r="AEH10" s="64" t="str">
        <f t="shared" si="12"/>
        <v/>
      </c>
      <c r="AEI10" s="64" t="str">
        <f t="shared" si="12"/>
        <v/>
      </c>
      <c r="AEJ10" s="64" t="str">
        <f t="shared" si="12"/>
        <v/>
      </c>
      <c r="AEK10" s="64" t="str">
        <f t="shared" si="12"/>
        <v/>
      </c>
      <c r="AEL10" s="64" t="str">
        <f t="shared" si="12"/>
        <v/>
      </c>
      <c r="AEM10" s="64" t="str">
        <f t="shared" si="12"/>
        <v/>
      </c>
      <c r="AEN10" s="64" t="str">
        <f t="shared" si="12"/>
        <v/>
      </c>
      <c r="AEO10" s="64" t="str">
        <f t="shared" si="12"/>
        <v/>
      </c>
      <c r="AEP10" s="64" t="str">
        <f t="shared" si="12"/>
        <v/>
      </c>
      <c r="AEQ10" s="64" t="str">
        <f t="shared" si="12"/>
        <v/>
      </c>
      <c r="AER10" s="64" t="str">
        <f t="shared" si="12"/>
        <v/>
      </c>
      <c r="AES10" s="64" t="str">
        <f t="shared" si="12"/>
        <v/>
      </c>
      <c r="AET10" s="64" t="str">
        <f t="shared" si="12"/>
        <v/>
      </c>
      <c r="AEU10" s="64" t="str">
        <f t="shared" si="12"/>
        <v/>
      </c>
      <c r="AEV10" s="64" t="str">
        <f t="shared" si="12"/>
        <v/>
      </c>
      <c r="AEW10" s="64" t="str">
        <f t="shared" si="12"/>
        <v/>
      </c>
      <c r="AEX10" s="64" t="str">
        <f t="shared" si="12"/>
        <v/>
      </c>
      <c r="AEY10" s="64" t="str">
        <f t="shared" si="12"/>
        <v/>
      </c>
      <c r="AEZ10" s="64" t="str">
        <f t="shared" si="12"/>
        <v/>
      </c>
      <c r="AFA10" s="64" t="str">
        <f t="shared" si="12"/>
        <v/>
      </c>
      <c r="AFB10" s="64" t="str">
        <f t="shared" ref="AFB10:AHM10" si="13">IF(ISBLANK(AFB4),"",MONTH(AFB4))</f>
        <v/>
      </c>
      <c r="AFC10" s="64" t="str">
        <f t="shared" si="13"/>
        <v/>
      </c>
      <c r="AFD10" s="64" t="str">
        <f t="shared" si="13"/>
        <v/>
      </c>
      <c r="AFE10" s="64" t="str">
        <f t="shared" si="13"/>
        <v/>
      </c>
      <c r="AFF10" s="64" t="str">
        <f t="shared" si="13"/>
        <v/>
      </c>
      <c r="AFG10" s="64" t="str">
        <f t="shared" si="13"/>
        <v/>
      </c>
      <c r="AFH10" s="64" t="str">
        <f t="shared" si="13"/>
        <v/>
      </c>
      <c r="AFI10" s="64" t="str">
        <f t="shared" si="13"/>
        <v/>
      </c>
      <c r="AFJ10" s="64" t="str">
        <f t="shared" si="13"/>
        <v/>
      </c>
      <c r="AFK10" s="64" t="str">
        <f t="shared" si="13"/>
        <v/>
      </c>
      <c r="AFL10" s="64" t="str">
        <f t="shared" si="13"/>
        <v/>
      </c>
      <c r="AFM10" s="64" t="str">
        <f t="shared" si="13"/>
        <v/>
      </c>
      <c r="AFN10" s="64" t="str">
        <f t="shared" si="13"/>
        <v/>
      </c>
      <c r="AFO10" s="64" t="str">
        <f t="shared" si="13"/>
        <v/>
      </c>
      <c r="AFP10" s="64" t="str">
        <f t="shared" si="13"/>
        <v/>
      </c>
      <c r="AFQ10" s="64" t="str">
        <f t="shared" si="13"/>
        <v/>
      </c>
      <c r="AFR10" s="64" t="str">
        <f t="shared" si="13"/>
        <v/>
      </c>
      <c r="AFS10" s="64" t="str">
        <f t="shared" si="13"/>
        <v/>
      </c>
      <c r="AFT10" s="64" t="str">
        <f t="shared" si="13"/>
        <v/>
      </c>
      <c r="AFU10" s="64" t="str">
        <f t="shared" si="13"/>
        <v/>
      </c>
      <c r="AFV10" s="64" t="str">
        <f t="shared" si="13"/>
        <v/>
      </c>
      <c r="AFW10" s="64" t="str">
        <f t="shared" si="13"/>
        <v/>
      </c>
      <c r="AFX10" s="64" t="str">
        <f t="shared" si="13"/>
        <v/>
      </c>
      <c r="AFY10" s="64" t="str">
        <f t="shared" si="13"/>
        <v/>
      </c>
      <c r="AFZ10" s="64" t="str">
        <f t="shared" si="13"/>
        <v/>
      </c>
      <c r="AGA10" s="64" t="str">
        <f t="shared" si="13"/>
        <v/>
      </c>
      <c r="AGB10" s="64" t="str">
        <f t="shared" si="13"/>
        <v/>
      </c>
      <c r="AGC10" s="64" t="str">
        <f t="shared" si="13"/>
        <v/>
      </c>
      <c r="AGD10" s="64" t="str">
        <f t="shared" si="13"/>
        <v/>
      </c>
      <c r="AGE10" s="64" t="str">
        <f t="shared" si="13"/>
        <v/>
      </c>
      <c r="AGF10" s="64" t="str">
        <f t="shared" si="13"/>
        <v/>
      </c>
      <c r="AGG10" s="64" t="str">
        <f t="shared" si="13"/>
        <v/>
      </c>
      <c r="AGH10" s="64" t="str">
        <f t="shared" si="13"/>
        <v/>
      </c>
      <c r="AGI10" s="64" t="str">
        <f t="shared" si="13"/>
        <v/>
      </c>
      <c r="AGJ10" s="64" t="str">
        <f t="shared" si="13"/>
        <v/>
      </c>
      <c r="AGK10" s="64" t="str">
        <f t="shared" si="13"/>
        <v/>
      </c>
      <c r="AGL10" s="64" t="str">
        <f t="shared" si="13"/>
        <v/>
      </c>
      <c r="AGM10" s="64" t="str">
        <f t="shared" si="13"/>
        <v/>
      </c>
      <c r="AGN10" s="64" t="str">
        <f t="shared" si="13"/>
        <v/>
      </c>
      <c r="AGO10" s="64" t="str">
        <f t="shared" si="13"/>
        <v/>
      </c>
      <c r="AGP10" s="64" t="str">
        <f t="shared" si="13"/>
        <v/>
      </c>
      <c r="AGQ10" s="64" t="str">
        <f t="shared" si="13"/>
        <v/>
      </c>
      <c r="AGR10" s="64" t="str">
        <f t="shared" si="13"/>
        <v/>
      </c>
      <c r="AGS10" s="64" t="str">
        <f t="shared" si="13"/>
        <v/>
      </c>
      <c r="AGT10" s="64" t="str">
        <f t="shared" si="13"/>
        <v/>
      </c>
      <c r="AGU10" s="64" t="str">
        <f t="shared" si="13"/>
        <v/>
      </c>
      <c r="AGV10" s="64" t="str">
        <f t="shared" si="13"/>
        <v/>
      </c>
      <c r="AGW10" s="64" t="str">
        <f t="shared" si="13"/>
        <v/>
      </c>
      <c r="AGX10" s="64" t="str">
        <f t="shared" si="13"/>
        <v/>
      </c>
      <c r="AGY10" s="64" t="str">
        <f t="shared" si="13"/>
        <v/>
      </c>
      <c r="AGZ10" s="64" t="str">
        <f t="shared" si="13"/>
        <v/>
      </c>
      <c r="AHA10" s="64" t="str">
        <f t="shared" si="13"/>
        <v/>
      </c>
      <c r="AHB10" s="64" t="str">
        <f t="shared" si="13"/>
        <v/>
      </c>
      <c r="AHC10" s="64" t="str">
        <f t="shared" si="13"/>
        <v/>
      </c>
      <c r="AHD10" s="64" t="str">
        <f t="shared" si="13"/>
        <v/>
      </c>
      <c r="AHE10" s="64" t="str">
        <f t="shared" si="13"/>
        <v/>
      </c>
      <c r="AHF10" s="64" t="str">
        <f t="shared" si="13"/>
        <v/>
      </c>
      <c r="AHG10" s="64" t="str">
        <f t="shared" si="13"/>
        <v/>
      </c>
      <c r="AHH10" s="64" t="str">
        <f t="shared" si="13"/>
        <v/>
      </c>
      <c r="AHI10" s="64" t="str">
        <f t="shared" si="13"/>
        <v/>
      </c>
      <c r="AHJ10" s="64" t="str">
        <f t="shared" si="13"/>
        <v/>
      </c>
      <c r="AHK10" s="64" t="str">
        <f t="shared" si="13"/>
        <v/>
      </c>
      <c r="AHL10" s="64" t="str">
        <f t="shared" si="13"/>
        <v/>
      </c>
      <c r="AHM10" s="64" t="str">
        <f t="shared" si="13"/>
        <v/>
      </c>
      <c r="AHN10" s="64" t="str">
        <f t="shared" ref="AHN10:AJY10" si="14">IF(ISBLANK(AHN4),"",MONTH(AHN4))</f>
        <v/>
      </c>
      <c r="AHO10" s="64" t="str">
        <f t="shared" si="14"/>
        <v/>
      </c>
      <c r="AHP10" s="64" t="str">
        <f t="shared" si="14"/>
        <v/>
      </c>
      <c r="AHQ10" s="64" t="str">
        <f t="shared" si="14"/>
        <v/>
      </c>
      <c r="AHR10" s="64" t="str">
        <f t="shared" si="14"/>
        <v/>
      </c>
      <c r="AHS10" s="64" t="str">
        <f t="shared" si="14"/>
        <v/>
      </c>
      <c r="AHT10" s="64" t="str">
        <f t="shared" si="14"/>
        <v/>
      </c>
      <c r="AHU10" s="64" t="str">
        <f t="shared" si="14"/>
        <v/>
      </c>
      <c r="AHV10" s="64" t="str">
        <f t="shared" si="14"/>
        <v/>
      </c>
      <c r="AHW10" s="64" t="str">
        <f t="shared" si="14"/>
        <v/>
      </c>
      <c r="AHX10" s="64" t="str">
        <f t="shared" si="14"/>
        <v/>
      </c>
      <c r="AHY10" s="64" t="str">
        <f t="shared" si="14"/>
        <v/>
      </c>
      <c r="AHZ10" s="64" t="str">
        <f t="shared" si="14"/>
        <v/>
      </c>
      <c r="AIA10" s="64" t="str">
        <f t="shared" si="14"/>
        <v/>
      </c>
      <c r="AIB10" s="64" t="str">
        <f t="shared" si="14"/>
        <v/>
      </c>
      <c r="AIC10" s="64" t="str">
        <f t="shared" si="14"/>
        <v/>
      </c>
      <c r="AID10" s="64" t="str">
        <f t="shared" si="14"/>
        <v/>
      </c>
      <c r="AIE10" s="64" t="str">
        <f t="shared" si="14"/>
        <v/>
      </c>
      <c r="AIF10" s="64" t="str">
        <f t="shared" si="14"/>
        <v/>
      </c>
      <c r="AIG10" s="64" t="str">
        <f t="shared" si="14"/>
        <v/>
      </c>
      <c r="AIH10" s="64" t="str">
        <f t="shared" si="14"/>
        <v/>
      </c>
      <c r="AII10" s="64" t="str">
        <f t="shared" si="14"/>
        <v/>
      </c>
      <c r="AIJ10" s="64" t="str">
        <f t="shared" si="14"/>
        <v/>
      </c>
      <c r="AIK10" s="64" t="str">
        <f t="shared" si="14"/>
        <v/>
      </c>
      <c r="AIL10" s="64" t="str">
        <f t="shared" si="14"/>
        <v/>
      </c>
      <c r="AIM10" s="64" t="str">
        <f t="shared" si="14"/>
        <v/>
      </c>
      <c r="AIN10" s="64" t="str">
        <f t="shared" si="14"/>
        <v/>
      </c>
      <c r="AIO10" s="64" t="str">
        <f t="shared" si="14"/>
        <v/>
      </c>
      <c r="AIP10" s="64" t="str">
        <f t="shared" si="14"/>
        <v/>
      </c>
      <c r="AIQ10" s="64" t="str">
        <f t="shared" si="14"/>
        <v/>
      </c>
      <c r="AIR10" s="64" t="str">
        <f t="shared" si="14"/>
        <v/>
      </c>
      <c r="AIS10" s="64" t="str">
        <f t="shared" si="14"/>
        <v/>
      </c>
      <c r="AIT10" s="64" t="str">
        <f t="shared" si="14"/>
        <v/>
      </c>
      <c r="AIU10" s="64" t="str">
        <f t="shared" si="14"/>
        <v/>
      </c>
      <c r="AIV10" s="64" t="str">
        <f t="shared" si="14"/>
        <v/>
      </c>
      <c r="AIW10" s="64" t="str">
        <f t="shared" si="14"/>
        <v/>
      </c>
      <c r="AIX10" s="64" t="str">
        <f t="shared" si="14"/>
        <v/>
      </c>
      <c r="AIY10" s="64" t="str">
        <f t="shared" si="14"/>
        <v/>
      </c>
      <c r="AIZ10" s="64" t="str">
        <f t="shared" si="14"/>
        <v/>
      </c>
      <c r="AJA10" s="64" t="str">
        <f t="shared" si="14"/>
        <v/>
      </c>
      <c r="AJB10" s="64" t="str">
        <f t="shared" si="14"/>
        <v/>
      </c>
      <c r="AJC10" s="64" t="str">
        <f t="shared" si="14"/>
        <v/>
      </c>
      <c r="AJD10" s="64" t="str">
        <f t="shared" si="14"/>
        <v/>
      </c>
      <c r="AJE10" s="64" t="str">
        <f t="shared" si="14"/>
        <v/>
      </c>
      <c r="AJF10" s="64" t="str">
        <f t="shared" si="14"/>
        <v/>
      </c>
      <c r="AJG10" s="64" t="str">
        <f t="shared" si="14"/>
        <v/>
      </c>
      <c r="AJH10" s="64" t="str">
        <f t="shared" si="14"/>
        <v/>
      </c>
      <c r="AJI10" s="64" t="str">
        <f t="shared" si="14"/>
        <v/>
      </c>
      <c r="AJJ10" s="64" t="str">
        <f t="shared" si="14"/>
        <v/>
      </c>
      <c r="AJK10" s="64" t="str">
        <f t="shared" si="14"/>
        <v/>
      </c>
      <c r="AJL10" s="64" t="str">
        <f t="shared" si="14"/>
        <v/>
      </c>
      <c r="AJM10" s="64" t="str">
        <f t="shared" si="14"/>
        <v/>
      </c>
      <c r="AJN10" s="64" t="str">
        <f t="shared" si="14"/>
        <v/>
      </c>
      <c r="AJO10" s="64" t="str">
        <f t="shared" si="14"/>
        <v/>
      </c>
      <c r="AJP10" s="64" t="str">
        <f t="shared" si="14"/>
        <v/>
      </c>
      <c r="AJQ10" s="64" t="str">
        <f t="shared" si="14"/>
        <v/>
      </c>
      <c r="AJR10" s="64" t="str">
        <f t="shared" si="14"/>
        <v/>
      </c>
      <c r="AJS10" s="64" t="str">
        <f t="shared" si="14"/>
        <v/>
      </c>
      <c r="AJT10" s="64" t="str">
        <f t="shared" si="14"/>
        <v/>
      </c>
      <c r="AJU10" s="64" t="str">
        <f t="shared" si="14"/>
        <v/>
      </c>
      <c r="AJV10" s="64" t="str">
        <f t="shared" si="14"/>
        <v/>
      </c>
      <c r="AJW10" s="64" t="str">
        <f t="shared" si="14"/>
        <v/>
      </c>
      <c r="AJX10" s="64" t="str">
        <f t="shared" si="14"/>
        <v/>
      </c>
      <c r="AJY10" s="64" t="str">
        <f t="shared" si="14"/>
        <v/>
      </c>
      <c r="AJZ10" s="64" t="str">
        <f t="shared" ref="AJZ10:ALM10" si="15">IF(ISBLANK(AJZ4),"",MONTH(AJZ4))</f>
        <v/>
      </c>
      <c r="AKA10" s="64" t="str">
        <f t="shared" si="15"/>
        <v/>
      </c>
      <c r="AKB10" s="64" t="str">
        <f t="shared" si="15"/>
        <v/>
      </c>
      <c r="AKC10" s="64" t="str">
        <f t="shared" si="15"/>
        <v/>
      </c>
      <c r="AKD10" s="64" t="str">
        <f t="shared" si="15"/>
        <v/>
      </c>
      <c r="AKE10" s="64" t="str">
        <f t="shared" si="15"/>
        <v/>
      </c>
      <c r="AKF10" s="64" t="str">
        <f t="shared" si="15"/>
        <v/>
      </c>
      <c r="AKG10" s="64" t="str">
        <f t="shared" si="15"/>
        <v/>
      </c>
      <c r="AKH10" s="64" t="str">
        <f t="shared" si="15"/>
        <v/>
      </c>
      <c r="AKI10" s="64" t="str">
        <f t="shared" si="15"/>
        <v/>
      </c>
      <c r="AKJ10" s="64" t="str">
        <f t="shared" si="15"/>
        <v/>
      </c>
      <c r="AKK10" s="64" t="str">
        <f t="shared" si="15"/>
        <v/>
      </c>
      <c r="AKL10" s="64" t="str">
        <f t="shared" si="15"/>
        <v/>
      </c>
      <c r="AKM10" s="64" t="str">
        <f t="shared" si="15"/>
        <v/>
      </c>
      <c r="AKN10" s="64" t="str">
        <f t="shared" si="15"/>
        <v/>
      </c>
      <c r="AKO10" s="64" t="str">
        <f t="shared" si="15"/>
        <v/>
      </c>
      <c r="AKP10" s="64" t="str">
        <f t="shared" si="15"/>
        <v/>
      </c>
      <c r="AKQ10" s="64" t="str">
        <f t="shared" si="15"/>
        <v/>
      </c>
      <c r="AKR10" s="64" t="str">
        <f t="shared" si="15"/>
        <v/>
      </c>
      <c r="AKS10" s="64" t="str">
        <f t="shared" si="15"/>
        <v/>
      </c>
      <c r="AKT10" s="64" t="str">
        <f t="shared" si="15"/>
        <v/>
      </c>
      <c r="AKU10" s="64" t="str">
        <f t="shared" si="15"/>
        <v/>
      </c>
      <c r="AKV10" s="64" t="str">
        <f t="shared" si="15"/>
        <v/>
      </c>
      <c r="AKW10" s="64" t="str">
        <f t="shared" si="15"/>
        <v/>
      </c>
      <c r="AKX10" s="64" t="str">
        <f t="shared" si="15"/>
        <v/>
      </c>
      <c r="AKY10" s="64" t="str">
        <f t="shared" si="15"/>
        <v/>
      </c>
      <c r="AKZ10" s="64" t="str">
        <f t="shared" si="15"/>
        <v/>
      </c>
      <c r="ALA10" s="64" t="str">
        <f t="shared" si="15"/>
        <v/>
      </c>
      <c r="ALB10" s="64" t="str">
        <f t="shared" si="15"/>
        <v/>
      </c>
      <c r="ALC10" s="64" t="str">
        <f t="shared" si="15"/>
        <v/>
      </c>
      <c r="ALD10" s="64" t="str">
        <f t="shared" si="15"/>
        <v/>
      </c>
      <c r="ALE10" s="64" t="str">
        <f t="shared" si="15"/>
        <v/>
      </c>
      <c r="ALF10" s="64" t="str">
        <f t="shared" si="15"/>
        <v/>
      </c>
      <c r="ALG10" s="64" t="str">
        <f t="shared" si="15"/>
        <v/>
      </c>
      <c r="ALH10" s="64" t="str">
        <f t="shared" si="15"/>
        <v/>
      </c>
      <c r="ALI10" s="64" t="str">
        <f t="shared" si="15"/>
        <v/>
      </c>
      <c r="ALJ10" s="64" t="str">
        <f t="shared" si="15"/>
        <v/>
      </c>
      <c r="ALK10" s="64" t="str">
        <f t="shared" si="15"/>
        <v/>
      </c>
      <c r="ALL10" s="64" t="str">
        <f t="shared" si="15"/>
        <v/>
      </c>
      <c r="ALM10" s="64" t="str">
        <f t="shared" si="15"/>
        <v/>
      </c>
      <c r="ALN10" s="64"/>
      <c r="ALO10" s="64"/>
      <c r="ALP10" s="64"/>
    </row>
  </sheetData>
  <dataValidations count="1">
    <dataValidation type="date" operator="notEqual" allowBlank="1" showInputMessage="1" showErrorMessage="1" sqref="B4:ALM5" xr:uid="{CF48BAFF-77F3-4305-9584-C5E661B80C51}">
      <formula1>1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844B914C-DF8A-4E03-A9AB-2F7510BAF06B}">
          <x14:formula1>
            <xm:f>'Base clients'!$A$2:$A$732</xm:f>
          </x14:formula1>
          <xm:sqref>B2:XFD2</xm:sqref>
        </x14:dataValidation>
        <x14:dataValidation type="list" allowBlank="1" showInputMessage="1" showErrorMessage="1" xr:uid="{C3045935-5D84-4C51-A1A0-CBB27B897B11}">
          <x14:formula1>
            <xm:f>'mes données'!$D$4:$D$7</xm:f>
          </x14:formula1>
          <xm:sqref>B6:XFD6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8133D1-52D8-4F28-83CF-F62C4648D18A}">
  <sheetPr codeName="Feuil5"/>
  <dimension ref="B1:K62"/>
  <sheetViews>
    <sheetView showGridLines="0" topLeftCell="C1" workbookViewId="0">
      <selection activeCell="G6" sqref="G6"/>
    </sheetView>
  </sheetViews>
  <sheetFormatPr baseColWidth="10" defaultRowHeight="15" x14ac:dyDescent="0.25"/>
  <cols>
    <col min="2" max="2" width="2.7109375" customWidth="1"/>
    <col min="3" max="3" width="24" bestFit="1" customWidth="1"/>
    <col min="4" max="4" width="45.5703125" customWidth="1"/>
    <col min="5" max="5" width="13.28515625" customWidth="1"/>
    <col min="6" max="6" width="10.7109375" bestFit="1" customWidth="1"/>
    <col min="7" max="7" width="13.5703125" customWidth="1"/>
    <col min="8" max="8" width="15.7109375" customWidth="1"/>
    <col min="9" max="9" width="2.7109375" customWidth="1"/>
    <col min="11" max="11" width="11.42578125" customWidth="1"/>
  </cols>
  <sheetData>
    <row r="1" spans="2:11" ht="15.75" thickBot="1" x14ac:dyDescent="0.3">
      <c r="K1" s="130" t="s">
        <v>1881</v>
      </c>
    </row>
    <row r="2" spans="2:11" ht="15.75" thickTop="1" x14ac:dyDescent="0.25">
      <c r="B2" s="70"/>
      <c r="C2" s="74"/>
      <c r="D2" s="74"/>
      <c r="E2" s="74"/>
      <c r="F2" s="74"/>
      <c r="G2" s="74"/>
      <c r="H2" s="74"/>
      <c r="I2" s="71"/>
    </row>
    <row r="3" spans="2:11" ht="15" customHeight="1" x14ac:dyDescent="0.25">
      <c r="B3" s="69"/>
      <c r="I3" s="68"/>
    </row>
    <row r="4" spans="2:11" ht="15" customHeight="1" x14ac:dyDescent="0.25">
      <c r="B4" s="69"/>
      <c r="D4" s="91"/>
      <c r="I4" s="68"/>
      <c r="K4" s="133"/>
    </row>
    <row r="5" spans="2:11" ht="15" customHeight="1" x14ac:dyDescent="0.25">
      <c r="B5" s="69"/>
      <c r="D5" s="187" t="s">
        <v>1852</v>
      </c>
      <c r="E5" s="187"/>
      <c r="I5" s="68"/>
    </row>
    <row r="6" spans="2:11" ht="15" customHeight="1" x14ac:dyDescent="0.25">
      <c r="B6" s="69"/>
      <c r="D6" s="187"/>
      <c r="E6" s="187"/>
      <c r="F6" s="88" t="s">
        <v>1860</v>
      </c>
      <c r="G6" s="89">
        <f ca="1">TODAY()</f>
        <v>44848</v>
      </c>
      <c r="I6" s="68"/>
    </row>
    <row r="7" spans="2:11" ht="15" customHeight="1" x14ac:dyDescent="0.25">
      <c r="B7" s="69"/>
      <c r="D7" s="187"/>
      <c r="E7" s="187"/>
      <c r="F7" s="88" t="s">
        <v>1880</v>
      </c>
      <c r="G7" s="130" t="str">
        <f ca="1">"DEV-"&amp;UPPER(TEXT(G6,"MMM")&amp;"-"&amp;TEXT(MID(K1,8,2)+1,"00"))</f>
        <v>DEV-OCT-01</v>
      </c>
      <c r="I7" s="68"/>
    </row>
    <row r="8" spans="2:11" x14ac:dyDescent="0.25">
      <c r="B8" s="69"/>
      <c r="I8" s="68"/>
    </row>
    <row r="9" spans="2:11" x14ac:dyDescent="0.25">
      <c r="B9" s="69"/>
      <c r="F9" s="179" t="s">
        <v>1861</v>
      </c>
      <c r="G9" s="180"/>
      <c r="H9" s="131" t="s">
        <v>78</v>
      </c>
      <c r="I9" s="68"/>
    </row>
    <row r="10" spans="2:11" x14ac:dyDescent="0.25">
      <c r="B10" s="69"/>
      <c r="F10" s="108"/>
      <c r="G10" s="109"/>
      <c r="I10" s="68"/>
    </row>
    <row r="11" spans="2:11" x14ac:dyDescent="0.25">
      <c r="B11" s="69"/>
      <c r="C11" s="188" t="str">
        <f>IF(ISBLANK('mes données'!B12)," ",'mes données'!B12)</f>
        <v>TRANIER benoit</v>
      </c>
      <c r="D11" s="189"/>
      <c r="F11" s="181" t="str">
        <f>CONCATENATE(VLOOKUP(H9,client,3,FALSE))</f>
        <v>BELLAHSENE zohra</v>
      </c>
      <c r="G11" s="182"/>
      <c r="H11" s="183"/>
      <c r="I11" s="68"/>
    </row>
    <row r="12" spans="2:11" x14ac:dyDescent="0.25">
      <c r="B12" s="69"/>
      <c r="C12" s="175" t="str">
        <f>IF(ISBLANK('mes données'!B13)," ",'mes données'!B13)</f>
        <v>Otravaux</v>
      </c>
      <c r="D12" s="176"/>
      <c r="E12" s="132"/>
      <c r="F12" s="184" t="str">
        <f>CONCATENATE(VLOOKUP(H9,client,4,FALSE))</f>
        <v>171 chemin du deves de lobre</v>
      </c>
      <c r="G12" s="185"/>
      <c r="H12" s="186"/>
      <c r="I12" s="68"/>
    </row>
    <row r="13" spans="2:11" x14ac:dyDescent="0.25">
      <c r="B13" s="69"/>
      <c r="C13" s="175" t="str">
        <f>IF(ISBLANK('mes données'!B14)," ",'mes données'!B14)</f>
        <v>14 rue Mozart</v>
      </c>
      <c r="D13" s="176"/>
      <c r="E13" s="132"/>
      <c r="F13" s="143" t="str">
        <f>CONCATENATE(VLOOKUP(H9,client,5,FALSE))</f>
        <v>34820</v>
      </c>
      <c r="G13" s="144"/>
      <c r="H13" s="145" t="str">
        <f>CONCATENATE(VLOOKUP(H9,client,6,FALSE))</f>
        <v>ASSAS</v>
      </c>
      <c r="I13" s="68"/>
    </row>
    <row r="14" spans="2:11" x14ac:dyDescent="0.25">
      <c r="B14" s="69"/>
      <c r="C14" s="175" t="str">
        <f>IF(ISBLANK('mes données'!B15)," ",'mes données'!B15)</f>
        <v>34830 Clapiers</v>
      </c>
      <c r="D14" s="176"/>
      <c r="E14" s="132"/>
      <c r="F14" s="184" t="str">
        <f>"Telephon : "&amp;CONCATENATE(VLOOKUP(H9,client,7,FALSE))</f>
        <v>Telephon : 434117442</v>
      </c>
      <c r="G14" s="185"/>
      <c r="H14" s="186"/>
      <c r="I14" s="68"/>
    </row>
    <row r="15" spans="2:11" x14ac:dyDescent="0.25">
      <c r="B15" s="69"/>
      <c r="C15" s="175" t="str">
        <f>"Telephone : " &amp; IF(ISBLANK('mes données'!B16)," ",'mes données'!B16)</f>
        <v>Telephone : 07 72 66 26 45</v>
      </c>
      <c r="D15" s="176"/>
      <c r="E15" s="132"/>
      <c r="F15" s="127"/>
      <c r="G15" s="128"/>
      <c r="H15" s="129"/>
      <c r="I15" s="68"/>
    </row>
    <row r="16" spans="2:11" x14ac:dyDescent="0.25">
      <c r="B16" s="69"/>
      <c r="C16" s="190" t="str">
        <f>"siret : "&amp;IF(ISBLANK('mes données'!B17)," ",'mes données'!B17)</f>
        <v>siret : 91842669300019</v>
      </c>
      <c r="D16" s="191"/>
      <c r="E16" s="132"/>
      <c r="I16" s="68"/>
    </row>
    <row r="17" spans="2:9" x14ac:dyDescent="0.25">
      <c r="B17" s="69"/>
      <c r="I17" s="68"/>
    </row>
    <row r="18" spans="2:9" x14ac:dyDescent="0.25">
      <c r="B18" s="69"/>
      <c r="E18" s="119" t="s">
        <v>1868</v>
      </c>
      <c r="F18" s="119"/>
      <c r="G18" s="118">
        <f ca="1">TODAY()+30</f>
        <v>44878</v>
      </c>
      <c r="I18" s="68"/>
    </row>
    <row r="19" spans="2:9" x14ac:dyDescent="0.25">
      <c r="B19" s="69"/>
      <c r="I19" s="68"/>
    </row>
    <row r="20" spans="2:9" x14ac:dyDescent="0.25">
      <c r="B20" s="69"/>
      <c r="C20" s="172" t="s">
        <v>1857</v>
      </c>
      <c r="D20" s="173"/>
      <c r="E20" s="173"/>
      <c r="F20" s="173"/>
      <c r="G20" s="173"/>
      <c r="H20" s="174"/>
      <c r="I20" s="68"/>
    </row>
    <row r="21" spans="2:9" x14ac:dyDescent="0.25">
      <c r="B21" s="69"/>
      <c r="C21" s="170" t="s">
        <v>1884</v>
      </c>
      <c r="D21" s="171"/>
      <c r="E21" s="76" t="s">
        <v>1853</v>
      </c>
      <c r="F21" s="76" t="s">
        <v>1854</v>
      </c>
      <c r="G21" s="76" t="s">
        <v>1855</v>
      </c>
      <c r="H21" s="76" t="s">
        <v>1856</v>
      </c>
      <c r="I21" s="68"/>
    </row>
    <row r="22" spans="2:9" x14ac:dyDescent="0.25">
      <c r="B22" s="69"/>
      <c r="C22" s="192" t="s">
        <v>1827</v>
      </c>
      <c r="D22" s="193"/>
      <c r="E22" s="138"/>
      <c r="F22" s="137"/>
      <c r="G22" s="137"/>
      <c r="H22" s="136"/>
      <c r="I22" s="68"/>
    </row>
    <row r="23" spans="2:9" x14ac:dyDescent="0.25">
      <c r="B23" s="69"/>
      <c r="C23" s="175" t="s">
        <v>801</v>
      </c>
      <c r="D23" s="176"/>
      <c r="E23" s="77"/>
      <c r="F23" s="94">
        <v>30</v>
      </c>
      <c r="G23" s="95">
        <v>111</v>
      </c>
      <c r="H23" s="98">
        <f>IF(ISERROR(F23*G23),"",F23*G23)</f>
        <v>3330</v>
      </c>
      <c r="I23" s="68"/>
    </row>
    <row r="24" spans="2:9" x14ac:dyDescent="0.25">
      <c r="B24" s="69"/>
      <c r="C24" s="175"/>
      <c r="D24" s="176"/>
      <c r="E24" s="77"/>
      <c r="F24" s="78"/>
      <c r="G24" s="79"/>
      <c r="H24" s="99"/>
      <c r="I24" s="68"/>
    </row>
    <row r="25" spans="2:9" x14ac:dyDescent="0.25">
      <c r="B25" s="69"/>
      <c r="C25" s="175"/>
      <c r="D25" s="176"/>
      <c r="E25" s="77"/>
      <c r="F25" s="78"/>
      <c r="G25" s="79"/>
      <c r="H25" s="99"/>
      <c r="I25" s="68"/>
    </row>
    <row r="26" spans="2:9" x14ac:dyDescent="0.25">
      <c r="B26" s="69"/>
      <c r="C26" s="175"/>
      <c r="D26" s="176"/>
      <c r="E26" s="77"/>
      <c r="F26" s="77"/>
      <c r="G26" s="82"/>
      <c r="H26" s="97"/>
      <c r="I26" s="68"/>
    </row>
    <row r="27" spans="2:9" x14ac:dyDescent="0.25">
      <c r="B27" s="69"/>
      <c r="C27" s="175"/>
      <c r="D27" s="176"/>
      <c r="E27" s="77"/>
      <c r="F27" s="77"/>
      <c r="G27" s="82"/>
      <c r="H27" s="97"/>
      <c r="I27" s="68"/>
    </row>
    <row r="28" spans="2:9" x14ac:dyDescent="0.25">
      <c r="B28" s="69"/>
      <c r="C28" s="175"/>
      <c r="D28" s="176"/>
      <c r="E28" s="77"/>
      <c r="F28" s="77"/>
      <c r="G28" s="82"/>
      <c r="H28" s="97"/>
      <c r="I28" s="68"/>
    </row>
    <row r="29" spans="2:9" x14ac:dyDescent="0.25">
      <c r="B29" s="69"/>
      <c r="C29" s="175"/>
      <c r="D29" s="176"/>
      <c r="E29" s="77"/>
      <c r="F29" s="77"/>
      <c r="G29" s="82"/>
      <c r="H29" s="97"/>
      <c r="I29" s="68"/>
    </row>
    <row r="30" spans="2:9" x14ac:dyDescent="0.25">
      <c r="B30" s="69"/>
      <c r="C30" s="175"/>
      <c r="D30" s="176"/>
      <c r="E30" s="77"/>
      <c r="F30" s="77"/>
      <c r="G30" s="82"/>
      <c r="H30" s="97"/>
      <c r="I30" s="68"/>
    </row>
    <row r="31" spans="2:9" x14ac:dyDescent="0.25">
      <c r="B31" s="69"/>
      <c r="C31" s="175"/>
      <c r="D31" s="176"/>
      <c r="E31" s="77"/>
      <c r="F31" s="77" t="str">
        <f>IF(ISERROR(VLOOKUP(#REF!,'Base produits'!$C$8:$I$157,3,0)),"",VLOOKUP(#REF!,'Base produits'!$C$8:$I$157,3,0))</f>
        <v/>
      </c>
      <c r="G31" s="82" t="str">
        <f>IF(ISERROR(VLOOKUP($Q31,$M$21:$P$171,3,0)),"",VLOOKUP($Q31,$M$21:$P$171,3,0))</f>
        <v/>
      </c>
      <c r="H31" s="97" t="str">
        <f t="shared" ref="H31:H46" si="0">IF(ISERROR(F31*G31),"",F31*G31)</f>
        <v/>
      </c>
      <c r="I31" s="68"/>
    </row>
    <row r="32" spans="2:9" x14ac:dyDescent="0.25">
      <c r="B32" s="69"/>
      <c r="C32" s="177"/>
      <c r="D32" s="178"/>
      <c r="E32" s="77"/>
      <c r="F32" s="77" t="str">
        <f>IF(ISERROR(VLOOKUP(#REF!,'Base produits'!$C$8:$I$157,3,0)),"",VLOOKUP(#REF!,'Base produits'!$C$8:$I$157,3,0))</f>
        <v/>
      </c>
      <c r="G32" s="82" t="str">
        <f>IF(ISERROR(VLOOKUP($Q32,$M$21:$P$171,3,0)),"",VLOOKUP($Q32,$M$21:$P$171,3,0))</f>
        <v/>
      </c>
      <c r="H32" s="97" t="str">
        <f t="shared" si="0"/>
        <v/>
      </c>
      <c r="I32" s="68"/>
    </row>
    <row r="33" spans="2:9" x14ac:dyDescent="0.25">
      <c r="B33" s="69"/>
      <c r="C33" s="177"/>
      <c r="D33" s="165"/>
      <c r="E33" s="77"/>
      <c r="F33" s="80"/>
      <c r="G33" s="80"/>
      <c r="H33" s="90"/>
      <c r="I33" s="68"/>
    </row>
    <row r="34" spans="2:9" x14ac:dyDescent="0.25">
      <c r="B34" s="69"/>
      <c r="C34" s="177"/>
      <c r="D34" s="165"/>
      <c r="E34" s="77"/>
      <c r="F34" s="80"/>
      <c r="G34" s="80"/>
      <c r="H34" s="90"/>
      <c r="I34" s="68"/>
    </row>
    <row r="35" spans="2:9" x14ac:dyDescent="0.25">
      <c r="B35" s="69"/>
      <c r="C35" s="177"/>
      <c r="D35" s="165"/>
      <c r="E35" s="77"/>
      <c r="F35" s="80"/>
      <c r="G35" s="80"/>
      <c r="H35" s="90"/>
      <c r="I35" s="68"/>
    </row>
    <row r="36" spans="2:9" x14ac:dyDescent="0.25">
      <c r="B36" s="69"/>
      <c r="C36" s="177"/>
      <c r="D36" s="165"/>
      <c r="E36" s="77"/>
      <c r="F36" s="80"/>
      <c r="G36" s="80"/>
      <c r="H36" s="90"/>
      <c r="I36" s="68"/>
    </row>
    <row r="37" spans="2:9" x14ac:dyDescent="0.25">
      <c r="B37" s="69"/>
      <c r="C37" s="177"/>
      <c r="D37" s="165"/>
      <c r="E37" s="77"/>
      <c r="F37" s="80"/>
      <c r="G37" s="80"/>
      <c r="H37" s="90"/>
      <c r="I37" s="68"/>
    </row>
    <row r="38" spans="2:9" x14ac:dyDescent="0.25">
      <c r="B38" s="69"/>
      <c r="C38" s="177"/>
      <c r="D38" s="165"/>
      <c r="E38" s="77"/>
      <c r="F38" s="80"/>
      <c r="G38" s="80"/>
      <c r="H38" s="90"/>
      <c r="I38" s="68"/>
    </row>
    <row r="39" spans="2:9" x14ac:dyDescent="0.25">
      <c r="B39" s="69"/>
      <c r="C39" s="177"/>
      <c r="D39" s="165"/>
      <c r="E39" s="77"/>
      <c r="F39" s="80"/>
      <c r="G39" s="80"/>
      <c r="H39" s="90"/>
      <c r="I39" s="68"/>
    </row>
    <row r="40" spans="2:9" x14ac:dyDescent="0.25">
      <c r="B40" s="69"/>
      <c r="C40" s="175"/>
      <c r="D40" s="176"/>
      <c r="E40" s="77"/>
      <c r="F40" s="77"/>
      <c r="G40" s="82"/>
      <c r="H40" s="97"/>
      <c r="I40" s="68"/>
    </row>
    <row r="41" spans="2:9" x14ac:dyDescent="0.25">
      <c r="B41" s="69"/>
      <c r="C41" s="175" t="str">
        <f>IF(ISERROR(VLOOKUP(#REF!,'Base produits'!$C$8:$I$157,2,0)),"",VLOOKUP(#REF!,'Base produits'!$C$8:$I$157,2,0))</f>
        <v/>
      </c>
      <c r="D41" s="176"/>
      <c r="E41" s="77"/>
      <c r="F41" s="77" t="str">
        <f>IF(ISERROR(VLOOKUP(#REF!,'Base produits'!$C$8:$I$157,3,0)),"",VLOOKUP(#REF!,'Base produits'!$C$8:$I$157,3,0))</f>
        <v/>
      </c>
      <c r="G41" s="82" t="str">
        <f>IF(ISERROR(VLOOKUP($Q41,$M$21:$P$171,3,0)),"",VLOOKUP($Q41,$M$21:$P$171,3,0))</f>
        <v/>
      </c>
      <c r="H41" s="97" t="str">
        <f t="shared" si="0"/>
        <v/>
      </c>
      <c r="I41" s="68"/>
    </row>
    <row r="42" spans="2:9" x14ac:dyDescent="0.25">
      <c r="B42" s="69"/>
      <c r="C42" s="190" t="str">
        <f>IF(ISERROR(VLOOKUP(#REF!,'Base produits'!$C$8:$I$157,2,0)),"",VLOOKUP(#REF!,'Base produits'!$C$8:$I$157,2,0))</f>
        <v/>
      </c>
      <c r="D42" s="191"/>
      <c r="E42" s="86"/>
      <c r="F42" s="86" t="str">
        <f>IF(ISERROR(VLOOKUP(#REF!,'Base produits'!$C$8:$I$157,3,0)),"",VLOOKUP(#REF!,'Base produits'!$C$8:$I$157,3,0))</f>
        <v/>
      </c>
      <c r="G42" s="87" t="str">
        <f>IF(ISERROR(VLOOKUP($Q42,$M$21:$P$171,3,0)),"",VLOOKUP($Q42,$M$21:$P$171,3,0))</f>
        <v/>
      </c>
      <c r="H42" s="100" t="str">
        <f t="shared" si="0"/>
        <v/>
      </c>
      <c r="I42" s="68"/>
    </row>
    <row r="43" spans="2:9" x14ac:dyDescent="0.25">
      <c r="B43" s="69"/>
      <c r="C43" s="197" t="s">
        <v>1859</v>
      </c>
      <c r="D43" s="198"/>
      <c r="E43" s="198"/>
      <c r="F43" s="198"/>
      <c r="G43" s="198"/>
      <c r="H43" s="199"/>
      <c r="I43" s="68"/>
    </row>
    <row r="44" spans="2:9" x14ac:dyDescent="0.25">
      <c r="B44" s="69"/>
      <c r="C44" s="194"/>
      <c r="D44" s="195"/>
      <c r="E44" s="101" t="s">
        <v>1853</v>
      </c>
      <c r="F44" s="101" t="s">
        <v>1854</v>
      </c>
      <c r="G44" s="101" t="s">
        <v>1855</v>
      </c>
      <c r="H44" s="101" t="s">
        <v>1856</v>
      </c>
      <c r="I44" s="68"/>
    </row>
    <row r="45" spans="2:9" x14ac:dyDescent="0.25">
      <c r="B45" s="69"/>
      <c r="C45" s="188" t="str">
        <f>IF(ISERROR(VLOOKUP(#REF!,'Base produits'!$C$8:$I$157,2,0)),"",VLOOKUP(#REF!,'Base produits'!$C$8:$I$157,2,0))</f>
        <v/>
      </c>
      <c r="D45" s="196"/>
      <c r="E45" s="92"/>
      <c r="F45" s="93" t="str">
        <f>IF(ISERROR(VLOOKUP(#REF!,'Base produits'!$C$8:$I$157,3,0)),"",VLOOKUP(#REF!,'Base produits'!$C$8:$I$157,3,0))</f>
        <v/>
      </c>
      <c r="G45" s="102" t="str">
        <f>IF(ISERROR(VLOOKUP($Q45,$M$21:$P$171,3,0)),"",VLOOKUP($Q45,$M$21:$P$171,3,0))</f>
        <v/>
      </c>
      <c r="H45" s="96" t="str">
        <f t="shared" si="0"/>
        <v/>
      </c>
      <c r="I45" s="68"/>
    </row>
    <row r="46" spans="2:9" x14ac:dyDescent="0.25">
      <c r="B46" s="69"/>
      <c r="C46" s="175"/>
      <c r="D46" s="200"/>
      <c r="E46" s="81"/>
      <c r="F46" s="77" t="str">
        <f>IF(ISERROR(VLOOKUP(#REF!,'Base produits'!$C$8:$I$157,3,0)),"",VLOOKUP(#REF!,'Base produits'!$C$8:$I$157,3,0))</f>
        <v/>
      </c>
      <c r="G46" s="82" t="str">
        <f>IF(ISERROR(VLOOKUP($Q46,$M$21:$P$171,3,0)),"",VLOOKUP($Q46,$M$21:$P$171,3,0))</f>
        <v/>
      </c>
      <c r="H46" s="97" t="str">
        <f t="shared" si="0"/>
        <v/>
      </c>
      <c r="I46" s="68"/>
    </row>
    <row r="47" spans="2:9" x14ac:dyDescent="0.25">
      <c r="B47" s="69"/>
      <c r="C47" s="177"/>
      <c r="D47" s="165"/>
      <c r="E47" s="83"/>
      <c r="F47" s="84"/>
      <c r="G47" s="85"/>
      <c r="H47" s="106"/>
      <c r="I47" s="68"/>
    </row>
    <row r="48" spans="2:9" x14ac:dyDescent="0.25">
      <c r="B48" s="69"/>
      <c r="C48" s="177"/>
      <c r="D48" s="165"/>
      <c r="E48" s="83"/>
      <c r="F48" s="84"/>
      <c r="G48" s="85"/>
      <c r="H48" s="106"/>
      <c r="I48" s="68"/>
    </row>
    <row r="49" spans="2:9" x14ac:dyDescent="0.25">
      <c r="B49" s="121"/>
      <c r="C49" s="165"/>
      <c r="D49" s="165"/>
      <c r="E49" s="83"/>
      <c r="F49" s="84"/>
      <c r="G49" s="85"/>
      <c r="H49" s="106"/>
      <c r="I49" s="68"/>
    </row>
    <row r="50" spans="2:9" x14ac:dyDescent="0.25">
      <c r="B50" s="69"/>
      <c r="C50" s="177"/>
      <c r="D50" s="165"/>
      <c r="E50" s="83"/>
      <c r="F50" s="84"/>
      <c r="G50" s="85"/>
      <c r="H50" s="106"/>
      <c r="I50" s="68"/>
    </row>
    <row r="51" spans="2:9" x14ac:dyDescent="0.25">
      <c r="B51" s="69"/>
      <c r="C51" s="177"/>
      <c r="D51" s="165"/>
      <c r="E51" s="83"/>
      <c r="F51" s="84"/>
      <c r="G51" s="85"/>
      <c r="H51" s="106"/>
      <c r="I51" s="68"/>
    </row>
    <row r="52" spans="2:9" x14ac:dyDescent="0.25">
      <c r="B52" s="69"/>
      <c r="C52" s="203"/>
      <c r="D52" s="166"/>
      <c r="E52" s="105"/>
      <c r="F52" s="103"/>
      <c r="G52" s="104"/>
      <c r="H52" s="107"/>
      <c r="I52" s="68"/>
    </row>
    <row r="53" spans="2:9" x14ac:dyDescent="0.25">
      <c r="B53" s="69"/>
      <c r="I53" s="68"/>
    </row>
    <row r="54" spans="2:9" ht="15" customHeight="1" x14ac:dyDescent="0.25">
      <c r="B54" s="69"/>
      <c r="C54" s="204" t="s">
        <v>1869</v>
      </c>
      <c r="D54" s="204"/>
      <c r="E54" s="204"/>
      <c r="F54" s="90"/>
      <c r="G54" s="110" t="s">
        <v>1865</v>
      </c>
      <c r="H54" s="111">
        <f>SUM(H19:H52)</f>
        <v>3330</v>
      </c>
      <c r="I54" s="68"/>
    </row>
    <row r="55" spans="2:9" x14ac:dyDescent="0.25">
      <c r="B55" s="69"/>
      <c r="C55" s="204"/>
      <c r="D55" s="204"/>
      <c r="E55" s="204"/>
      <c r="G55" s="112" t="str">
        <f>IF(ISBLANK('Base facturation'!B8),"","Remise :")</f>
        <v/>
      </c>
      <c r="H55" s="113" t="str">
        <f>IF(ISBLANK('Base facturation'!B8),"",'Base facturation'!B8)</f>
        <v/>
      </c>
      <c r="I55" s="68"/>
    </row>
    <row r="56" spans="2:9" ht="15" customHeight="1" x14ac:dyDescent="0.25">
      <c r="B56" s="69"/>
      <c r="C56" s="204"/>
      <c r="D56" s="204"/>
      <c r="E56" s="204"/>
      <c r="F56" s="90"/>
      <c r="G56" s="114" t="s">
        <v>1866</v>
      </c>
      <c r="H56" s="115">
        <f>IF(ISERROR(H54-H55*H54),H54,(H54-H55*H54))</f>
        <v>3330</v>
      </c>
      <c r="I56" s="68"/>
    </row>
    <row r="57" spans="2:9" ht="15.75" x14ac:dyDescent="0.25">
      <c r="B57" s="69"/>
      <c r="C57" s="120"/>
      <c r="D57" s="120"/>
      <c r="E57" s="120"/>
      <c r="F57" s="116"/>
      <c r="G57" s="112"/>
      <c r="H57" s="122"/>
      <c r="I57" s="68"/>
    </row>
    <row r="58" spans="2:9" ht="18" x14ac:dyDescent="0.25">
      <c r="B58" s="69"/>
      <c r="C58" s="205" t="s">
        <v>1870</v>
      </c>
      <c r="D58" s="205"/>
      <c r="E58" s="120"/>
      <c r="F58" s="201" t="s">
        <v>1867</v>
      </c>
      <c r="G58" s="202"/>
      <c r="H58" s="117">
        <f>IF(H56&gt;200,H56*0.2,IF(H56&gt;500,H56*0.3,IF(H56&gt;1000,H56*0.4,0)))</f>
        <v>666</v>
      </c>
      <c r="I58" s="68"/>
    </row>
    <row r="59" spans="2:9" ht="15" customHeight="1" x14ac:dyDescent="0.25">
      <c r="B59" s="69"/>
      <c r="C59" s="167" t="s">
        <v>1871</v>
      </c>
      <c r="D59" s="167"/>
      <c r="I59" s="68"/>
    </row>
    <row r="60" spans="2:9" ht="15" customHeight="1" x14ac:dyDescent="0.25">
      <c r="B60" s="69"/>
      <c r="C60" s="167"/>
      <c r="D60" s="167"/>
      <c r="E60" s="123"/>
      <c r="F60" s="168" t="s">
        <v>1873</v>
      </c>
      <c r="G60" s="169"/>
      <c r="H60" s="115">
        <f>H56-H58</f>
        <v>2664</v>
      </c>
      <c r="I60" s="68"/>
    </row>
    <row r="61" spans="2:9" ht="15.75" customHeight="1" thickBot="1" x14ac:dyDescent="0.3">
      <c r="B61" s="72"/>
      <c r="C61" s="75"/>
      <c r="D61" s="75"/>
      <c r="E61" s="124"/>
      <c r="F61" s="124"/>
      <c r="G61" s="124"/>
      <c r="H61" s="124"/>
      <c r="I61" s="73"/>
    </row>
    <row r="62" spans="2:9" ht="15.75" customHeight="1" thickTop="1" x14ac:dyDescent="0.25"/>
  </sheetData>
  <mergeCells count="49">
    <mergeCell ref="C47:D47"/>
    <mergeCell ref="C48:D48"/>
    <mergeCell ref="C50:D50"/>
    <mergeCell ref="C49:D49"/>
    <mergeCell ref="F58:G58"/>
    <mergeCell ref="C51:D51"/>
    <mergeCell ref="C52:D52"/>
    <mergeCell ref="C54:E56"/>
    <mergeCell ref="C58:D58"/>
    <mergeCell ref="C42:D42"/>
    <mergeCell ref="C44:D44"/>
    <mergeCell ref="C45:D45"/>
    <mergeCell ref="C43:H43"/>
    <mergeCell ref="C46:D46"/>
    <mergeCell ref="C29:D29"/>
    <mergeCell ref="C30:D30"/>
    <mergeCell ref="C31:D31"/>
    <mergeCell ref="C40:D40"/>
    <mergeCell ref="C41:D41"/>
    <mergeCell ref="C15:D15"/>
    <mergeCell ref="C16:D16"/>
    <mergeCell ref="C22:D22"/>
    <mergeCell ref="C24:D24"/>
    <mergeCell ref="C25:D25"/>
    <mergeCell ref="F9:G9"/>
    <mergeCell ref="F11:H11"/>
    <mergeCell ref="F12:H12"/>
    <mergeCell ref="F14:H14"/>
    <mergeCell ref="D5:E7"/>
    <mergeCell ref="C11:D11"/>
    <mergeCell ref="C12:D12"/>
    <mergeCell ref="C13:D13"/>
    <mergeCell ref="C14:D14"/>
    <mergeCell ref="C59:D60"/>
    <mergeCell ref="F60:G60"/>
    <mergeCell ref="C21:D21"/>
    <mergeCell ref="C20:H20"/>
    <mergeCell ref="C23:D23"/>
    <mergeCell ref="C32:D32"/>
    <mergeCell ref="C33:D33"/>
    <mergeCell ref="C34:D34"/>
    <mergeCell ref="C35:D35"/>
    <mergeCell ref="C36:D36"/>
    <mergeCell ref="C37:D37"/>
    <mergeCell ref="C38:D38"/>
    <mergeCell ref="C39:D39"/>
    <mergeCell ref="C26:D26"/>
    <mergeCell ref="C27:D27"/>
    <mergeCell ref="C28:D28"/>
  </mergeCells>
  <dataValidations count="3">
    <dataValidation type="list" allowBlank="1" showInputMessage="1" showErrorMessage="1" sqref="H9" xr:uid="{DA30CD60-FD1E-4169-A9B8-B2C94D3426BC}">
      <formula1>numéro_client</formula1>
    </dataValidation>
    <dataValidation type="list" allowBlank="1" showInputMessage="1" showErrorMessage="1" sqref="C22:D22" xr:uid="{D8AADEF1-9DAD-4646-A73B-83B65EF6F0B0}">
      <formula1>prestation</formula1>
    </dataValidation>
    <dataValidation type="list" allowBlank="1" showInputMessage="1" showErrorMessage="1" sqref="C23:D23" xr:uid="{D4D65700-33C9-41D2-9A7F-BCB500B407B7}">
      <formula1>INDIRECT(C22)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ABA4EA9-B173-4EFB-BF14-599C323CFEDB}">
          <x14:formula1>
            <xm:f>'Base produits'!$I$32:$I$34</xm:f>
          </x14:formula1>
          <xm:sqref>E23:E42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917571-78B8-4BC3-89D0-8DBBABBA3B9A}">
  <sheetPr codeName="Feuil9"/>
  <dimension ref="A1:K2"/>
  <sheetViews>
    <sheetView zoomScale="145" zoomScaleNormal="145" workbookViewId="0">
      <selection sqref="A1:XFD1"/>
    </sheetView>
  </sheetViews>
  <sheetFormatPr baseColWidth="10" defaultRowHeight="15" x14ac:dyDescent="0.25"/>
  <cols>
    <col min="1" max="1" width="12.85546875" style="1" bestFit="1" customWidth="1"/>
    <col min="2" max="2" width="11.140625" style="150" bestFit="1" customWidth="1"/>
    <col min="3" max="3" width="17.28515625" style="1" bestFit="1" customWidth="1"/>
    <col min="4" max="4" width="27.7109375" style="1" bestFit="1" customWidth="1"/>
    <col min="5" max="5" width="9.28515625" style="1" bestFit="1" customWidth="1"/>
    <col min="6" max="6" width="14.28515625" style="1" bestFit="1" customWidth="1"/>
    <col min="7" max="7" width="10" style="148" bestFit="1" customWidth="1"/>
    <col min="8" max="8" width="19.28515625" style="148" bestFit="1" customWidth="1"/>
    <col min="9" max="9" width="16.85546875" style="148" bestFit="1" customWidth="1"/>
  </cols>
  <sheetData>
    <row r="1" spans="1:11" ht="15.75" x14ac:dyDescent="0.25">
      <c r="A1" s="134" t="s">
        <v>1888</v>
      </c>
      <c r="B1" s="149" t="s">
        <v>1879</v>
      </c>
      <c r="C1" s="134" t="s">
        <v>1882</v>
      </c>
      <c r="D1" s="134" t="s">
        <v>23</v>
      </c>
      <c r="E1" s="134" t="s">
        <v>24</v>
      </c>
      <c r="F1" s="134" t="s">
        <v>1889</v>
      </c>
      <c r="G1" s="147" t="s">
        <v>1866</v>
      </c>
      <c r="H1" s="147" t="s">
        <v>1867</v>
      </c>
      <c r="I1" s="147" t="s">
        <v>1873</v>
      </c>
      <c r="K1" s="130"/>
    </row>
    <row r="2" spans="1:11" x14ac:dyDescent="0.25">
      <c r="B2" s="150">
        <v>44846</v>
      </c>
      <c r="C2" s="1" t="s">
        <v>63</v>
      </c>
      <c r="D2" s="1" t="s">
        <v>64</v>
      </c>
      <c r="E2" s="146" t="s">
        <v>1890</v>
      </c>
      <c r="F2" s="1" t="s">
        <v>65</v>
      </c>
      <c r="G2" s="148">
        <v>3330</v>
      </c>
      <c r="H2" s="148">
        <v>666</v>
      </c>
      <c r="I2" s="148">
        <v>2664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A346C9-DB4D-45B1-BFFB-B241B69F127F}">
  <sheetPr codeName="Feuil8"/>
  <dimension ref="A1:K62"/>
  <sheetViews>
    <sheetView showGridLines="0" showZeros="0" tabSelected="1" topLeftCell="C9" workbookViewId="0">
      <selection activeCell="K3" sqref="K3"/>
    </sheetView>
  </sheetViews>
  <sheetFormatPr baseColWidth="10" defaultRowHeight="15" x14ac:dyDescent="0.25"/>
  <cols>
    <col min="2" max="2" width="2.7109375" customWidth="1"/>
    <col min="3" max="3" width="24" bestFit="1" customWidth="1"/>
    <col min="4" max="4" width="45.5703125" customWidth="1"/>
    <col min="5" max="5" width="13.28515625" customWidth="1"/>
    <col min="6" max="6" width="12" customWidth="1"/>
    <col min="7" max="7" width="13.5703125" customWidth="1"/>
    <col min="8" max="8" width="15.7109375" customWidth="1"/>
    <col min="9" max="9" width="2.7109375" customWidth="1"/>
    <col min="11" max="11" width="11.42578125" customWidth="1"/>
  </cols>
  <sheetData>
    <row r="1" spans="1:11" ht="15.75" thickBot="1" x14ac:dyDescent="0.3">
      <c r="A1" s="130"/>
      <c r="K1" s="130" t="s">
        <v>1909</v>
      </c>
    </row>
    <row r="2" spans="1:11" ht="15.75" thickTop="1" x14ac:dyDescent="0.25">
      <c r="B2" s="70"/>
      <c r="C2" s="74"/>
      <c r="D2" s="74"/>
      <c r="E2" s="74"/>
      <c r="F2" s="74"/>
      <c r="G2" s="74"/>
      <c r="H2" s="74"/>
      <c r="I2" s="71"/>
    </row>
    <row r="3" spans="1:11" ht="15" customHeight="1" x14ac:dyDescent="0.25">
      <c r="B3" s="69"/>
      <c r="E3" s="91"/>
      <c r="I3" s="68"/>
    </row>
    <row r="4" spans="1:11" ht="15" customHeight="1" x14ac:dyDescent="0.25">
      <c r="B4" s="69"/>
      <c r="D4" s="91"/>
      <c r="E4" s="91"/>
      <c r="I4" s="68"/>
    </row>
    <row r="5" spans="1:11" ht="15" customHeight="1" x14ac:dyDescent="0.25">
      <c r="B5" s="69"/>
      <c r="D5" s="187" t="s">
        <v>1872</v>
      </c>
      <c r="E5" s="187"/>
      <c r="I5" s="68"/>
    </row>
    <row r="6" spans="1:11" ht="15" customHeight="1" x14ac:dyDescent="0.25">
      <c r="B6" s="69"/>
      <c r="D6" s="187"/>
      <c r="E6" s="187"/>
      <c r="F6" s="88" t="s">
        <v>1860</v>
      </c>
      <c r="G6" s="89">
        <f ca="1">TODAY()</f>
        <v>44848</v>
      </c>
      <c r="I6" s="68"/>
    </row>
    <row r="7" spans="1:11" x14ac:dyDescent="0.25">
      <c r="B7" s="69"/>
      <c r="D7" s="187"/>
      <c r="E7" s="187"/>
      <c r="F7" s="88" t="s">
        <v>1891</v>
      </c>
      <c r="G7" s="130" t="str">
        <f ca="1">"FAC-"&amp;UPPER(TEXT(G6,"MMM")&amp;"-"&amp;TEXT(MID(K1,8,2)+1,"00"))</f>
        <v>FAC-OCT-01</v>
      </c>
      <c r="I7" s="68"/>
    </row>
    <row r="8" spans="1:11" x14ac:dyDescent="0.25">
      <c r="B8" s="69"/>
      <c r="I8" s="68"/>
    </row>
    <row r="9" spans="1:11" x14ac:dyDescent="0.25">
      <c r="B9" s="69"/>
      <c r="F9" s="179" t="s">
        <v>1861</v>
      </c>
      <c r="G9" s="180"/>
      <c r="H9" s="131" t="s">
        <v>70</v>
      </c>
      <c r="I9" s="68"/>
    </row>
    <row r="10" spans="1:11" x14ac:dyDescent="0.25">
      <c r="B10" s="69"/>
      <c r="I10" s="68"/>
    </row>
    <row r="11" spans="1:11" x14ac:dyDescent="0.25">
      <c r="B11" s="69"/>
      <c r="C11" s="188" t="str">
        <f>IF(ISBLANK('mes données'!B12)," ",'mes données'!B12)</f>
        <v>TRANIER benoit</v>
      </c>
      <c r="D11" s="189"/>
      <c r="F11" s="153" t="s">
        <v>1892</v>
      </c>
      <c r="G11" s="155" t="str">
        <f>CONCATENATE(VLOOKUP(H9,client,3,FALSE))</f>
        <v>NEANT francois</v>
      </c>
      <c r="H11" s="156"/>
      <c r="I11" s="68"/>
    </row>
    <row r="12" spans="1:11" x14ac:dyDescent="0.25">
      <c r="B12" s="69"/>
      <c r="C12" s="175" t="str">
        <f>IF(ISBLANK('mes données'!B13)," ",'mes données'!B13)</f>
        <v>Otravaux</v>
      </c>
      <c r="D12" s="176"/>
      <c r="F12" s="151" t="s">
        <v>1893</v>
      </c>
      <c r="G12" s="154" t="str">
        <f>CONCATENATE(VLOOKUP(H9,client,4,FALSE))</f>
        <v>26 impasse Debussy</v>
      </c>
      <c r="H12" s="152"/>
      <c r="I12" s="68"/>
    </row>
    <row r="13" spans="1:11" x14ac:dyDescent="0.25">
      <c r="B13" s="69"/>
      <c r="C13" s="175" t="str">
        <f>IF(ISBLANK('mes données'!B14)," ",'mes données'!B14)</f>
        <v>14 rue Mozart</v>
      </c>
      <c r="D13" s="176"/>
      <c r="F13" s="151" t="s">
        <v>1894</v>
      </c>
      <c r="G13" s="151" t="str">
        <f>CONCATENATE(VLOOKUP(H9,client,5,FALSE))</f>
        <v>34920</v>
      </c>
      <c r="H13" s="90" t="str">
        <f>CONCATENATE(VLOOKUP(H9,client,6,FALSE))</f>
        <v>Le Crès</v>
      </c>
      <c r="I13" s="68"/>
    </row>
    <row r="14" spans="1:11" x14ac:dyDescent="0.25">
      <c r="B14" s="69"/>
      <c r="C14" s="175" t="str">
        <f>IF(ISBLANK('mes données'!B15)," ",'mes données'!B15)</f>
        <v>34830 Clapiers</v>
      </c>
      <c r="D14" s="176"/>
      <c r="F14" s="151" t="s">
        <v>1895</v>
      </c>
      <c r="G14" s="154" t="str">
        <f>CONCATENATE(VLOOKUP(H9,client,7,FALSE))</f>
        <v>06 30 03 98 09</v>
      </c>
      <c r="H14" s="152"/>
      <c r="I14" s="68"/>
    </row>
    <row r="15" spans="1:11" x14ac:dyDescent="0.25">
      <c r="B15" s="69"/>
      <c r="C15" s="175" t="str">
        <f>"Téléphone : "&amp;IF(ISBLANK('mes données'!B16)," ",'mes données'!B16)</f>
        <v>Téléphone : 07 72 66 26 45</v>
      </c>
      <c r="D15" s="176"/>
      <c r="F15" s="139"/>
      <c r="G15" s="139"/>
      <c r="H15" s="141"/>
      <c r="I15" s="68"/>
    </row>
    <row r="16" spans="1:11" x14ac:dyDescent="0.25">
      <c r="B16" s="69"/>
      <c r="C16" s="190" t="str">
        <f>"siret : "&amp;IF(ISBLANK('mes données'!B17)," ",'mes données'!B17)</f>
        <v>siret : 91842669300019</v>
      </c>
      <c r="D16" s="191"/>
      <c r="I16" s="68"/>
    </row>
    <row r="17" spans="2:9" x14ac:dyDescent="0.25">
      <c r="B17" s="69"/>
      <c r="F17" s="108" t="s">
        <v>1875</v>
      </c>
      <c r="G17" s="109">
        <f ca="1">TODAY()+30</f>
        <v>44878</v>
      </c>
      <c r="I17" s="68"/>
    </row>
    <row r="18" spans="2:9" x14ac:dyDescent="0.25">
      <c r="B18" s="69"/>
      <c r="F18" s="108" t="s">
        <v>1876</v>
      </c>
      <c r="G18" s="126">
        <f>'Base facturation'!B6</f>
        <v>0</v>
      </c>
      <c r="I18" s="68"/>
    </row>
    <row r="19" spans="2:9" x14ac:dyDescent="0.25">
      <c r="B19" s="69"/>
      <c r="I19" s="68"/>
    </row>
    <row r="20" spans="2:9" x14ac:dyDescent="0.25">
      <c r="B20" s="69"/>
      <c r="C20" s="172" t="s">
        <v>1857</v>
      </c>
      <c r="D20" s="173"/>
      <c r="E20" s="173"/>
      <c r="F20" s="173"/>
      <c r="G20" s="173"/>
      <c r="H20" s="174"/>
      <c r="I20" s="68"/>
    </row>
    <row r="21" spans="2:9" x14ac:dyDescent="0.25">
      <c r="B21" s="69"/>
      <c r="C21" s="170" t="s">
        <v>1884</v>
      </c>
      <c r="D21" s="171"/>
      <c r="E21" s="76" t="s">
        <v>1853</v>
      </c>
      <c r="F21" s="76" t="s">
        <v>1854</v>
      </c>
      <c r="G21" s="76" t="s">
        <v>1855</v>
      </c>
      <c r="H21" s="101" t="s">
        <v>1856</v>
      </c>
      <c r="I21" s="68"/>
    </row>
    <row r="22" spans="2:9" x14ac:dyDescent="0.25">
      <c r="B22" s="69"/>
      <c r="C22" s="142" t="str">
        <f>DEVIS!C22</f>
        <v xml:space="preserve">placoplâtre </v>
      </c>
      <c r="D22" s="159" t="str">
        <f>DEVIS!C23</f>
        <v>pose d'une ossature métallique</v>
      </c>
      <c r="E22" s="93"/>
      <c r="F22" s="94"/>
      <c r="G22" s="140"/>
      <c r="H22" s="80"/>
      <c r="I22" s="68"/>
    </row>
    <row r="23" spans="2:9" x14ac:dyDescent="0.25">
      <c r="B23" s="69"/>
      <c r="C23" s="132"/>
      <c r="D23" s="158"/>
      <c r="E23" s="77"/>
      <c r="F23" s="78"/>
      <c r="G23" s="79"/>
      <c r="H23" s="99">
        <f>IF(ISERROR(F22*G22),"",F22*G22)</f>
        <v>0</v>
      </c>
      <c r="I23" s="68"/>
    </row>
    <row r="24" spans="2:9" x14ac:dyDescent="0.25">
      <c r="B24" s="69"/>
      <c r="C24" s="157">
        <f>DEVIS!$C24</f>
        <v>0</v>
      </c>
      <c r="D24" s="158"/>
      <c r="E24" s="77"/>
      <c r="F24" s="78"/>
      <c r="G24" s="79"/>
      <c r="H24" s="99">
        <f t="shared" ref="H24:H42" si="0">IF(ISERROR(F23*G23),"",F23*G23)</f>
        <v>0</v>
      </c>
      <c r="I24" s="68"/>
    </row>
    <row r="25" spans="2:9" x14ac:dyDescent="0.25">
      <c r="B25" s="69"/>
      <c r="C25" s="157">
        <f>DEVIS!$C25</f>
        <v>0</v>
      </c>
      <c r="D25" s="158"/>
      <c r="E25" s="77"/>
      <c r="F25" s="78"/>
      <c r="G25" s="79"/>
      <c r="H25" s="99">
        <f t="shared" si="0"/>
        <v>0</v>
      </c>
      <c r="I25" s="68"/>
    </row>
    <row r="26" spans="2:9" x14ac:dyDescent="0.25">
      <c r="B26" s="69"/>
      <c r="C26" s="157">
        <f>DEVIS!$C26</f>
        <v>0</v>
      </c>
      <c r="D26" s="158"/>
      <c r="E26" s="77"/>
      <c r="F26" s="77"/>
      <c r="G26" s="82"/>
      <c r="H26" s="99">
        <f t="shared" si="0"/>
        <v>0</v>
      </c>
      <c r="I26" s="68"/>
    </row>
    <row r="27" spans="2:9" x14ac:dyDescent="0.25">
      <c r="B27" s="69"/>
      <c r="C27" s="157">
        <f>DEVIS!$C27</f>
        <v>0</v>
      </c>
      <c r="D27" s="158"/>
      <c r="E27" s="77"/>
      <c r="F27" s="77"/>
      <c r="G27" s="82"/>
      <c r="H27" s="99">
        <f t="shared" si="0"/>
        <v>0</v>
      </c>
      <c r="I27" s="68"/>
    </row>
    <row r="28" spans="2:9" x14ac:dyDescent="0.25">
      <c r="B28" s="69"/>
      <c r="C28" s="157">
        <f>DEVIS!$C28</f>
        <v>0</v>
      </c>
      <c r="D28" s="158"/>
      <c r="E28" s="77"/>
      <c r="F28" s="77"/>
      <c r="G28" s="82"/>
      <c r="H28" s="99">
        <f t="shared" si="0"/>
        <v>0</v>
      </c>
      <c r="I28" s="68"/>
    </row>
    <row r="29" spans="2:9" x14ac:dyDescent="0.25">
      <c r="B29" s="69"/>
      <c r="C29" s="157">
        <f>DEVIS!$C29</f>
        <v>0</v>
      </c>
      <c r="D29" s="158"/>
      <c r="E29" s="77"/>
      <c r="F29" s="77"/>
      <c r="G29" s="82"/>
      <c r="H29" s="99">
        <f t="shared" si="0"/>
        <v>0</v>
      </c>
      <c r="I29" s="68"/>
    </row>
    <row r="30" spans="2:9" x14ac:dyDescent="0.25">
      <c r="B30" s="69"/>
      <c r="C30" s="157">
        <f>DEVIS!$C30</f>
        <v>0</v>
      </c>
      <c r="D30" s="158"/>
      <c r="E30" s="77"/>
      <c r="F30" s="77"/>
      <c r="G30" s="82"/>
      <c r="H30" s="99">
        <f t="shared" si="0"/>
        <v>0</v>
      </c>
      <c r="I30" s="68"/>
    </row>
    <row r="31" spans="2:9" x14ac:dyDescent="0.25">
      <c r="B31" s="69"/>
      <c r="C31" s="157">
        <f>DEVIS!$C31</f>
        <v>0</v>
      </c>
      <c r="D31" s="158"/>
      <c r="E31" s="77"/>
      <c r="F31" s="77" t="str">
        <f>IF(ISERROR(VLOOKUP(#REF!,'Base produits'!$C$8:$I$157,3,0)),"",VLOOKUP(#REF!,'Base produits'!$C$8:$I$157,3,0))</f>
        <v/>
      </c>
      <c r="G31" s="82" t="str">
        <f>IF(ISERROR(VLOOKUP($Q31,$M$21:$P$171,3,0)),"",VLOOKUP($Q31,$M$21:$P$171,3,0))</f>
        <v/>
      </c>
      <c r="H31" s="99">
        <f t="shared" si="0"/>
        <v>0</v>
      </c>
      <c r="I31" s="68"/>
    </row>
    <row r="32" spans="2:9" x14ac:dyDescent="0.25">
      <c r="B32" s="69"/>
      <c r="C32" s="157">
        <f>DEVIS!$C32</f>
        <v>0</v>
      </c>
      <c r="D32" s="158"/>
      <c r="E32" s="77"/>
      <c r="F32" s="77" t="str">
        <f>IF(ISERROR(VLOOKUP(#REF!,'Base produits'!$C$8:$I$157,3,0)),"",VLOOKUP(#REF!,'Base produits'!$C$8:$I$157,3,0))</f>
        <v/>
      </c>
      <c r="G32" s="82" t="str">
        <f>IF(ISERROR(VLOOKUP($Q32,$M$21:$P$171,3,0)),"",VLOOKUP($Q32,$M$21:$P$171,3,0))</f>
        <v/>
      </c>
      <c r="H32" s="99" t="str">
        <f t="shared" si="0"/>
        <v/>
      </c>
      <c r="I32" s="68"/>
    </row>
    <row r="33" spans="2:9" x14ac:dyDescent="0.25">
      <c r="B33" s="69"/>
      <c r="C33" s="157">
        <f>DEVIS!$C33</f>
        <v>0</v>
      </c>
      <c r="D33" s="158"/>
      <c r="E33" s="77"/>
      <c r="F33" s="80"/>
      <c r="G33" s="80"/>
      <c r="H33" s="99" t="str">
        <f t="shared" si="0"/>
        <v/>
      </c>
      <c r="I33" s="68"/>
    </row>
    <row r="34" spans="2:9" x14ac:dyDescent="0.25">
      <c r="B34" s="69"/>
      <c r="C34" s="157">
        <f>DEVIS!$C34</f>
        <v>0</v>
      </c>
      <c r="D34" s="158"/>
      <c r="E34" s="77"/>
      <c r="F34" s="80"/>
      <c r="G34" s="80"/>
      <c r="H34" s="99">
        <f t="shared" si="0"/>
        <v>0</v>
      </c>
      <c r="I34" s="68"/>
    </row>
    <row r="35" spans="2:9" x14ac:dyDescent="0.25">
      <c r="B35" s="69"/>
      <c r="C35" s="157">
        <f>DEVIS!$C35</f>
        <v>0</v>
      </c>
      <c r="D35" s="158"/>
      <c r="E35" s="77"/>
      <c r="F35" s="80"/>
      <c r="G35" s="80"/>
      <c r="H35" s="99">
        <f t="shared" si="0"/>
        <v>0</v>
      </c>
      <c r="I35" s="68"/>
    </row>
    <row r="36" spans="2:9" x14ac:dyDescent="0.25">
      <c r="B36" s="69"/>
      <c r="C36" s="157">
        <f>DEVIS!$C36</f>
        <v>0</v>
      </c>
      <c r="D36" s="158"/>
      <c r="E36" s="77"/>
      <c r="F36" s="80"/>
      <c r="G36" s="80"/>
      <c r="H36" s="99">
        <f t="shared" si="0"/>
        <v>0</v>
      </c>
      <c r="I36" s="68"/>
    </row>
    <row r="37" spans="2:9" x14ac:dyDescent="0.25">
      <c r="B37" s="69"/>
      <c r="C37" s="157">
        <f>DEVIS!$C37</f>
        <v>0</v>
      </c>
      <c r="D37" s="158"/>
      <c r="E37" s="77"/>
      <c r="F37" s="80"/>
      <c r="G37" s="80"/>
      <c r="H37" s="99">
        <f t="shared" si="0"/>
        <v>0</v>
      </c>
      <c r="I37" s="68"/>
    </row>
    <row r="38" spans="2:9" x14ac:dyDescent="0.25">
      <c r="B38" s="69"/>
      <c r="C38" s="157">
        <f>DEVIS!$C38</f>
        <v>0</v>
      </c>
      <c r="D38" s="158"/>
      <c r="E38" s="77"/>
      <c r="F38" s="80"/>
      <c r="G38" s="80"/>
      <c r="H38" s="99">
        <f t="shared" si="0"/>
        <v>0</v>
      </c>
      <c r="I38" s="68"/>
    </row>
    <row r="39" spans="2:9" x14ac:dyDescent="0.25">
      <c r="B39" s="69"/>
      <c r="C39" s="157">
        <f>DEVIS!$C39</f>
        <v>0</v>
      </c>
      <c r="D39" s="158"/>
      <c r="E39" s="77"/>
      <c r="F39" s="80"/>
      <c r="G39" s="80"/>
      <c r="H39" s="99">
        <f t="shared" si="0"/>
        <v>0</v>
      </c>
      <c r="I39" s="68"/>
    </row>
    <row r="40" spans="2:9" x14ac:dyDescent="0.25">
      <c r="B40" s="69"/>
      <c r="C40" s="157">
        <f>DEVIS!$C40</f>
        <v>0</v>
      </c>
      <c r="D40" s="158"/>
      <c r="E40" s="77"/>
      <c r="F40" s="77"/>
      <c r="G40" s="82"/>
      <c r="H40" s="99">
        <f t="shared" si="0"/>
        <v>0</v>
      </c>
      <c r="I40" s="68"/>
    </row>
    <row r="41" spans="2:9" x14ac:dyDescent="0.25">
      <c r="B41" s="69"/>
      <c r="C41" s="157" t="str">
        <f>DEVIS!$C41</f>
        <v/>
      </c>
      <c r="D41" s="158"/>
      <c r="E41" s="77"/>
      <c r="F41" s="77" t="str">
        <f>IF(ISERROR(VLOOKUP(#REF!,'Base produits'!$C$8:$I$157,3,0)),"",VLOOKUP(#REF!,'Base produits'!$C$8:$I$157,3,0))</f>
        <v/>
      </c>
      <c r="G41" s="82" t="str">
        <f>IF(ISERROR(VLOOKUP($Q41,$M$21:$P$171,3,0)),"",VLOOKUP($Q41,$M$21:$P$171,3,0))</f>
        <v/>
      </c>
      <c r="H41" s="99">
        <f t="shared" si="0"/>
        <v>0</v>
      </c>
      <c r="I41" s="68"/>
    </row>
    <row r="42" spans="2:9" x14ac:dyDescent="0.25">
      <c r="B42" s="69"/>
      <c r="C42" s="157" t="str">
        <f>DEVIS!$C42</f>
        <v/>
      </c>
      <c r="D42" s="158"/>
      <c r="E42" s="86"/>
      <c r="F42" s="86" t="str">
        <f>IF(ISERROR(VLOOKUP(#REF!,'Base produits'!$C$8:$I$157,3,0)),"",VLOOKUP(#REF!,'Base produits'!$C$8:$I$157,3,0))</f>
        <v/>
      </c>
      <c r="G42" s="87" t="str">
        <f>IF(ISERROR(VLOOKUP($Q42,$M$21:$P$171,3,0)),"",VLOOKUP($Q42,$M$21:$P$171,3,0))</f>
        <v/>
      </c>
      <c r="H42" s="99" t="str">
        <f t="shared" si="0"/>
        <v/>
      </c>
      <c r="I42" s="68"/>
    </row>
    <row r="43" spans="2:9" x14ac:dyDescent="0.25">
      <c r="B43" s="69"/>
      <c r="C43" s="197" t="s">
        <v>1859</v>
      </c>
      <c r="D43" s="198"/>
      <c r="E43" s="198"/>
      <c r="F43" s="198"/>
      <c r="G43" s="198"/>
      <c r="H43" s="199"/>
      <c r="I43" s="68"/>
    </row>
    <row r="44" spans="2:9" x14ac:dyDescent="0.25">
      <c r="B44" s="69"/>
      <c r="C44" s="194"/>
      <c r="D44" s="195"/>
      <c r="E44" s="101" t="s">
        <v>1853</v>
      </c>
      <c r="F44" s="101" t="s">
        <v>1854</v>
      </c>
      <c r="G44" s="101" t="s">
        <v>1855</v>
      </c>
      <c r="H44" s="101" t="s">
        <v>1856</v>
      </c>
      <c r="I44" s="68"/>
    </row>
    <row r="45" spans="2:9" x14ac:dyDescent="0.25">
      <c r="B45" s="69"/>
      <c r="C45" s="188" t="str">
        <f>IF(ISERROR(VLOOKUP(#REF!,'Base produits'!$C$8:$I$157,2,0)),"",VLOOKUP(#REF!,'Base produits'!$C$8:$I$157,2,0))</f>
        <v/>
      </c>
      <c r="D45" s="196"/>
      <c r="E45" s="92"/>
      <c r="F45" s="93" t="str">
        <f>IF(ISERROR(VLOOKUP(#REF!,'Base produits'!$C$8:$I$157,3,0)),"",VLOOKUP(#REF!,'Base produits'!$C$8:$I$157,3,0))</f>
        <v/>
      </c>
      <c r="G45" s="160" t="str">
        <f>IF(ISERROR(VLOOKUP($Q45,$M$21:$P$171,3,0)),"",VLOOKUP($Q45,$M$21:$P$171,3,0))</f>
        <v/>
      </c>
      <c r="H45" s="95" t="str">
        <f t="shared" ref="H45:H52" si="1">IF(ISERROR(F45*G45),"",F45*G45)</f>
        <v/>
      </c>
      <c r="I45" s="68"/>
    </row>
    <row r="46" spans="2:9" x14ac:dyDescent="0.25">
      <c r="B46" s="69"/>
      <c r="C46" s="175"/>
      <c r="D46" s="200"/>
      <c r="E46" s="81"/>
      <c r="F46" s="77" t="str">
        <f>IF(ISERROR(VLOOKUP(#REF!,'Base produits'!$C$8:$I$157,3,0)),"",VLOOKUP(#REF!,'Base produits'!$C$8:$I$157,3,0))</f>
        <v/>
      </c>
      <c r="G46" s="161" t="str">
        <f>IF(ISERROR(VLOOKUP($Q46,$M$21:$P$171,3,0)),"",VLOOKUP($Q46,$M$21:$P$171,3,0))</f>
        <v/>
      </c>
      <c r="H46" s="79" t="str">
        <f t="shared" si="1"/>
        <v/>
      </c>
      <c r="I46" s="68"/>
    </row>
    <row r="47" spans="2:9" x14ac:dyDescent="0.25">
      <c r="B47" s="69"/>
      <c r="C47" s="177"/>
      <c r="D47" s="165"/>
      <c r="E47" s="83"/>
      <c r="F47" s="84"/>
      <c r="G47" s="162"/>
      <c r="H47" s="79">
        <f t="shared" si="1"/>
        <v>0</v>
      </c>
      <c r="I47" s="68"/>
    </row>
    <row r="48" spans="2:9" x14ac:dyDescent="0.25">
      <c r="B48" s="69"/>
      <c r="C48" s="177"/>
      <c r="D48" s="165"/>
      <c r="E48" s="83"/>
      <c r="F48" s="84"/>
      <c r="G48" s="162"/>
      <c r="H48" s="79">
        <f t="shared" si="1"/>
        <v>0</v>
      </c>
      <c r="I48" s="68"/>
    </row>
    <row r="49" spans="2:9" x14ac:dyDescent="0.25">
      <c r="B49" s="121"/>
      <c r="C49" s="165"/>
      <c r="D49" s="165"/>
      <c r="E49" s="83"/>
      <c r="F49" s="84"/>
      <c r="G49" s="162"/>
      <c r="H49" s="79">
        <f t="shared" si="1"/>
        <v>0</v>
      </c>
      <c r="I49" s="68"/>
    </row>
    <row r="50" spans="2:9" x14ac:dyDescent="0.25">
      <c r="B50" s="69"/>
      <c r="C50" s="177"/>
      <c r="D50" s="165"/>
      <c r="E50" s="83"/>
      <c r="F50" s="84"/>
      <c r="G50" s="162"/>
      <c r="H50" s="79">
        <f t="shared" si="1"/>
        <v>0</v>
      </c>
      <c r="I50" s="68"/>
    </row>
    <row r="51" spans="2:9" x14ac:dyDescent="0.25">
      <c r="B51" s="69"/>
      <c r="C51" s="177"/>
      <c r="D51" s="165"/>
      <c r="E51" s="83"/>
      <c r="F51" s="84"/>
      <c r="G51" s="162"/>
      <c r="H51" s="79">
        <f t="shared" si="1"/>
        <v>0</v>
      </c>
      <c r="I51" s="68"/>
    </row>
    <row r="52" spans="2:9" x14ac:dyDescent="0.25">
      <c r="B52" s="69"/>
      <c r="C52" s="203"/>
      <c r="D52" s="166"/>
      <c r="E52" s="105"/>
      <c r="F52" s="103"/>
      <c r="G52" s="163"/>
      <c r="H52" s="164">
        <f t="shared" si="1"/>
        <v>0</v>
      </c>
      <c r="I52" s="68"/>
    </row>
    <row r="53" spans="2:9" x14ac:dyDescent="0.25">
      <c r="B53" s="69"/>
      <c r="I53" s="68"/>
    </row>
    <row r="54" spans="2:9" x14ac:dyDescent="0.25">
      <c r="B54" s="69"/>
      <c r="G54" s="110" t="s">
        <v>1865</v>
      </c>
      <c r="H54" s="111">
        <f>SUM(H19:H52)</f>
        <v>0</v>
      </c>
      <c r="I54" s="68"/>
    </row>
    <row r="55" spans="2:9" x14ac:dyDescent="0.25">
      <c r="B55" s="69"/>
      <c r="C55" s="206" t="s">
        <v>1886</v>
      </c>
      <c r="D55" s="206"/>
      <c r="G55" s="112" t="str">
        <f>IF(ISBLANK('Base facturation'!B8),"","Remise :")</f>
        <v/>
      </c>
      <c r="H55" s="122" t="str">
        <f>IF(ISBLANK('Base facturation'!B8),"",'Base facturation'!B8)</f>
        <v/>
      </c>
      <c r="I55" s="68"/>
    </row>
    <row r="56" spans="2:9" ht="15" customHeight="1" x14ac:dyDescent="0.25">
      <c r="B56" s="69"/>
      <c r="C56" s="206"/>
      <c r="D56" s="206"/>
      <c r="E56" s="120"/>
      <c r="G56" s="114" t="s">
        <v>1866</v>
      </c>
      <c r="H56" s="115">
        <f>IF(ISERROR(H54-H55*H54),H54,(H54-H55*H54))</f>
        <v>0</v>
      </c>
      <c r="I56" s="68"/>
    </row>
    <row r="57" spans="2:9" ht="15.75" x14ac:dyDescent="0.25">
      <c r="B57" s="69"/>
      <c r="C57" s="206"/>
      <c r="D57" s="206"/>
      <c r="E57" s="120"/>
      <c r="F57" s="116"/>
      <c r="G57" s="112"/>
      <c r="H57" s="122"/>
      <c r="I57" s="68"/>
    </row>
    <row r="58" spans="2:9" ht="18" x14ac:dyDescent="0.25">
      <c r="B58" s="69"/>
      <c r="C58" s="120"/>
      <c r="D58" s="120"/>
      <c r="E58" s="120"/>
      <c r="F58" s="201" t="s">
        <v>1878</v>
      </c>
      <c r="G58" s="202"/>
      <c r="H58" s="117">
        <f>IF(H56&gt;200,H56*0.2,IF(H56&gt;500,H56*0.3,IF(H56&gt;1000,H56*0.4,0)))</f>
        <v>0</v>
      </c>
      <c r="I58" s="68"/>
    </row>
    <row r="59" spans="2:9" ht="15" customHeight="1" x14ac:dyDescent="0.25">
      <c r="B59" s="69"/>
      <c r="E59" s="24"/>
      <c r="F59" s="123"/>
      <c r="G59" s="123"/>
      <c r="H59" s="123"/>
      <c r="I59" s="68"/>
    </row>
    <row r="60" spans="2:9" ht="15" customHeight="1" x14ac:dyDescent="0.25">
      <c r="B60" s="69"/>
      <c r="C60" t="s">
        <v>1874</v>
      </c>
      <c r="D60" s="125"/>
      <c r="E60" s="24"/>
      <c r="F60" s="168" t="s">
        <v>1873</v>
      </c>
      <c r="G60" s="169"/>
      <c r="H60" s="115">
        <f>H56-H58</f>
        <v>0</v>
      </c>
      <c r="I60" s="68"/>
    </row>
    <row r="61" spans="2:9" ht="15.75" customHeight="1" thickBot="1" x14ac:dyDescent="0.3">
      <c r="B61" s="72"/>
      <c r="C61" s="75"/>
      <c r="D61" s="75"/>
      <c r="E61" s="124"/>
      <c r="F61" s="124"/>
      <c r="G61" s="124"/>
      <c r="H61" s="124"/>
      <c r="I61" s="73"/>
    </row>
    <row r="62" spans="2:9" ht="15.75" customHeight="1" thickTop="1" x14ac:dyDescent="0.25"/>
  </sheetData>
  <mergeCells count="23">
    <mergeCell ref="D5:E7"/>
    <mergeCell ref="F9:G9"/>
    <mergeCell ref="C11:D11"/>
    <mergeCell ref="C12:D12"/>
    <mergeCell ref="C13:D13"/>
    <mergeCell ref="C14:D14"/>
    <mergeCell ref="C15:D15"/>
    <mergeCell ref="C16:D16"/>
    <mergeCell ref="C20:H20"/>
    <mergeCell ref="C21:D21"/>
    <mergeCell ref="C47:D47"/>
    <mergeCell ref="C43:H43"/>
    <mergeCell ref="C44:D44"/>
    <mergeCell ref="C45:D45"/>
    <mergeCell ref="C46:D46"/>
    <mergeCell ref="F58:G58"/>
    <mergeCell ref="F60:G60"/>
    <mergeCell ref="C48:D48"/>
    <mergeCell ref="C49:D49"/>
    <mergeCell ref="C50:D50"/>
    <mergeCell ref="C51:D51"/>
    <mergeCell ref="C52:D52"/>
    <mergeCell ref="C55:D57"/>
  </mergeCells>
  <dataValidations count="1">
    <dataValidation type="list" allowBlank="1" showInputMessage="1" showErrorMessage="1" sqref="H9" xr:uid="{32DD3D7C-F43B-400E-A27A-C0B398763085}">
      <formula1>numéro_client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A2B0F0A-D49F-441B-A920-AC1421CE9886}">
          <x14:formula1>
            <xm:f>'Base produits'!$I$32:$I$34</xm:f>
          </x14:formula1>
          <xm:sqref>E22:E42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1F6019-D967-4165-8CE3-803AE67F69F3}">
  <sheetPr codeName="Feuil6"/>
  <dimension ref="A1:H23"/>
  <sheetViews>
    <sheetView zoomScale="145" zoomScaleNormal="145" workbookViewId="0">
      <selection activeCell="A2" sqref="A2"/>
    </sheetView>
  </sheetViews>
  <sheetFormatPr baseColWidth="10" defaultRowHeight="15" x14ac:dyDescent="0.25"/>
  <cols>
    <col min="1" max="1" width="12.85546875" bestFit="1" customWidth="1"/>
    <col min="2" max="2" width="11.140625" bestFit="1" customWidth="1"/>
    <col min="3" max="3" width="17.28515625" bestFit="1" customWidth="1"/>
    <col min="4" max="4" width="27.7109375" bestFit="1" customWidth="1"/>
    <col min="6" max="6" width="19.140625" bestFit="1" customWidth="1"/>
    <col min="7" max="7" width="16.7109375" bestFit="1" customWidth="1"/>
  </cols>
  <sheetData>
    <row r="1" spans="1:8" x14ac:dyDescent="0.25">
      <c r="A1" s="130" t="s">
        <v>1891</v>
      </c>
      <c r="B1" s="150" t="s">
        <v>1860</v>
      </c>
      <c r="C1" s="1" t="s">
        <v>1892</v>
      </c>
      <c r="D1" s="1" t="s">
        <v>1893</v>
      </c>
      <c r="E1" s="146" t="s">
        <v>1894</v>
      </c>
      <c r="F1" s="148" t="s">
        <v>1866</v>
      </c>
      <c r="G1" s="148" t="s">
        <v>1873</v>
      </c>
      <c r="H1" s="148"/>
    </row>
    <row r="2" spans="1:8" x14ac:dyDescent="0.25">
      <c r="A2" s="130"/>
    </row>
    <row r="10" spans="1:8" x14ac:dyDescent="0.25">
      <c r="A10" s="207" t="s">
        <v>1896</v>
      </c>
      <c r="B10" s="207"/>
      <c r="C10" s="207"/>
      <c r="D10" s="207"/>
      <c r="E10" s="207"/>
    </row>
    <row r="11" spans="1:8" x14ac:dyDescent="0.25">
      <c r="A11" s="207" t="s">
        <v>1897</v>
      </c>
      <c r="B11" s="207"/>
      <c r="C11" s="207"/>
      <c r="D11" s="207"/>
      <c r="E11" s="207"/>
    </row>
    <row r="12" spans="1:8" x14ac:dyDescent="0.25">
      <c r="A12" s="207" t="s">
        <v>1898</v>
      </c>
      <c r="B12" s="207"/>
      <c r="C12" s="207"/>
      <c r="D12" s="207"/>
      <c r="E12" s="207"/>
    </row>
    <row r="13" spans="1:8" x14ac:dyDescent="0.25">
      <c r="A13" s="207" t="s">
        <v>1899</v>
      </c>
      <c r="B13" s="207"/>
      <c r="C13" s="207"/>
      <c r="D13" s="207"/>
      <c r="E13" s="207"/>
    </row>
    <row r="14" spans="1:8" x14ac:dyDescent="0.25">
      <c r="A14" s="207" t="s">
        <v>1900</v>
      </c>
      <c r="B14" s="207"/>
      <c r="C14" s="207"/>
      <c r="D14" s="207"/>
      <c r="E14" s="207"/>
    </row>
    <row r="15" spans="1:8" x14ac:dyDescent="0.25">
      <c r="A15" s="207" t="s">
        <v>1901</v>
      </c>
      <c r="B15" s="207"/>
      <c r="C15" s="207"/>
      <c r="D15" s="207"/>
      <c r="E15" s="207"/>
    </row>
    <row r="16" spans="1:8" x14ac:dyDescent="0.25">
      <c r="A16" s="207" t="s">
        <v>1902</v>
      </c>
      <c r="B16" s="207"/>
      <c r="C16" s="207"/>
      <c r="D16" s="207"/>
      <c r="E16" s="207"/>
    </row>
    <row r="17" spans="1:5" x14ac:dyDescent="0.25">
      <c r="A17" s="207" t="s">
        <v>1903</v>
      </c>
      <c r="B17" s="207"/>
      <c r="C17" s="207"/>
      <c r="D17" s="207"/>
      <c r="E17" s="207"/>
    </row>
    <row r="18" spans="1:5" x14ac:dyDescent="0.25">
      <c r="A18" s="207" t="s">
        <v>1904</v>
      </c>
      <c r="B18" s="207"/>
      <c r="C18" s="207"/>
      <c r="D18" s="207"/>
      <c r="E18" s="207"/>
    </row>
    <row r="19" spans="1:5" x14ac:dyDescent="0.25">
      <c r="A19" s="207"/>
      <c r="B19" s="207"/>
      <c r="C19" s="207"/>
      <c r="D19" s="207"/>
      <c r="E19" s="207"/>
    </row>
    <row r="20" spans="1:5" x14ac:dyDescent="0.25">
      <c r="A20" s="207" t="s">
        <v>1905</v>
      </c>
      <c r="B20" s="207"/>
      <c r="C20" s="207"/>
      <c r="D20" s="207"/>
      <c r="E20" s="207"/>
    </row>
    <row r="21" spans="1:5" x14ac:dyDescent="0.25">
      <c r="A21" s="207" t="s">
        <v>1906</v>
      </c>
      <c r="B21" s="207"/>
      <c r="C21" s="207"/>
      <c r="D21" s="207"/>
      <c r="E21" s="207"/>
    </row>
    <row r="22" spans="1:5" x14ac:dyDescent="0.25">
      <c r="A22" s="207" t="s">
        <v>1907</v>
      </c>
      <c r="B22" s="207"/>
      <c r="C22" s="207"/>
      <c r="D22" s="207"/>
      <c r="E22" s="207"/>
    </row>
    <row r="23" spans="1:5" x14ac:dyDescent="0.25">
      <c r="A23" s="207" t="s">
        <v>1908</v>
      </c>
      <c r="B23" s="207"/>
      <c r="C23" s="207"/>
      <c r="D23" s="207"/>
      <c r="E23" s="20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DBAE66-FB65-4A10-B5BA-5AA68CAB8D20}">
  <sheetPr codeName="Feuil7"/>
  <dimension ref="A1"/>
  <sheetViews>
    <sheetView workbookViewId="0">
      <selection activeCell="D20" sqref="D2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10</vt:i4>
      </vt:variant>
    </vt:vector>
  </HeadingPairs>
  <TitlesOfParts>
    <vt:vector size="19" baseType="lpstr">
      <vt:lpstr>mes données</vt:lpstr>
      <vt:lpstr>Base clients</vt:lpstr>
      <vt:lpstr>Base produits</vt:lpstr>
      <vt:lpstr>Base facturation</vt:lpstr>
      <vt:lpstr>DEVIS</vt:lpstr>
      <vt:lpstr>archive dev</vt:lpstr>
      <vt:lpstr>FACTURE </vt:lpstr>
      <vt:lpstr>archive fac</vt:lpstr>
      <vt:lpstr>Chiffre affaires</vt:lpstr>
      <vt:lpstr>client</vt:lpstr>
      <vt:lpstr>cuisine</vt:lpstr>
      <vt:lpstr>électricite</vt:lpstr>
      <vt:lpstr>numéro_client</vt:lpstr>
      <vt:lpstr>placoplâtre</vt:lpstr>
      <vt:lpstr>plomberie</vt:lpstr>
      <vt:lpstr>prestation</vt:lpstr>
      <vt:lpstr>prestation_annexe</vt:lpstr>
      <vt:lpstr>rénovation_exterieur</vt:lpstr>
      <vt:lpstr>sols_carrelage_parquets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2022-10-07T16:51:32Z</dcterms:created>
  <dcterms:modified xsi:type="dcterms:W3CDTF">2022-10-14T15:55:16Z</dcterms:modified>
</cp:coreProperties>
</file>