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tex705\Documents\personnel\"/>
    </mc:Choice>
  </mc:AlternateContent>
  <bookViews>
    <workbookView xWindow="120" yWindow="75" windowWidth="18915" windowHeight="12345"/>
  </bookViews>
  <sheets>
    <sheet name="Données" sheetId="1" r:id="rId1"/>
  </sheets>
  <calcPr calcId="152511"/>
</workbook>
</file>

<file path=xl/calcChain.xml><?xml version="1.0" encoding="utf-8"?>
<calcChain xmlns="http://schemas.openxmlformats.org/spreadsheetml/2006/main">
  <c r="J7" i="1" l="1"/>
  <c r="H5" i="1" l="1"/>
  <c r="G5" i="1"/>
  <c r="G4" i="1" l="1"/>
  <c r="H4" i="1" s="1"/>
  <c r="J5" i="1"/>
  <c r="K5" i="1" s="1"/>
  <c r="J4" i="1"/>
  <c r="K4" i="1" s="1"/>
  <c r="J3" i="1"/>
  <c r="K3" i="1" s="1"/>
  <c r="J2" i="1"/>
  <c r="K2" i="1" s="1"/>
  <c r="K7" i="1"/>
  <c r="J6" i="1"/>
  <c r="K6" i="1" s="1"/>
  <c r="G2" i="1"/>
  <c r="H2" i="1" s="1"/>
  <c r="G3" i="1"/>
  <c r="H3" i="1" s="1"/>
  <c r="G7" i="1"/>
  <c r="H7" i="1" s="1"/>
  <c r="G6" i="1"/>
  <c r="H6" i="1" s="1"/>
</calcChain>
</file>

<file path=xl/sharedStrings.xml><?xml version="1.0" encoding="utf-8"?>
<sst xmlns="http://schemas.openxmlformats.org/spreadsheetml/2006/main" count="23" uniqueCount="19">
  <si>
    <t>Date</t>
  </si>
  <si>
    <t>Heure d'arrivée contrat</t>
  </si>
  <si>
    <t>Heure départ contrat</t>
  </si>
  <si>
    <t>Heure d’arrivée réelle</t>
  </si>
  <si>
    <t>Heure de départ réelle</t>
  </si>
  <si>
    <t>Présent ou Absent</t>
  </si>
  <si>
    <t>Heure de travail effectives</t>
  </si>
  <si>
    <t>Nombre d’heures travaillées dans la journée</t>
  </si>
  <si>
    <t>Indemnité entretien</t>
  </si>
  <si>
    <t>Nombres d’heures complémentaires  ou supplémentaires effectuées</t>
  </si>
  <si>
    <t>lundi</t>
  </si>
  <si>
    <t>P</t>
  </si>
  <si>
    <t>mardi</t>
  </si>
  <si>
    <t>mercredi</t>
  </si>
  <si>
    <t>A</t>
  </si>
  <si>
    <t>jeudi</t>
  </si>
  <si>
    <t>vendredi</t>
  </si>
  <si>
    <t>samedi</t>
  </si>
  <si>
    <t>Heures contrat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</si>
</sst>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400]h:mm:ss\ AM/PM"/>
    <numFmt numFmtId="165" formatCode="h:mm;@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4A5359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64" fontId="0" fillId="0" borderId="0" xfId="0" applyNumberFormat="1"/>
    <xf numFmtId="165" fontId="0" fillId="0" borderId="0" xfId="0" applyNumberFormat="1"/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0" fontId="2" fillId="0" borderId="0" xfId="0" applyFont="1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M12"/>
  <sheetViews>
    <sheetView showZeros="0" tabSelected="1" workbookViewId="0">
      <selection activeCell="M3" sqref="M3"/>
    </sheetView>
  </sheetViews>
  <sheetFormatPr baseColWidth="10" defaultColWidth="11.42578125" defaultRowHeight="15" x14ac:dyDescent="0.25"/>
  <cols>
    <col min="1" max="1" width="9" bestFit="1" customWidth="1"/>
    <col min="2" max="2" width="15" bestFit="1" customWidth="1"/>
    <col min="3" max="3" width="14.7109375" customWidth="1"/>
    <col min="4" max="4" width="11.5703125" bestFit="1" customWidth="1"/>
    <col min="6" max="6" width="10.5703125" style="4" bestFit="1" customWidth="1"/>
    <col min="7" max="7" width="9.85546875" bestFit="1" customWidth="1"/>
    <col min="8" max="8" width="13" customWidth="1"/>
    <col min="10" max="10" width="18" style="4" customWidth="1"/>
    <col min="11" max="11" width="12.85546875" customWidth="1"/>
  </cols>
  <sheetData>
    <row r="1" spans="1:13" ht="102.75" customHeight="1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18</v>
      </c>
    </row>
    <row r="2" spans="1:13" x14ac:dyDescent="0.25">
      <c r="A2" t="s">
        <v>10</v>
      </c>
      <c r="B2" s="1">
        <v>0.41666666666666702</v>
      </c>
      <c r="C2" s="1">
        <v>0.75</v>
      </c>
      <c r="D2" s="1">
        <v>0.33333333333333298</v>
      </c>
      <c r="E2" s="1">
        <v>0.75</v>
      </c>
      <c r="F2" s="4" t="s">
        <v>11</v>
      </c>
      <c r="G2" s="2">
        <f t="shared" ref="G2:G7" si="0">IF(AND($E2&lt;&gt;"",$D2&lt;&gt;""),E2-D2,"")</f>
        <v>0.41666666666666702</v>
      </c>
      <c r="H2" s="2">
        <f t="shared" ref="H2:H7" si="1">IF(G2&lt;&gt;"",G2,0)+IF(E2="",0,IF(E2&lt;C2,C2-E2,0))+IF(D2&gt;B2,D2-B2,0)</f>
        <v>0.41666666666666702</v>
      </c>
      <c r="I2">
        <v>2.68</v>
      </c>
      <c r="J2" s="5">
        <f t="shared" ref="J2:J7" si="2">IF(AND($E2="",$D2&lt;=""),"",IF(B2&gt;D2,B2-D2,""))</f>
        <v>8.3333333333334036E-2</v>
      </c>
      <c r="K2" s="2">
        <f>C2-B2+IF(J2&lt;&gt;"",J2,0)</f>
        <v>0.41666666666666702</v>
      </c>
      <c r="M2" s="7">
        <v>8.3333333333333329E-2</v>
      </c>
    </row>
    <row r="3" spans="1:13" x14ac:dyDescent="0.25">
      <c r="A3" t="s">
        <v>12</v>
      </c>
      <c r="B3" s="1">
        <v>0.41666666666666702</v>
      </c>
      <c r="C3" s="1">
        <v>0.75</v>
      </c>
      <c r="D3" s="1">
        <v>0.41666666666666702</v>
      </c>
      <c r="E3" s="1">
        <v>0.75</v>
      </c>
      <c r="F3" s="4" t="s">
        <v>11</v>
      </c>
      <c r="G3" s="2">
        <f t="shared" si="0"/>
        <v>0.33333333333333298</v>
      </c>
      <c r="H3" s="2">
        <f t="shared" si="1"/>
        <v>0.33333333333333298</v>
      </c>
      <c r="I3">
        <v>2.68</v>
      </c>
      <c r="J3" s="5" t="str">
        <f t="shared" si="2"/>
        <v/>
      </c>
      <c r="K3" s="2">
        <f t="shared" ref="K3:K7" si="3">C3-B3+IF(J3&lt;&gt;"",J3,0)</f>
        <v>0.33333333333333298</v>
      </c>
    </row>
    <row r="4" spans="1:13" x14ac:dyDescent="0.25">
      <c r="A4" t="s">
        <v>13</v>
      </c>
      <c r="B4" s="1">
        <v>0.41666666666666702</v>
      </c>
      <c r="C4" s="1">
        <v>0.75</v>
      </c>
      <c r="D4" s="1">
        <v>0.41666666666666669</v>
      </c>
      <c r="E4" s="1">
        <v>0.5</v>
      </c>
      <c r="F4" s="4" t="s">
        <v>14</v>
      </c>
      <c r="G4" s="2">
        <f t="shared" si="0"/>
        <v>8.3333333333333315E-2</v>
      </c>
      <c r="H4" s="2">
        <f t="shared" si="1"/>
        <v>0.33333333333333331</v>
      </c>
      <c r="I4">
        <v>0</v>
      </c>
      <c r="J4" s="5" t="str">
        <f t="shared" si="2"/>
        <v/>
      </c>
      <c r="K4" s="2">
        <f t="shared" si="3"/>
        <v>0.33333333333333298</v>
      </c>
    </row>
    <row r="5" spans="1:13" x14ac:dyDescent="0.25">
      <c r="A5" t="s">
        <v>15</v>
      </c>
      <c r="B5" s="1">
        <v>0.41666666666666702</v>
      </c>
      <c r="C5" s="1">
        <v>0.75</v>
      </c>
      <c r="D5" s="1">
        <v>0.45833333333333331</v>
      </c>
      <c r="E5" s="1">
        <v>0.5</v>
      </c>
      <c r="F5" s="4" t="s">
        <v>14</v>
      </c>
      <c r="G5" s="2">
        <f t="shared" si="0"/>
        <v>4.1666666666666685E-2</v>
      </c>
      <c r="H5" s="2">
        <f t="shared" si="1"/>
        <v>0.33333333333333298</v>
      </c>
      <c r="I5">
        <v>0</v>
      </c>
      <c r="J5" s="5" t="str">
        <f t="shared" si="2"/>
        <v/>
      </c>
      <c r="K5" s="2">
        <f t="shared" si="3"/>
        <v>0.33333333333333298</v>
      </c>
      <c r="M5" s="7">
        <v>0</v>
      </c>
    </row>
    <row r="6" spans="1:13" x14ac:dyDescent="0.25">
      <c r="A6" t="s">
        <v>16</v>
      </c>
      <c r="B6" s="1">
        <v>0.41666666666666702</v>
      </c>
      <c r="C6" s="1">
        <v>0.75</v>
      </c>
      <c r="D6" s="1">
        <v>0.33333333333333298</v>
      </c>
      <c r="E6" s="1">
        <v>0.66666666666666696</v>
      </c>
      <c r="F6" s="4" t="s">
        <v>11</v>
      </c>
      <c r="G6" s="2">
        <f t="shared" si="0"/>
        <v>0.33333333333333398</v>
      </c>
      <c r="H6" s="2">
        <f t="shared" si="1"/>
        <v>0.41666666666666702</v>
      </c>
      <c r="I6">
        <v>2.68</v>
      </c>
      <c r="J6" s="5">
        <f t="shared" si="2"/>
        <v>8.3333333333334036E-2</v>
      </c>
      <c r="K6" s="2">
        <f t="shared" si="3"/>
        <v>0.41666666666666702</v>
      </c>
      <c r="M6" s="7">
        <v>8.3333333333333329E-2</v>
      </c>
    </row>
    <row r="7" spans="1:13" x14ac:dyDescent="0.25">
      <c r="A7" t="s">
        <v>17</v>
      </c>
      <c r="B7" s="1">
        <v>0.41666666666666702</v>
      </c>
      <c r="C7" s="1">
        <v>0.75</v>
      </c>
      <c r="D7" s="1">
        <v>0.33333333333333298</v>
      </c>
      <c r="E7" s="1">
        <v>0.83333333333333304</v>
      </c>
      <c r="F7" s="4" t="s">
        <v>11</v>
      </c>
      <c r="G7" s="2">
        <f t="shared" si="0"/>
        <v>0.5</v>
      </c>
      <c r="H7" s="2">
        <f t="shared" si="1"/>
        <v>0.5</v>
      </c>
      <c r="I7">
        <v>2.68</v>
      </c>
      <c r="J7" s="5">
        <f t="shared" si="2"/>
        <v>8.3333333333334036E-2</v>
      </c>
      <c r="K7" s="2">
        <f t="shared" si="3"/>
        <v>0.41666666666666702</v>
      </c>
      <c r="M7" s="7">
        <v>0.16666666666666666</v>
      </c>
    </row>
    <row r="10" spans="1:13" x14ac:dyDescent="0.25">
      <c r="E10" s="1"/>
    </row>
    <row r="11" spans="1:13" x14ac:dyDescent="0.25">
      <c r="B11" s="6"/>
    </row>
    <row r="12" spans="1:13" x14ac:dyDescent="0.25">
      <c r="B12" s="6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Données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 papa...</dc:creator>
  <cp:lastModifiedBy>Hervé PLANTE</cp:lastModifiedBy>
  <dcterms:created xsi:type="dcterms:W3CDTF">2019-04-28T07:14:21Z</dcterms:created>
  <dcterms:modified xsi:type="dcterms:W3CDTF">2019-04-29T10:36:34Z</dcterms:modified>
</cp:coreProperties>
</file>