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devernois\OneDrive - AST-GROUPE\CHIFFRAGES\TARIF EN VIGUEUR\"/>
    </mc:Choice>
  </mc:AlternateContent>
  <bookViews>
    <workbookView xWindow="0" yWindow="0" windowWidth="23040" windowHeight="86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2" i="1" l="1"/>
  <c r="E51" i="1"/>
  <c r="E50" i="1"/>
  <c r="E49" i="1"/>
  <c r="E48" i="1"/>
  <c r="E47" i="1"/>
  <c r="E46" i="1"/>
  <c r="E45" i="1"/>
  <c r="F44" i="1"/>
  <c r="E44" i="1"/>
  <c r="D6" i="1"/>
  <c r="D7" i="1"/>
  <c r="D8" i="1"/>
  <c r="D9" i="1"/>
  <c r="D10" i="1"/>
  <c r="D11" i="1"/>
  <c r="D12" i="1"/>
  <c r="D13" i="1"/>
  <c r="D14" i="1"/>
  <c r="D15" i="1"/>
  <c r="D5" i="1"/>
  <c r="F5" i="1" s="1"/>
  <c r="D24" i="1"/>
  <c r="D25" i="1"/>
  <c r="D26" i="1"/>
  <c r="D27" i="1"/>
  <c r="D28" i="1"/>
  <c r="D29" i="1"/>
  <c r="D30" i="1"/>
  <c r="D31" i="1"/>
  <c r="D32" i="1"/>
  <c r="D33" i="1"/>
  <c r="D34" i="1"/>
  <c r="D35" i="1"/>
  <c r="D23" i="1"/>
  <c r="F23" i="1" s="1"/>
  <c r="E31" i="1"/>
  <c r="E30" i="1"/>
  <c r="E29" i="1"/>
  <c r="E28" i="1"/>
  <c r="E27" i="1"/>
  <c r="E26" i="1"/>
  <c r="E25" i="1"/>
  <c r="E24" i="1"/>
  <c r="E23" i="1"/>
  <c r="E12" i="1"/>
  <c r="E13" i="1"/>
  <c r="E6" i="1"/>
  <c r="E7" i="1"/>
  <c r="E8" i="1"/>
  <c r="E9" i="1"/>
  <c r="E10" i="1"/>
  <c r="E11" i="1"/>
  <c r="E5" i="1"/>
</calcChain>
</file>

<file path=xl/sharedStrings.xml><?xml version="1.0" encoding="utf-8"?>
<sst xmlns="http://schemas.openxmlformats.org/spreadsheetml/2006/main" count="108" uniqueCount="30">
  <si>
    <t>réalisation de  m² de surface  habitable ( maison PP)</t>
  </si>
  <si>
    <t>X</t>
  </si>
  <si>
    <t>m² de surface  habitable ( maison PP)</t>
  </si>
  <si>
    <t xml:space="preserve">réalisation de  m² de surface  de sous-sol maconné </t>
  </si>
  <si>
    <t xml:space="preserve">m² de surface  de sous-sol maconné </t>
  </si>
  <si>
    <t>réalisation de  m² de auvent sur console ou poteau bois</t>
  </si>
  <si>
    <t>m² de auvent sur console ou poteau bois</t>
  </si>
  <si>
    <t>Dalle béton armé non isolée 0,12 ml sur fondations y compris blocage 0,20 ml</t>
  </si>
  <si>
    <t>Poteau béton carré</t>
  </si>
  <si>
    <t>Fondations béton armé ht 40 cm</t>
  </si>
  <si>
    <t>Poutre béton droite (portée maxi 4,50m)</t>
  </si>
  <si>
    <t>SI(ESTNA(RECHERCHEV(A7;'OPTIONS BTS'!B:H;7; FAUX ));"";RECHERCHEV(A7;'OPTIONS BTS'!B:H;7; FAUX ))</t>
  </si>
  <si>
    <t>Pose du carrelage à la colle ( plancher chauffant)</t>
  </si>
  <si>
    <t>oui</t>
  </si>
  <si>
    <t>Enduit gratté  en remplacement de l'enduit écrasé</t>
  </si>
  <si>
    <t/>
  </si>
  <si>
    <t>SI(J7&lt;&gt;"surface";CONCATENER($K$6;"  ";J7);SI(K46&lt;&gt;0;CONCATENER($J$6;" ";J7);""))</t>
  </si>
  <si>
    <t>Fourniture et pose de</t>
  </si>
  <si>
    <t xml:space="preserve">réalisation de </t>
  </si>
  <si>
    <t xml:space="preserve">VERSION avec ma formule </t>
  </si>
  <si>
    <t xml:space="preserve">VERSION avec ta formule </t>
  </si>
  <si>
    <t>SI(ET(K7&lt;&gt;"";J7="surface");$J$6&amp;" "&amp;J7;$K$6&amp;" "&amp;J7)</t>
  </si>
  <si>
    <t xml:space="preserve">ce que je voudrais voir apparaitre </t>
  </si>
  <si>
    <t>Fourniture et pose de j47</t>
  </si>
  <si>
    <t>Fourniture et pose de j48</t>
  </si>
  <si>
    <t>Fourniture et pose de j49</t>
  </si>
  <si>
    <t>Fourniture et pose de j50</t>
  </si>
  <si>
    <t>Fourniture et pose de j51</t>
  </si>
  <si>
    <t>Fourniture et pose de j52</t>
  </si>
  <si>
    <t>rien puisqu'il n'y a pas de texte en j53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</si>
</sst>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Fill="1" applyBorder="1" applyAlignment="1" applyProtection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L54"/>
  <sheetViews>
    <sheetView tabSelected="1" topLeftCell="A31" workbookViewId="0">
      <selection activeCell="D55" sqref="D55"/>
    </sheetView>
  </sheetViews>
  <sheetFormatPr baseColWidth="10" defaultRowHeight="14.4" x14ac:dyDescent="0.3"/>
  <cols>
    <col min="4" max="4" width="54.77734375" customWidth="1"/>
  </cols>
  <sheetData>
    <row r="1" spans="4:12" x14ac:dyDescent="0.3">
      <c r="D1" s="2" t="s">
        <v>19</v>
      </c>
    </row>
    <row r="2" spans="4:12" x14ac:dyDescent="0.3">
      <c r="D2" t="s">
        <v>16</v>
      </c>
      <c r="K2" t="s">
        <v>11</v>
      </c>
    </row>
    <row r="4" spans="4:12" ht="27" x14ac:dyDescent="0.3">
      <c r="J4" s="1" t="s">
        <v>17</v>
      </c>
      <c r="K4" s="1" t="s">
        <v>18</v>
      </c>
    </row>
    <row r="5" spans="4:12" x14ac:dyDescent="0.3">
      <c r="D5" t="str">
        <f>+IF(J5&lt;&gt;"surface",CONCATENATE($K$4,"  ",J5),IF(K44&lt;&gt;0,CONCATENATE($J$4," ",J5),""))</f>
        <v>réalisation de   m² de surface  habitable ( maison PP)</v>
      </c>
      <c r="E5" t="str">
        <f>+CONCATENATE(K5)</f>
        <v>21,08</v>
      </c>
      <c r="F5" t="str">
        <f>IF(D5&lt;&gt;"","X","")</f>
        <v>X</v>
      </c>
      <c r="J5" t="s">
        <v>2</v>
      </c>
      <c r="K5">
        <v>21.08</v>
      </c>
    </row>
    <row r="6" spans="4:12" x14ac:dyDescent="0.3">
      <c r="D6" t="str">
        <f t="shared" ref="D6:D15" si="0">+IF(J6&lt;&gt;"surface",CONCATENATE($K$4,"  ",J6),IF(K45&lt;&gt;0,CONCATENATE($J$4," ",J6),""))</f>
        <v xml:space="preserve">réalisation de   m² de surface  de sous-sol maconné </v>
      </c>
      <c r="E6" t="str">
        <f>+CONCATENATE(K6)</f>
        <v>-1,75</v>
      </c>
      <c r="F6" t="s">
        <v>1</v>
      </c>
      <c r="J6" t="s">
        <v>4</v>
      </c>
      <c r="K6">
        <v>-1.75</v>
      </c>
    </row>
    <row r="7" spans="4:12" x14ac:dyDescent="0.3">
      <c r="D7" t="str">
        <f t="shared" si="0"/>
        <v>réalisation de   m² de auvent sur console ou poteau bois</v>
      </c>
      <c r="E7" t="str">
        <f>+CONCATENATE(K7)</f>
        <v>21,38</v>
      </c>
      <c r="F7" t="s">
        <v>1</v>
      </c>
      <c r="J7" t="s">
        <v>6</v>
      </c>
      <c r="K7">
        <v>21.38</v>
      </c>
    </row>
    <row r="8" spans="4:12" x14ac:dyDescent="0.3">
      <c r="D8" t="str">
        <f t="shared" si="0"/>
        <v>réalisation de   Dalle béton armé non isolée 0,12 ml sur fondations y compris blocage 0,20 ml</v>
      </c>
      <c r="E8" t="str">
        <f>+CONCATENATE(K8)</f>
        <v>25,5</v>
      </c>
      <c r="F8" t="s">
        <v>1</v>
      </c>
      <c r="J8" t="s">
        <v>7</v>
      </c>
      <c r="K8">
        <v>25.5</v>
      </c>
    </row>
    <row r="9" spans="4:12" x14ac:dyDescent="0.3">
      <c r="D9" t="str">
        <f t="shared" si="0"/>
        <v>réalisation de   Poteau béton carré</v>
      </c>
      <c r="E9" t="str">
        <f>+CONCATENATE(K9)</f>
        <v>1</v>
      </c>
      <c r="F9" t="s">
        <v>1</v>
      </c>
      <c r="J9" t="s">
        <v>8</v>
      </c>
      <c r="K9">
        <v>1</v>
      </c>
    </row>
    <row r="10" spans="4:12" x14ac:dyDescent="0.3">
      <c r="D10" t="str">
        <f t="shared" si="0"/>
        <v>réalisation de   Fondations béton armé ht 40 cm</v>
      </c>
      <c r="E10" t="str">
        <f>+CONCATENATE(K10)</f>
        <v>1</v>
      </c>
      <c r="F10" t="s">
        <v>1</v>
      </c>
      <c r="J10" t="s">
        <v>9</v>
      </c>
      <c r="K10">
        <v>1</v>
      </c>
    </row>
    <row r="11" spans="4:12" x14ac:dyDescent="0.3">
      <c r="D11" t="str">
        <f t="shared" si="0"/>
        <v>réalisation de   Poutre béton droite (portée maxi 4,50m)</v>
      </c>
      <c r="E11" t="str">
        <f>+CONCATENATE(K11)</f>
        <v>7,75</v>
      </c>
      <c r="F11" t="s">
        <v>1</v>
      </c>
      <c r="J11" t="s">
        <v>10</v>
      </c>
      <c r="K11">
        <v>7.7500000000000009</v>
      </c>
    </row>
    <row r="12" spans="4:12" x14ac:dyDescent="0.3">
      <c r="D12" t="str">
        <f t="shared" si="0"/>
        <v>réalisation de   Pose du carrelage à la colle ( plancher chauffant)</v>
      </c>
      <c r="E12" t="str">
        <f>+CONCATENATE(K12)</f>
        <v>75,39</v>
      </c>
      <c r="F12" t="s">
        <v>1</v>
      </c>
      <c r="J12" t="s">
        <v>12</v>
      </c>
      <c r="K12">
        <v>75.39</v>
      </c>
    </row>
    <row r="13" spans="4:12" x14ac:dyDescent="0.3">
      <c r="D13" t="str">
        <f t="shared" si="0"/>
        <v>réalisation de   Enduit gratté  en remplacement de l'enduit écrasé</v>
      </c>
      <c r="E13" t="str">
        <f>+CONCATENATE(K13)</f>
        <v>oui</v>
      </c>
      <c r="F13" t="s">
        <v>1</v>
      </c>
      <c r="J13" t="s">
        <v>14</v>
      </c>
      <c r="K13" t="s">
        <v>13</v>
      </c>
    </row>
    <row r="14" spans="4:12" x14ac:dyDescent="0.3">
      <c r="D14" t="str">
        <f t="shared" si="0"/>
        <v xml:space="preserve">réalisation de   </v>
      </c>
      <c r="E14" t="s">
        <v>15</v>
      </c>
      <c r="F14" t="s">
        <v>1</v>
      </c>
      <c r="H14" t="s">
        <v>15</v>
      </c>
      <c r="J14" t="s">
        <v>15</v>
      </c>
      <c r="K14" t="s">
        <v>15</v>
      </c>
      <c r="L14" t="s">
        <v>15</v>
      </c>
    </row>
    <row r="15" spans="4:12" x14ac:dyDescent="0.3">
      <c r="D15" t="str">
        <f t="shared" si="0"/>
        <v xml:space="preserve">réalisation de   </v>
      </c>
      <c r="E15" t="s">
        <v>15</v>
      </c>
      <c r="F15" t="s">
        <v>1</v>
      </c>
      <c r="H15" t="s">
        <v>15</v>
      </c>
      <c r="J15" t="s">
        <v>15</v>
      </c>
      <c r="K15" t="s">
        <v>15</v>
      </c>
      <c r="L15" t="s">
        <v>15</v>
      </c>
    </row>
    <row r="19" spans="4:11" x14ac:dyDescent="0.3">
      <c r="D19" s="2" t="s">
        <v>20</v>
      </c>
    </row>
    <row r="20" spans="4:11" x14ac:dyDescent="0.3">
      <c r="D20" t="s">
        <v>21</v>
      </c>
    </row>
    <row r="22" spans="4:11" ht="27" x14ac:dyDescent="0.3">
      <c r="J22" s="1" t="s">
        <v>17</v>
      </c>
      <c r="K22" s="1" t="s">
        <v>18</v>
      </c>
    </row>
    <row r="23" spans="4:11" x14ac:dyDescent="0.3">
      <c r="D23" t="str">
        <f>+IF(AND(K5&lt;&gt;"",J5="surface"),$J$4&amp;" "&amp;J5,$K$4&amp;" "&amp;J5)</f>
        <v>réalisation de  m² de surface  habitable ( maison PP)</v>
      </c>
      <c r="E23" t="str">
        <f>+CONCATENATE(K23)</f>
        <v>21,08</v>
      </c>
      <c r="F23" t="str">
        <f>IF(D23&lt;&gt;"","X","")</f>
        <v>X</v>
      </c>
      <c r="J23" t="s">
        <v>2</v>
      </c>
      <c r="K23">
        <v>21.08</v>
      </c>
    </row>
    <row r="24" spans="4:11" x14ac:dyDescent="0.3">
      <c r="D24" t="str">
        <f t="shared" ref="D24:D35" si="1">+IF(AND(K6&lt;&gt;"",J6="surface"),$J$4&amp;" "&amp;J6,$K$4&amp;" "&amp;J6)</f>
        <v xml:space="preserve">réalisation de  m² de surface  de sous-sol maconné </v>
      </c>
      <c r="E24" t="str">
        <f>+CONCATENATE(K24)</f>
        <v>-1,75</v>
      </c>
      <c r="F24" t="s">
        <v>1</v>
      </c>
      <c r="J24" t="s">
        <v>4</v>
      </c>
      <c r="K24">
        <v>-1.75</v>
      </c>
    </row>
    <row r="25" spans="4:11" x14ac:dyDescent="0.3">
      <c r="D25" t="str">
        <f t="shared" si="1"/>
        <v>réalisation de  m² de auvent sur console ou poteau bois</v>
      </c>
      <c r="E25" t="str">
        <f>+CONCATENATE(K25)</f>
        <v>21,38</v>
      </c>
      <c r="F25" t="s">
        <v>1</v>
      </c>
      <c r="J25" t="s">
        <v>6</v>
      </c>
      <c r="K25">
        <v>21.38</v>
      </c>
    </row>
    <row r="26" spans="4:11" x14ac:dyDescent="0.3">
      <c r="D26" t="str">
        <f t="shared" si="1"/>
        <v>réalisation de  Dalle béton armé non isolée 0,12 ml sur fondations y compris blocage 0,20 ml</v>
      </c>
      <c r="E26" t="str">
        <f>+CONCATENATE(K26)</f>
        <v>25,5</v>
      </c>
      <c r="F26" t="s">
        <v>1</v>
      </c>
      <c r="J26" t="s">
        <v>7</v>
      </c>
      <c r="K26">
        <v>25.5</v>
      </c>
    </row>
    <row r="27" spans="4:11" x14ac:dyDescent="0.3">
      <c r="D27" t="str">
        <f t="shared" si="1"/>
        <v>réalisation de  Poteau béton carré</v>
      </c>
      <c r="E27" t="str">
        <f>+CONCATENATE(K27)</f>
        <v>1</v>
      </c>
      <c r="F27" t="s">
        <v>1</v>
      </c>
      <c r="J27" t="s">
        <v>8</v>
      </c>
      <c r="K27">
        <v>1</v>
      </c>
    </row>
    <row r="28" spans="4:11" x14ac:dyDescent="0.3">
      <c r="D28" t="str">
        <f t="shared" si="1"/>
        <v>réalisation de  Fondations béton armé ht 40 cm</v>
      </c>
      <c r="E28" t="str">
        <f>+CONCATENATE(K28)</f>
        <v>1</v>
      </c>
      <c r="F28" t="s">
        <v>1</v>
      </c>
      <c r="J28" t="s">
        <v>9</v>
      </c>
      <c r="K28">
        <v>1</v>
      </c>
    </row>
    <row r="29" spans="4:11" x14ac:dyDescent="0.3">
      <c r="D29" t="str">
        <f t="shared" si="1"/>
        <v>réalisation de  Poutre béton droite (portée maxi 4,50m)</v>
      </c>
      <c r="E29" t="str">
        <f>+CONCATENATE(K29)</f>
        <v>7,75</v>
      </c>
      <c r="F29" t="s">
        <v>1</v>
      </c>
      <c r="J29" t="s">
        <v>10</v>
      </c>
      <c r="K29">
        <v>7.7500000000000009</v>
      </c>
    </row>
    <row r="30" spans="4:11" x14ac:dyDescent="0.3">
      <c r="D30" t="str">
        <f t="shared" si="1"/>
        <v>réalisation de  Pose du carrelage à la colle ( plancher chauffant)</v>
      </c>
      <c r="E30" t="str">
        <f>+CONCATENATE(K30)</f>
        <v>75,39</v>
      </c>
      <c r="F30" t="s">
        <v>1</v>
      </c>
      <c r="J30" t="s">
        <v>12</v>
      </c>
      <c r="K30">
        <v>75.39</v>
      </c>
    </row>
    <row r="31" spans="4:11" x14ac:dyDescent="0.3">
      <c r="D31" t="str">
        <f t="shared" si="1"/>
        <v>réalisation de  Enduit gratté  en remplacement de l'enduit écrasé</v>
      </c>
      <c r="E31" t="str">
        <f>+CONCATENATE(K31)</f>
        <v>oui</v>
      </c>
      <c r="F31" t="s">
        <v>1</v>
      </c>
      <c r="J31" t="s">
        <v>14</v>
      </c>
      <c r="K31" t="s">
        <v>13</v>
      </c>
    </row>
    <row r="32" spans="4:11" x14ac:dyDescent="0.3">
      <c r="D32" t="str">
        <f t="shared" si="1"/>
        <v xml:space="preserve">réalisation de  </v>
      </c>
      <c r="E32" t="s">
        <v>15</v>
      </c>
      <c r="F32" t="s">
        <v>1</v>
      </c>
      <c r="H32" t="s">
        <v>15</v>
      </c>
      <c r="J32" t="s">
        <v>15</v>
      </c>
      <c r="K32" t="s">
        <v>15</v>
      </c>
    </row>
    <row r="33" spans="4:11" x14ac:dyDescent="0.3">
      <c r="D33" t="str">
        <f t="shared" si="1"/>
        <v xml:space="preserve">réalisation de  </v>
      </c>
      <c r="E33" t="s">
        <v>15</v>
      </c>
      <c r="F33" t="s">
        <v>1</v>
      </c>
      <c r="H33" t="s">
        <v>15</v>
      </c>
      <c r="J33" t="s">
        <v>15</v>
      </c>
      <c r="K33" t="s">
        <v>15</v>
      </c>
    </row>
    <row r="34" spans="4:11" x14ac:dyDescent="0.3">
      <c r="D34" t="str">
        <f t="shared" si="1"/>
        <v xml:space="preserve">réalisation de  </v>
      </c>
    </row>
    <row r="35" spans="4:11" x14ac:dyDescent="0.3">
      <c r="D35" t="str">
        <f t="shared" si="1"/>
        <v xml:space="preserve">réalisation de  </v>
      </c>
    </row>
    <row r="40" spans="4:11" x14ac:dyDescent="0.3">
      <c r="D40" s="2" t="s">
        <v>22</v>
      </c>
    </row>
    <row r="43" spans="4:11" ht="27" x14ac:dyDescent="0.3">
      <c r="J43" s="1" t="s">
        <v>17</v>
      </c>
      <c r="K43" s="1" t="s">
        <v>18</v>
      </c>
    </row>
    <row r="44" spans="4:11" x14ac:dyDescent="0.3">
      <c r="D44" t="s">
        <v>0</v>
      </c>
      <c r="E44" t="str">
        <f>+CONCATENATE(K44)</f>
        <v>21,08</v>
      </c>
      <c r="F44" t="str">
        <f>IF(D44&lt;&gt;"","X","")</f>
        <v>X</v>
      </c>
      <c r="J44" t="s">
        <v>2</v>
      </c>
      <c r="K44">
        <v>21.08</v>
      </c>
    </row>
    <row r="45" spans="4:11" x14ac:dyDescent="0.3">
      <c r="D45" t="s">
        <v>3</v>
      </c>
      <c r="E45" t="str">
        <f>+CONCATENATE(K45)</f>
        <v>-1,75</v>
      </c>
      <c r="F45" t="s">
        <v>1</v>
      </c>
      <c r="J45" t="s">
        <v>4</v>
      </c>
      <c r="K45">
        <v>-1.75</v>
      </c>
    </row>
    <row r="46" spans="4:11" x14ac:dyDescent="0.3">
      <c r="D46" t="s">
        <v>5</v>
      </c>
      <c r="E46" t="str">
        <f>+CONCATENATE(K46)</f>
        <v>21,38</v>
      </c>
      <c r="F46" t="s">
        <v>1</v>
      </c>
      <c r="J46" t="s">
        <v>6</v>
      </c>
      <c r="K46">
        <v>21.38</v>
      </c>
    </row>
    <row r="47" spans="4:11" x14ac:dyDescent="0.3">
      <c r="D47" t="s">
        <v>23</v>
      </c>
      <c r="E47" t="str">
        <f>+CONCATENATE(K47)</f>
        <v>25,5</v>
      </c>
      <c r="F47" t="s">
        <v>1</v>
      </c>
      <c r="J47" t="s">
        <v>7</v>
      </c>
      <c r="K47">
        <v>25.5</v>
      </c>
    </row>
    <row r="48" spans="4:11" x14ac:dyDescent="0.3">
      <c r="D48" t="s">
        <v>24</v>
      </c>
      <c r="E48" t="str">
        <f>+CONCATENATE(K48)</f>
        <v>1</v>
      </c>
      <c r="F48" t="s">
        <v>1</v>
      </c>
      <c r="J48" t="s">
        <v>8</v>
      </c>
      <c r="K48">
        <v>1</v>
      </c>
    </row>
    <row r="49" spans="4:11" x14ac:dyDescent="0.3">
      <c r="D49" t="s">
        <v>25</v>
      </c>
      <c r="E49" t="str">
        <f>+CONCATENATE(K49)</f>
        <v>1</v>
      </c>
      <c r="F49" t="s">
        <v>1</v>
      </c>
      <c r="J49" t="s">
        <v>9</v>
      </c>
      <c r="K49">
        <v>1</v>
      </c>
    </row>
    <row r="50" spans="4:11" x14ac:dyDescent="0.3">
      <c r="D50" t="s">
        <v>26</v>
      </c>
      <c r="E50" t="str">
        <f>+CONCATENATE(K50)</f>
        <v>7,75</v>
      </c>
      <c r="F50" t="s">
        <v>1</v>
      </c>
      <c r="J50" t="s">
        <v>10</v>
      </c>
      <c r="K50">
        <v>7.7500000000000009</v>
      </c>
    </row>
    <row r="51" spans="4:11" x14ac:dyDescent="0.3">
      <c r="D51" t="s">
        <v>27</v>
      </c>
      <c r="E51" t="str">
        <f>+CONCATENATE(K51)</f>
        <v>75,39</v>
      </c>
      <c r="F51" t="s">
        <v>1</v>
      </c>
      <c r="J51" t="s">
        <v>12</v>
      </c>
      <c r="K51">
        <v>75.39</v>
      </c>
    </row>
    <row r="52" spans="4:11" x14ac:dyDescent="0.3">
      <c r="D52" t="s">
        <v>28</v>
      </c>
      <c r="E52" t="str">
        <f>+CONCATENATE(K52)</f>
        <v>oui</v>
      </c>
      <c r="F52" t="s">
        <v>1</v>
      </c>
      <c r="J52" t="s">
        <v>14</v>
      </c>
      <c r="K52" t="s">
        <v>13</v>
      </c>
    </row>
    <row r="53" spans="4:11" x14ac:dyDescent="0.3">
      <c r="D53" t="s">
        <v>29</v>
      </c>
      <c r="E53" t="s">
        <v>15</v>
      </c>
      <c r="F53" t="s">
        <v>1</v>
      </c>
      <c r="H53" t="s">
        <v>15</v>
      </c>
      <c r="J53" t="s">
        <v>15</v>
      </c>
      <c r="K53" t="s">
        <v>15</v>
      </c>
    </row>
    <row r="54" spans="4:11" x14ac:dyDescent="0.3">
      <c r="E54" t="s">
        <v>15</v>
      </c>
      <c r="F54" t="s">
        <v>1</v>
      </c>
      <c r="H54" t="s">
        <v>15</v>
      </c>
      <c r="J54" t="s">
        <v>15</v>
      </c>
      <c r="K5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AST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DEVERNOIS Valérie</cp:lastModifiedBy>
  <dcterms:created xsi:type="dcterms:W3CDTF">2019-04-26T14:08:59Z</dcterms:created>
  <dcterms:modified xsi:type="dcterms:W3CDTF">2019-04-26T14:23:40Z</dcterms:modified>
</cp:coreProperties>
</file>