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72431N\Desktop\"/>
    </mc:Choice>
  </mc:AlternateContent>
  <bookViews>
    <workbookView xWindow="0" yWindow="0" windowWidth="19380" windowHeight="7065"/>
  </bookViews>
  <sheets>
    <sheet name="RECAP DES AGENTS formation 2021" sheetId="1" r:id="rId1"/>
    <sheet name="Modèle" sheetId="2" state="hidden" r:id="rId2"/>
    <sheet name="ALMARCHA Cyril" sheetId="304" r:id="rId3"/>
    <sheet name="BARREAU Maxime" sheetId="305" r:id="rId4"/>
    <sheet name="BORDELOUP Maxime" sheetId="306" r:id="rId5"/>
    <sheet name="BRASSAMIN Doniphan" sheetId="307" r:id="rId6"/>
    <sheet name="CALLONI André" sheetId="308" r:id="rId7"/>
    <sheet name="CEYRAL Didier" sheetId="309" r:id="rId8"/>
    <sheet name="CHAMPION Ludovic" sheetId="310" r:id="rId9"/>
    <sheet name="DELLIAUX Anthony" sheetId="311" r:id="rId10"/>
    <sheet name="DE PIETRI Gaëtan" sheetId="312" r:id="rId11"/>
    <sheet name="DREFFIER Sullivan" sheetId="313" r:id="rId12"/>
    <sheet name="FAGNOUX Guillaume" sheetId="314" r:id="rId13"/>
    <sheet name="GARCIA André" sheetId="315" r:id="rId14"/>
    <sheet name="GOUET Stéphane" sheetId="316" r:id="rId15"/>
    <sheet name="GOURRIER Sébastien" sheetId="317" r:id="rId16"/>
    <sheet name="HAROUNA Ismainla" sheetId="318" r:id="rId17"/>
    <sheet name="LEBRUN Yannick" sheetId="319" r:id="rId18"/>
    <sheet name="LEMAIRE Xavier" sheetId="320" r:id="rId19"/>
    <sheet name="LIGER Stéphane" sheetId="321" r:id="rId20"/>
    <sheet name="MASSET Jonathan" sheetId="322" r:id="rId21"/>
    <sheet name="MATHIAS Franck" sheetId="323" r:id="rId22"/>
    <sheet name="MICALLEF Julien" sheetId="324" r:id="rId23"/>
    <sheet name="OVYN Corinne" sheetId="325" r:id="rId24"/>
    <sheet name="PERIER Dimitri" sheetId="326" r:id="rId25"/>
    <sheet name="QUESNEL Kévin" sheetId="327" r:id="rId26"/>
    <sheet name="RAGU Andy" sheetId="328" r:id="rId27"/>
    <sheet name="ROCHETEAU Christophe" sheetId="329" r:id="rId28"/>
    <sheet name="ROINARD Ludovic" sheetId="330" r:id="rId29"/>
    <sheet name="ROUX Xavier" sheetId="331" r:id="rId30"/>
    <sheet name="SAYPHARATH Aromdy" sheetId="332" r:id="rId31"/>
    <sheet name="THOREL Brice" sheetId="333" r:id="rId32"/>
  </sheets>
  <calcPr calcId="162913"/>
</workbook>
</file>

<file path=xl/calcChain.xml><?xml version="1.0" encoding="utf-8"?>
<calcChain xmlns="http://schemas.openxmlformats.org/spreadsheetml/2006/main">
  <c r="E18" i="1" l="1"/>
  <c r="E5" i="1"/>
  <c r="E13" i="1"/>
  <c r="BC29" i="1" l="1"/>
  <c r="BC18" i="1"/>
  <c r="BC16" i="1"/>
  <c r="BC14" i="1"/>
  <c r="BC13" i="1"/>
  <c r="BC9" i="1"/>
  <c r="BC3" i="1"/>
  <c r="AC28" i="1"/>
  <c r="Y28" i="1"/>
  <c r="Y26" i="1"/>
  <c r="Y16" i="1"/>
  <c r="Y13" i="1"/>
  <c r="Y9" i="1"/>
  <c r="W26" i="1"/>
  <c r="U29" i="1"/>
  <c r="U26" i="1"/>
  <c r="U22" i="1"/>
  <c r="U14" i="1"/>
  <c r="U13" i="1"/>
  <c r="U9" i="1"/>
  <c r="U3" i="1"/>
  <c r="S14" i="1" l="1"/>
  <c r="S29" i="1"/>
  <c r="Q14" i="1"/>
  <c r="Q10" i="1"/>
  <c r="M15" i="1"/>
  <c r="M6" i="1"/>
  <c r="G32" i="1"/>
  <c r="G31" i="1"/>
  <c r="G29" i="1"/>
  <c r="G27" i="1"/>
  <c r="G26" i="1"/>
  <c r="G25" i="1"/>
  <c r="G21" i="1"/>
  <c r="G18" i="1"/>
  <c r="G16" i="1"/>
  <c r="G15" i="1"/>
  <c r="G14" i="1"/>
  <c r="G13" i="1"/>
  <c r="G12" i="1"/>
  <c r="G11" i="1"/>
  <c r="G10" i="1"/>
  <c r="G9" i="1"/>
  <c r="G5" i="1"/>
  <c r="G3" i="1"/>
  <c r="E32" i="1"/>
  <c r="E31" i="1"/>
  <c r="E29" i="1"/>
  <c r="E27" i="1"/>
  <c r="E26" i="1"/>
  <c r="E25" i="1"/>
  <c r="E21" i="1"/>
  <c r="E16" i="1"/>
  <c r="E15" i="1"/>
  <c r="E14" i="1"/>
  <c r="E12" i="1"/>
  <c r="E11" i="1"/>
  <c r="E10" i="1"/>
  <c r="E9" i="1"/>
  <c r="C31" i="1"/>
  <c r="C29" i="1"/>
  <c r="C28" i="1"/>
  <c r="C27" i="1"/>
  <c r="C25" i="1"/>
  <c r="C22" i="1"/>
  <c r="C21" i="1"/>
  <c r="C20" i="1"/>
  <c r="C18" i="1"/>
  <c r="C17" i="1"/>
  <c r="C15" i="1"/>
  <c r="C14" i="1"/>
  <c r="C13" i="1"/>
  <c r="C9" i="1"/>
  <c r="C4" i="1"/>
  <c r="C5" i="1"/>
  <c r="C3" i="1"/>
  <c r="AE3" i="1" l="1"/>
  <c r="AE9" i="1" l="1"/>
  <c r="AE18" i="1"/>
</calcChain>
</file>

<file path=xl/sharedStrings.xml><?xml version="1.0" encoding="utf-8"?>
<sst xmlns="http://schemas.openxmlformats.org/spreadsheetml/2006/main" count="377" uniqueCount="94">
  <si>
    <t>NOM</t>
  </si>
  <si>
    <t>REMORQUE</t>
  </si>
  <si>
    <t>PRAP (2ans)</t>
  </si>
  <si>
    <t>4e T 2021</t>
  </si>
  <si>
    <r>
      <t xml:space="preserve">Recyclage T aérien emergence </t>
    </r>
    <r>
      <rPr>
        <b/>
        <sz val="11"/>
        <color rgb="FF7030A0"/>
        <rFont val="Calibri"/>
        <family val="2"/>
        <scheme val="minor"/>
      </rPr>
      <t>ADNTSTRAET T:Distribution élect.</t>
    </r>
  </si>
  <si>
    <r>
      <t xml:space="preserve">Recyclage T terminal </t>
    </r>
    <r>
      <rPr>
        <b/>
        <sz val="11"/>
        <color rgb="FF7030A0"/>
        <rFont val="Calibri"/>
        <family val="2"/>
        <scheme val="minor"/>
      </rPr>
      <t>ADNTSTRTI T:Distribution élect.</t>
    </r>
  </si>
  <si>
    <r>
      <t xml:space="preserve">Recyclage caces PEMP B1 (5ans) </t>
    </r>
    <r>
      <rPr>
        <b/>
        <sz val="11"/>
        <color rgb="FF7030A0"/>
        <rFont val="Calibri"/>
        <family val="2"/>
        <scheme val="minor"/>
      </rPr>
      <t>AERDFPEMPR T:Santé Sécurité prévent.</t>
    </r>
  </si>
  <si>
    <r>
      <t xml:space="preserve">Localisation défauts BT </t>
    </r>
    <r>
      <rPr>
        <b/>
        <sz val="11"/>
        <color rgb="FF7030A0"/>
        <rFont val="Calibri"/>
        <family val="2"/>
        <scheme val="minor"/>
      </rPr>
      <t xml:space="preserve"> ADN6313 T:Distribution élect.</t>
    </r>
  </si>
  <si>
    <r>
      <t xml:space="preserve">Mise en œuvre et mesure prise de terre  </t>
    </r>
    <r>
      <rPr>
        <b/>
        <sz val="11"/>
        <color rgb="FF7030A0"/>
        <rFont val="Calibri"/>
        <family val="2"/>
        <scheme val="minor"/>
      </rPr>
      <t>ADN6336 T:Distribution élect.</t>
    </r>
  </si>
  <si>
    <r>
      <t xml:space="preserve">Mesure qualité fourniture réseau BT  </t>
    </r>
    <r>
      <rPr>
        <b/>
        <sz val="11"/>
        <color rgb="FF7030A0"/>
        <rFont val="Calibri"/>
        <family val="2"/>
        <scheme val="minor"/>
      </rPr>
      <t>ADNT555 T:Distribution élect.</t>
    </r>
  </si>
  <si>
    <r>
      <t xml:space="preserve">Personnel de manoeuvres en poste source </t>
    </r>
    <r>
      <rPr>
        <b/>
        <sz val="11"/>
        <color rgb="FF7030A0"/>
        <rFont val="Calibri"/>
        <family val="2"/>
        <scheme val="minor"/>
      </rPr>
      <t>ADN6305 T:Distribution élect.</t>
    </r>
  </si>
  <si>
    <r>
      <t xml:space="preserve">Raccordement de transformateur mobile TAPIR, PIRATE </t>
    </r>
    <r>
      <rPr>
        <b/>
        <sz val="11"/>
        <color rgb="FF7030A0"/>
        <rFont val="Calibri"/>
        <family val="2"/>
        <scheme val="minor"/>
      </rPr>
      <t>ADN6324 T:Distribution élect.</t>
    </r>
  </si>
  <si>
    <r>
      <t xml:space="preserve">Racct GE mobile (initial) </t>
    </r>
    <r>
      <rPr>
        <b/>
        <sz val="11"/>
        <color rgb="FF7030A0"/>
        <rFont val="Calibri"/>
        <family val="2"/>
        <scheme val="minor"/>
      </rPr>
      <t>ADN6323 T:Distribution élect.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</si>
  <si>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ADN2997 T:Santé Sécurité prévent.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</si>
  <si>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ADN2994 T:Santé Sécurité prévent.</t>
    </r>
  </si>
  <si>
    <r>
      <t xml:space="preserve">ADR conducteur transport PCB   (3ans) </t>
    </r>
    <r>
      <rPr>
        <b/>
        <sz val="11"/>
        <color rgb="FF7030A0"/>
        <rFont val="Calibri"/>
        <family val="2"/>
        <scheme val="minor"/>
      </rPr>
      <t>AEDTRNSPCB T:Santé Sécurité prévent.</t>
    </r>
  </si>
  <si>
    <r>
      <t xml:space="preserve">Recyclage opérateurs utilisant outils à chaine (5ans) </t>
    </r>
    <r>
      <rPr>
        <b/>
        <sz val="11"/>
        <color rgb="FF7030A0"/>
        <rFont val="Calibri"/>
        <family val="2"/>
        <scheme val="minor"/>
      </rPr>
      <t>AERDFELAGR  T:Services Internes</t>
    </r>
  </si>
  <si>
    <r>
      <t xml:space="preserve">Formation opérateurs utilisant outils à chaine  </t>
    </r>
    <r>
      <rPr>
        <b/>
        <sz val="11"/>
        <color rgb="FF7030A0"/>
        <rFont val="Calibri"/>
        <family val="2"/>
        <scheme val="minor"/>
      </rPr>
      <t>AERDFELAG  T:Services Internes</t>
    </r>
  </si>
  <si>
    <r>
      <t xml:space="preserve">Devenir TIP </t>
    </r>
    <r>
      <rPr>
        <b/>
        <sz val="11"/>
        <color rgb="FF7030A0"/>
        <rFont val="Calibri"/>
        <family val="2"/>
        <scheme val="minor"/>
      </rPr>
      <t xml:space="preserve">PDNTIP00 </t>
    </r>
  </si>
  <si>
    <r>
      <t xml:space="preserve">TIP PDM HTA et BT </t>
    </r>
    <r>
      <rPr>
        <b/>
        <sz val="11"/>
        <color rgb="FF7030A0"/>
        <rFont val="Calibri"/>
        <family val="2"/>
        <scheme val="minor"/>
      </rPr>
      <t>PDNTIP01</t>
    </r>
  </si>
  <si>
    <r>
      <t xml:space="preserve">Travaux en hauteur TST BT term. Brancht aérien </t>
    </r>
    <r>
      <rPr>
        <b/>
        <sz val="11"/>
        <color rgb="FF7030A0"/>
        <rFont val="Calibri"/>
        <family val="2"/>
        <scheme val="minor"/>
      </rPr>
      <t>PDNTIP02</t>
    </r>
  </si>
  <si>
    <r>
      <t xml:space="preserve">Travaux HT sur réseau HTA aérien </t>
    </r>
    <r>
      <rPr>
        <b/>
        <sz val="11"/>
        <color rgb="FF7030A0"/>
        <rFont val="Calibri"/>
        <family val="2"/>
        <scheme val="minor"/>
      </rPr>
      <t>PDNTIP03</t>
    </r>
  </si>
  <si>
    <r>
      <t xml:space="preserve">Intervention zone urbaine, emerg. Tableau BT </t>
    </r>
    <r>
      <rPr>
        <b/>
        <sz val="11"/>
        <color rgb="FF7030A0"/>
        <rFont val="Calibri"/>
        <family val="2"/>
        <scheme val="minor"/>
      </rPr>
      <t>PDNTIP04</t>
    </r>
  </si>
  <si>
    <r>
      <t xml:space="preserve">TIP Réaliser accessoires sout. BT HT isol synthetique </t>
    </r>
    <r>
      <rPr>
        <b/>
        <sz val="11"/>
        <color rgb="FF7030A0"/>
        <rFont val="Calibri"/>
        <family val="2"/>
        <scheme val="minor"/>
      </rPr>
      <t>PDNTIP07</t>
    </r>
  </si>
  <si>
    <r>
      <t xml:space="preserve">TIP Réaliser accessoires sout. HTA isol synthetique </t>
    </r>
    <r>
      <rPr>
        <b/>
        <sz val="11"/>
        <color rgb="FF7030A0"/>
        <rFont val="Calibri"/>
        <family val="2"/>
        <scheme val="minor"/>
      </rPr>
      <t>PDNTIP08</t>
    </r>
  </si>
  <si>
    <r>
      <t xml:space="preserve">Chargé de consignation HTA/BT réseau sout et postes </t>
    </r>
    <r>
      <rPr>
        <b/>
        <sz val="11"/>
        <color rgb="FF7030A0"/>
        <rFont val="Calibri"/>
        <family val="2"/>
        <scheme val="minor"/>
      </rPr>
      <t>PDNTIP12</t>
    </r>
  </si>
  <si>
    <r>
      <t xml:space="preserve">Chargé de consignation HTA/BT aérien et aéro-sout. </t>
    </r>
    <r>
      <rPr>
        <b/>
        <sz val="11"/>
        <color rgb="FF7030A0"/>
        <rFont val="Calibri"/>
        <family val="2"/>
        <scheme val="minor"/>
      </rPr>
      <t>PDNTIP11</t>
    </r>
  </si>
  <si>
    <r>
      <t xml:space="preserve">Chargé de consignation BT aérien et emergence </t>
    </r>
    <r>
      <rPr>
        <b/>
        <sz val="11"/>
        <color rgb="FF7030A0"/>
        <rFont val="Calibri"/>
        <family val="2"/>
        <scheme val="minor"/>
      </rPr>
      <t>PDNTIP10</t>
    </r>
  </si>
  <si>
    <r>
      <t xml:space="preserve">Chargés de travaux AI rôle et responsabilité </t>
    </r>
    <r>
      <rPr>
        <b/>
        <sz val="11"/>
        <color rgb="FF7030A0"/>
        <rFont val="Calibri"/>
        <family val="2"/>
        <scheme val="minor"/>
      </rPr>
      <t>ADNT908  T:Distribution élect.</t>
    </r>
  </si>
  <si>
    <r>
      <t xml:space="preserve">Conduire juste Beltoise PL (5ans) </t>
    </r>
    <r>
      <rPr>
        <b/>
        <sz val="11"/>
        <color rgb="FF7030A0"/>
        <rFont val="Calibri"/>
        <family val="2"/>
        <scheme val="minor"/>
      </rPr>
      <t>AEDCJPL  
T:CP Compet.tous salaries</t>
    </r>
  </si>
  <si>
    <r>
      <t xml:space="preserve">Recyclage ADR conducteur transport PCB   (3ans) </t>
    </r>
    <r>
      <rPr>
        <b/>
        <sz val="11"/>
        <color rgb="FF7030A0"/>
        <rFont val="Calibri"/>
        <family val="2"/>
        <scheme val="minor"/>
      </rPr>
      <t>? T:Santé Sécurité prévent.</t>
    </r>
  </si>
  <si>
    <t>Dernier R</t>
  </si>
  <si>
    <t>Prochain R</t>
  </si>
  <si>
    <r>
      <t xml:space="preserve">Préparation accès ouvrages HTA et BTA (RIP)
</t>
    </r>
    <r>
      <rPr>
        <b/>
        <sz val="11"/>
        <color rgb="FF7030A0"/>
        <rFont val="Calibri"/>
        <family val="2"/>
        <scheme val="minor"/>
      </rPr>
      <t>PDN6347 
T:</t>
    </r>
  </si>
  <si>
    <r>
      <t xml:space="preserve">Recyclage secourisme (2ans) </t>
    </r>
    <r>
      <rPr>
        <b/>
        <sz val="11"/>
        <color rgb="FF7030A0"/>
        <rFont val="Calibri"/>
        <family val="2"/>
        <scheme val="minor"/>
      </rPr>
      <t>AERDFT907</t>
    </r>
  </si>
  <si>
    <r>
      <t xml:space="preserve">Recyclage descensur               (1an) </t>
    </r>
    <r>
      <rPr>
        <b/>
        <sz val="11"/>
        <color rgb="FF7030A0"/>
        <rFont val="Calibri"/>
        <family val="2"/>
        <scheme val="minor"/>
      </rPr>
      <t>AAKRTXHAUT</t>
    </r>
  </si>
  <si>
    <r>
      <t xml:space="preserve">Manœuvre de secours PEMP (1an) </t>
    </r>
    <r>
      <rPr>
        <b/>
        <sz val="11"/>
        <color rgb="FF7030A0"/>
        <rFont val="Calibri"/>
        <family val="2"/>
        <scheme val="minor"/>
      </rPr>
      <t>AEDPEMP T:Santé Sécurité prévent.</t>
    </r>
  </si>
  <si>
    <r>
      <t xml:space="preserve">Recyclage T encadrement           (5 ans) </t>
    </r>
    <r>
      <rPr>
        <b/>
        <sz val="11"/>
        <color rgb="FF7030A0"/>
        <rFont val="Calibri"/>
        <family val="2"/>
        <scheme val="minor"/>
      </rPr>
      <t>ADNTSTENC T:Distribution élect.</t>
    </r>
  </si>
  <si>
    <t>RECYCLAGE PDM PS                                             ( 5 ans)</t>
  </si>
  <si>
    <r>
      <t xml:space="preserve">Recyclage chargé de consignation               (4 ans)
</t>
    </r>
    <r>
      <rPr>
        <b/>
        <sz val="11"/>
        <color rgb="FF7030A0"/>
        <rFont val="Calibri"/>
        <family val="2"/>
        <scheme val="minor"/>
      </rPr>
      <t>ADNT459 T:Distribution élect.</t>
    </r>
  </si>
  <si>
    <r>
      <t xml:space="preserve">Recyclage CACES GRUE                      (5 ans) </t>
    </r>
    <r>
      <rPr>
        <b/>
        <sz val="11"/>
        <color rgb="FF7030A0"/>
        <rFont val="Calibri"/>
        <family val="2"/>
        <scheme val="minor"/>
      </rPr>
      <t>AERDFGRUR1 T:Santé Sécurité prévent.</t>
    </r>
  </si>
  <si>
    <r>
      <t xml:space="preserve">RECYCLAGE PDM reseau HTA                            ( 5 ans)
</t>
    </r>
    <r>
      <rPr>
        <b/>
        <sz val="11"/>
        <color rgb="FF7030A0"/>
        <rFont val="Calibri"/>
        <family val="2"/>
        <scheme val="minor"/>
      </rPr>
      <t>ADNT489
T:Distribution élect.</t>
    </r>
  </si>
  <si>
    <r>
      <t xml:space="preserve">Recyclage GE                                  (5 ans) </t>
    </r>
    <r>
      <rPr>
        <b/>
        <sz val="11"/>
        <color rgb="FF7030A0"/>
        <rFont val="Calibri"/>
        <family val="2"/>
        <scheme val="minor"/>
      </rPr>
      <t>AAKT409 T:Distribution élect.</t>
    </r>
  </si>
  <si>
    <t>ALMARCHA Cyril</t>
  </si>
  <si>
    <t>Prochain recyclage à faire</t>
  </si>
  <si>
    <t>Formations</t>
  </si>
  <si>
    <t>Dernier recyclage effectué</t>
  </si>
  <si>
    <t>BARREAU Maxime</t>
  </si>
  <si>
    <t>Recyclage secourisme (2ans) AERDFT907</t>
  </si>
  <si>
    <t>Recyclage descensur               (1an) AAKRTXHAUT</t>
  </si>
  <si>
    <t>Manœuvre de secours PEMP (1an) AEDPEMP T:Santé Sécurité prévent.</t>
  </si>
  <si>
    <t>Recyclage T aérien emergence ADNTSTRAET T:Distribution élect.</t>
  </si>
  <si>
    <t>RECYCLAGE PDM reseau HTA                            ( 5 ans)
ADNT489
T:Distribution élect.</t>
  </si>
  <si>
    <t>ADR conducteur transport PCB   (3ans) AEDTRNSPCB T:Santé Sécurité prévent.</t>
  </si>
  <si>
    <t>Recyclage opérateurs utilisant outils à chaine (5ans) AERDFELAGR  T:Services Internes</t>
  </si>
  <si>
    <t>Recyclage T encadrement           (5 ans) ADNTSTENC T:Distribution élect.</t>
  </si>
  <si>
    <t>L'amiante : recyclage des opérateurs de chantier ADN2997 T:Santé Sécurité prévent.</t>
  </si>
  <si>
    <t>Recyclage chargé de consignation               (4 ans)
ADNT459 T:Distribution élect.</t>
  </si>
  <si>
    <t>Recyclage GE                                  (5 ans) AAKT409 T:Distribution élect.</t>
  </si>
  <si>
    <t>L'amiante : recyclage des opérateurs de chantier ADN2994 T:Santé Sécurité prévent.</t>
  </si>
  <si>
    <t>Recyclage CACES GRUE                      (5 ans) AERDFGRUR1 T:Santé Sécurité prévent.</t>
  </si>
  <si>
    <t>Localisation défauts BT  ADN6313 T:Distribution élect.</t>
  </si>
  <si>
    <t>Mise en œuvre et mesure prise de terre  ADN6336 T:Distribution élect.</t>
  </si>
  <si>
    <t>Recyclage T terminal ADNTSTRTI T:Distribution élect.</t>
  </si>
  <si>
    <t>Conduire juste Beltoise PL (5ans) AEDCJPL  
T:CP Compet.tous salaries</t>
  </si>
  <si>
    <t>BORDELOUP Maxime</t>
  </si>
  <si>
    <t>BRASSAMIN Doniphan</t>
  </si>
  <si>
    <t>CALLONI André</t>
  </si>
  <si>
    <t>CEYRAL Didier</t>
  </si>
  <si>
    <t>CHAMPION Ludovic</t>
  </si>
  <si>
    <t>DELLIAUX Anthony</t>
  </si>
  <si>
    <t>FAGNOUX Guillaume</t>
  </si>
  <si>
    <t>GARCIA André</t>
  </si>
  <si>
    <t>GOUET Stéphane</t>
  </si>
  <si>
    <t>GOURRIER Sébastien</t>
  </si>
  <si>
    <t>HAROUNA Ismainla</t>
  </si>
  <si>
    <t>LEBRUN Yannick</t>
  </si>
  <si>
    <t>LEMAIRE Xavier</t>
  </si>
  <si>
    <t>LIGER Stéphane</t>
  </si>
  <si>
    <t>MASSET Jonathan</t>
  </si>
  <si>
    <t>MATHIAS Franck</t>
  </si>
  <si>
    <t>MICALLEF Julien</t>
  </si>
  <si>
    <t>OVYN Corinne</t>
  </si>
  <si>
    <t>PERIER Dimitri</t>
  </si>
  <si>
    <t>QUESNEL Kévin</t>
  </si>
  <si>
    <t>RAGU Andy</t>
  </si>
  <si>
    <t>ROCHETEAU Christophe</t>
  </si>
  <si>
    <t>ROINARD Ludovic</t>
  </si>
  <si>
    <t>ROUX Xavier</t>
  </si>
  <si>
    <t>SAYPHARATH Aromdy</t>
  </si>
  <si>
    <t>THOREL Brice</t>
  </si>
  <si>
    <t>DE PIETRI Gaëtan</t>
  </si>
  <si>
    <t>DREFFIER Sullivan</t>
  </si>
  <si>
    <t>Recyclage caces PEMP B1 (5ans) AERDFPEMPR T:Santé Sécurité prévent.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</si>
</sst>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D966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102">
    <xf numFmtId="0" fontId="0" fillId="0" borderId="0" xfId="0"/>
    <xf numFmtId="0" fontId="0" fillId="33" borderId="0" xfId="0" applyFill="1"/>
    <xf numFmtId="0" fontId="16" fillId="0" borderId="0" xfId="0" applyFont="1" applyAlignment="1">
      <alignment wrapText="1"/>
    </xf>
    <xf numFmtId="0" fontId="16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17" fontId="0" fillId="33" borderId="11" xfId="0" applyNumberFormat="1" applyFill="1" applyBorder="1"/>
    <xf numFmtId="17" fontId="0" fillId="33" borderId="12" xfId="0" applyNumberFormat="1" applyFill="1" applyBorder="1"/>
    <xf numFmtId="0" fontId="0" fillId="33" borderId="11" xfId="0" applyFill="1" applyBorder="1"/>
    <xf numFmtId="0" fontId="0" fillId="33" borderId="12" xfId="0" applyFill="1" applyBorder="1"/>
    <xf numFmtId="0" fontId="0" fillId="33" borderId="13" xfId="0" applyFill="1" applyBorder="1"/>
    <xf numFmtId="0" fontId="0" fillId="33" borderId="14" xfId="0" applyFill="1" applyBorder="1"/>
    <xf numFmtId="0" fontId="16" fillId="35" borderId="10" xfId="0" applyFon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36" borderId="0" xfId="0" applyFill="1"/>
    <xf numFmtId="14" fontId="0" fillId="0" borderId="19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0" fontId="0" fillId="34" borderId="22" xfId="0" applyFill="1" applyBorder="1" applyAlignment="1">
      <alignment horizontal="center" vertical="center"/>
    </xf>
    <xf numFmtId="0" fontId="0" fillId="34" borderId="23" xfId="0" applyFill="1" applyBorder="1" applyAlignment="1">
      <alignment horizontal="center" vertical="center"/>
    </xf>
    <xf numFmtId="0" fontId="0" fillId="0" borderId="18" xfId="0" applyFont="1" applyFill="1" applyBorder="1" applyAlignment="1">
      <alignment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0" fillId="0" borderId="22" xfId="0" applyFont="1" applyFill="1" applyBorder="1" applyAlignment="1">
      <alignment vertical="center"/>
    </xf>
    <xf numFmtId="0" fontId="20" fillId="0" borderId="21" xfId="0" applyFont="1" applyFill="1" applyBorder="1" applyAlignment="1">
      <alignment vertical="center" wrapText="1"/>
    </xf>
    <xf numFmtId="0" fontId="0" fillId="36" borderId="0" xfId="0" applyFill="1" applyAlignment="1">
      <alignment vertical="center"/>
    </xf>
    <xf numFmtId="0" fontId="20" fillId="0" borderId="26" xfId="0" applyFont="1" applyFill="1" applyBorder="1" applyAlignment="1">
      <alignment vertical="center" wrapText="1"/>
    </xf>
    <xf numFmtId="0" fontId="0" fillId="37" borderId="25" xfId="0" applyFill="1" applyBorder="1" applyAlignment="1">
      <alignment horizontal="center" vertical="center"/>
    </xf>
    <xf numFmtId="0" fontId="0" fillId="37" borderId="19" xfId="0" applyFill="1" applyBorder="1" applyAlignment="1">
      <alignment horizontal="center" vertical="center"/>
    </xf>
    <xf numFmtId="14" fontId="0" fillId="37" borderId="25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0" applyBorder="1"/>
    <xf numFmtId="0" fontId="0" fillId="0" borderId="0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7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31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Fill="1" applyBorder="1"/>
    <xf numFmtId="0" fontId="0" fillId="0" borderId="29" xfId="0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1" xfId="0" applyBorder="1" applyAlignment="1">
      <alignment horizontal="center"/>
    </xf>
    <xf numFmtId="17" fontId="0" fillId="33" borderId="32" xfId="0" applyNumberFormat="1" applyFill="1" applyBorder="1"/>
    <xf numFmtId="14" fontId="0" fillId="0" borderId="31" xfId="0" applyNumberFormat="1" applyFill="1" applyBorder="1" applyAlignment="1">
      <alignment horizontal="center"/>
    </xf>
    <xf numFmtId="17" fontId="0" fillId="33" borderId="27" xfId="0" applyNumberFormat="1" applyFill="1" applyBorder="1"/>
    <xf numFmtId="0" fontId="0" fillId="33" borderId="29" xfId="0" applyFill="1" applyBorder="1" applyAlignment="1">
      <alignment horizontal="center"/>
    </xf>
    <xf numFmtId="0" fontId="0" fillId="0" borderId="30" xfId="0" applyBorder="1" applyAlignment="1">
      <alignment horizontal="center"/>
    </xf>
    <xf numFmtId="14" fontId="0" fillId="0" borderId="32" xfId="0" applyNumberFormat="1" applyBorder="1" applyAlignment="1">
      <alignment horizontal="center"/>
    </xf>
    <xf numFmtId="14" fontId="0" fillId="0" borderId="33" xfId="0" applyNumberForma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33" borderId="33" xfId="0" applyFill="1" applyBorder="1" applyAlignment="1">
      <alignment horizontal="center"/>
    </xf>
    <xf numFmtId="0" fontId="21" fillId="0" borderId="0" xfId="42"/>
    <xf numFmtId="0" fontId="21" fillId="0" borderId="16" xfId="42" applyBorder="1"/>
    <xf numFmtId="0" fontId="21" fillId="0" borderId="17" xfId="42" applyBorder="1"/>
    <xf numFmtId="14" fontId="0" fillId="0" borderId="11" xfId="0" applyNumberFormat="1" applyFill="1" applyBorder="1" applyAlignment="1">
      <alignment horizontal="center"/>
    </xf>
    <xf numFmtId="14" fontId="0" fillId="40" borderId="19" xfId="0" applyNumberFormat="1" applyFill="1" applyBorder="1" applyAlignment="1">
      <alignment horizontal="center" vertical="center"/>
    </xf>
    <xf numFmtId="14" fontId="0" fillId="38" borderId="19" xfId="0" applyNumberFormat="1" applyFill="1" applyBorder="1" applyAlignment="1">
      <alignment horizontal="center" vertical="center"/>
    </xf>
    <xf numFmtId="14" fontId="0" fillId="39" borderId="19" xfId="0" applyNumberFormat="1" applyFill="1" applyBorder="1" applyAlignment="1">
      <alignment horizontal="center" vertical="center"/>
    </xf>
    <xf numFmtId="14" fontId="0" fillId="37" borderId="19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0" fontId="0" fillId="34" borderId="37" xfId="0" applyFill="1" applyBorder="1" applyAlignment="1">
      <alignment horizontal="center" vertical="center"/>
    </xf>
    <xf numFmtId="14" fontId="0" fillId="0" borderId="25" xfId="0" applyNumberFormat="1" applyFill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4" fontId="0" fillId="0" borderId="39" xfId="0" applyNumberFormat="1" applyFill="1" applyBorder="1" applyAlignment="1">
      <alignment horizontal="center"/>
    </xf>
    <xf numFmtId="14" fontId="0" fillId="0" borderId="27" xfId="0" applyNumberFormat="1" applyFill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14" fontId="0" fillId="0" borderId="36" xfId="0" applyNumberFormat="1" applyFill="1" applyBorder="1" applyAlignment="1">
      <alignment horizontal="center"/>
    </xf>
    <xf numFmtId="0" fontId="16" fillId="35" borderId="20" xfId="0" applyFont="1" applyFill="1" applyBorder="1" applyAlignment="1">
      <alignment horizontal="center" vertical="center" wrapText="1"/>
    </xf>
    <xf numFmtId="0" fontId="16" fillId="35" borderId="21" xfId="0" applyFont="1" applyFill="1" applyBorder="1" applyAlignment="1">
      <alignment horizontal="center" vertical="center" wrapText="1"/>
    </xf>
    <xf numFmtId="0" fontId="16" fillId="35" borderId="22" xfId="0" applyFont="1" applyFill="1" applyBorder="1" applyAlignment="1">
      <alignment horizontal="center" vertical="center" wrapText="1"/>
    </xf>
    <xf numFmtId="0" fontId="16" fillId="35" borderId="23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14" fontId="0" fillId="0" borderId="12" xfId="0" applyNumberForma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47625</xdr:rowOff>
    </xdr:from>
    <xdr:to>
      <xdr:col>1</xdr:col>
      <xdr:colOff>0</xdr:colOff>
      <xdr:row>1</xdr:row>
      <xdr:rowOff>333375</xdr:rowOff>
    </xdr:to>
    <xdr:sp macro="[0]!FichesIndividuelles" textlink="">
      <xdr:nvSpPr>
        <xdr:cNvPr id="2" name="ZoneTexte 1"/>
        <xdr:cNvSpPr txBox="1"/>
      </xdr:nvSpPr>
      <xdr:spPr>
        <a:xfrm>
          <a:off x="0" y="819150"/>
          <a:ext cx="14668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Fiches indiv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C35"/>
  <sheetViews>
    <sheetView tabSelected="1" zoomScaleNormal="100" workbookViewId="0">
      <pane xSplit="1" topLeftCell="B1" activePane="topRight" state="frozen"/>
      <selection pane="topRight" activeCell="A7" sqref="A7"/>
    </sheetView>
  </sheetViews>
  <sheetFormatPr baseColWidth="10" defaultRowHeight="15" x14ac:dyDescent="0.25"/>
  <cols>
    <col min="1" max="1" width="22" bestFit="1" customWidth="1"/>
    <col min="4" max="7" width="13.28515625" customWidth="1"/>
    <col min="8" max="13" width="13.85546875" customWidth="1"/>
    <col min="14" max="15" width="13.140625" customWidth="1"/>
    <col min="16" max="17" width="13.28515625" customWidth="1"/>
    <col min="18" max="19" width="15" customWidth="1"/>
    <col min="20" max="27" width="18" customWidth="1"/>
    <col min="28" max="29" width="12.5703125" customWidth="1"/>
    <col min="30" max="33" width="13.85546875" customWidth="1"/>
    <col min="34" max="35" width="12.5703125" customWidth="1"/>
    <col min="40" max="41" width="12.42578125" customWidth="1"/>
    <col min="42" max="43" width="12.5703125" customWidth="1"/>
    <col min="44" max="47" width="12.28515625" customWidth="1"/>
    <col min="48" max="49" width="15.42578125" customWidth="1"/>
    <col min="50" max="53" width="14" customWidth="1"/>
    <col min="54" max="69" width="12.42578125" customWidth="1"/>
    <col min="70" max="71" width="12.5703125" customWidth="1"/>
    <col min="72" max="75" width="12.42578125" customWidth="1"/>
    <col min="78" max="79" width="13.140625" customWidth="1"/>
  </cols>
  <sheetData>
    <row r="1" spans="1:81" s="3" customFormat="1" ht="60.75" customHeight="1" thickBot="1" x14ac:dyDescent="0.3">
      <c r="A1" s="21" t="s">
        <v>0</v>
      </c>
      <c r="B1" s="94" t="s">
        <v>34</v>
      </c>
      <c r="C1" s="95"/>
      <c r="D1" s="94" t="s">
        <v>35</v>
      </c>
      <c r="E1" s="95"/>
      <c r="F1" s="94" t="s">
        <v>36</v>
      </c>
      <c r="G1" s="95"/>
      <c r="H1" s="94" t="s">
        <v>4</v>
      </c>
      <c r="I1" s="95"/>
      <c r="J1" s="94" t="s">
        <v>5</v>
      </c>
      <c r="K1" s="95"/>
      <c r="L1" s="94" t="s">
        <v>37</v>
      </c>
      <c r="M1" s="95"/>
      <c r="N1" s="94" t="s">
        <v>6</v>
      </c>
      <c r="O1" s="95"/>
      <c r="P1" s="94" t="s">
        <v>42</v>
      </c>
      <c r="Q1" s="95"/>
      <c r="R1" s="94" t="s">
        <v>40</v>
      </c>
      <c r="S1" s="95"/>
      <c r="T1" s="94" t="s">
        <v>41</v>
      </c>
      <c r="U1" s="95"/>
      <c r="V1" s="94" t="s">
        <v>38</v>
      </c>
      <c r="W1" s="95"/>
      <c r="X1" s="94" t="s">
        <v>39</v>
      </c>
      <c r="Y1" s="95"/>
      <c r="Z1" s="94" t="s">
        <v>28</v>
      </c>
      <c r="AA1" s="95"/>
      <c r="AB1" s="94" t="s">
        <v>29</v>
      </c>
      <c r="AC1" s="95"/>
      <c r="AD1" s="94" t="s">
        <v>15</v>
      </c>
      <c r="AE1" s="95"/>
      <c r="AF1" s="94" t="s">
        <v>30</v>
      </c>
      <c r="AG1" s="95"/>
      <c r="AH1" s="94" t="s">
        <v>12</v>
      </c>
      <c r="AI1" s="95"/>
      <c r="AJ1" s="94" t="s">
        <v>13</v>
      </c>
      <c r="AK1" s="95"/>
      <c r="AL1" s="94" t="s">
        <v>14</v>
      </c>
      <c r="AM1" s="95"/>
      <c r="AN1" s="94" t="s">
        <v>7</v>
      </c>
      <c r="AO1" s="95"/>
      <c r="AP1" s="94" t="s">
        <v>8</v>
      </c>
      <c r="AQ1" s="95"/>
      <c r="AR1" s="94" t="s">
        <v>9</v>
      </c>
      <c r="AS1" s="95"/>
      <c r="AT1" s="94" t="s">
        <v>33</v>
      </c>
      <c r="AU1" s="95"/>
      <c r="AV1" s="94" t="s">
        <v>10</v>
      </c>
      <c r="AW1" s="95"/>
      <c r="AX1" s="94" t="s">
        <v>11</v>
      </c>
      <c r="AY1" s="95"/>
      <c r="AZ1" s="94" t="s">
        <v>17</v>
      </c>
      <c r="BA1" s="95"/>
      <c r="BB1" s="94" t="s">
        <v>16</v>
      </c>
      <c r="BC1" s="95"/>
      <c r="BD1" s="94" t="s">
        <v>18</v>
      </c>
      <c r="BE1" s="95"/>
      <c r="BF1" s="94" t="s">
        <v>19</v>
      </c>
      <c r="BG1" s="95"/>
      <c r="BH1" s="94" t="s">
        <v>20</v>
      </c>
      <c r="BI1" s="95"/>
      <c r="BJ1" s="94" t="s">
        <v>21</v>
      </c>
      <c r="BK1" s="95"/>
      <c r="BL1" s="94" t="s">
        <v>22</v>
      </c>
      <c r="BM1" s="95"/>
      <c r="BN1" s="94" t="s">
        <v>23</v>
      </c>
      <c r="BO1" s="95"/>
      <c r="BP1" s="94" t="s">
        <v>24</v>
      </c>
      <c r="BQ1" s="95"/>
      <c r="BR1" s="94" t="s">
        <v>27</v>
      </c>
      <c r="BS1" s="95"/>
      <c r="BT1" s="94" t="s">
        <v>26</v>
      </c>
      <c r="BU1" s="95"/>
      <c r="BV1" s="94" t="s">
        <v>25</v>
      </c>
      <c r="BW1" s="95"/>
      <c r="BX1" s="96" t="s">
        <v>1</v>
      </c>
      <c r="BY1" s="97"/>
      <c r="BZ1" s="96" t="s">
        <v>2</v>
      </c>
      <c r="CA1" s="97"/>
      <c r="CB1" s="2"/>
      <c r="CC1" s="2"/>
    </row>
    <row r="2" spans="1:81" s="29" customFormat="1" ht="28.5" customHeight="1" thickBot="1" x14ac:dyDescent="0.3">
      <c r="B2" s="30" t="s">
        <v>31</v>
      </c>
      <c r="C2" s="31" t="s">
        <v>32</v>
      </c>
      <c r="D2" s="30" t="s">
        <v>31</v>
      </c>
      <c r="E2" s="31" t="s">
        <v>32</v>
      </c>
      <c r="F2" s="30" t="s">
        <v>31</v>
      </c>
      <c r="G2" s="31" t="s">
        <v>32</v>
      </c>
      <c r="H2" s="30" t="s">
        <v>31</v>
      </c>
      <c r="I2" s="31" t="s">
        <v>32</v>
      </c>
      <c r="J2" s="30" t="s">
        <v>31</v>
      </c>
      <c r="K2" s="31" t="s">
        <v>32</v>
      </c>
      <c r="L2" s="30" t="s">
        <v>31</v>
      </c>
      <c r="M2" s="31" t="s">
        <v>32</v>
      </c>
      <c r="N2" s="30" t="s">
        <v>31</v>
      </c>
      <c r="O2" s="31" t="s">
        <v>32</v>
      </c>
      <c r="P2" s="30" t="s">
        <v>31</v>
      </c>
      <c r="Q2" s="31" t="s">
        <v>32</v>
      </c>
      <c r="R2" s="30" t="s">
        <v>31</v>
      </c>
      <c r="S2" s="31" t="s">
        <v>32</v>
      </c>
      <c r="T2" s="30" t="s">
        <v>31</v>
      </c>
      <c r="U2" s="31" t="s">
        <v>32</v>
      </c>
      <c r="V2" s="30" t="s">
        <v>31</v>
      </c>
      <c r="W2" s="87" t="s">
        <v>32</v>
      </c>
      <c r="X2" s="30" t="s">
        <v>31</v>
      </c>
      <c r="Y2" s="31" t="s">
        <v>32</v>
      </c>
      <c r="Z2" s="30" t="s">
        <v>31</v>
      </c>
      <c r="AA2" s="31" t="s">
        <v>32</v>
      </c>
      <c r="AB2" s="30" t="s">
        <v>31</v>
      </c>
      <c r="AC2" s="31" t="s">
        <v>32</v>
      </c>
      <c r="AD2" s="30" t="s">
        <v>31</v>
      </c>
      <c r="AE2" s="31" t="s">
        <v>32</v>
      </c>
      <c r="AF2" s="30" t="s">
        <v>31</v>
      </c>
      <c r="AG2" s="31" t="s">
        <v>32</v>
      </c>
      <c r="AH2" s="30" t="s">
        <v>31</v>
      </c>
      <c r="AI2" s="31" t="s">
        <v>32</v>
      </c>
      <c r="AJ2" s="30" t="s">
        <v>31</v>
      </c>
      <c r="AK2" s="31" t="s">
        <v>32</v>
      </c>
      <c r="AL2" s="30" t="s">
        <v>31</v>
      </c>
      <c r="AM2" s="31" t="s">
        <v>32</v>
      </c>
      <c r="AN2" s="30" t="s">
        <v>31</v>
      </c>
      <c r="AO2" s="31" t="s">
        <v>32</v>
      </c>
      <c r="AP2" s="30" t="s">
        <v>31</v>
      </c>
      <c r="AQ2" s="31" t="s">
        <v>32</v>
      </c>
      <c r="AR2" s="30" t="s">
        <v>31</v>
      </c>
      <c r="AS2" s="31" t="s">
        <v>32</v>
      </c>
      <c r="AT2" s="30" t="s">
        <v>31</v>
      </c>
      <c r="AU2" s="31" t="s">
        <v>32</v>
      </c>
      <c r="AV2" s="30" t="s">
        <v>31</v>
      </c>
      <c r="AW2" s="31" t="s">
        <v>32</v>
      </c>
      <c r="AX2" s="30" t="s">
        <v>31</v>
      </c>
      <c r="AY2" s="31" t="s">
        <v>32</v>
      </c>
      <c r="AZ2" s="30" t="s">
        <v>31</v>
      </c>
      <c r="BA2" s="31" t="s">
        <v>32</v>
      </c>
      <c r="BB2" s="30" t="s">
        <v>31</v>
      </c>
      <c r="BC2" s="31" t="s">
        <v>32</v>
      </c>
      <c r="BD2" s="30" t="s">
        <v>31</v>
      </c>
      <c r="BE2" s="31" t="s">
        <v>32</v>
      </c>
      <c r="BF2" s="30" t="s">
        <v>31</v>
      </c>
      <c r="BG2" s="31" t="s">
        <v>32</v>
      </c>
      <c r="BH2" s="30" t="s">
        <v>31</v>
      </c>
      <c r="BI2" s="31" t="s">
        <v>32</v>
      </c>
      <c r="BJ2" s="30" t="s">
        <v>31</v>
      </c>
      <c r="BK2" s="31" t="s">
        <v>32</v>
      </c>
      <c r="BL2" s="30" t="s">
        <v>31</v>
      </c>
      <c r="BM2" s="31" t="s">
        <v>32</v>
      </c>
      <c r="BN2" s="30" t="s">
        <v>31</v>
      </c>
      <c r="BO2" s="31" t="s">
        <v>32</v>
      </c>
      <c r="BP2" s="30" t="s">
        <v>31</v>
      </c>
      <c r="BQ2" s="31" t="s">
        <v>32</v>
      </c>
      <c r="BR2" s="30" t="s">
        <v>31</v>
      </c>
      <c r="BS2" s="31" t="s">
        <v>32</v>
      </c>
      <c r="BT2" s="30" t="s">
        <v>31</v>
      </c>
      <c r="BU2" s="31" t="s">
        <v>32</v>
      </c>
      <c r="BV2" s="30" t="s">
        <v>31</v>
      </c>
      <c r="BW2" s="31" t="s">
        <v>32</v>
      </c>
      <c r="BX2" s="30" t="s">
        <v>31</v>
      </c>
      <c r="BY2" s="31" t="s">
        <v>32</v>
      </c>
      <c r="BZ2" s="30" t="s">
        <v>31</v>
      </c>
      <c r="CA2" s="31" t="s">
        <v>32</v>
      </c>
    </row>
    <row r="3" spans="1:81" x14ac:dyDescent="0.25">
      <c r="A3" s="78" t="s">
        <v>43</v>
      </c>
      <c r="B3" s="81">
        <v>44197</v>
      </c>
      <c r="C3" s="28">
        <f>DATE(YEAR(B3)+2,MONTH(B3),DAY(B3))</f>
        <v>44927</v>
      </c>
      <c r="D3" s="90">
        <v>44197</v>
      </c>
      <c r="E3" s="91">
        <v>46172</v>
      </c>
      <c r="F3" s="90">
        <v>44197</v>
      </c>
      <c r="G3" s="91">
        <f>DATE(YEAR(F3)+1,MONTH(F3),DAY(F3))</f>
        <v>44562</v>
      </c>
      <c r="H3" s="42"/>
      <c r="I3" s="60"/>
      <c r="J3" s="68"/>
      <c r="K3" s="56"/>
      <c r="L3" s="57"/>
      <c r="M3" s="60"/>
      <c r="N3" s="68"/>
      <c r="O3" s="56"/>
      <c r="P3" s="57"/>
      <c r="Q3" s="60"/>
      <c r="R3" s="68"/>
      <c r="S3" s="56"/>
      <c r="T3" s="74">
        <v>44197</v>
      </c>
      <c r="U3" s="28">
        <f>DATE(YEAR(T3)+5,MONTH(T3),DAY(T3))</f>
        <v>46023</v>
      </c>
      <c r="V3" s="42"/>
      <c r="W3" s="76"/>
      <c r="X3" s="68"/>
      <c r="Y3" s="43"/>
      <c r="Z3" s="57"/>
      <c r="AA3" s="60"/>
      <c r="AB3" s="68"/>
      <c r="AC3" s="43"/>
      <c r="AD3" s="74">
        <v>44256</v>
      </c>
      <c r="AE3" s="28">
        <f>DATE(YEAR(AD3)+3,MONTH(AD3),DAY(AD3))</f>
        <v>45352</v>
      </c>
      <c r="AF3" s="70"/>
      <c r="AG3" s="71"/>
      <c r="AH3" s="69"/>
      <c r="AI3" s="44"/>
      <c r="AJ3" s="48"/>
      <c r="AK3" s="56"/>
      <c r="AL3" s="57"/>
      <c r="AM3" s="60"/>
      <c r="AN3" s="68"/>
      <c r="AO3" s="56"/>
      <c r="AP3" s="57"/>
      <c r="AQ3" s="60"/>
      <c r="AR3" s="48"/>
      <c r="AS3" s="49"/>
      <c r="AT3" s="50"/>
      <c r="AU3" s="44"/>
      <c r="AV3" s="48"/>
      <c r="AW3" s="49"/>
      <c r="AX3" s="50"/>
      <c r="AY3" s="44"/>
      <c r="AZ3" s="48"/>
      <c r="BA3" s="49"/>
      <c r="BB3" s="74">
        <v>44197</v>
      </c>
      <c r="BC3" s="28">
        <f>DATE(YEAR(BB3)+5,MONTH(BB3),DAY(BB3))</f>
        <v>46023</v>
      </c>
      <c r="BD3" s="55"/>
      <c r="BE3" s="56"/>
      <c r="BF3" s="50"/>
      <c r="BG3" s="44"/>
      <c r="BH3" s="48"/>
      <c r="BI3" s="49"/>
      <c r="BJ3" s="50"/>
      <c r="BK3" s="44"/>
      <c r="BL3" s="48"/>
      <c r="BM3" s="49"/>
      <c r="BN3" s="50"/>
      <c r="BO3" s="44"/>
      <c r="BP3" s="48"/>
      <c r="BQ3" s="49"/>
      <c r="BR3" s="50"/>
      <c r="BS3" s="44"/>
      <c r="BT3" s="48"/>
      <c r="BU3" s="49"/>
      <c r="BV3" s="48"/>
      <c r="BW3" s="49"/>
      <c r="BX3" s="50"/>
      <c r="BY3" s="44"/>
      <c r="BZ3" s="48"/>
      <c r="CA3" s="49"/>
      <c r="CB3" s="45"/>
    </row>
    <row r="4" spans="1:81" x14ac:dyDescent="0.25">
      <c r="A4" s="79" t="s">
        <v>47</v>
      </c>
      <c r="B4" s="81">
        <v>44197</v>
      </c>
      <c r="C4" s="28">
        <f t="shared" ref="C4:C5" si="0">DATE(YEAR(B4)+2,MONTH(B4),DAY(B4))</f>
        <v>44927</v>
      </c>
      <c r="D4" s="25"/>
      <c r="E4" s="10"/>
      <c r="F4" s="25"/>
      <c r="G4" s="10"/>
      <c r="H4" s="8"/>
      <c r="I4" s="62"/>
      <c r="J4" s="8"/>
      <c r="K4" s="12"/>
      <c r="L4" s="65"/>
      <c r="M4" s="62"/>
      <c r="N4" s="8"/>
      <c r="O4" s="12"/>
      <c r="P4" s="65"/>
      <c r="Q4" s="62"/>
      <c r="R4" s="8"/>
      <c r="S4" s="12"/>
      <c r="T4" s="65"/>
      <c r="U4" s="10"/>
      <c r="V4" s="25"/>
      <c r="W4" s="62"/>
      <c r="X4" s="25"/>
      <c r="Y4" s="12"/>
      <c r="Z4" s="65"/>
      <c r="AA4" s="62"/>
      <c r="AB4" s="25"/>
      <c r="AC4" s="12"/>
      <c r="AD4" s="58"/>
      <c r="AE4" s="28"/>
      <c r="AF4" s="17"/>
      <c r="AG4" s="18"/>
      <c r="AH4" s="51"/>
      <c r="AI4" s="46"/>
      <c r="AJ4" s="8"/>
      <c r="AK4" s="12"/>
      <c r="AL4" s="65"/>
      <c r="AM4" s="62"/>
      <c r="AN4" s="8"/>
      <c r="AO4" s="12"/>
      <c r="AP4" s="65"/>
      <c r="AQ4" s="46"/>
      <c r="AR4" s="4"/>
      <c r="AS4" s="5"/>
      <c r="AT4" s="51"/>
      <c r="AU4" s="46"/>
      <c r="AV4" s="4"/>
      <c r="AW4" s="5"/>
      <c r="AX4" s="51"/>
      <c r="AY4" s="46"/>
      <c r="AZ4" s="4"/>
      <c r="BA4" s="5"/>
      <c r="BB4" s="58"/>
      <c r="BC4" s="10"/>
      <c r="BD4" s="8"/>
      <c r="BE4" s="5"/>
      <c r="BF4" s="51"/>
      <c r="BG4" s="46"/>
      <c r="BH4" s="4"/>
      <c r="BI4" s="5"/>
      <c r="BJ4" s="51"/>
      <c r="BK4" s="46"/>
      <c r="BL4" s="4"/>
      <c r="BM4" s="5"/>
      <c r="BN4" s="51"/>
      <c r="BO4" s="46"/>
      <c r="BP4" s="4"/>
      <c r="BQ4" s="5"/>
      <c r="BR4" s="51"/>
      <c r="BS4" s="46"/>
      <c r="BT4" s="4"/>
      <c r="BU4" s="5"/>
      <c r="BV4" s="4"/>
      <c r="BW4" s="5"/>
      <c r="BX4" s="51"/>
      <c r="BY4" s="46"/>
      <c r="BZ4" s="4"/>
      <c r="CA4" s="5"/>
    </row>
    <row r="5" spans="1:81" x14ac:dyDescent="0.25">
      <c r="A5" s="79" t="s">
        <v>65</v>
      </c>
      <c r="B5" s="81">
        <v>44197</v>
      </c>
      <c r="C5" s="28">
        <f t="shared" si="0"/>
        <v>44927</v>
      </c>
      <c r="D5" s="81">
        <v>44197</v>
      </c>
      <c r="E5" s="28">
        <f t="shared" ref="E5" si="1">DATE(YEAR(D5)+1,MONTH(D5),DAY(D5))</f>
        <v>44562</v>
      </c>
      <c r="F5" s="81">
        <v>44197</v>
      </c>
      <c r="G5" s="28">
        <f>DATE(YEAR(F5)+1,MONTH(F5),DAY(F5))</f>
        <v>44562</v>
      </c>
      <c r="H5" s="81">
        <v>44197</v>
      </c>
      <c r="I5" s="63"/>
      <c r="J5" s="8"/>
      <c r="K5" s="12"/>
      <c r="L5" s="65"/>
      <c r="M5" s="62"/>
      <c r="N5" s="8"/>
      <c r="O5" s="12"/>
      <c r="P5" s="65"/>
      <c r="Q5" s="62"/>
      <c r="R5" s="8"/>
      <c r="S5" s="12"/>
      <c r="T5" s="65"/>
      <c r="U5" s="10"/>
      <c r="V5" s="25"/>
      <c r="W5" s="62"/>
      <c r="X5" s="25"/>
      <c r="Y5" s="12"/>
      <c r="Z5" s="65"/>
      <c r="AA5" s="62"/>
      <c r="AB5" s="25"/>
      <c r="AC5" s="12"/>
      <c r="AD5" s="58"/>
      <c r="AE5" s="28"/>
      <c r="AF5" s="17"/>
      <c r="AG5" s="18"/>
      <c r="AH5" s="51"/>
      <c r="AI5" s="46"/>
      <c r="AJ5" s="8"/>
      <c r="AK5" s="12"/>
      <c r="AL5" s="65"/>
      <c r="AM5" s="62"/>
      <c r="AN5" s="8"/>
      <c r="AO5" s="12"/>
      <c r="AP5" s="65"/>
      <c r="AQ5" s="46"/>
      <c r="AR5" s="4"/>
      <c r="AS5" s="5"/>
      <c r="AT5" s="51"/>
      <c r="AU5" s="46"/>
      <c r="AV5" s="4"/>
      <c r="AW5" s="5"/>
      <c r="AX5" s="51"/>
      <c r="AY5" s="46"/>
      <c r="AZ5" s="4"/>
      <c r="BA5" s="5"/>
      <c r="BB5" s="58"/>
      <c r="BC5" s="10"/>
      <c r="BD5" s="8"/>
      <c r="BE5" s="5"/>
      <c r="BF5" s="51"/>
      <c r="BG5" s="46"/>
      <c r="BH5" s="4"/>
      <c r="BI5" s="5"/>
      <c r="BJ5" s="51"/>
      <c r="BK5" s="46"/>
      <c r="BL5" s="4"/>
      <c r="BM5" s="5"/>
      <c r="BN5" s="51"/>
      <c r="BO5" s="46"/>
      <c r="BP5" s="4"/>
      <c r="BQ5" s="5"/>
      <c r="BR5" s="51"/>
      <c r="BS5" s="46"/>
      <c r="BT5" s="4"/>
      <c r="BU5" s="5"/>
      <c r="BV5" s="4"/>
      <c r="BW5" s="5"/>
      <c r="BX5" s="51"/>
      <c r="BY5" s="46"/>
      <c r="BZ5" s="4"/>
      <c r="CA5" s="5"/>
    </row>
    <row r="6" spans="1:81" x14ac:dyDescent="0.25">
      <c r="A6" s="79" t="s">
        <v>66</v>
      </c>
      <c r="B6" s="25"/>
      <c r="C6" s="10"/>
      <c r="D6" s="25"/>
      <c r="E6" s="10"/>
      <c r="F6" s="25"/>
      <c r="G6" s="10"/>
      <c r="H6" s="25"/>
      <c r="I6" s="63"/>
      <c r="J6" s="8"/>
      <c r="K6" s="12"/>
      <c r="L6" s="81">
        <v>44197</v>
      </c>
      <c r="M6" s="28">
        <f>DATE(YEAR(L6)+5,MONTH(L6),DAY(L6))</f>
        <v>46023</v>
      </c>
      <c r="N6" s="8"/>
      <c r="O6" s="12"/>
      <c r="P6" s="65"/>
      <c r="Q6" s="62"/>
      <c r="R6" s="8"/>
      <c r="S6" s="12"/>
      <c r="T6" s="65"/>
      <c r="U6" s="10"/>
      <c r="V6" s="25"/>
      <c r="W6" s="62"/>
      <c r="X6" s="25"/>
      <c r="Y6" s="12"/>
      <c r="Z6" s="77"/>
      <c r="AA6" s="72"/>
      <c r="AB6" s="25"/>
      <c r="AC6" s="12"/>
      <c r="AD6" s="58"/>
      <c r="AE6" s="28"/>
      <c r="AF6" s="17"/>
      <c r="AG6" s="18"/>
      <c r="AH6" s="51"/>
      <c r="AI6" s="46"/>
      <c r="AJ6" s="81">
        <v>44197</v>
      </c>
      <c r="AK6" s="10"/>
      <c r="AL6" s="65"/>
      <c r="AM6" s="62"/>
      <c r="AN6" s="8"/>
      <c r="AO6" s="12"/>
      <c r="AP6" s="65"/>
      <c r="AQ6" s="46"/>
      <c r="AR6" s="4"/>
      <c r="AS6" s="5"/>
      <c r="AT6" s="51"/>
      <c r="AU6" s="46"/>
      <c r="AV6" s="4"/>
      <c r="AW6" s="5"/>
      <c r="AX6" s="51"/>
      <c r="AY6" s="46"/>
      <c r="AZ6" s="4"/>
      <c r="BA6" s="5"/>
      <c r="BB6" s="58"/>
      <c r="BC6" s="10"/>
      <c r="BD6" s="8"/>
      <c r="BE6" s="5"/>
      <c r="BF6" s="51"/>
      <c r="BG6" s="46"/>
      <c r="BH6" s="4"/>
      <c r="BI6" s="5"/>
      <c r="BJ6" s="51"/>
      <c r="BK6" s="46"/>
      <c r="BL6" s="4"/>
      <c r="BM6" s="5"/>
      <c r="BN6" s="51"/>
      <c r="BO6" s="46"/>
      <c r="BP6" s="4"/>
      <c r="BQ6" s="5"/>
      <c r="BR6" s="51"/>
      <c r="BS6" s="46"/>
      <c r="BT6" s="4"/>
      <c r="BU6" s="5"/>
      <c r="BV6" s="4"/>
      <c r="BW6" s="5"/>
      <c r="BX6" s="51"/>
      <c r="BY6" s="46"/>
      <c r="BZ6" s="4"/>
      <c r="CA6" s="5"/>
    </row>
    <row r="7" spans="1:81" x14ac:dyDescent="0.25">
      <c r="A7" s="79" t="s">
        <v>67</v>
      </c>
      <c r="B7" s="25"/>
      <c r="C7" s="10"/>
      <c r="D7" s="25"/>
      <c r="E7" s="101">
        <v>45154</v>
      </c>
      <c r="F7" s="25"/>
      <c r="G7" s="10"/>
      <c r="H7" s="25"/>
      <c r="I7" s="63"/>
      <c r="J7" s="8"/>
      <c r="K7" s="12"/>
      <c r="L7" s="65"/>
      <c r="M7" s="63"/>
      <c r="N7" s="8"/>
      <c r="O7" s="12"/>
      <c r="P7" s="65"/>
      <c r="Q7" s="62"/>
      <c r="R7" s="8"/>
      <c r="S7" s="12"/>
      <c r="T7" s="65"/>
      <c r="U7" s="10"/>
      <c r="V7" s="25"/>
      <c r="W7" s="62"/>
      <c r="X7" s="25"/>
      <c r="Y7" s="12"/>
      <c r="Z7" s="77"/>
      <c r="AA7" s="72"/>
      <c r="AB7" s="25"/>
      <c r="AC7" s="12"/>
      <c r="AD7" s="58"/>
      <c r="AE7" s="28"/>
      <c r="AF7" s="17"/>
      <c r="AG7" s="18"/>
      <c r="AH7" s="51"/>
      <c r="AI7" s="46"/>
      <c r="AJ7" s="25"/>
      <c r="AK7" s="10"/>
      <c r="AL7" s="65"/>
      <c r="AM7" s="62"/>
      <c r="AN7" s="8"/>
      <c r="AO7" s="12"/>
      <c r="AP7" s="65"/>
      <c r="AQ7" s="46"/>
      <c r="AR7" s="4"/>
      <c r="AS7" s="5"/>
      <c r="AT7" s="51"/>
      <c r="AU7" s="46"/>
      <c r="AV7" s="4"/>
      <c r="AW7" s="5"/>
      <c r="AX7" s="51"/>
      <c r="AY7" s="46"/>
      <c r="AZ7" s="4"/>
      <c r="BA7" s="5"/>
      <c r="BB7" s="58"/>
      <c r="BC7" s="10"/>
      <c r="BD7" s="8"/>
      <c r="BE7" s="5"/>
      <c r="BF7" s="51"/>
      <c r="BG7" s="46"/>
      <c r="BH7" s="4"/>
      <c r="BI7" s="5"/>
      <c r="BJ7" s="51"/>
      <c r="BK7" s="46"/>
      <c r="BL7" s="4"/>
      <c r="BM7" s="5"/>
      <c r="BN7" s="51"/>
      <c r="BO7" s="46"/>
      <c r="BP7" s="4"/>
      <c r="BQ7" s="5"/>
      <c r="BR7" s="51"/>
      <c r="BS7" s="46"/>
      <c r="BT7" s="4"/>
      <c r="BU7" s="5"/>
      <c r="BV7" s="4"/>
      <c r="BW7" s="5"/>
      <c r="BX7" s="51"/>
      <c r="BY7" s="46"/>
      <c r="BZ7" s="4"/>
      <c r="CA7" s="5"/>
    </row>
    <row r="8" spans="1:81" x14ac:dyDescent="0.25">
      <c r="A8" s="79" t="s">
        <v>68</v>
      </c>
      <c r="B8" s="25"/>
      <c r="C8" s="10"/>
      <c r="D8" s="25"/>
      <c r="E8" s="10"/>
      <c r="F8" s="25"/>
      <c r="G8" s="10"/>
      <c r="H8" s="25"/>
      <c r="I8" s="63"/>
      <c r="J8" s="8"/>
      <c r="K8" s="12"/>
      <c r="L8" s="65"/>
      <c r="M8" s="63"/>
      <c r="N8" s="8"/>
      <c r="O8" s="12"/>
      <c r="P8" s="65"/>
      <c r="Q8" s="62"/>
      <c r="R8" s="8"/>
      <c r="S8" s="12"/>
      <c r="T8" s="65"/>
      <c r="U8" s="10"/>
      <c r="V8" s="25"/>
      <c r="W8" s="62"/>
      <c r="X8" s="25"/>
      <c r="Y8" s="12"/>
      <c r="Z8" s="77"/>
      <c r="AA8" s="72"/>
      <c r="AB8" s="25"/>
      <c r="AC8" s="12"/>
      <c r="AD8" s="58"/>
      <c r="AE8" s="28"/>
      <c r="AF8" s="17"/>
      <c r="AG8" s="18"/>
      <c r="AH8" s="51"/>
      <c r="AI8" s="46"/>
      <c r="AJ8" s="25"/>
      <c r="AK8" s="10"/>
      <c r="AL8" s="65"/>
      <c r="AM8" s="62"/>
      <c r="AN8" s="8"/>
      <c r="AO8" s="12"/>
      <c r="AP8" s="65"/>
      <c r="AQ8" s="46"/>
      <c r="AR8" s="4"/>
      <c r="AS8" s="5"/>
      <c r="AT8" s="51"/>
      <c r="AU8" s="46"/>
      <c r="AV8" s="4"/>
      <c r="AW8" s="5"/>
      <c r="AX8" s="51"/>
      <c r="AY8" s="46"/>
      <c r="AZ8" s="4"/>
      <c r="BA8" s="5"/>
      <c r="BB8" s="58"/>
      <c r="BC8" s="10"/>
      <c r="BD8" s="8"/>
      <c r="BE8" s="5"/>
      <c r="BF8" s="51"/>
      <c r="BG8" s="46"/>
      <c r="BH8" s="4"/>
      <c r="BI8" s="5"/>
      <c r="BJ8" s="51"/>
      <c r="BK8" s="46"/>
      <c r="BL8" s="4"/>
      <c r="BM8" s="5"/>
      <c r="BN8" s="51"/>
      <c r="BO8" s="46"/>
      <c r="BP8" s="4"/>
      <c r="BQ8" s="5"/>
      <c r="BR8" s="51"/>
      <c r="BS8" s="46"/>
      <c r="BT8" s="4"/>
      <c r="BU8" s="5"/>
      <c r="BV8" s="4"/>
      <c r="BW8" s="5"/>
      <c r="BX8" s="51"/>
      <c r="BY8" s="46"/>
      <c r="BZ8" s="4"/>
      <c r="CA8" s="5"/>
    </row>
    <row r="9" spans="1:81" x14ac:dyDescent="0.25">
      <c r="A9" s="79" t="s">
        <v>69</v>
      </c>
      <c r="B9" s="81">
        <v>44197</v>
      </c>
      <c r="C9" s="28">
        <f t="shared" ref="C9" si="2">DATE(YEAR(B9)+2,MONTH(B9),DAY(B9))</f>
        <v>44927</v>
      </c>
      <c r="D9" s="81">
        <v>44197</v>
      </c>
      <c r="E9" s="28">
        <f t="shared" ref="E9:E18" si="3">DATE(YEAR(D9)+1,MONTH(D9),DAY(D9))</f>
        <v>44562</v>
      </c>
      <c r="F9" s="81">
        <v>44197</v>
      </c>
      <c r="G9" s="28">
        <f t="shared" ref="G9:G16" si="4">DATE(YEAR(F9)+1,MONTH(F9),DAY(F9))</f>
        <v>44562</v>
      </c>
      <c r="H9" s="81">
        <v>44197</v>
      </c>
      <c r="I9" s="63"/>
      <c r="J9" s="8"/>
      <c r="K9" s="12"/>
      <c r="L9" s="65"/>
      <c r="M9" s="63"/>
      <c r="N9" s="8"/>
      <c r="O9" s="12"/>
      <c r="P9" s="65"/>
      <c r="Q9" s="62"/>
      <c r="R9" s="8"/>
      <c r="S9" s="12"/>
      <c r="T9" s="74">
        <v>44197</v>
      </c>
      <c r="U9" s="28">
        <f>DATE(YEAR(T9)+5,MONTH(T9),DAY(T9))</f>
        <v>46023</v>
      </c>
      <c r="V9" s="25"/>
      <c r="W9" s="62"/>
      <c r="X9" s="89">
        <v>44197</v>
      </c>
      <c r="Y9" s="28">
        <f>DATE(YEAR(X9)+4,MONTH(X9),DAY(X9))</f>
        <v>45658</v>
      </c>
      <c r="Z9" s="77"/>
      <c r="AA9" s="72"/>
      <c r="AB9" s="25"/>
      <c r="AC9" s="12"/>
      <c r="AD9" s="75">
        <v>44256</v>
      </c>
      <c r="AE9" s="28">
        <f>DATE(YEAR(AD9)+3,MONTH(AD9),DAY(AD9))</f>
        <v>45352</v>
      </c>
      <c r="AF9" s="15"/>
      <c r="AG9" s="16"/>
      <c r="AH9" s="51"/>
      <c r="AI9" s="46"/>
      <c r="AJ9" s="25"/>
      <c r="AK9" s="10"/>
      <c r="AL9" s="65"/>
      <c r="AM9" s="62"/>
      <c r="AN9" s="8"/>
      <c r="AO9" s="12"/>
      <c r="AP9" s="65"/>
      <c r="AQ9" s="46"/>
      <c r="AR9" s="4"/>
      <c r="AS9" s="5"/>
      <c r="AT9" s="51"/>
      <c r="AU9" s="46"/>
      <c r="AV9" s="4"/>
      <c r="AW9" s="5"/>
      <c r="AX9" s="51"/>
      <c r="AY9" s="46"/>
      <c r="AZ9" s="4"/>
      <c r="BA9" s="5"/>
      <c r="BB9" s="74">
        <v>44197</v>
      </c>
      <c r="BC9" s="28">
        <f>DATE(YEAR(BB9)+5,MONTH(BB9),DAY(BB9))</f>
        <v>46023</v>
      </c>
      <c r="BD9" s="8"/>
      <c r="BE9" s="5"/>
      <c r="BF9" s="51"/>
      <c r="BG9" s="46"/>
      <c r="BH9" s="4"/>
      <c r="BI9" s="5"/>
      <c r="BJ9" s="51"/>
      <c r="BK9" s="46"/>
      <c r="BL9" s="4"/>
      <c r="BM9" s="5"/>
      <c r="BN9" s="51"/>
      <c r="BO9" s="46"/>
      <c r="BP9" s="4"/>
      <c r="BQ9" s="5"/>
      <c r="BR9" s="51"/>
      <c r="BS9" s="46"/>
      <c r="BT9" s="4"/>
      <c r="BU9" s="5"/>
      <c r="BV9" s="4"/>
      <c r="BW9" s="5"/>
      <c r="BX9" s="51"/>
      <c r="BY9" s="46"/>
      <c r="BZ9" s="4"/>
      <c r="CA9" s="5"/>
    </row>
    <row r="10" spans="1:81" x14ac:dyDescent="0.25">
      <c r="A10" s="79" t="s">
        <v>70</v>
      </c>
      <c r="B10" s="25"/>
      <c r="C10" s="10"/>
      <c r="D10" s="81">
        <v>44197</v>
      </c>
      <c r="E10" s="28">
        <f t="shared" si="3"/>
        <v>44562</v>
      </c>
      <c r="F10" s="81">
        <v>44197</v>
      </c>
      <c r="G10" s="28">
        <f t="shared" si="4"/>
        <v>44562</v>
      </c>
      <c r="H10" s="25"/>
      <c r="I10" s="63"/>
      <c r="J10" s="86"/>
      <c r="K10" s="12"/>
      <c r="L10" s="65"/>
      <c r="M10" s="63"/>
      <c r="N10" s="8"/>
      <c r="O10" s="12"/>
      <c r="P10" s="81">
        <v>44197</v>
      </c>
      <c r="Q10" s="28">
        <f>DATE(YEAR(P10)+5,MONTH(P10),DAY(P10))</f>
        <v>46023</v>
      </c>
      <c r="R10" s="8"/>
      <c r="S10" s="12"/>
      <c r="T10" s="65"/>
      <c r="U10" s="10"/>
      <c r="V10" s="25"/>
      <c r="W10" s="62"/>
      <c r="X10" s="25"/>
      <c r="Y10" s="10"/>
      <c r="Z10" s="77"/>
      <c r="AA10" s="72"/>
      <c r="AB10" s="25"/>
      <c r="AC10" s="12"/>
      <c r="AD10" s="58"/>
      <c r="AE10" s="22"/>
      <c r="AF10" s="17"/>
      <c r="AG10" s="18"/>
      <c r="AH10" s="51"/>
      <c r="AI10" s="46"/>
      <c r="AJ10" s="25"/>
      <c r="AK10" s="10"/>
      <c r="AL10" s="65"/>
      <c r="AM10" s="62"/>
      <c r="AN10" s="8"/>
      <c r="AO10" s="12"/>
      <c r="AP10" s="65"/>
      <c r="AQ10" s="46"/>
      <c r="AR10" s="4"/>
      <c r="AS10" s="5"/>
      <c r="AT10" s="51"/>
      <c r="AU10" s="46"/>
      <c r="AV10" s="4"/>
      <c r="AW10" s="5"/>
      <c r="AX10" s="51"/>
      <c r="AY10" s="46"/>
      <c r="AZ10" s="4"/>
      <c r="BA10" s="5"/>
      <c r="BB10" s="58"/>
      <c r="BC10" s="10"/>
      <c r="BD10" s="8"/>
      <c r="BE10" s="5"/>
      <c r="BF10" s="51"/>
      <c r="BG10" s="46"/>
      <c r="BH10" s="4"/>
      <c r="BI10" s="5"/>
      <c r="BJ10" s="51"/>
      <c r="BK10" s="46"/>
      <c r="BL10" s="4"/>
      <c r="BM10" s="5"/>
      <c r="BN10" s="51"/>
      <c r="BO10" s="46"/>
      <c r="BP10" s="4"/>
      <c r="BQ10" s="5"/>
      <c r="BR10" s="51"/>
      <c r="BS10" s="46"/>
      <c r="BT10" s="4"/>
      <c r="BU10" s="5"/>
      <c r="BV10" s="4"/>
      <c r="BW10" s="5"/>
      <c r="BX10" s="51"/>
      <c r="BY10" s="46"/>
      <c r="BZ10" s="4"/>
      <c r="CA10" s="5"/>
    </row>
    <row r="11" spans="1:81" x14ac:dyDescent="0.25">
      <c r="A11" s="79" t="s">
        <v>91</v>
      </c>
      <c r="B11" s="25"/>
      <c r="C11" s="10"/>
      <c r="D11" s="81">
        <v>44197</v>
      </c>
      <c r="E11" s="28">
        <f t="shared" si="3"/>
        <v>44562</v>
      </c>
      <c r="F11" s="81">
        <v>44197</v>
      </c>
      <c r="G11" s="28">
        <f t="shared" si="4"/>
        <v>44562</v>
      </c>
      <c r="H11" s="25"/>
      <c r="I11" s="63"/>
      <c r="J11" s="8"/>
      <c r="K11" s="12"/>
      <c r="L11" s="65"/>
      <c r="M11" s="63"/>
      <c r="N11" s="8"/>
      <c r="O11" s="12"/>
      <c r="P11" s="65"/>
      <c r="Q11" s="63"/>
      <c r="R11" s="8"/>
      <c r="S11" s="12"/>
      <c r="T11" s="65"/>
      <c r="U11" s="10"/>
      <c r="V11" s="25"/>
      <c r="W11" s="62"/>
      <c r="X11" s="25"/>
      <c r="Y11" s="10"/>
      <c r="Z11" s="77"/>
      <c r="AA11" s="72"/>
      <c r="AB11" s="25"/>
      <c r="AC11" s="12"/>
      <c r="AD11" s="58"/>
      <c r="AE11" s="22"/>
      <c r="AF11" s="17"/>
      <c r="AG11" s="18"/>
      <c r="AH11" s="51"/>
      <c r="AI11" s="46"/>
      <c r="AJ11" s="25"/>
      <c r="AK11" s="10"/>
      <c r="AL11" s="65"/>
      <c r="AM11" s="62"/>
      <c r="AN11" s="8"/>
      <c r="AO11" s="12"/>
      <c r="AP11" s="65"/>
      <c r="AQ11" s="46"/>
      <c r="AR11" s="4"/>
      <c r="AS11" s="5"/>
      <c r="AT11" s="51"/>
      <c r="AU11" s="46"/>
      <c r="AV11" s="4"/>
      <c r="AW11" s="5"/>
      <c r="AX11" s="51"/>
      <c r="AY11" s="46"/>
      <c r="AZ11" s="4"/>
      <c r="BA11" s="5"/>
      <c r="BB11" s="58"/>
      <c r="BC11" s="10"/>
      <c r="BD11" s="8"/>
      <c r="BE11" s="5"/>
      <c r="BF11" s="51"/>
      <c r="BG11" s="46"/>
      <c r="BH11" s="4"/>
      <c r="BI11" s="5"/>
      <c r="BJ11" s="51"/>
      <c r="BK11" s="46"/>
      <c r="BL11" s="4"/>
      <c r="BM11" s="5"/>
      <c r="BN11" s="51"/>
      <c r="BO11" s="46"/>
      <c r="BP11" s="4"/>
      <c r="BQ11" s="5"/>
      <c r="BR11" s="51"/>
      <c r="BS11" s="46"/>
      <c r="BT11" s="4"/>
      <c r="BU11" s="5"/>
      <c r="BV11" s="4"/>
      <c r="BW11" s="5"/>
      <c r="BX11" s="51"/>
      <c r="BY11" s="46"/>
      <c r="BZ11" s="4"/>
      <c r="CA11" s="5"/>
    </row>
    <row r="12" spans="1:81" x14ac:dyDescent="0.25">
      <c r="A12" s="79" t="s">
        <v>92</v>
      </c>
      <c r="B12" s="25"/>
      <c r="C12" s="10"/>
      <c r="D12" s="81">
        <v>44197</v>
      </c>
      <c r="E12" s="28">
        <f t="shared" si="3"/>
        <v>44562</v>
      </c>
      <c r="F12" s="81">
        <v>44197</v>
      </c>
      <c r="G12" s="28">
        <f t="shared" si="4"/>
        <v>44562</v>
      </c>
      <c r="H12" s="25"/>
      <c r="I12" s="63"/>
      <c r="J12" s="8"/>
      <c r="K12" s="12"/>
      <c r="L12" s="65"/>
      <c r="M12" s="63"/>
      <c r="N12" s="8"/>
      <c r="O12" s="12"/>
      <c r="P12" s="65"/>
      <c r="Q12" s="63"/>
      <c r="R12" s="8"/>
      <c r="S12" s="12"/>
      <c r="T12" s="65"/>
      <c r="U12" s="10"/>
      <c r="V12" s="25"/>
      <c r="W12" s="62"/>
      <c r="X12" s="25"/>
      <c r="Y12" s="10"/>
      <c r="Z12" s="77"/>
      <c r="AA12" s="72"/>
      <c r="AB12" s="25"/>
      <c r="AC12" s="12"/>
      <c r="AD12" s="58"/>
      <c r="AE12" s="22"/>
      <c r="AF12" s="17"/>
      <c r="AG12" s="18"/>
      <c r="AH12" s="51"/>
      <c r="AI12" s="46"/>
      <c r="AJ12" s="25"/>
      <c r="AK12" s="10"/>
      <c r="AL12" s="65"/>
      <c r="AM12" s="62"/>
      <c r="AN12" s="8"/>
      <c r="AO12" s="12"/>
      <c r="AP12" s="65"/>
      <c r="AQ12" s="46"/>
      <c r="AR12" s="4"/>
      <c r="AS12" s="5"/>
      <c r="AT12" s="51"/>
      <c r="AU12" s="46"/>
      <c r="AV12" s="4"/>
      <c r="AW12" s="5"/>
      <c r="AX12" s="51"/>
      <c r="AY12" s="46"/>
      <c r="AZ12" s="4"/>
      <c r="BA12" s="5"/>
      <c r="BB12" s="58"/>
      <c r="BC12" s="10"/>
      <c r="BD12" s="8"/>
      <c r="BE12" s="5"/>
      <c r="BF12" s="51"/>
      <c r="BG12" s="46"/>
      <c r="BH12" s="4"/>
      <c r="BI12" s="5"/>
      <c r="BJ12" s="51"/>
      <c r="BK12" s="46"/>
      <c r="BL12" s="4"/>
      <c r="BM12" s="5"/>
      <c r="BN12" s="51"/>
      <c r="BO12" s="46"/>
      <c r="BP12" s="4"/>
      <c r="BQ12" s="5"/>
      <c r="BR12" s="51"/>
      <c r="BS12" s="46"/>
      <c r="BT12" s="4"/>
      <c r="BU12" s="5"/>
      <c r="BV12" s="4"/>
      <c r="BW12" s="5"/>
      <c r="BX12" s="51"/>
      <c r="BY12" s="46"/>
      <c r="BZ12" s="4"/>
      <c r="CA12" s="5"/>
    </row>
    <row r="13" spans="1:81" x14ac:dyDescent="0.25">
      <c r="A13" s="79" t="s">
        <v>71</v>
      </c>
      <c r="B13" s="81">
        <v>44197</v>
      </c>
      <c r="C13" s="28">
        <f t="shared" ref="C13:C15" si="5">DATE(YEAR(B13)+2,MONTH(B13),DAY(B13))</f>
        <v>44927</v>
      </c>
      <c r="D13" s="81">
        <v>44562</v>
      </c>
      <c r="E13" s="28">
        <f t="shared" si="3"/>
        <v>44927</v>
      </c>
      <c r="F13" s="81">
        <v>44197</v>
      </c>
      <c r="G13" s="28">
        <f t="shared" si="4"/>
        <v>44562</v>
      </c>
      <c r="H13" s="81">
        <v>44197</v>
      </c>
      <c r="I13" s="63"/>
      <c r="J13" s="8"/>
      <c r="K13" s="12"/>
      <c r="L13" s="65"/>
      <c r="M13" s="63"/>
      <c r="N13" s="8"/>
      <c r="O13" s="12"/>
      <c r="P13" s="65"/>
      <c r="Q13" s="63"/>
      <c r="R13" s="8"/>
      <c r="S13" s="12"/>
      <c r="T13" s="74">
        <v>44197</v>
      </c>
      <c r="U13" s="28">
        <f>DATE(YEAR(T13)+5,MONTH(T13),DAY(T13))</f>
        <v>46023</v>
      </c>
      <c r="V13" s="25"/>
      <c r="W13" s="62"/>
      <c r="X13" s="89">
        <v>44197</v>
      </c>
      <c r="Y13" s="28">
        <f>DATE(YEAR(X13)+4,MONTH(X13),DAY(X13))</f>
        <v>45658</v>
      </c>
      <c r="Z13" s="77"/>
      <c r="AA13" s="72"/>
      <c r="AB13" s="25"/>
      <c r="AC13" s="12"/>
      <c r="AD13" s="58"/>
      <c r="AE13" s="22"/>
      <c r="AF13" s="17"/>
      <c r="AG13" s="18"/>
      <c r="AH13" s="51"/>
      <c r="AI13" s="46"/>
      <c r="AJ13" s="25"/>
      <c r="AK13" s="10"/>
      <c r="AL13" s="58" t="s">
        <v>3</v>
      </c>
      <c r="AM13" s="63"/>
      <c r="AN13" s="8"/>
      <c r="AO13" s="12"/>
      <c r="AP13" s="65"/>
      <c r="AQ13" s="46"/>
      <c r="AR13" s="4"/>
      <c r="AS13" s="5"/>
      <c r="AT13" s="51"/>
      <c r="AU13" s="46"/>
      <c r="AV13" s="4"/>
      <c r="AW13" s="5"/>
      <c r="AX13" s="51"/>
      <c r="AY13" s="46"/>
      <c r="AZ13" s="4"/>
      <c r="BA13" s="5"/>
      <c r="BB13" s="74">
        <v>44197</v>
      </c>
      <c r="BC13" s="28">
        <f t="shared" ref="BC13:BC14" si="6">DATE(YEAR(BB13)+5,MONTH(BB13),DAY(BB13))</f>
        <v>46023</v>
      </c>
      <c r="BD13" s="8"/>
      <c r="BE13" s="5"/>
      <c r="BF13" s="51"/>
      <c r="BG13" s="46"/>
      <c r="BH13" s="4"/>
      <c r="BI13" s="5"/>
      <c r="BJ13" s="51"/>
      <c r="BK13" s="46"/>
      <c r="BL13" s="4"/>
      <c r="BM13" s="5"/>
      <c r="BN13" s="51"/>
      <c r="BO13" s="46"/>
      <c r="BP13" s="4"/>
      <c r="BQ13" s="5"/>
      <c r="BR13" s="51"/>
      <c r="BS13" s="46"/>
      <c r="BT13" s="4"/>
      <c r="BU13" s="5"/>
      <c r="BV13" s="4"/>
      <c r="BW13" s="5"/>
      <c r="BX13" s="51"/>
      <c r="BY13" s="46"/>
      <c r="BZ13" s="4"/>
      <c r="CA13" s="5"/>
    </row>
    <row r="14" spans="1:81" x14ac:dyDescent="0.25">
      <c r="A14" s="79" t="s">
        <v>72</v>
      </c>
      <c r="B14" s="81">
        <v>44197</v>
      </c>
      <c r="C14" s="28">
        <f t="shared" si="5"/>
        <v>44927</v>
      </c>
      <c r="D14" s="81">
        <v>44197</v>
      </c>
      <c r="E14" s="28">
        <f t="shared" si="3"/>
        <v>44562</v>
      </c>
      <c r="F14" s="81">
        <v>44197</v>
      </c>
      <c r="G14" s="28">
        <f t="shared" si="4"/>
        <v>44562</v>
      </c>
      <c r="H14" s="25"/>
      <c r="I14" s="63"/>
      <c r="J14" s="8"/>
      <c r="K14" s="12"/>
      <c r="L14" s="65"/>
      <c r="M14" s="63"/>
      <c r="N14" s="8"/>
      <c r="O14" s="12"/>
      <c r="P14" s="81">
        <v>44197</v>
      </c>
      <c r="Q14" s="28">
        <f>DATE(YEAR(P14)+5,MONTH(P14),DAY(P14))</f>
        <v>46023</v>
      </c>
      <c r="R14" s="81">
        <v>44197</v>
      </c>
      <c r="S14" s="28">
        <f>DATE(YEAR(R14)+5,MONTH(R14),DAY(R14))</f>
        <v>46023</v>
      </c>
      <c r="T14" s="74">
        <v>44197</v>
      </c>
      <c r="U14" s="28">
        <f>DATE(YEAR(T14)+5,MONTH(T14),DAY(T14))</f>
        <v>46023</v>
      </c>
      <c r="V14" s="25"/>
      <c r="W14" s="62"/>
      <c r="X14" s="25"/>
      <c r="Y14" s="10"/>
      <c r="Z14" s="77"/>
      <c r="AA14" s="72"/>
      <c r="AB14" s="25"/>
      <c r="AC14" s="12"/>
      <c r="AD14" s="58"/>
      <c r="AE14" s="22"/>
      <c r="AF14" s="17"/>
      <c r="AG14" s="18"/>
      <c r="AH14" s="51"/>
      <c r="AI14" s="46"/>
      <c r="AJ14" s="25"/>
      <c r="AK14" s="10"/>
      <c r="AL14" s="65"/>
      <c r="AM14" s="63"/>
      <c r="AN14" s="25">
        <v>2021</v>
      </c>
      <c r="AO14" s="10"/>
      <c r="AP14" s="58">
        <v>2021</v>
      </c>
      <c r="AQ14" s="61"/>
      <c r="AR14" s="4"/>
      <c r="AS14" s="5"/>
      <c r="AT14" s="51"/>
      <c r="AU14" s="46"/>
      <c r="AV14" s="4"/>
      <c r="AW14" s="5"/>
      <c r="AX14" s="51"/>
      <c r="AY14" s="46"/>
      <c r="AZ14" s="4"/>
      <c r="BA14" s="5"/>
      <c r="BB14" s="74">
        <v>44197</v>
      </c>
      <c r="BC14" s="28">
        <f t="shared" si="6"/>
        <v>46023</v>
      </c>
      <c r="BD14" s="8"/>
      <c r="BE14" s="5"/>
      <c r="BF14" s="51"/>
      <c r="BG14" s="46"/>
      <c r="BH14" s="4"/>
      <c r="BI14" s="5"/>
      <c r="BJ14" s="51"/>
      <c r="BK14" s="46"/>
      <c r="BL14" s="4"/>
      <c r="BM14" s="5"/>
      <c r="BN14" s="51"/>
      <c r="BO14" s="46"/>
      <c r="BP14" s="4"/>
      <c r="BQ14" s="5"/>
      <c r="BR14" s="51"/>
      <c r="BS14" s="46"/>
      <c r="BT14" s="4"/>
      <c r="BU14" s="5"/>
      <c r="BV14" s="4"/>
      <c r="BW14" s="5"/>
      <c r="BX14" s="51"/>
      <c r="BY14" s="46"/>
      <c r="BZ14" s="4"/>
      <c r="CA14" s="5"/>
    </row>
    <row r="15" spans="1:81" x14ac:dyDescent="0.25">
      <c r="A15" s="79" t="s">
        <v>73</v>
      </c>
      <c r="B15" s="81">
        <v>44197</v>
      </c>
      <c r="C15" s="28">
        <f t="shared" si="5"/>
        <v>44927</v>
      </c>
      <c r="D15" s="81">
        <v>44197</v>
      </c>
      <c r="E15" s="28">
        <f t="shared" si="3"/>
        <v>44562</v>
      </c>
      <c r="F15" s="81">
        <v>44197</v>
      </c>
      <c r="G15" s="28">
        <f t="shared" si="4"/>
        <v>44562</v>
      </c>
      <c r="H15" s="81">
        <v>44197</v>
      </c>
      <c r="I15" s="63"/>
      <c r="J15" s="8"/>
      <c r="K15" s="12"/>
      <c r="L15" s="81">
        <v>44197</v>
      </c>
      <c r="M15" s="28">
        <f>DATE(YEAR(L15)+5,MONTH(L15),DAY(L15))</f>
        <v>46023</v>
      </c>
      <c r="N15" s="8"/>
      <c r="O15" s="12"/>
      <c r="P15" s="65"/>
      <c r="Q15" s="62"/>
      <c r="R15" s="25"/>
      <c r="S15" s="10"/>
      <c r="T15" s="65"/>
      <c r="U15" s="10"/>
      <c r="V15" s="25"/>
      <c r="W15" s="62"/>
      <c r="X15" s="25"/>
      <c r="Y15" s="10"/>
      <c r="Z15" s="77"/>
      <c r="AA15" s="72"/>
      <c r="AB15" s="25"/>
      <c r="AC15" s="12"/>
      <c r="AD15" s="58"/>
      <c r="AE15" s="22"/>
      <c r="AF15" s="17"/>
      <c r="AG15" s="18"/>
      <c r="AH15" s="51"/>
      <c r="AI15" s="46"/>
      <c r="AJ15" s="25"/>
      <c r="AK15" s="10"/>
      <c r="AL15" s="65"/>
      <c r="AM15" s="63"/>
      <c r="AN15" s="8"/>
      <c r="AO15" s="12"/>
      <c r="AP15" s="65"/>
      <c r="AQ15" s="46"/>
      <c r="AR15" s="4"/>
      <c r="AS15" s="5"/>
      <c r="AT15" s="51"/>
      <c r="AU15" s="46"/>
      <c r="AV15" s="4"/>
      <c r="AW15" s="5"/>
      <c r="AX15" s="51"/>
      <c r="AY15" s="46"/>
      <c r="AZ15" s="4"/>
      <c r="BA15" s="5"/>
      <c r="BB15" s="58"/>
      <c r="BC15" s="10"/>
      <c r="BD15" s="8"/>
      <c r="BE15" s="5"/>
      <c r="BF15" s="51"/>
      <c r="BG15" s="46"/>
      <c r="BH15" s="4"/>
      <c r="BI15" s="5"/>
      <c r="BJ15" s="51"/>
      <c r="BK15" s="46"/>
      <c r="BL15" s="4"/>
      <c r="BM15" s="5"/>
      <c r="BN15" s="51"/>
      <c r="BO15" s="46"/>
      <c r="BP15" s="4"/>
      <c r="BQ15" s="5"/>
      <c r="BR15" s="51"/>
      <c r="BS15" s="46"/>
      <c r="BT15" s="4"/>
      <c r="BU15" s="5"/>
      <c r="BV15" s="4"/>
      <c r="BW15" s="5"/>
      <c r="BX15" s="51"/>
      <c r="BY15" s="46"/>
      <c r="BZ15" s="4"/>
      <c r="CA15" s="5"/>
    </row>
    <row r="16" spans="1:81" x14ac:dyDescent="0.25">
      <c r="A16" s="79" t="s">
        <v>74</v>
      </c>
      <c r="B16" s="25"/>
      <c r="C16" s="10"/>
      <c r="D16" s="81">
        <v>44197</v>
      </c>
      <c r="E16" s="28">
        <f t="shared" si="3"/>
        <v>44562</v>
      </c>
      <c r="F16" s="81">
        <v>44197</v>
      </c>
      <c r="G16" s="28">
        <f t="shared" si="4"/>
        <v>44562</v>
      </c>
      <c r="H16" s="81">
        <v>44197</v>
      </c>
      <c r="I16" s="63"/>
      <c r="J16" s="8"/>
      <c r="K16" s="12"/>
      <c r="L16" s="65"/>
      <c r="M16" s="63"/>
      <c r="N16" s="8"/>
      <c r="O16" s="12"/>
      <c r="P16" s="65"/>
      <c r="Q16" s="62"/>
      <c r="R16" s="8"/>
      <c r="S16" s="10"/>
      <c r="T16" s="65"/>
      <c r="U16" s="10"/>
      <c r="V16" s="25"/>
      <c r="W16" s="62"/>
      <c r="X16" s="89">
        <v>44197</v>
      </c>
      <c r="Y16" s="28">
        <f>DATE(YEAR(X16)+4,MONTH(X16),DAY(X16))</f>
        <v>45658</v>
      </c>
      <c r="Z16" s="77"/>
      <c r="AA16" s="72"/>
      <c r="AB16" s="25"/>
      <c r="AC16" s="12"/>
      <c r="AD16" s="58"/>
      <c r="AE16" s="22"/>
      <c r="AF16" s="17"/>
      <c r="AG16" s="18"/>
      <c r="AH16" s="51"/>
      <c r="AI16" s="46"/>
      <c r="AJ16" s="25"/>
      <c r="AK16" s="10"/>
      <c r="AL16" s="65"/>
      <c r="AM16" s="63"/>
      <c r="AN16" s="8"/>
      <c r="AO16" s="12"/>
      <c r="AP16" s="65"/>
      <c r="AQ16" s="46"/>
      <c r="AR16" s="4"/>
      <c r="AS16" s="5"/>
      <c r="AT16" s="51"/>
      <c r="AU16" s="46"/>
      <c r="AV16" s="4"/>
      <c r="AW16" s="5"/>
      <c r="AX16" s="51"/>
      <c r="AY16" s="46"/>
      <c r="AZ16" s="4"/>
      <c r="BA16" s="5"/>
      <c r="BB16" s="74">
        <v>44197</v>
      </c>
      <c r="BC16" s="28">
        <f>DATE(YEAR(BB16)+5,MONTH(BB16),DAY(BB16))</f>
        <v>46023</v>
      </c>
      <c r="BD16" s="8"/>
      <c r="BE16" s="5"/>
      <c r="BF16" s="51"/>
      <c r="BG16" s="46"/>
      <c r="BH16" s="4"/>
      <c r="BI16" s="5"/>
      <c r="BJ16" s="51"/>
      <c r="BK16" s="46"/>
      <c r="BL16" s="4"/>
      <c r="BM16" s="5"/>
      <c r="BN16" s="51"/>
      <c r="BO16" s="46"/>
      <c r="BP16" s="4"/>
      <c r="BQ16" s="5"/>
      <c r="BR16" s="51"/>
      <c r="BS16" s="46"/>
      <c r="BT16" s="4"/>
      <c r="BU16" s="5"/>
      <c r="BV16" s="4"/>
      <c r="BW16" s="5"/>
      <c r="BX16" s="51"/>
      <c r="BY16" s="46"/>
      <c r="BZ16" s="4"/>
      <c r="CA16" s="5"/>
    </row>
    <row r="17" spans="1:79" x14ac:dyDescent="0.25">
      <c r="A17" s="79" t="s">
        <v>75</v>
      </c>
      <c r="B17" s="81">
        <v>44197</v>
      </c>
      <c r="C17" s="28">
        <f t="shared" ref="C17:C18" si="7">DATE(YEAR(B17)+2,MONTH(B17),DAY(B17))</f>
        <v>44927</v>
      </c>
      <c r="D17" s="25"/>
      <c r="E17" s="10"/>
      <c r="F17" s="25"/>
      <c r="G17" s="10"/>
      <c r="H17" s="25"/>
      <c r="I17" s="63"/>
      <c r="J17" s="8"/>
      <c r="K17" s="12"/>
      <c r="L17" s="65"/>
      <c r="M17" s="62"/>
      <c r="N17" s="8"/>
      <c r="O17" s="12"/>
      <c r="P17" s="65"/>
      <c r="Q17" s="62"/>
      <c r="R17" s="8"/>
      <c r="S17" s="10"/>
      <c r="T17" s="65"/>
      <c r="U17" s="10"/>
      <c r="V17" s="25"/>
      <c r="W17" s="62"/>
      <c r="X17" s="25"/>
      <c r="Y17" s="10"/>
      <c r="Z17" s="77"/>
      <c r="AA17" s="72"/>
      <c r="AB17" s="25"/>
      <c r="AC17" s="12"/>
      <c r="AD17" s="58"/>
      <c r="AE17" s="22"/>
      <c r="AF17" s="17"/>
      <c r="AG17" s="18"/>
      <c r="AH17" s="51"/>
      <c r="AI17" s="46"/>
      <c r="AJ17" s="25"/>
      <c r="AK17" s="10"/>
      <c r="AL17" s="58">
        <v>2021</v>
      </c>
      <c r="AM17" s="63"/>
      <c r="AN17" s="8"/>
      <c r="AO17" s="12"/>
      <c r="AP17" s="65"/>
      <c r="AQ17" s="46"/>
      <c r="AR17" s="4"/>
      <c r="AS17" s="5"/>
      <c r="AT17" s="51"/>
      <c r="AU17" s="46"/>
      <c r="AV17" s="4"/>
      <c r="AW17" s="5"/>
      <c r="AX17" s="51"/>
      <c r="AY17" s="46"/>
      <c r="AZ17" s="4"/>
      <c r="BA17" s="5"/>
      <c r="BB17" s="58"/>
      <c r="BC17" s="10"/>
      <c r="BD17" s="8"/>
      <c r="BE17" s="5"/>
      <c r="BF17" s="51"/>
      <c r="BG17" s="46"/>
      <c r="BH17" s="4"/>
      <c r="BI17" s="5"/>
      <c r="BJ17" s="51"/>
      <c r="BK17" s="46"/>
      <c r="BL17" s="4"/>
      <c r="BM17" s="5"/>
      <c r="BN17" s="51"/>
      <c r="BO17" s="46"/>
      <c r="BP17" s="4"/>
      <c r="BQ17" s="5"/>
      <c r="BR17" s="51"/>
      <c r="BS17" s="46"/>
      <c r="BT17" s="4"/>
      <c r="BU17" s="5"/>
      <c r="BV17" s="4"/>
      <c r="BW17" s="5"/>
      <c r="BX17" s="51"/>
      <c r="BY17" s="46"/>
      <c r="BZ17" s="4"/>
      <c r="CA17" s="5"/>
    </row>
    <row r="18" spans="1:79" x14ac:dyDescent="0.25">
      <c r="A18" s="79" t="s">
        <v>76</v>
      </c>
      <c r="B18" s="81">
        <v>44197</v>
      </c>
      <c r="C18" s="28">
        <f t="shared" si="7"/>
        <v>44927</v>
      </c>
      <c r="D18" s="81">
        <v>44927</v>
      </c>
      <c r="E18" s="28">
        <f t="shared" si="3"/>
        <v>45292</v>
      </c>
      <c r="F18" s="81">
        <v>44197</v>
      </c>
      <c r="G18" s="28">
        <f>DATE(YEAR(F18)+1,MONTH(F18),DAY(F18))</f>
        <v>44562</v>
      </c>
      <c r="H18" s="25"/>
      <c r="I18" s="63"/>
      <c r="J18" s="8"/>
      <c r="K18" s="12"/>
      <c r="L18" s="65"/>
      <c r="M18" s="62"/>
      <c r="N18" s="8"/>
      <c r="O18" s="12"/>
      <c r="P18" s="65"/>
      <c r="Q18" s="62"/>
      <c r="R18" s="8"/>
      <c r="S18" s="10"/>
      <c r="T18" s="65"/>
      <c r="U18" s="10"/>
      <c r="V18" s="25"/>
      <c r="W18" s="62"/>
      <c r="X18" s="25"/>
      <c r="Y18" s="10"/>
      <c r="Z18" s="77"/>
      <c r="AA18" s="72"/>
      <c r="AB18" s="25"/>
      <c r="AC18" s="12"/>
      <c r="AD18" s="75">
        <v>44256</v>
      </c>
      <c r="AE18" s="28">
        <f>DATE(YEAR(AD18)+3,MONTH(AD18),DAY(AD18))</f>
        <v>45352</v>
      </c>
      <c r="AF18" s="15"/>
      <c r="AG18" s="16"/>
      <c r="AH18" s="51"/>
      <c r="AI18" s="46"/>
      <c r="AJ18" s="25"/>
      <c r="AK18" s="10"/>
      <c r="AL18" s="65"/>
      <c r="AM18" s="63"/>
      <c r="AN18" s="8"/>
      <c r="AO18" s="12"/>
      <c r="AP18" s="65"/>
      <c r="AQ18" s="46"/>
      <c r="AR18" s="4"/>
      <c r="AS18" s="5"/>
      <c r="AT18" s="51"/>
      <c r="AU18" s="46"/>
      <c r="AV18" s="4"/>
      <c r="AW18" s="5"/>
      <c r="AX18" s="51"/>
      <c r="AY18" s="46"/>
      <c r="AZ18" s="4"/>
      <c r="BA18" s="5"/>
      <c r="BB18" s="74">
        <v>44197</v>
      </c>
      <c r="BC18" s="28">
        <f>DATE(YEAR(BB18)+5,MONTH(BB18),DAY(BB18))</f>
        <v>46023</v>
      </c>
      <c r="BD18" s="8"/>
      <c r="BE18" s="5"/>
      <c r="BF18" s="51"/>
      <c r="BG18" s="46"/>
      <c r="BH18" s="4"/>
      <c r="BI18" s="5"/>
      <c r="BJ18" s="51"/>
      <c r="BK18" s="46"/>
      <c r="BL18" s="4"/>
      <c r="BM18" s="5"/>
      <c r="BN18" s="51"/>
      <c r="BO18" s="46"/>
      <c r="BP18" s="4"/>
      <c r="BQ18" s="5"/>
      <c r="BR18" s="51"/>
      <c r="BS18" s="46"/>
      <c r="BT18" s="4"/>
      <c r="BU18" s="5"/>
      <c r="BV18" s="4"/>
      <c r="BW18" s="5"/>
      <c r="BX18" s="51"/>
      <c r="BY18" s="46"/>
      <c r="BZ18" s="4"/>
      <c r="CA18" s="5"/>
    </row>
    <row r="19" spans="1:79" x14ac:dyDescent="0.25">
      <c r="A19" s="79" t="s">
        <v>77</v>
      </c>
      <c r="B19" s="25"/>
      <c r="C19" s="10"/>
      <c r="D19" s="25"/>
      <c r="E19" s="10"/>
      <c r="F19" s="25"/>
      <c r="G19" s="10"/>
      <c r="H19" s="25"/>
      <c r="I19" s="63"/>
      <c r="J19" s="8"/>
      <c r="K19" s="12"/>
      <c r="L19" s="65"/>
      <c r="M19" s="62"/>
      <c r="N19" s="8"/>
      <c r="O19" s="12"/>
      <c r="P19" s="65"/>
      <c r="Q19" s="62"/>
      <c r="R19" s="8"/>
      <c r="S19" s="10"/>
      <c r="T19" s="65"/>
      <c r="U19" s="10"/>
      <c r="V19" s="25"/>
      <c r="W19" s="62"/>
      <c r="X19" s="25"/>
      <c r="Y19" s="10"/>
      <c r="Z19" s="77"/>
      <c r="AA19" s="72"/>
      <c r="AB19" s="25"/>
      <c r="AC19" s="12"/>
      <c r="AD19" s="58"/>
      <c r="AE19" s="22"/>
      <c r="AF19" s="17"/>
      <c r="AG19" s="18"/>
      <c r="AH19" s="51"/>
      <c r="AI19" s="46"/>
      <c r="AJ19" s="25">
        <v>2021</v>
      </c>
      <c r="AK19" s="10"/>
      <c r="AL19" s="65"/>
      <c r="AM19" s="63"/>
      <c r="AN19" s="8"/>
      <c r="AO19" s="12"/>
      <c r="AP19" s="65"/>
      <c r="AQ19" s="46"/>
      <c r="AR19" s="4"/>
      <c r="AS19" s="5"/>
      <c r="AT19" s="51"/>
      <c r="AU19" s="46"/>
      <c r="AV19" s="4"/>
      <c r="AW19" s="5"/>
      <c r="AX19" s="51"/>
      <c r="AY19" s="46"/>
      <c r="AZ19" s="4"/>
      <c r="BA19" s="5"/>
      <c r="BB19" s="58"/>
      <c r="BC19" s="10"/>
      <c r="BD19" s="8"/>
      <c r="BE19" s="5"/>
      <c r="BF19" s="51"/>
      <c r="BG19" s="46"/>
      <c r="BH19" s="4"/>
      <c r="BI19" s="5"/>
      <c r="BJ19" s="51"/>
      <c r="BK19" s="46"/>
      <c r="BL19" s="4"/>
      <c r="BM19" s="5"/>
      <c r="BN19" s="51"/>
      <c r="BO19" s="46"/>
      <c r="BP19" s="4"/>
      <c r="BQ19" s="5"/>
      <c r="BR19" s="51"/>
      <c r="BS19" s="46"/>
      <c r="BT19" s="4"/>
      <c r="BU19" s="5"/>
      <c r="BV19" s="4"/>
      <c r="BW19" s="5"/>
      <c r="BX19" s="51"/>
      <c r="BY19" s="46"/>
      <c r="BZ19" s="4"/>
      <c r="CA19" s="5"/>
    </row>
    <row r="20" spans="1:79" x14ac:dyDescent="0.25">
      <c r="A20" s="79" t="s">
        <v>78</v>
      </c>
      <c r="B20" s="81">
        <v>44197</v>
      </c>
      <c r="C20" s="28">
        <f t="shared" ref="C20:C22" si="8">DATE(YEAR(B20)+2,MONTH(B20),DAY(B20))</f>
        <v>44927</v>
      </c>
      <c r="D20" s="25"/>
      <c r="E20" s="10"/>
      <c r="F20" s="25"/>
      <c r="G20" s="10"/>
      <c r="H20" s="25"/>
      <c r="I20" s="63"/>
      <c r="J20" s="81">
        <v>44197</v>
      </c>
      <c r="K20" s="10"/>
      <c r="L20" s="65"/>
      <c r="M20" s="62"/>
      <c r="N20" s="8"/>
      <c r="O20" s="12"/>
      <c r="P20" s="65"/>
      <c r="Q20" s="62"/>
      <c r="R20" s="8"/>
      <c r="S20" s="10"/>
      <c r="T20" s="65"/>
      <c r="U20" s="10"/>
      <c r="V20" s="25"/>
      <c r="W20" s="62"/>
      <c r="X20" s="25"/>
      <c r="Y20" s="10"/>
      <c r="Z20" s="77"/>
      <c r="AA20" s="72"/>
      <c r="AB20" s="25"/>
      <c r="AC20" s="12"/>
      <c r="AD20" s="58"/>
      <c r="AE20" s="23"/>
      <c r="AF20" s="17"/>
      <c r="AG20" s="18"/>
      <c r="AH20" s="51"/>
      <c r="AI20" s="46"/>
      <c r="AJ20" s="25"/>
      <c r="AK20" s="10"/>
      <c r="AL20" s="58" t="s">
        <v>3</v>
      </c>
      <c r="AM20" s="63"/>
      <c r="AN20" s="8"/>
      <c r="AO20" s="12"/>
      <c r="AP20" s="65"/>
      <c r="AQ20" s="46"/>
      <c r="AR20" s="4"/>
      <c r="AS20" s="5"/>
      <c r="AT20" s="51"/>
      <c r="AU20" s="46"/>
      <c r="AV20" s="4"/>
      <c r="AW20" s="5"/>
      <c r="AX20" s="51"/>
      <c r="AY20" s="46"/>
      <c r="AZ20" s="4"/>
      <c r="BA20" s="5"/>
      <c r="BB20" s="58"/>
      <c r="BC20" s="10"/>
      <c r="BD20" s="8"/>
      <c r="BE20" s="5"/>
      <c r="BF20" s="51"/>
      <c r="BG20" s="46"/>
      <c r="BH20" s="4"/>
      <c r="BI20" s="5"/>
      <c r="BJ20" s="51"/>
      <c r="BK20" s="46"/>
      <c r="BL20" s="4"/>
      <c r="BM20" s="5"/>
      <c r="BN20" s="51"/>
      <c r="BO20" s="46"/>
      <c r="BP20" s="4"/>
      <c r="BQ20" s="5"/>
      <c r="BR20" s="51"/>
      <c r="BS20" s="46"/>
      <c r="BT20" s="4"/>
      <c r="BU20" s="5"/>
      <c r="BV20" s="4"/>
      <c r="BW20" s="5"/>
      <c r="BX20" s="51"/>
      <c r="BY20" s="46"/>
      <c r="BZ20" s="4"/>
      <c r="CA20" s="5"/>
    </row>
    <row r="21" spans="1:79" x14ac:dyDescent="0.25">
      <c r="A21" s="79" t="s">
        <v>79</v>
      </c>
      <c r="B21" s="81">
        <v>44197</v>
      </c>
      <c r="C21" s="28">
        <f t="shared" si="8"/>
        <v>44927</v>
      </c>
      <c r="D21" s="81">
        <v>44197</v>
      </c>
      <c r="E21" s="28">
        <f>DATE(YEAR(D21)+1,MONTH(D21),DAY(D21))</f>
        <v>44562</v>
      </c>
      <c r="F21" s="81">
        <v>44197</v>
      </c>
      <c r="G21" s="28">
        <f>DATE(YEAR(F21)+1,MONTH(F21),DAY(F21))</f>
        <v>44562</v>
      </c>
      <c r="H21" s="25"/>
      <c r="I21" s="63"/>
      <c r="J21" s="8"/>
      <c r="K21" s="12"/>
      <c r="L21" s="65"/>
      <c r="M21" s="62"/>
      <c r="N21" s="8"/>
      <c r="O21" s="12"/>
      <c r="P21" s="65"/>
      <c r="Q21" s="62"/>
      <c r="R21" s="8"/>
      <c r="S21" s="10"/>
      <c r="T21" s="65"/>
      <c r="U21" s="10"/>
      <c r="V21" s="25"/>
      <c r="W21" s="62"/>
      <c r="X21" s="25"/>
      <c r="Y21" s="10"/>
      <c r="Z21" s="77"/>
      <c r="AA21" s="72"/>
      <c r="AB21" s="25"/>
      <c r="AC21" s="12"/>
      <c r="AD21" s="58"/>
      <c r="AE21" s="23"/>
      <c r="AF21" s="17"/>
      <c r="AG21" s="18"/>
      <c r="AH21" s="51"/>
      <c r="AI21" s="46"/>
      <c r="AJ21" s="25"/>
      <c r="AK21" s="10"/>
      <c r="AL21" s="65"/>
      <c r="AM21" s="63"/>
      <c r="AN21" s="8"/>
      <c r="AO21" s="12"/>
      <c r="AP21" s="65"/>
      <c r="AQ21" s="46"/>
      <c r="AR21" s="4"/>
      <c r="AS21" s="5"/>
      <c r="AT21" s="51"/>
      <c r="AU21" s="46"/>
      <c r="AV21" s="4"/>
      <c r="AW21" s="5"/>
      <c r="AX21" s="51"/>
      <c r="AY21" s="46"/>
      <c r="AZ21" s="4"/>
      <c r="BA21" s="5"/>
      <c r="BB21" s="58"/>
      <c r="BC21" s="10"/>
      <c r="BD21" s="8"/>
      <c r="BE21" s="5"/>
      <c r="BF21" s="51"/>
      <c r="BG21" s="46"/>
      <c r="BH21" s="4"/>
      <c r="BI21" s="5"/>
      <c r="BJ21" s="51"/>
      <c r="BK21" s="46"/>
      <c r="BL21" s="4"/>
      <c r="BM21" s="5"/>
      <c r="BN21" s="51"/>
      <c r="BO21" s="46"/>
      <c r="BP21" s="4"/>
      <c r="BQ21" s="5"/>
      <c r="BR21" s="51"/>
      <c r="BS21" s="46"/>
      <c r="BT21" s="4"/>
      <c r="BU21" s="5"/>
      <c r="BV21" s="4"/>
      <c r="BW21" s="5"/>
      <c r="BX21" s="51"/>
      <c r="BY21" s="46"/>
      <c r="BZ21" s="4"/>
      <c r="CA21" s="5"/>
    </row>
    <row r="22" spans="1:79" x14ac:dyDescent="0.25">
      <c r="A22" s="79" t="s">
        <v>80</v>
      </c>
      <c r="B22" s="81">
        <v>44197</v>
      </c>
      <c r="C22" s="28">
        <f t="shared" si="8"/>
        <v>44927</v>
      </c>
      <c r="D22" s="25"/>
      <c r="E22" s="10"/>
      <c r="F22" s="25"/>
      <c r="G22" s="10"/>
      <c r="H22" s="25"/>
      <c r="I22" s="63"/>
      <c r="J22" s="8"/>
      <c r="K22" s="12"/>
      <c r="L22" s="65"/>
      <c r="M22" s="62"/>
      <c r="N22" s="81">
        <v>44197</v>
      </c>
      <c r="O22" s="12"/>
      <c r="P22" s="65"/>
      <c r="Q22" s="62"/>
      <c r="R22" s="8"/>
      <c r="S22" s="10"/>
      <c r="T22" s="74">
        <v>44197</v>
      </c>
      <c r="U22" s="28">
        <f>DATE(YEAR(T22)+5,MONTH(T22),DAY(T22))</f>
        <v>46023</v>
      </c>
      <c r="V22" s="25"/>
      <c r="W22" s="62"/>
      <c r="X22" s="25"/>
      <c r="Y22" s="10"/>
      <c r="Z22" s="77"/>
      <c r="AA22" s="72"/>
      <c r="AB22" s="25"/>
      <c r="AC22" s="12"/>
      <c r="AD22" s="58"/>
      <c r="AE22" s="23"/>
      <c r="AF22" s="17"/>
      <c r="AG22" s="18"/>
      <c r="AH22" s="51"/>
      <c r="AI22" s="46"/>
      <c r="AJ22" s="25"/>
      <c r="AK22" s="10"/>
      <c r="AL22" s="65"/>
      <c r="AM22" s="63"/>
      <c r="AN22" s="8"/>
      <c r="AO22" s="12"/>
      <c r="AP22" s="65"/>
      <c r="AQ22" s="46"/>
      <c r="AR22" s="4"/>
      <c r="AS22" s="5"/>
      <c r="AT22" s="51"/>
      <c r="AU22" s="46"/>
      <c r="AV22" s="4"/>
      <c r="AW22" s="5"/>
      <c r="AX22" s="51"/>
      <c r="AY22" s="46"/>
      <c r="AZ22" s="4"/>
      <c r="BA22" s="5"/>
      <c r="BB22" s="58"/>
      <c r="BC22" s="10"/>
      <c r="BD22" s="8"/>
      <c r="BE22" s="5"/>
      <c r="BF22" s="51"/>
      <c r="BG22" s="46"/>
      <c r="BH22" s="4"/>
      <c r="BI22" s="5"/>
      <c r="BJ22" s="51"/>
      <c r="BK22" s="46"/>
      <c r="BL22" s="4"/>
      <c r="BM22" s="5"/>
      <c r="BN22" s="51"/>
      <c r="BO22" s="46"/>
      <c r="BP22" s="4"/>
      <c r="BQ22" s="5"/>
      <c r="BR22" s="51"/>
      <c r="BS22" s="46"/>
      <c r="BT22" s="4"/>
      <c r="BU22" s="5"/>
      <c r="BV22" s="4"/>
      <c r="BW22" s="5"/>
      <c r="BX22" s="51"/>
      <c r="BY22" s="46"/>
      <c r="BZ22" s="4"/>
      <c r="CA22" s="5"/>
    </row>
    <row r="23" spans="1:79" x14ac:dyDescent="0.25">
      <c r="A23" s="79" t="s">
        <v>81</v>
      </c>
      <c r="B23" s="25"/>
      <c r="C23" s="10"/>
      <c r="D23" s="25"/>
      <c r="E23" s="10"/>
      <c r="F23" s="25"/>
      <c r="G23" s="10"/>
      <c r="H23" s="25"/>
      <c r="I23" s="63"/>
      <c r="J23" s="8"/>
      <c r="K23" s="12"/>
      <c r="L23" s="65"/>
      <c r="M23" s="62"/>
      <c r="N23" s="8"/>
      <c r="O23" s="12"/>
      <c r="P23" s="65"/>
      <c r="Q23" s="62"/>
      <c r="R23" s="8"/>
      <c r="S23" s="10"/>
      <c r="T23" s="65"/>
      <c r="U23" s="10"/>
      <c r="V23" s="25"/>
      <c r="W23" s="62"/>
      <c r="X23" s="25"/>
      <c r="Y23" s="10"/>
      <c r="Z23" s="77"/>
      <c r="AA23" s="72"/>
      <c r="AB23" s="25"/>
      <c r="AC23" s="12"/>
      <c r="AD23" s="58"/>
      <c r="AE23" s="23"/>
      <c r="AF23" s="17"/>
      <c r="AG23" s="18"/>
      <c r="AH23" s="51"/>
      <c r="AI23" s="46"/>
      <c r="AJ23" s="25"/>
      <c r="AK23" s="10"/>
      <c r="AL23" s="65"/>
      <c r="AM23" s="63"/>
      <c r="AN23" s="8"/>
      <c r="AO23" s="12"/>
      <c r="AP23" s="65"/>
      <c r="AQ23" s="46"/>
      <c r="AR23" s="4"/>
      <c r="AS23" s="5"/>
      <c r="AT23" s="51"/>
      <c r="AU23" s="46"/>
      <c r="AV23" s="4"/>
      <c r="AW23" s="5"/>
      <c r="AX23" s="51"/>
      <c r="AY23" s="46"/>
      <c r="AZ23" s="4"/>
      <c r="BA23" s="5"/>
      <c r="BB23" s="58"/>
      <c r="BC23" s="10"/>
      <c r="BD23" s="8"/>
      <c r="BE23" s="5"/>
      <c r="BF23" s="51"/>
      <c r="BG23" s="46"/>
      <c r="BH23" s="4"/>
      <c r="BI23" s="5"/>
      <c r="BJ23" s="51"/>
      <c r="BK23" s="46"/>
      <c r="BL23" s="4"/>
      <c r="BM23" s="5"/>
      <c r="BN23" s="51"/>
      <c r="BO23" s="46"/>
      <c r="BP23" s="4"/>
      <c r="BQ23" s="5"/>
      <c r="BR23" s="51"/>
      <c r="BS23" s="46"/>
      <c r="BT23" s="4"/>
      <c r="BU23" s="5"/>
      <c r="BV23" s="4"/>
      <c r="BW23" s="5"/>
      <c r="BX23" s="51"/>
      <c r="BY23" s="46"/>
      <c r="BZ23" s="4"/>
      <c r="CA23" s="5"/>
    </row>
    <row r="24" spans="1:79" x14ac:dyDescent="0.25">
      <c r="A24" s="79" t="s">
        <v>82</v>
      </c>
      <c r="B24" s="25"/>
      <c r="C24" s="10"/>
      <c r="D24" s="25"/>
      <c r="E24" s="10"/>
      <c r="F24" s="25"/>
      <c r="G24" s="10"/>
      <c r="H24" s="25"/>
      <c r="I24" s="63"/>
      <c r="J24" s="8"/>
      <c r="K24" s="12"/>
      <c r="L24" s="65"/>
      <c r="M24" s="62"/>
      <c r="N24" s="8"/>
      <c r="O24" s="12"/>
      <c r="P24" s="65"/>
      <c r="Q24" s="62"/>
      <c r="R24" s="8"/>
      <c r="S24" s="10"/>
      <c r="T24" s="65"/>
      <c r="U24" s="10"/>
      <c r="V24" s="25"/>
      <c r="W24" s="62"/>
      <c r="X24" s="25"/>
      <c r="Y24" s="10"/>
      <c r="Z24" s="77"/>
      <c r="AA24" s="72"/>
      <c r="AB24" s="25"/>
      <c r="AC24" s="12"/>
      <c r="AD24" s="58"/>
      <c r="AE24" s="23"/>
      <c r="AF24" s="17"/>
      <c r="AG24" s="18"/>
      <c r="AH24" s="51"/>
      <c r="AI24" s="46"/>
      <c r="AJ24" s="25"/>
      <c r="AK24" s="10"/>
      <c r="AL24" s="65"/>
      <c r="AM24" s="63"/>
      <c r="AN24" s="8"/>
      <c r="AO24" s="12"/>
      <c r="AP24" s="65"/>
      <c r="AQ24" s="46"/>
      <c r="AR24" s="4"/>
      <c r="AS24" s="5"/>
      <c r="AT24" s="51"/>
      <c r="AU24" s="46"/>
      <c r="AV24" s="4"/>
      <c r="AW24" s="5"/>
      <c r="AX24" s="51"/>
      <c r="AY24" s="46"/>
      <c r="AZ24" s="4"/>
      <c r="BA24" s="5"/>
      <c r="BB24" s="58"/>
      <c r="BC24" s="10"/>
      <c r="BD24" s="8"/>
      <c r="BE24" s="5"/>
      <c r="BF24" s="51"/>
      <c r="BG24" s="46"/>
      <c r="BH24" s="4"/>
      <c r="BI24" s="5"/>
      <c r="BJ24" s="51"/>
      <c r="BK24" s="46"/>
      <c r="BL24" s="4"/>
      <c r="BM24" s="5"/>
      <c r="BN24" s="51"/>
      <c r="BO24" s="46"/>
      <c r="BP24" s="4"/>
      <c r="BQ24" s="5"/>
      <c r="BR24" s="51"/>
      <c r="BS24" s="46"/>
      <c r="BT24" s="4"/>
      <c r="BU24" s="5"/>
      <c r="BV24" s="4"/>
      <c r="BW24" s="5"/>
      <c r="BX24" s="51"/>
      <c r="BY24" s="46"/>
      <c r="BZ24" s="4"/>
      <c r="CA24" s="5"/>
    </row>
    <row r="25" spans="1:79" x14ac:dyDescent="0.25">
      <c r="A25" s="79" t="s">
        <v>83</v>
      </c>
      <c r="B25" s="81">
        <v>44197</v>
      </c>
      <c r="C25" s="28">
        <f t="shared" ref="C25" si="9">DATE(YEAR(B25)+2,MONTH(B25),DAY(B25))</f>
        <v>44927</v>
      </c>
      <c r="D25" s="81">
        <v>44197</v>
      </c>
      <c r="E25" s="28">
        <f t="shared" ref="E25:E27" si="10">DATE(YEAR(D25)+1,MONTH(D25),DAY(D25))</f>
        <v>44562</v>
      </c>
      <c r="F25" s="81">
        <v>44197</v>
      </c>
      <c r="G25" s="28">
        <f t="shared" ref="G25:G27" si="11">DATE(YEAR(F25)+1,MONTH(F25),DAY(F25))</f>
        <v>44562</v>
      </c>
      <c r="H25" s="81">
        <v>44197</v>
      </c>
      <c r="I25" s="63"/>
      <c r="J25" s="8"/>
      <c r="K25" s="12"/>
      <c r="L25" s="65"/>
      <c r="M25" s="62"/>
      <c r="N25" s="8"/>
      <c r="O25" s="12"/>
      <c r="P25" s="65"/>
      <c r="Q25" s="62"/>
      <c r="R25" s="8"/>
      <c r="S25" s="10"/>
      <c r="T25" s="65"/>
      <c r="U25" s="10"/>
      <c r="V25" s="25"/>
      <c r="W25" s="62"/>
      <c r="X25" s="25"/>
      <c r="Y25" s="10"/>
      <c r="Z25" s="77"/>
      <c r="AA25" s="72"/>
      <c r="AB25" s="25"/>
      <c r="AC25" s="12"/>
      <c r="AD25" s="58"/>
      <c r="AE25" s="23"/>
      <c r="AF25" s="17"/>
      <c r="AG25" s="18"/>
      <c r="AH25" s="51"/>
      <c r="AI25" s="46"/>
      <c r="AJ25" s="25"/>
      <c r="AK25" s="10"/>
      <c r="AL25" s="65"/>
      <c r="AM25" s="63"/>
      <c r="AN25" s="8"/>
      <c r="AO25" s="12"/>
      <c r="AP25" s="65"/>
      <c r="AQ25" s="46"/>
      <c r="AR25" s="4"/>
      <c r="AS25" s="5"/>
      <c r="AT25" s="51"/>
      <c r="AU25" s="46"/>
      <c r="AV25" s="4"/>
      <c r="AW25" s="5"/>
      <c r="AX25" s="51"/>
      <c r="AY25" s="46"/>
      <c r="AZ25" s="4"/>
      <c r="BA25" s="5"/>
      <c r="BB25" s="58"/>
      <c r="BC25" s="10"/>
      <c r="BD25" s="8"/>
      <c r="BE25" s="5"/>
      <c r="BF25" s="51"/>
      <c r="BG25" s="46"/>
      <c r="BH25" s="4"/>
      <c r="BI25" s="5"/>
      <c r="BJ25" s="51"/>
      <c r="BK25" s="46"/>
      <c r="BL25" s="4"/>
      <c r="BM25" s="5"/>
      <c r="BN25" s="51"/>
      <c r="BO25" s="46"/>
      <c r="BP25" s="4"/>
      <c r="BQ25" s="5"/>
      <c r="BR25" s="51"/>
      <c r="BS25" s="46"/>
      <c r="BT25" s="4"/>
      <c r="BU25" s="5"/>
      <c r="BV25" s="4"/>
      <c r="BW25" s="5"/>
      <c r="BX25" s="51"/>
      <c r="BY25" s="46"/>
      <c r="BZ25" s="4"/>
      <c r="CA25" s="5"/>
    </row>
    <row r="26" spans="1:79" x14ac:dyDescent="0.25">
      <c r="A26" s="79" t="s">
        <v>84</v>
      </c>
      <c r="B26" s="25"/>
      <c r="C26" s="10"/>
      <c r="D26" s="81">
        <v>44197</v>
      </c>
      <c r="E26" s="28">
        <f t="shared" si="10"/>
        <v>44562</v>
      </c>
      <c r="F26" s="81">
        <v>44197</v>
      </c>
      <c r="G26" s="28">
        <f t="shared" si="11"/>
        <v>44562</v>
      </c>
      <c r="H26" s="8"/>
      <c r="I26" s="62"/>
      <c r="J26" s="8"/>
      <c r="K26" s="12"/>
      <c r="L26" s="65"/>
      <c r="M26" s="62"/>
      <c r="N26" s="8"/>
      <c r="O26" s="12"/>
      <c r="P26" s="65"/>
      <c r="Q26" s="62"/>
      <c r="R26" s="8"/>
      <c r="S26" s="10"/>
      <c r="T26" s="74">
        <v>44197</v>
      </c>
      <c r="U26" s="28">
        <f>DATE(YEAR(T26)+5,MONTH(T26),DAY(T26))</f>
        <v>46023</v>
      </c>
      <c r="V26" s="74">
        <v>44197</v>
      </c>
      <c r="W26" s="88">
        <f>DATE(YEAR(V26)+5,MONTH(V26),DAY(V26))</f>
        <v>46023</v>
      </c>
      <c r="X26" s="89">
        <v>44197</v>
      </c>
      <c r="Y26" s="28">
        <f>DATE(YEAR(X26)+4,MONTH(X26),DAY(X26))</f>
        <v>45658</v>
      </c>
      <c r="Z26" s="77"/>
      <c r="AA26" s="72"/>
      <c r="AB26" s="25"/>
      <c r="AC26" s="12"/>
      <c r="AD26" s="58"/>
      <c r="AE26" s="23"/>
      <c r="AF26" s="17"/>
      <c r="AG26" s="18"/>
      <c r="AH26" s="51"/>
      <c r="AI26" s="46"/>
      <c r="AJ26" s="25"/>
      <c r="AK26" s="10"/>
      <c r="AL26" s="65"/>
      <c r="AM26" s="63"/>
      <c r="AN26" s="8"/>
      <c r="AO26" s="12"/>
      <c r="AP26" s="65"/>
      <c r="AQ26" s="46"/>
      <c r="AR26" s="4"/>
      <c r="AS26" s="5"/>
      <c r="AT26" s="51"/>
      <c r="AU26" s="46"/>
      <c r="AV26" s="4"/>
      <c r="AW26" s="5"/>
      <c r="AX26" s="51"/>
      <c r="AY26" s="46"/>
      <c r="AZ26" s="4"/>
      <c r="BA26" s="5"/>
      <c r="BB26" s="58"/>
      <c r="BC26" s="10"/>
      <c r="BD26" s="8"/>
      <c r="BE26" s="5"/>
      <c r="BF26" s="51"/>
      <c r="BG26" s="46"/>
      <c r="BH26" s="4"/>
      <c r="BI26" s="5"/>
      <c r="BJ26" s="51"/>
      <c r="BK26" s="46"/>
      <c r="BL26" s="4"/>
      <c r="BM26" s="5"/>
      <c r="BN26" s="51"/>
      <c r="BO26" s="46"/>
      <c r="BP26" s="4"/>
      <c r="BQ26" s="5"/>
      <c r="BR26" s="51"/>
      <c r="BS26" s="46"/>
      <c r="BT26" s="4"/>
      <c r="BU26" s="5"/>
      <c r="BV26" s="4"/>
      <c r="BW26" s="5"/>
      <c r="BX26" s="51"/>
      <c r="BY26" s="46"/>
      <c r="BZ26" s="4"/>
      <c r="CA26" s="5"/>
    </row>
    <row r="27" spans="1:79" x14ac:dyDescent="0.25">
      <c r="A27" s="79" t="s">
        <v>85</v>
      </c>
      <c r="B27" s="81">
        <v>44197</v>
      </c>
      <c r="C27" s="28">
        <f t="shared" ref="C27:C29" si="12">DATE(YEAR(B27)+2,MONTH(B27),DAY(B27))</f>
        <v>44927</v>
      </c>
      <c r="D27" s="81">
        <v>44197</v>
      </c>
      <c r="E27" s="28">
        <f t="shared" si="10"/>
        <v>44562</v>
      </c>
      <c r="F27" s="81">
        <v>44197</v>
      </c>
      <c r="G27" s="28">
        <f t="shared" si="11"/>
        <v>44562</v>
      </c>
      <c r="H27" s="8"/>
      <c r="I27" s="62"/>
      <c r="J27" s="8"/>
      <c r="K27" s="12"/>
      <c r="L27" s="65"/>
      <c r="M27" s="62"/>
      <c r="N27" s="8"/>
      <c r="O27" s="12"/>
      <c r="P27" s="65"/>
      <c r="Q27" s="62"/>
      <c r="R27" s="8"/>
      <c r="S27" s="10"/>
      <c r="T27" s="65"/>
      <c r="U27" s="10"/>
      <c r="V27" s="25"/>
      <c r="W27" s="62"/>
      <c r="X27" s="25"/>
      <c r="Y27" s="10"/>
      <c r="Z27" s="77"/>
      <c r="AA27" s="72"/>
      <c r="AB27" s="25"/>
      <c r="AC27" s="12"/>
      <c r="AD27" s="58"/>
      <c r="AE27" s="23"/>
      <c r="AF27" s="17"/>
      <c r="AG27" s="18"/>
      <c r="AH27" s="51"/>
      <c r="AI27" s="46"/>
      <c r="AJ27" s="25"/>
      <c r="AK27" s="10"/>
      <c r="AL27" s="65"/>
      <c r="AM27" s="63"/>
      <c r="AN27" s="8"/>
      <c r="AO27" s="12"/>
      <c r="AP27" s="65"/>
      <c r="AQ27" s="46"/>
      <c r="AR27" s="4"/>
      <c r="AS27" s="5"/>
      <c r="AT27" s="51"/>
      <c r="AU27" s="46"/>
      <c r="AV27" s="4"/>
      <c r="AW27" s="5"/>
      <c r="AX27" s="51"/>
      <c r="AY27" s="46"/>
      <c r="AZ27" s="4"/>
      <c r="BA27" s="5"/>
      <c r="BB27" s="58"/>
      <c r="BC27" s="10"/>
      <c r="BD27" s="8"/>
      <c r="BE27" s="5"/>
      <c r="BF27" s="51"/>
      <c r="BG27" s="46"/>
      <c r="BH27" s="4"/>
      <c r="BI27" s="5"/>
      <c r="BJ27" s="51"/>
      <c r="BK27" s="46"/>
      <c r="BL27" s="4"/>
      <c r="BM27" s="5"/>
      <c r="BN27" s="51"/>
      <c r="BO27" s="46"/>
      <c r="BP27" s="4"/>
      <c r="BQ27" s="5"/>
      <c r="BR27" s="51"/>
      <c r="BS27" s="46"/>
      <c r="BT27" s="4"/>
      <c r="BU27" s="5"/>
      <c r="BV27" s="4"/>
      <c r="BW27" s="5"/>
      <c r="BX27" s="51"/>
      <c r="BY27" s="46"/>
      <c r="BZ27" s="4"/>
      <c r="CA27" s="5"/>
    </row>
    <row r="28" spans="1:79" x14ac:dyDescent="0.25">
      <c r="A28" s="79" t="s">
        <v>86</v>
      </c>
      <c r="B28" s="81">
        <v>44197</v>
      </c>
      <c r="C28" s="28">
        <f t="shared" si="12"/>
        <v>44927</v>
      </c>
      <c r="D28" s="25"/>
      <c r="E28" s="10"/>
      <c r="F28" s="25"/>
      <c r="G28" s="10"/>
      <c r="H28" s="8"/>
      <c r="I28" s="62"/>
      <c r="J28" s="8"/>
      <c r="K28" s="12"/>
      <c r="L28" s="65"/>
      <c r="M28" s="62"/>
      <c r="N28" s="8"/>
      <c r="O28" s="12"/>
      <c r="P28" s="65"/>
      <c r="Q28" s="62"/>
      <c r="R28" s="8"/>
      <c r="S28" s="10"/>
      <c r="T28" s="65"/>
      <c r="U28" s="10"/>
      <c r="V28" s="25"/>
      <c r="W28" s="62"/>
      <c r="X28" s="89">
        <v>44197</v>
      </c>
      <c r="Y28" s="28">
        <f>DATE(YEAR(X28)+4,MONTH(X28),DAY(X28))</f>
        <v>45658</v>
      </c>
      <c r="Z28" s="77"/>
      <c r="AA28" s="72"/>
      <c r="AB28" s="81">
        <v>44197</v>
      </c>
      <c r="AC28" s="28">
        <f>DATE(YEAR(AB28)+5,MONTH(AB28),DAY(AB28))</f>
        <v>46023</v>
      </c>
      <c r="AD28" s="58"/>
      <c r="AE28" s="23"/>
      <c r="AF28" s="17"/>
      <c r="AG28" s="18"/>
      <c r="AH28" s="51"/>
      <c r="AI28" s="46"/>
      <c r="AJ28" s="25">
        <v>2021</v>
      </c>
      <c r="AK28" s="10"/>
      <c r="AL28" s="65"/>
      <c r="AM28" s="63"/>
      <c r="AN28" s="8"/>
      <c r="AO28" s="13"/>
      <c r="AP28" s="66"/>
      <c r="AQ28" s="45"/>
      <c r="AR28" s="4"/>
      <c r="AS28" s="5"/>
      <c r="AT28" s="51"/>
      <c r="AU28" s="46"/>
      <c r="AV28" s="4"/>
      <c r="AW28" s="5"/>
      <c r="AX28" s="51"/>
      <c r="AY28" s="46"/>
      <c r="AZ28" s="4"/>
      <c r="BA28" s="5"/>
      <c r="BB28" s="58"/>
      <c r="BC28" s="10"/>
      <c r="BD28" s="8"/>
      <c r="BE28" s="5"/>
      <c r="BF28" s="51"/>
      <c r="BG28" s="46"/>
      <c r="BH28" s="4"/>
      <c r="BI28" s="5"/>
      <c r="BJ28" s="51"/>
      <c r="BK28" s="46"/>
      <c r="BL28" s="4"/>
      <c r="BM28" s="5"/>
      <c r="BN28" s="51"/>
      <c r="BO28" s="46"/>
      <c r="BP28" s="4"/>
      <c r="BQ28" s="5"/>
      <c r="BR28" s="51"/>
      <c r="BS28" s="46"/>
      <c r="BT28" s="4"/>
      <c r="BU28" s="5"/>
      <c r="BV28" s="4"/>
      <c r="BW28" s="5"/>
      <c r="BX28" s="51"/>
      <c r="BY28" s="46"/>
      <c r="BZ28" s="4"/>
      <c r="CA28" s="5"/>
    </row>
    <row r="29" spans="1:79" x14ac:dyDescent="0.25">
      <c r="A29" s="79" t="s">
        <v>87</v>
      </c>
      <c r="B29" s="81">
        <v>44197</v>
      </c>
      <c r="C29" s="28">
        <f t="shared" si="12"/>
        <v>44927</v>
      </c>
      <c r="D29" s="81">
        <v>44197</v>
      </c>
      <c r="E29" s="28">
        <f>DATE(YEAR(D29)+1,MONTH(D29),DAY(D29))</f>
        <v>44562</v>
      </c>
      <c r="F29" s="81">
        <v>44197</v>
      </c>
      <c r="G29" s="28">
        <f>DATE(YEAR(F29)+1,MONTH(F29),DAY(F29))</f>
        <v>44562</v>
      </c>
      <c r="H29" s="8"/>
      <c r="I29" s="62"/>
      <c r="J29" s="8"/>
      <c r="K29" s="12"/>
      <c r="L29" s="65"/>
      <c r="M29" s="62"/>
      <c r="N29" s="8"/>
      <c r="O29" s="12"/>
      <c r="P29" s="65"/>
      <c r="Q29" s="62"/>
      <c r="R29" s="81">
        <v>44197</v>
      </c>
      <c r="S29" s="28">
        <f>DATE(YEAR(R29)+5,MONTH(R29),DAY(R29))</f>
        <v>46023</v>
      </c>
      <c r="T29" s="74">
        <v>44197</v>
      </c>
      <c r="U29" s="28">
        <f>DATE(YEAR(T29)+5,MONTH(T29),DAY(T29))</f>
        <v>46023</v>
      </c>
      <c r="V29" s="25"/>
      <c r="W29" s="62"/>
      <c r="X29" s="25"/>
      <c r="Y29" s="12"/>
      <c r="Z29" s="77"/>
      <c r="AA29" s="72"/>
      <c r="AB29" s="25"/>
      <c r="AC29" s="5"/>
      <c r="AD29" s="58"/>
      <c r="AE29" s="23"/>
      <c r="AF29" s="17"/>
      <c r="AG29" s="18"/>
      <c r="AH29" s="51"/>
      <c r="AI29" s="46"/>
      <c r="AJ29" s="25"/>
      <c r="AK29" s="12"/>
      <c r="AL29" s="65"/>
      <c r="AM29" s="63"/>
      <c r="AN29" s="8"/>
      <c r="AO29" s="12"/>
      <c r="AP29" s="65"/>
      <c r="AQ29" s="46"/>
      <c r="AR29" s="4"/>
      <c r="AS29" s="5"/>
      <c r="AT29" s="51"/>
      <c r="AU29" s="46"/>
      <c r="AV29" s="4"/>
      <c r="AW29" s="5"/>
      <c r="AX29" s="51"/>
      <c r="AY29" s="46"/>
      <c r="AZ29" s="4"/>
      <c r="BA29" s="5"/>
      <c r="BB29" s="74">
        <v>44197</v>
      </c>
      <c r="BC29" s="28">
        <f>DATE(YEAR(BB29)+5,MONTH(BB29),DAY(BB29))</f>
        <v>46023</v>
      </c>
      <c r="BD29" s="8"/>
      <c r="BE29" s="5"/>
      <c r="BF29" s="51"/>
      <c r="BG29" s="46"/>
      <c r="BH29" s="4"/>
      <c r="BI29" s="5"/>
      <c r="BJ29" s="51"/>
      <c r="BK29" s="46"/>
      <c r="BL29" s="4"/>
      <c r="BM29" s="5"/>
      <c r="BN29" s="51"/>
      <c r="BO29" s="46"/>
      <c r="BP29" s="4"/>
      <c r="BQ29" s="5"/>
      <c r="BR29" s="51"/>
      <c r="BS29" s="46"/>
      <c r="BT29" s="4"/>
      <c r="BU29" s="5"/>
      <c r="BV29" s="4"/>
      <c r="BW29" s="5"/>
      <c r="BX29" s="51"/>
      <c r="BY29" s="46"/>
      <c r="BZ29" s="4"/>
      <c r="CA29" s="5"/>
    </row>
    <row r="30" spans="1:79" x14ac:dyDescent="0.25">
      <c r="A30" s="79" t="s">
        <v>88</v>
      </c>
      <c r="B30" s="25"/>
      <c r="C30" s="10"/>
      <c r="D30" s="25"/>
      <c r="E30" s="10"/>
      <c r="F30" s="25"/>
      <c r="G30" s="10"/>
      <c r="H30" s="8"/>
      <c r="I30" s="62"/>
      <c r="J30" s="8"/>
      <c r="K30" s="12"/>
      <c r="L30" s="65"/>
      <c r="M30" s="62"/>
      <c r="N30" s="8"/>
      <c r="O30" s="12"/>
      <c r="P30" s="65"/>
      <c r="Q30" s="62"/>
      <c r="R30" s="8"/>
      <c r="S30" s="12"/>
      <c r="T30" s="65"/>
      <c r="U30" s="12"/>
      <c r="V30" s="25"/>
      <c r="W30" s="62"/>
      <c r="X30" s="25"/>
      <c r="Y30" s="12"/>
      <c r="Z30" s="77"/>
      <c r="AA30" s="72"/>
      <c r="AB30" s="25"/>
      <c r="AC30" s="5"/>
      <c r="AD30" s="58"/>
      <c r="AE30" s="23"/>
      <c r="AF30" s="17"/>
      <c r="AG30" s="18"/>
      <c r="AH30" s="51"/>
      <c r="AI30" s="46"/>
      <c r="AJ30" s="25"/>
      <c r="AK30" s="12"/>
      <c r="AL30" s="65"/>
      <c r="AM30" s="63"/>
      <c r="AN30" s="8"/>
      <c r="AO30" s="12"/>
      <c r="AP30" s="65"/>
      <c r="AQ30" s="46"/>
      <c r="AR30" s="4"/>
      <c r="AS30" s="5"/>
      <c r="AT30" s="51"/>
      <c r="AU30" s="46"/>
      <c r="AV30" s="4"/>
      <c r="AW30" s="5"/>
      <c r="AX30" s="51"/>
      <c r="AY30" s="46"/>
      <c r="AZ30" s="4"/>
      <c r="BA30" s="5"/>
      <c r="BB30" s="58"/>
      <c r="BC30" s="10"/>
      <c r="BD30" s="8"/>
      <c r="BE30" s="5"/>
      <c r="BF30" s="51"/>
      <c r="BG30" s="46"/>
      <c r="BH30" s="4"/>
      <c r="BI30" s="5"/>
      <c r="BJ30" s="51"/>
      <c r="BK30" s="46"/>
      <c r="BL30" s="4"/>
      <c r="BM30" s="5"/>
      <c r="BN30" s="51"/>
      <c r="BO30" s="46"/>
      <c r="BP30" s="4"/>
      <c r="BQ30" s="5"/>
      <c r="BR30" s="51"/>
      <c r="BS30" s="46"/>
      <c r="BT30" s="4"/>
      <c r="BU30" s="5"/>
      <c r="BV30" s="4"/>
      <c r="BW30" s="5"/>
      <c r="BX30" s="51"/>
      <c r="BY30" s="46"/>
      <c r="BZ30" s="4"/>
      <c r="CA30" s="5"/>
    </row>
    <row r="31" spans="1:79" x14ac:dyDescent="0.25">
      <c r="A31" s="79" t="s">
        <v>89</v>
      </c>
      <c r="B31" s="81">
        <v>44197</v>
      </c>
      <c r="C31" s="28">
        <f t="shared" ref="C31" si="13">DATE(YEAR(B31)+2,MONTH(B31),DAY(B31))</f>
        <v>44927</v>
      </c>
      <c r="D31" s="81">
        <v>44197</v>
      </c>
      <c r="E31" s="28">
        <f t="shared" ref="E31:E32" si="14">DATE(YEAR(D31)+1,MONTH(D31),DAY(D31))</f>
        <v>44562</v>
      </c>
      <c r="F31" s="81">
        <v>44197</v>
      </c>
      <c r="G31" s="28">
        <f t="shared" ref="G31:G32" si="15">DATE(YEAR(F31)+1,MONTH(F31),DAY(F31))</f>
        <v>44562</v>
      </c>
      <c r="H31" s="8"/>
      <c r="I31" s="62"/>
      <c r="J31" s="8"/>
      <c r="K31" s="12"/>
      <c r="L31" s="65"/>
      <c r="M31" s="62"/>
      <c r="N31" s="8"/>
      <c r="O31" s="12"/>
      <c r="P31" s="65"/>
      <c r="Q31" s="62"/>
      <c r="R31" s="8"/>
      <c r="S31" s="12"/>
      <c r="T31" s="65"/>
      <c r="U31" s="12"/>
      <c r="V31" s="25"/>
      <c r="W31" s="62"/>
      <c r="X31" s="25"/>
      <c r="Y31" s="12"/>
      <c r="Z31" s="77"/>
      <c r="AA31" s="72"/>
      <c r="AB31" s="25"/>
      <c r="AC31" s="5"/>
      <c r="AD31" s="58"/>
      <c r="AE31" s="23"/>
      <c r="AF31" s="17"/>
      <c r="AG31" s="18"/>
      <c r="AH31" s="51"/>
      <c r="AI31" s="46"/>
      <c r="AJ31" s="25"/>
      <c r="AK31" s="12"/>
      <c r="AL31" s="65"/>
      <c r="AM31" s="63"/>
      <c r="AN31" s="8"/>
      <c r="AO31" s="12"/>
      <c r="AP31" s="65"/>
      <c r="AQ31" s="46"/>
      <c r="AR31" s="4"/>
      <c r="AS31" s="5"/>
      <c r="AT31" s="51"/>
      <c r="AU31" s="46"/>
      <c r="AV31" s="4"/>
      <c r="AW31" s="5"/>
      <c r="AX31" s="51"/>
      <c r="AY31" s="46"/>
      <c r="AZ31" s="4"/>
      <c r="BA31" s="5"/>
      <c r="BB31" s="58"/>
      <c r="BC31" s="10"/>
      <c r="BD31" s="8"/>
      <c r="BE31" s="5"/>
      <c r="BF31" s="51"/>
      <c r="BG31" s="46"/>
      <c r="BH31" s="4"/>
      <c r="BI31" s="5"/>
      <c r="BJ31" s="51"/>
      <c r="BK31" s="46"/>
      <c r="BL31" s="4"/>
      <c r="BM31" s="5"/>
      <c r="BN31" s="51"/>
      <c r="BO31" s="46"/>
      <c r="BP31" s="4"/>
      <c r="BQ31" s="5"/>
      <c r="BR31" s="51"/>
      <c r="BS31" s="46"/>
      <c r="BT31" s="4"/>
      <c r="BU31" s="5"/>
      <c r="BV31" s="4"/>
      <c r="BW31" s="5"/>
      <c r="BX31" s="51"/>
      <c r="BY31" s="46"/>
      <c r="BZ31" s="4"/>
      <c r="CA31" s="5"/>
    </row>
    <row r="32" spans="1:79" ht="15.75" thickBot="1" x14ac:dyDescent="0.3">
      <c r="A32" s="80" t="s">
        <v>90</v>
      </c>
      <c r="B32" s="26"/>
      <c r="C32" s="11"/>
      <c r="D32" s="92">
        <v>44197</v>
      </c>
      <c r="E32" s="93">
        <f t="shared" si="14"/>
        <v>44562</v>
      </c>
      <c r="F32" s="92">
        <v>44197</v>
      </c>
      <c r="G32" s="93">
        <f t="shared" si="15"/>
        <v>44562</v>
      </c>
      <c r="H32" s="9"/>
      <c r="I32" s="73"/>
      <c r="J32" s="9"/>
      <c r="K32" s="14"/>
      <c r="L32" s="67"/>
      <c r="M32" s="73"/>
      <c r="N32" s="9"/>
      <c r="O32" s="14"/>
      <c r="P32" s="67"/>
      <c r="Q32" s="73"/>
      <c r="R32" s="9"/>
      <c r="S32" s="14"/>
      <c r="T32" s="67"/>
      <c r="U32" s="14"/>
      <c r="V32" s="26"/>
      <c r="W32" s="73"/>
      <c r="X32" s="26"/>
      <c r="Y32" s="14"/>
      <c r="Z32" s="67"/>
      <c r="AA32" s="73"/>
      <c r="AB32" s="26"/>
      <c r="AC32" s="7"/>
      <c r="AD32" s="59"/>
      <c r="AE32" s="24"/>
      <c r="AF32" s="19"/>
      <c r="AG32" s="20"/>
      <c r="AH32" s="52"/>
      <c r="AI32" s="47"/>
      <c r="AJ32" s="26"/>
      <c r="AK32" s="14"/>
      <c r="AL32" s="59">
        <v>2021</v>
      </c>
      <c r="AM32" s="64"/>
      <c r="AN32" s="9"/>
      <c r="AO32" s="14"/>
      <c r="AP32" s="67"/>
      <c r="AQ32" s="47"/>
      <c r="AR32" s="6"/>
      <c r="AS32" s="7"/>
      <c r="AT32" s="52"/>
      <c r="AU32" s="47"/>
      <c r="AV32" s="6"/>
      <c r="AW32" s="7"/>
      <c r="AX32" s="52"/>
      <c r="AY32" s="47"/>
      <c r="AZ32" s="6"/>
      <c r="BA32" s="7"/>
      <c r="BB32" s="59"/>
      <c r="BC32" s="11"/>
      <c r="BD32" s="53"/>
      <c r="BE32" s="54"/>
      <c r="BF32" s="6"/>
      <c r="BG32" s="47"/>
      <c r="BH32" s="6"/>
      <c r="BI32" s="7"/>
      <c r="BJ32" s="52"/>
      <c r="BK32" s="47"/>
      <c r="BL32" s="6"/>
      <c r="BM32" s="7"/>
      <c r="BN32" s="52"/>
      <c r="BO32" s="47"/>
      <c r="BP32" s="6"/>
      <c r="BQ32" s="7"/>
      <c r="BR32" s="52"/>
      <c r="BS32" s="47"/>
      <c r="BT32" s="6"/>
      <c r="BU32" s="7"/>
      <c r="BV32" s="6"/>
      <c r="BW32" s="7"/>
      <c r="BX32" s="52"/>
      <c r="BY32" s="47"/>
      <c r="BZ32" s="6"/>
      <c r="CA32" s="7"/>
    </row>
    <row r="33" spans="32:33" x14ac:dyDescent="0.25">
      <c r="AF33" s="1"/>
      <c r="AG33" s="1"/>
    </row>
    <row r="34" spans="32:33" x14ac:dyDescent="0.25">
      <c r="AF34" s="1"/>
      <c r="AG34" s="1"/>
    </row>
    <row r="35" spans="32:33" x14ac:dyDescent="0.25">
      <c r="AF35" s="1"/>
      <c r="AG35" s="1"/>
    </row>
  </sheetData>
  <mergeCells count="39">
    <mergeCell ref="BT1:BU1"/>
    <mergeCell ref="BV1:BW1"/>
    <mergeCell ref="BX1:BY1"/>
    <mergeCell ref="BZ1:CA1"/>
    <mergeCell ref="BJ1:BK1"/>
    <mergeCell ref="BL1:BM1"/>
    <mergeCell ref="BN1:BO1"/>
    <mergeCell ref="BP1:BQ1"/>
    <mergeCell ref="BR1:BS1"/>
    <mergeCell ref="AZ1:BA1"/>
    <mergeCell ref="BB1:BC1"/>
    <mergeCell ref="BD1:BE1"/>
    <mergeCell ref="BF1:BG1"/>
    <mergeCell ref="BH1:BI1"/>
    <mergeCell ref="AP1:AQ1"/>
    <mergeCell ref="AR1:AS1"/>
    <mergeCell ref="AT1:AU1"/>
    <mergeCell ref="AV1:AW1"/>
    <mergeCell ref="AX1:AY1"/>
    <mergeCell ref="AF1:AG1"/>
    <mergeCell ref="AH1:AI1"/>
    <mergeCell ref="AJ1:AK1"/>
    <mergeCell ref="AL1:AM1"/>
    <mergeCell ref="AN1:AO1"/>
    <mergeCell ref="V1:W1"/>
    <mergeCell ref="X1:Y1"/>
    <mergeCell ref="Z1:AA1"/>
    <mergeCell ref="AB1:AC1"/>
    <mergeCell ref="AD1:AE1"/>
    <mergeCell ref="L1:M1"/>
    <mergeCell ref="N1:O1"/>
    <mergeCell ref="P1:Q1"/>
    <mergeCell ref="R1:S1"/>
    <mergeCell ref="T1:U1"/>
    <mergeCell ref="B1:C1"/>
    <mergeCell ref="D1:E1"/>
    <mergeCell ref="F1:G1"/>
    <mergeCell ref="H1:I1"/>
    <mergeCell ref="J1:K1"/>
  </mergeCells>
  <conditionalFormatting sqref="CB3">
    <cfRule type="colorScale" priority="120">
      <colorScale>
        <cfvo type="num" val="2022"/>
        <cfvo type="num" val="2023"/>
        <cfvo type="num" val="2024"/>
        <color rgb="FFF8696B"/>
        <color rgb="FFFFEB84"/>
        <color rgb="FF63BE7B"/>
      </colorScale>
    </cfRule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32 G3:G32 I3:I32 K3:K32 M3:M32 O3:O32 Q3:Q32 S3:S32 U3:U32 W3:W32 Y3:Y32 AA3:AA32 AC3:AC32 AE3:AE32 AG3:AG32 AI3:AI32 AK3:AK32 AM3:AM32 AO3:AO32 AQ3:AQ32 AS3:AS32 AU3:AU32 AW3:AW32 AY3:AY32 BA3:BA32 BC3:BC32 BE3:BE32 BG3:BG32 BI3:BI32 BK3:BK32 BM3:BM32 BO3:BO32 BQ3:BQ32 BS3:BS32 BU3:BU32 BW3:BW32 BY3:BY32 CA3:CA32 E3:E32">
    <cfRule type="cellIs" dxfId="2" priority="1" operator="between">
      <formula>45292</formula>
      <formula>49674</formula>
    </cfRule>
    <cfRule type="cellIs" dxfId="1" priority="2" operator="between">
      <formula>44927</formula>
      <formula>45291</formula>
    </cfRule>
    <cfRule type="cellIs" dxfId="0" priority="3" operator="between">
      <formula>44562</formula>
      <formula>44926</formula>
    </cfRule>
  </conditionalFormatting>
  <hyperlinks>
    <hyperlink ref="A3" location="ALMARCHA!A1" display="ALMARCHA Cyril"/>
    <hyperlink ref="A4" location="'BARREAU Maxime'!A1" display="BARREAU Maxime"/>
    <hyperlink ref="A5" location="'BORDELOUP Maxime'!A1" display="BORDELOUP Maxime"/>
    <hyperlink ref="A6" location="'BRASSAMIN Doniphan'!A1" display="BRASSAMIN Doniphan"/>
    <hyperlink ref="A7" location="'CALLONI André'!A1" display="CALLONI André"/>
    <hyperlink ref="A8" location="'CEYRAL Didier'!A1" display="CEYRAL Didier"/>
    <hyperlink ref="A9" location="'CHAMPION Ludovic'!A1" display="CHAMPION Ludovic"/>
    <hyperlink ref="A10" location="'DELLIAUX Anthony'!A1" display="DELLIAUX Anthony"/>
    <hyperlink ref="A11" location="'DE PIETRI Gaëtan'!A1" display="DE PIETRI Gaëtan"/>
    <hyperlink ref="A12" location="'DREFFIER Sullivan'!A1" display="DREFFIER Sullivan"/>
    <hyperlink ref="A13" location="'FAGNOUX Guillaume'!A1" display="FAGNOUX Guillaume"/>
    <hyperlink ref="A14" location="'GARCIA André'!A1" display="GARCIA André"/>
    <hyperlink ref="A15" location="'GOUET Stéphane'!A1" display="GOUET Stéphane"/>
    <hyperlink ref="A16" location="'GOURRIER Sébastien'!A1" display="GOURRIER Sébastien"/>
    <hyperlink ref="A17" location="'HAROUNA Ismainla'!A1" display="HAROUNA Ismainla"/>
    <hyperlink ref="A18" location="'LEBRUN Yannick'!A1" display="LEBRUN Yannick"/>
    <hyperlink ref="A19" location="'LEMAIRE Xavier'!A1" display="LEMAIRE Xavier"/>
    <hyperlink ref="A20" location="'LIGER Stéphane'!A1" display="LIGER Stéphane"/>
    <hyperlink ref="A21" location="'MASSET Jonathan'!A1" display="MASSET Jonathan"/>
    <hyperlink ref="A22" location="'MATHIAS Franck'!A1" display="MATHIAS Franck"/>
    <hyperlink ref="A23" location="'MICALLEF Julien'!A1" display="MICALLEF Julien"/>
    <hyperlink ref="A24" location="'OVYN Corinne'!A1" display="OVYN Corinne"/>
    <hyperlink ref="A25" location="'PERIER Dimitri'!A1" display="PERIER Dimitri"/>
    <hyperlink ref="A26" location="'QUESNEL Kévin'!A1" display="QUESNEL Kévin"/>
    <hyperlink ref="A27" location="'RAGU Andy'!A1" display="RAGU Andy"/>
    <hyperlink ref="A28" location="'ROCHETEAU Christophe'!A1" display="ROCHETEAU Christophe"/>
    <hyperlink ref="A29" location="'ROINARD Ludovic'!A1" display="ROINARD Ludovic"/>
    <hyperlink ref="A30" location="'ROUX Xavier'!A1" display="ROUX Xavier"/>
    <hyperlink ref="A31" location="'SAYPHARATH Aromdy'!A1" display="SAYPHARATH Aromdy"/>
    <hyperlink ref="A32" location="'THOREL Brice'!A1" display="THOREL Brice"/>
  </hyperlink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10"/>
  <sheetViews>
    <sheetView workbookViewId="0">
      <selection activeCell="C9" sqref="C9:E9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4">
        <v>46172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52</v>
      </c>
      <c r="D7" s="41">
        <v>44197</v>
      </c>
      <c r="E7" s="84">
        <v>46023</v>
      </c>
    </row>
    <row r="8" spans="3:5" ht="30" customHeight="1" x14ac:dyDescent="0.25">
      <c r="C8" s="32" t="s">
        <v>53</v>
      </c>
      <c r="D8" s="41">
        <v>44256</v>
      </c>
      <c r="E8" s="84">
        <v>45352</v>
      </c>
    </row>
    <row r="9" spans="3:5" ht="30" customHeight="1" x14ac:dyDescent="0.25">
      <c r="C9" s="32" t="s">
        <v>54</v>
      </c>
      <c r="D9" s="41">
        <v>44197</v>
      </c>
      <c r="E9" s="84">
        <v>46023</v>
      </c>
    </row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E10"/>
  <sheetViews>
    <sheetView workbookViewId="0">
      <selection activeCell="C4" sqref="C4:E4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E10"/>
  <sheetViews>
    <sheetView workbookViewId="0">
      <selection activeCell="C7" sqref="C7:E7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E10"/>
  <sheetViews>
    <sheetView workbookViewId="0">
      <selection activeCell="C5" sqref="C5:E5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55</v>
      </c>
      <c r="D4" s="41">
        <v>44197</v>
      </c>
      <c r="E4" s="84">
        <v>46023</v>
      </c>
    </row>
    <row r="5" spans="3:5" ht="30" customHeight="1" x14ac:dyDescent="0.25">
      <c r="C5" s="32" t="s">
        <v>56</v>
      </c>
      <c r="D5" s="41">
        <v>44197</v>
      </c>
      <c r="E5" s="85"/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E10"/>
  <sheetViews>
    <sheetView workbookViewId="0"/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39"/>
      <c r="E4" s="82">
        <v>45154</v>
      </c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E11"/>
  <sheetViews>
    <sheetView workbookViewId="0">
      <selection activeCell="C11" sqref="C11:E11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>
      <c r="C8" s="32" t="s">
        <v>52</v>
      </c>
      <c r="D8" s="41">
        <v>44197</v>
      </c>
      <c r="E8" s="84">
        <v>46023</v>
      </c>
    </row>
    <row r="9" spans="3:5" ht="30" customHeight="1" x14ac:dyDescent="0.25">
      <c r="C9" s="32" t="s">
        <v>57</v>
      </c>
      <c r="D9" s="41">
        <v>44197</v>
      </c>
      <c r="E9" s="84">
        <v>45658</v>
      </c>
    </row>
    <row r="10" spans="3:5" ht="30" customHeight="1" x14ac:dyDescent="0.25">
      <c r="C10" s="32" t="s">
        <v>53</v>
      </c>
      <c r="D10" s="41">
        <v>44256</v>
      </c>
      <c r="E10" s="84">
        <v>45352</v>
      </c>
    </row>
    <row r="11" spans="3:5" ht="30" x14ac:dyDescent="0.25">
      <c r="C11" s="32" t="s">
        <v>54</v>
      </c>
      <c r="D11" s="41">
        <v>44197</v>
      </c>
      <c r="E11" s="84">
        <v>46023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58</v>
      </c>
      <c r="D6" s="41">
        <v>44197</v>
      </c>
      <c r="E6" s="84">
        <v>46023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1:E10"/>
  <sheetViews>
    <sheetView workbookViewId="0">
      <selection activeCell="C5" sqref="C5:E5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1:E10"/>
  <sheetViews>
    <sheetView workbookViewId="0">
      <selection activeCell="C5" sqref="C5:E5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1:E11"/>
  <sheetViews>
    <sheetView workbookViewId="0">
      <selection activeCell="C11" sqref="C11:E11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44562</v>
      </c>
      <c r="E5" s="82">
        <v>44927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>
      <c r="C8" s="32" t="s">
        <v>52</v>
      </c>
      <c r="D8" s="41">
        <v>44197</v>
      </c>
      <c r="E8" s="84">
        <v>46023</v>
      </c>
    </row>
    <row r="9" spans="3:5" ht="30" customHeight="1" x14ac:dyDescent="0.25">
      <c r="C9" s="32" t="s">
        <v>57</v>
      </c>
      <c r="D9" s="41">
        <v>44197</v>
      </c>
      <c r="E9" s="84">
        <v>45658</v>
      </c>
    </row>
    <row r="10" spans="3:5" ht="30" customHeight="1" x14ac:dyDescent="0.25">
      <c r="C10" s="32" t="s">
        <v>59</v>
      </c>
      <c r="D10" s="41" t="s">
        <v>3</v>
      </c>
      <c r="E10" s="85"/>
    </row>
    <row r="11" spans="3:5" ht="30" x14ac:dyDescent="0.25">
      <c r="C11" s="32" t="s">
        <v>54</v>
      </c>
      <c r="D11" s="41">
        <v>44197</v>
      </c>
      <c r="E11" s="84">
        <v>46023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C1:E12"/>
  <sheetViews>
    <sheetView workbookViewId="0">
      <selection activeCell="C12" sqref="C12:E1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58</v>
      </c>
      <c r="D7" s="41">
        <v>44197</v>
      </c>
      <c r="E7" s="84">
        <v>46023</v>
      </c>
    </row>
    <row r="8" spans="3:5" ht="30" customHeight="1" x14ac:dyDescent="0.25">
      <c r="C8" s="32" t="s">
        <v>60</v>
      </c>
      <c r="D8" s="41">
        <v>44197</v>
      </c>
      <c r="E8" s="84">
        <v>46023</v>
      </c>
    </row>
    <row r="9" spans="3:5" ht="30" customHeight="1" x14ac:dyDescent="0.25">
      <c r="C9" s="32" t="s">
        <v>52</v>
      </c>
      <c r="D9" s="41">
        <v>44197</v>
      </c>
      <c r="E9" s="84">
        <v>46023</v>
      </c>
    </row>
    <row r="10" spans="3:5" ht="30" customHeight="1" x14ac:dyDescent="0.25">
      <c r="C10" s="32" t="s">
        <v>61</v>
      </c>
      <c r="D10" s="41">
        <v>2021</v>
      </c>
      <c r="E10" s="85"/>
    </row>
    <row r="11" spans="3:5" ht="30" x14ac:dyDescent="0.25">
      <c r="C11" s="32" t="s">
        <v>62</v>
      </c>
      <c r="D11" s="41">
        <v>2021</v>
      </c>
      <c r="E11" s="85"/>
    </row>
    <row r="12" spans="3:5" ht="30" x14ac:dyDescent="0.25">
      <c r="C12" s="32" t="s">
        <v>54</v>
      </c>
      <c r="D12" s="41">
        <v>44197</v>
      </c>
      <c r="E12" s="84">
        <v>46023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C1:E10"/>
  <sheetViews>
    <sheetView workbookViewId="0">
      <selection activeCell="C8" sqref="C8:E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>
      <c r="C8" s="32" t="s">
        <v>55</v>
      </c>
      <c r="D8" s="41">
        <v>44197</v>
      </c>
      <c r="E8" s="84">
        <v>46023</v>
      </c>
    </row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C1:E10"/>
  <sheetViews>
    <sheetView workbookViewId="0">
      <selection activeCell="C8" sqref="C8:E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51</v>
      </c>
      <c r="D6" s="41">
        <v>44197</v>
      </c>
      <c r="E6" s="85"/>
    </row>
    <row r="7" spans="3:5" ht="30" customHeight="1" x14ac:dyDescent="0.25">
      <c r="C7" s="32" t="s">
        <v>57</v>
      </c>
      <c r="D7" s="41">
        <v>44197</v>
      </c>
      <c r="E7" s="84">
        <v>45658</v>
      </c>
    </row>
    <row r="8" spans="3:5" ht="30" customHeight="1" x14ac:dyDescent="0.25">
      <c r="C8" s="32" t="s">
        <v>54</v>
      </c>
      <c r="D8" s="41">
        <v>44197</v>
      </c>
      <c r="E8" s="84">
        <v>46023</v>
      </c>
    </row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1:E10"/>
  <sheetViews>
    <sheetView workbookViewId="0">
      <selection activeCell="C5" sqref="C5:E5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59</v>
      </c>
      <c r="D5" s="41">
        <v>2021</v>
      </c>
      <c r="E5" s="85"/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1:E10"/>
  <sheetViews>
    <sheetView workbookViewId="0">
      <selection activeCell="C8" sqref="C8:E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44927</v>
      </c>
      <c r="E5" s="84">
        <v>45292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53</v>
      </c>
      <c r="D7" s="41">
        <v>44256</v>
      </c>
      <c r="E7" s="84">
        <v>45352</v>
      </c>
    </row>
    <row r="8" spans="3:5" ht="30" customHeight="1" x14ac:dyDescent="0.25">
      <c r="C8" s="32" t="s">
        <v>54</v>
      </c>
      <c r="D8" s="41">
        <v>44197</v>
      </c>
      <c r="E8" s="84">
        <v>46023</v>
      </c>
    </row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C1:E10"/>
  <sheetViews>
    <sheetView workbookViewId="0">
      <selection activeCell="C4" sqref="C4:E4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56</v>
      </c>
      <c r="D4" s="39">
        <v>2021</v>
      </c>
      <c r="E4" s="40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63</v>
      </c>
      <c r="D5" s="41">
        <v>44197</v>
      </c>
      <c r="E5" s="85"/>
    </row>
    <row r="6" spans="3:5" ht="30" customHeight="1" x14ac:dyDescent="0.25">
      <c r="C6" s="32" t="s">
        <v>59</v>
      </c>
      <c r="D6" s="41" t="s">
        <v>3</v>
      </c>
      <c r="E6" s="85"/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93</v>
      </c>
      <c r="D5" s="41">
        <v>44197</v>
      </c>
      <c r="E5" s="85"/>
    </row>
    <row r="6" spans="3:5" ht="30" customHeight="1" x14ac:dyDescent="0.25">
      <c r="C6" s="32" t="s">
        <v>52</v>
      </c>
      <c r="D6" s="41">
        <v>44197</v>
      </c>
      <c r="E6" s="84">
        <v>46023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C1:E10"/>
  <sheetViews>
    <sheetView workbookViewId="0">
      <selection activeCell="C7" sqref="C7:E7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C1:E10"/>
  <sheetViews>
    <sheetView workbookViewId="0">
      <selection activeCell="C8" sqref="C8:E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52</v>
      </c>
      <c r="D6" s="41">
        <v>44197</v>
      </c>
      <c r="E6" s="84">
        <v>46023</v>
      </c>
    </row>
    <row r="7" spans="3:5" ht="30" customHeight="1" x14ac:dyDescent="0.25">
      <c r="C7" s="32" t="s">
        <v>38</v>
      </c>
      <c r="D7" s="41">
        <v>44197</v>
      </c>
      <c r="E7" s="84">
        <v>46023</v>
      </c>
    </row>
    <row r="8" spans="3:5" ht="30" customHeight="1" x14ac:dyDescent="0.25">
      <c r="C8" s="32" t="s">
        <v>57</v>
      </c>
      <c r="D8" s="41">
        <v>44197</v>
      </c>
      <c r="E8" s="84">
        <v>45658</v>
      </c>
    </row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C1:E10"/>
  <sheetViews>
    <sheetView workbookViewId="0">
      <selection activeCell="C7" sqref="C7:E7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57</v>
      </c>
      <c r="D5" s="41">
        <v>44197</v>
      </c>
      <c r="E5" s="84">
        <v>45658</v>
      </c>
    </row>
    <row r="6" spans="3:5" ht="30" customHeight="1" x14ac:dyDescent="0.25">
      <c r="C6" s="32" t="s">
        <v>64</v>
      </c>
      <c r="D6" s="41">
        <v>44197</v>
      </c>
      <c r="E6" s="84">
        <v>46023</v>
      </c>
    </row>
    <row r="7" spans="3:5" ht="30" customHeight="1" x14ac:dyDescent="0.25">
      <c r="C7" s="32" t="s">
        <v>56</v>
      </c>
      <c r="D7" s="41">
        <v>2021</v>
      </c>
      <c r="E7" s="85"/>
    </row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C1:E10"/>
  <sheetViews>
    <sheetView workbookViewId="0">
      <selection activeCell="C9" sqref="C9:E9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60</v>
      </c>
      <c r="D7" s="41">
        <v>44197</v>
      </c>
      <c r="E7" s="84">
        <v>46023</v>
      </c>
    </row>
    <row r="8" spans="3:5" ht="30" customHeight="1" x14ac:dyDescent="0.25">
      <c r="C8" s="32" t="s">
        <v>52</v>
      </c>
      <c r="D8" s="41">
        <v>44197</v>
      </c>
      <c r="E8" s="84">
        <v>46023</v>
      </c>
    </row>
    <row r="9" spans="3:5" ht="30" customHeight="1" x14ac:dyDescent="0.25">
      <c r="C9" s="32" t="s">
        <v>54</v>
      </c>
      <c r="D9" s="41">
        <v>44197</v>
      </c>
      <c r="E9" s="84">
        <v>46023</v>
      </c>
    </row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8" t="s">
        <v>43</v>
      </c>
      <c r="D2" s="99"/>
      <c r="E2" s="100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59</v>
      </c>
      <c r="D6" s="41">
        <v>2021</v>
      </c>
      <c r="E6" s="85"/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RECAP DES AGENTS formation 2021</vt:lpstr>
      <vt:lpstr>Modèle</vt:lpstr>
      <vt:lpstr>ALMARCHA Cyril</vt:lpstr>
      <vt:lpstr>BARREAU Maxime</vt:lpstr>
      <vt:lpstr>BORDELOUP Maxime</vt:lpstr>
      <vt:lpstr>BRASSAMIN Doniphan</vt:lpstr>
      <vt:lpstr>CALLONI André</vt:lpstr>
      <vt:lpstr>CEYRAL Didier</vt:lpstr>
      <vt:lpstr>CHAMPION Ludovic</vt:lpstr>
      <vt:lpstr>DELLIAUX Anthony</vt:lpstr>
      <vt:lpstr>DE PIETRI Gaëtan</vt:lpstr>
      <vt:lpstr>DREFFIER Sullivan</vt:lpstr>
      <vt:lpstr>FAGNOUX Guillaume</vt:lpstr>
      <vt:lpstr>GARCIA André</vt:lpstr>
      <vt:lpstr>GOUET Stéphane</vt:lpstr>
      <vt:lpstr>GOURRIER Sébastien</vt:lpstr>
      <vt:lpstr>HAROUNA Ismainla</vt:lpstr>
      <vt:lpstr>LEBRUN Yannick</vt:lpstr>
      <vt:lpstr>LEMAIRE Xavier</vt:lpstr>
      <vt:lpstr>LIGER Stéphane</vt:lpstr>
      <vt:lpstr>MASSET Jonathan</vt:lpstr>
      <vt:lpstr>MATHIAS Franck</vt:lpstr>
      <vt:lpstr>MICALLEF Julien</vt:lpstr>
      <vt:lpstr>OVYN Corinne</vt:lpstr>
      <vt:lpstr>PERIER Dimitri</vt:lpstr>
      <vt:lpstr>QUESNEL Kévin</vt:lpstr>
      <vt:lpstr>RAGU Andy</vt:lpstr>
      <vt:lpstr>ROCHETEAU Christophe</vt:lpstr>
      <vt:lpstr>ROINARD Ludovic</vt:lpstr>
      <vt:lpstr>ROUX Xavier</vt:lpstr>
      <vt:lpstr>SAYPHARATH Aromdy</vt:lpstr>
      <vt:lpstr>THOREL Brice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OVYN Corinne</dc:creator>
  <cp:lastModifiedBy>BRIONNE Julie</cp:lastModifiedBy>
  <cp:lastPrinted>2020-01-03T14:14:43Z</cp:lastPrinted>
  <dcterms:created xsi:type="dcterms:W3CDTF">2019-01-16T19:29:02Z</dcterms:created>
  <dcterms:modified xsi:type="dcterms:W3CDTF">2020-04-27T11:52:24Z</dcterms:modified>
</cp:coreProperties>
</file>