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ate1904="1" codeName="ThisWorkbook" defaultThemeVersion="124226"/>
  <bookViews>
    <workbookView xWindow="360" yWindow="390" windowWidth="28275" windowHeight="1231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U20" i="1" l="1"/>
  <c r="T20" i="1"/>
  <c r="S20" i="1"/>
  <c r="P20" i="1"/>
  <c r="R20" i="1" s="1"/>
  <c r="L20" i="1"/>
  <c r="O20" i="1" s="1"/>
  <c r="Q20" i="1" s="1"/>
  <c r="V20" i="1" s="1"/>
  <c r="U19" i="1"/>
  <c r="T19" i="1"/>
  <c r="S19" i="1"/>
  <c r="P19" i="1"/>
  <c r="R19" i="1" s="1"/>
  <c r="L19" i="1"/>
  <c r="O19" i="1" s="1"/>
  <c r="Q19" i="1" s="1"/>
  <c r="V19" i="1" s="1"/>
  <c r="U18" i="1"/>
  <c r="T18" i="1"/>
  <c r="S18" i="1"/>
  <c r="P18" i="1"/>
  <c r="R18" i="1" s="1"/>
  <c r="L18" i="1"/>
  <c r="O18" i="1" s="1"/>
  <c r="Q18" i="1" s="1"/>
  <c r="V18" i="1" s="1"/>
  <c r="U17" i="1"/>
  <c r="T17" i="1"/>
  <c r="S17" i="1"/>
  <c r="P17" i="1"/>
  <c r="R17" i="1" s="1"/>
  <c r="L17" i="1"/>
  <c r="O17" i="1" s="1"/>
  <c r="Q17" i="1" s="1"/>
  <c r="V17" i="1" s="1"/>
  <c r="U16" i="1"/>
  <c r="T16" i="1"/>
  <c r="S16" i="1"/>
  <c r="P16" i="1"/>
  <c r="R16" i="1" s="1"/>
  <c r="L16" i="1"/>
  <c r="O16" i="1" s="1"/>
  <c r="Q16" i="1" s="1"/>
  <c r="V16" i="1" s="1"/>
  <c r="U15" i="1"/>
  <c r="T15" i="1"/>
  <c r="S15" i="1"/>
  <c r="P15" i="1"/>
  <c r="R15" i="1" s="1"/>
  <c r="L15" i="1"/>
  <c r="O15" i="1" s="1"/>
  <c r="Q15" i="1" s="1"/>
  <c r="V15" i="1" s="1"/>
  <c r="U14" i="1"/>
  <c r="T14" i="1"/>
  <c r="S14" i="1"/>
  <c r="P14" i="1"/>
  <c r="R14" i="1" s="1"/>
  <c r="L14" i="1"/>
  <c r="O14" i="1" s="1"/>
  <c r="Q14" i="1" s="1"/>
  <c r="V14" i="1" s="1"/>
  <c r="U13" i="1"/>
  <c r="T13" i="1"/>
  <c r="S13" i="1"/>
  <c r="P13" i="1"/>
  <c r="R13" i="1" s="1"/>
  <c r="L13" i="1"/>
  <c r="O13" i="1" s="1"/>
  <c r="Q13" i="1" s="1"/>
  <c r="V13" i="1" s="1"/>
  <c r="U12" i="1"/>
  <c r="T12" i="1"/>
  <c r="S12" i="1"/>
  <c r="P12" i="1"/>
  <c r="R12" i="1" s="1"/>
  <c r="L12" i="1"/>
  <c r="O12" i="1" s="1"/>
  <c r="Q12" i="1" s="1"/>
  <c r="V12" i="1" s="1"/>
  <c r="U11" i="1"/>
  <c r="T11" i="1"/>
  <c r="S11" i="1"/>
  <c r="P11" i="1"/>
  <c r="R11" i="1" s="1"/>
  <c r="L11" i="1"/>
  <c r="O11" i="1" s="1"/>
  <c r="Q11" i="1" s="1"/>
  <c r="V11" i="1" s="1"/>
  <c r="U10" i="1"/>
  <c r="T10" i="1"/>
  <c r="S10" i="1"/>
  <c r="P10" i="1"/>
  <c r="R10" i="1" s="1"/>
  <c r="L10" i="1"/>
  <c r="O10" i="1" s="1"/>
  <c r="Q10" i="1" s="1"/>
  <c r="V10" i="1" s="1"/>
  <c r="U9" i="1"/>
  <c r="T9" i="1"/>
  <c r="S9" i="1"/>
  <c r="P9" i="1"/>
  <c r="R9" i="1" s="1"/>
  <c r="O9" i="1"/>
  <c r="Q9" i="1" s="1"/>
  <c r="V9" i="1" s="1"/>
  <c r="L9" i="1"/>
  <c r="U8" i="1"/>
  <c r="T8" i="1"/>
  <c r="S8" i="1"/>
  <c r="P8" i="1"/>
  <c r="R8" i="1" s="1"/>
  <c r="L8" i="1"/>
  <c r="O8" i="1" s="1"/>
  <c r="Q8" i="1" s="1"/>
  <c r="V8" i="1" s="1"/>
  <c r="U7" i="1"/>
  <c r="T7" i="1"/>
  <c r="S7" i="1"/>
  <c r="P7" i="1"/>
  <c r="R7" i="1" s="1"/>
  <c r="L7" i="1"/>
  <c r="O7" i="1" s="1"/>
  <c r="Q7" i="1" s="1"/>
  <c r="V7" i="1" s="1"/>
  <c r="U6" i="1"/>
  <c r="T6" i="1"/>
  <c r="S6" i="1"/>
  <c r="P6" i="1"/>
  <c r="R6" i="1" s="1"/>
  <c r="L6" i="1"/>
  <c r="O6" i="1" s="1"/>
  <c r="Q6" i="1" s="1"/>
  <c r="V6" i="1" s="1"/>
  <c r="U5" i="1"/>
  <c r="T5" i="1"/>
  <c r="S5" i="1"/>
  <c r="P5" i="1"/>
  <c r="R5" i="1" s="1"/>
  <c r="L5" i="1"/>
  <c r="O5" i="1" s="1"/>
  <c r="Q5" i="1" s="1"/>
  <c r="V5" i="1" s="1"/>
  <c r="U4" i="1"/>
  <c r="T4" i="1"/>
  <c r="S4" i="1"/>
  <c r="P4" i="1"/>
  <c r="R4" i="1" s="1"/>
  <c r="L4" i="1"/>
  <c r="O4" i="1" s="1"/>
  <c r="Q4" i="1" s="1"/>
  <c r="V4" i="1" s="1"/>
  <c r="U3" i="1"/>
  <c r="T3" i="1"/>
  <c r="S3" i="1"/>
  <c r="P3" i="1"/>
  <c r="R3" i="1" s="1"/>
  <c r="L3" i="1"/>
  <c r="W15" i="1" l="1"/>
  <c r="W11" i="1"/>
  <c r="W17" i="1"/>
  <c r="W9" i="1"/>
  <c r="W5" i="1"/>
  <c r="W13" i="1"/>
  <c r="W19" i="1"/>
  <c r="O3" i="1"/>
  <c r="Q3" i="1" s="1"/>
  <c r="V3" i="1" s="1"/>
  <c r="W3" i="1" s="1"/>
  <c r="W6" i="1"/>
  <c r="W4" i="1"/>
  <c r="W14" i="1"/>
  <c r="W20" i="1"/>
  <c r="W8" i="1"/>
  <c r="W10" i="1"/>
  <c r="W12" i="1"/>
  <c r="W16" i="1"/>
  <c r="W18" i="1"/>
  <c r="W7" i="1"/>
</calcChain>
</file>

<file path=xl/sharedStrings.xml><?xml version="1.0" encoding="utf-8"?>
<sst xmlns="http://schemas.openxmlformats.org/spreadsheetml/2006/main" count="149" uniqueCount="26">
  <si>
    <t>Retard</t>
  </si>
  <si>
    <t>OK</t>
  </si>
  <si>
    <t>Non renseigné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</si>
  <si>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</si>
  <si>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</si>
  <si>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</si>
  <si>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</si>
  <si>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</si>
  <si>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</si>
  <si>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</si>
  <si>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</si>
  <si>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</si>
  <si>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</si>
  <si>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</si>
  <si>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</si>
  <si>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</si>
  <si>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</si>
  <si>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</si>
  <si>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</si>
  <si>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</si>
  <si>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S</t>
  </si>
  <si>
    <t>T</t>
  </si>
  <si>
    <t>U</t>
  </si>
  <si>
    <t>V</t>
  </si>
  <si>
    <t>W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</si>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</sst>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]:mm"/>
    <numFmt numFmtId="165" formatCode="h:mm;@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22" fontId="0" fillId="0" borderId="0" xfId="0" applyNumberFormat="1"/>
    <xf numFmtId="165" fontId="0" fillId="0" borderId="0" xfId="0" applyNumberFormat="1" applyAlignment="1">
      <alignment horizontal="center"/>
    </xf>
    <xf numFmtId="0" fontId="0" fillId="2" borderId="1" xfId="0" applyFill="1" applyBorder="1" applyAlignment="1">
      <alignment horizontal="center" vertical="center" wrapText="1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mportation%20des%20donn&#233;es%20du%20MO%20TEST1-Res%20final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 SERRIS"/>
      <sheetName val="MO TRAPPES"/>
      <sheetName val="RESULTAT"/>
    </sheetNames>
    <definedNames>
      <definedName name="Bouton2_Cliquer"/>
    </defined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23"/>
  <sheetViews>
    <sheetView tabSelected="1" topLeftCell="E1" workbookViewId="0">
      <selection activeCell="P30" sqref="P30"/>
    </sheetView>
  </sheetViews>
  <sheetFormatPr baseColWidth="10" defaultRowHeight="15" x14ac:dyDescent="0.25"/>
  <cols>
    <col min="1" max="1" width="11.42578125" style="1"/>
    <col min="2" max="2" width="34.28515625" style="2" bestFit="1" customWidth="1"/>
    <col min="3" max="3" width="17.7109375" style="2" bestFit="1" customWidth="1"/>
    <col min="4" max="4" width="46" style="2" bestFit="1" customWidth="1"/>
    <col min="5" max="5" width="15.7109375" style="3" customWidth="1"/>
    <col min="7" max="8" width="15.7109375" bestFit="1" customWidth="1"/>
    <col min="9" max="9" width="14" bestFit="1" customWidth="1"/>
    <col min="10" max="10" width="15.7109375" bestFit="1" customWidth="1"/>
    <col min="11" max="11" width="21.5703125" customWidth="1"/>
    <col min="15" max="15" width="16" style="1" customWidth="1"/>
    <col min="16" max="16" width="19.5703125" style="1" customWidth="1"/>
    <col min="17" max="20" width="11.42578125" style="1"/>
    <col min="21" max="22" width="15.140625" customWidth="1"/>
    <col min="23" max="23" width="12.42578125" customWidth="1"/>
  </cols>
  <sheetData>
    <row r="1" spans="1:23" ht="61.5" customHeight="1" x14ac:dyDescent="0.25"/>
    <row r="2" spans="1:23" s="8" customFormat="1" x14ac:dyDescent="0.25">
      <c r="A2" s="7" t="s">
        <v>3</v>
      </c>
      <c r="B2" s="7" t="s">
        <v>4</v>
      </c>
      <c r="C2" s="7" t="s">
        <v>5</v>
      </c>
      <c r="D2" s="7" t="s">
        <v>6</v>
      </c>
      <c r="E2" s="7" t="s">
        <v>7</v>
      </c>
      <c r="F2" s="7" t="s">
        <v>8</v>
      </c>
      <c r="G2" s="7" t="s">
        <v>9</v>
      </c>
      <c r="H2" s="7" t="s">
        <v>10</v>
      </c>
      <c r="I2" s="7" t="s">
        <v>11</v>
      </c>
      <c r="J2" s="7" t="s">
        <v>12</v>
      </c>
      <c r="K2" s="7" t="s">
        <v>13</v>
      </c>
      <c r="L2" s="7" t="s">
        <v>14</v>
      </c>
      <c r="M2" s="7" t="s">
        <v>15</v>
      </c>
      <c r="N2" s="7" t="s">
        <v>16</v>
      </c>
      <c r="O2" s="7" t="s">
        <v>17</v>
      </c>
      <c r="P2" s="7" t="s">
        <v>18</v>
      </c>
      <c r="Q2" s="7" t="s">
        <v>19</v>
      </c>
      <c r="R2" s="7" t="s">
        <v>0</v>
      </c>
      <c r="S2" s="7" t="s">
        <v>20</v>
      </c>
      <c r="T2" s="7" t="s">
        <v>21</v>
      </c>
      <c r="U2" s="7" t="s">
        <v>22</v>
      </c>
      <c r="V2" s="7" t="s">
        <v>23</v>
      </c>
      <c r="W2" s="7" t="s">
        <v>24</v>
      </c>
    </row>
    <row r="3" spans="1:23" x14ac:dyDescent="0.25">
      <c r="A3" s="1" t="s">
        <v>25</v>
      </c>
      <c r="B3" s="1" t="s">
        <v>25</v>
      </c>
      <c r="C3" s="1" t="s">
        <v>25</v>
      </c>
      <c r="D3" s="1" t="s">
        <v>25</v>
      </c>
      <c r="E3" s="1" t="s">
        <v>25</v>
      </c>
      <c r="F3" s="4">
        <v>0.45833333333333331</v>
      </c>
      <c r="G3" s="5">
        <v>43578.59375</v>
      </c>
      <c r="H3" s="5">
        <v>43578.625</v>
      </c>
      <c r="I3" s="1" t="s">
        <v>0</v>
      </c>
      <c r="J3" s="5">
        <v>43578.635416666664</v>
      </c>
      <c r="K3" s="1" t="s">
        <v>1</v>
      </c>
      <c r="L3" s="3">
        <f>MOD(F3-TIME(0,15,0),1)</f>
        <v>0.44791666666666663</v>
      </c>
      <c r="M3" s="6">
        <v>0.43263888888888885</v>
      </c>
      <c r="N3" s="6">
        <v>0.48958333333333331</v>
      </c>
      <c r="O3" s="3">
        <f>L3-M3</f>
        <v>1.5277777777777779E-2</v>
      </c>
      <c r="P3" s="4">
        <f>F3-N3</f>
        <v>-3.125E-2</v>
      </c>
      <c r="Q3" s="1" t="str">
        <f>IF(O3&lt;0,"Retard","OK")</f>
        <v>OK</v>
      </c>
      <c r="R3" s="1" t="str">
        <f>IF(P3&lt;0,"Retard","OK")</f>
        <v>Retard</v>
      </c>
      <c r="S3" s="6">
        <f>M3-N3</f>
        <v>-5.6944444444444464E-2</v>
      </c>
      <c r="T3" s="1">
        <f>IF(I3="Retard",1,0)</f>
        <v>1</v>
      </c>
      <c r="U3" s="1">
        <f>IF(K3="Retard",1,0)</f>
        <v>0</v>
      </c>
      <c r="V3" s="1">
        <f>IF(Q3="Retard",1,0)</f>
        <v>0</v>
      </c>
      <c r="W3" s="1">
        <f>IF(AND(V3=1,S3&lt;"-00:15"),"1",IF(AND(V3=0,R3="Retard"),1,0))</f>
        <v>1</v>
      </c>
    </row>
    <row r="4" spans="1:23" x14ac:dyDescent="0.25">
      <c r="A4" s="1" t="s">
        <v>25</v>
      </c>
      <c r="B4" s="1" t="s">
        <v>25</v>
      </c>
      <c r="C4" s="1" t="s">
        <v>25</v>
      </c>
      <c r="D4" s="1" t="s">
        <v>25</v>
      </c>
      <c r="E4" s="1" t="s">
        <v>25</v>
      </c>
      <c r="F4" s="4">
        <v>0.45833333333333331</v>
      </c>
      <c r="G4" s="5">
        <v>43578.5</v>
      </c>
      <c r="H4" s="5">
        <v>43578.545138888891</v>
      </c>
      <c r="I4" s="1" t="s">
        <v>0</v>
      </c>
      <c r="J4" s="5">
        <v>43578.569444444445</v>
      </c>
      <c r="K4" s="1" t="s">
        <v>1</v>
      </c>
      <c r="L4" s="3">
        <f>MOD(F4-TIME(0,15,0),1)</f>
        <v>0.44791666666666663</v>
      </c>
      <c r="M4" s="6">
        <v>0.47430555555555598</v>
      </c>
      <c r="N4" s="6">
        <v>0.48958333333333331</v>
      </c>
      <c r="O4" s="3">
        <f t="shared" ref="O4:O20" si="0">L4-M4</f>
        <v>-2.638888888888935E-2</v>
      </c>
      <c r="P4" s="4">
        <f>F4-N4</f>
        <v>-3.125E-2</v>
      </c>
      <c r="Q4" s="1" t="str">
        <f>IF(O4&lt;0,"Retard","OK")</f>
        <v>Retard</v>
      </c>
      <c r="R4" s="1" t="str">
        <f t="shared" ref="R4:R20" si="1">IF(P4&lt;0,"Retard","OK")</f>
        <v>Retard</v>
      </c>
      <c r="S4" s="6">
        <f t="shared" ref="S4:S20" si="2">M4-N4</f>
        <v>-1.5277777777777335E-2</v>
      </c>
      <c r="T4" s="1">
        <f t="shared" ref="T4:T20" si="3">IF(I4="Retard",1,0)</f>
        <v>1</v>
      </c>
      <c r="U4" s="1">
        <f t="shared" ref="U4:U20" si="4">IF(K4="Retard",1,0)</f>
        <v>0</v>
      </c>
      <c r="V4" s="1">
        <f t="shared" ref="V4:V20" si="5">IF(Q4="Retard",1,0)</f>
        <v>1</v>
      </c>
      <c r="W4" s="1" t="str">
        <f t="shared" ref="W4:W20" si="6">IF(AND(V4=1,S4&lt;"-00:15"),"1",IF(AND(V4=0,R4="Retard"),1,0))</f>
        <v>1</v>
      </c>
    </row>
    <row r="5" spans="1:23" x14ac:dyDescent="0.25">
      <c r="A5" s="1" t="s">
        <v>25</v>
      </c>
      <c r="B5" s="1" t="s">
        <v>25</v>
      </c>
      <c r="C5" s="1" t="s">
        <v>25</v>
      </c>
      <c r="D5" s="1" t="s">
        <v>25</v>
      </c>
      <c r="E5" s="1" t="s">
        <v>25</v>
      </c>
      <c r="F5" s="4">
        <v>0.45833333333333331</v>
      </c>
      <c r="G5" s="5">
        <v>43578.645833333336</v>
      </c>
      <c r="H5" s="5">
        <v>43578.684027777781</v>
      </c>
      <c r="I5" s="1" t="s">
        <v>0</v>
      </c>
      <c r="J5" s="5">
        <v>43578.694444444445</v>
      </c>
      <c r="K5" s="1" t="s">
        <v>1</v>
      </c>
      <c r="L5" s="3">
        <f>MOD(F5-TIME(0,15,0),1)</f>
        <v>0.44791666666666663</v>
      </c>
      <c r="M5" s="6">
        <v>0.51597222222222205</v>
      </c>
      <c r="N5" s="6">
        <v>0.48958333333333331</v>
      </c>
      <c r="O5" s="3">
        <f t="shared" si="0"/>
        <v>-6.8055555555555425E-2</v>
      </c>
      <c r="P5" s="4">
        <f>F5-N5</f>
        <v>-3.125E-2</v>
      </c>
      <c r="Q5" s="1" t="str">
        <f t="shared" ref="Q5:Q20" si="7">IF(O5&lt;0,"Retard","OK")</f>
        <v>Retard</v>
      </c>
      <c r="R5" s="1" t="str">
        <f t="shared" si="1"/>
        <v>Retard</v>
      </c>
      <c r="S5" s="6">
        <f t="shared" si="2"/>
        <v>2.638888888888874E-2</v>
      </c>
      <c r="T5" s="1">
        <f t="shared" si="3"/>
        <v>1</v>
      </c>
      <c r="U5" s="1">
        <f t="shared" si="4"/>
        <v>0</v>
      </c>
      <c r="V5" s="1">
        <f t="shared" si="5"/>
        <v>1</v>
      </c>
      <c r="W5" s="1" t="str">
        <f t="shared" si="6"/>
        <v>1</v>
      </c>
    </row>
    <row r="6" spans="1:23" x14ac:dyDescent="0.25">
      <c r="A6" s="1" t="s">
        <v>25</v>
      </c>
      <c r="B6" s="1" t="s">
        <v>25</v>
      </c>
      <c r="C6" s="1" t="s">
        <v>25</v>
      </c>
      <c r="D6" s="1" t="s">
        <v>25</v>
      </c>
      <c r="E6" s="1" t="s">
        <v>25</v>
      </c>
      <c r="F6" s="4">
        <v>0.45833333333333331</v>
      </c>
      <c r="G6" s="5">
        <v>43578.541666666664</v>
      </c>
      <c r="H6" s="5">
        <v>43578.534722222219</v>
      </c>
      <c r="I6" s="1" t="s">
        <v>1</v>
      </c>
      <c r="J6" s="5">
        <v>43578.579861111109</v>
      </c>
      <c r="K6" s="1" t="s">
        <v>1</v>
      </c>
      <c r="L6" s="3">
        <f>MOD(F6-TIME(0,15,0),1)</f>
        <v>0.44791666666666663</v>
      </c>
      <c r="M6" s="6">
        <v>0.43194444444444446</v>
      </c>
      <c r="N6" s="6">
        <v>0.44444444444444442</v>
      </c>
      <c r="O6" s="3">
        <f t="shared" si="0"/>
        <v>1.5972222222222165E-2</v>
      </c>
      <c r="P6" s="4">
        <f>F6-N6</f>
        <v>1.3888888888888895E-2</v>
      </c>
      <c r="Q6" s="1" t="str">
        <f t="shared" si="7"/>
        <v>OK</v>
      </c>
      <c r="R6" s="1" t="str">
        <f t="shared" si="1"/>
        <v>OK</v>
      </c>
      <c r="S6" s="6">
        <f t="shared" si="2"/>
        <v>-1.2499999999999956E-2</v>
      </c>
      <c r="T6" s="1">
        <f t="shared" si="3"/>
        <v>0</v>
      </c>
      <c r="U6" s="1">
        <f t="shared" si="4"/>
        <v>0</v>
      </c>
      <c r="V6" s="1">
        <f t="shared" si="5"/>
        <v>0</v>
      </c>
      <c r="W6" s="1">
        <f t="shared" si="6"/>
        <v>0</v>
      </c>
    </row>
    <row r="7" spans="1:23" x14ac:dyDescent="0.25">
      <c r="A7" s="1" t="s">
        <v>25</v>
      </c>
      <c r="B7" s="1" t="s">
        <v>25</v>
      </c>
      <c r="C7" s="1" t="s">
        <v>25</v>
      </c>
      <c r="D7" s="1" t="s">
        <v>25</v>
      </c>
      <c r="E7" s="1" t="s">
        <v>25</v>
      </c>
      <c r="F7" s="4">
        <v>0.45833333333333331</v>
      </c>
      <c r="G7" s="5">
        <v>43578.545138888891</v>
      </c>
      <c r="H7" s="5">
        <v>43578.534722222219</v>
      </c>
      <c r="I7" s="1" t="s">
        <v>1</v>
      </c>
      <c r="J7" s="5">
        <v>43578.579861111109</v>
      </c>
      <c r="K7" s="1" t="s">
        <v>1</v>
      </c>
      <c r="L7" s="3">
        <f>MOD(F7-TIME(0,15,0),1)</f>
        <v>0.44791666666666663</v>
      </c>
      <c r="M7" s="6">
        <v>0.43194444444444446</v>
      </c>
      <c r="N7" s="6">
        <v>0.44444444444444442</v>
      </c>
      <c r="O7" s="3">
        <f t="shared" si="0"/>
        <v>1.5972222222222165E-2</v>
      </c>
      <c r="P7" s="4">
        <f>F7-N7</f>
        <v>1.3888888888888895E-2</v>
      </c>
      <c r="Q7" s="1" t="str">
        <f t="shared" si="7"/>
        <v>OK</v>
      </c>
      <c r="R7" s="1" t="str">
        <f t="shared" si="1"/>
        <v>OK</v>
      </c>
      <c r="S7" s="6">
        <f t="shared" si="2"/>
        <v>-1.2499999999999956E-2</v>
      </c>
      <c r="T7" s="1">
        <f t="shared" si="3"/>
        <v>0</v>
      </c>
      <c r="U7" s="1">
        <f t="shared" si="4"/>
        <v>0</v>
      </c>
      <c r="V7" s="1">
        <f t="shared" si="5"/>
        <v>0</v>
      </c>
      <c r="W7" s="1">
        <f t="shared" si="6"/>
        <v>0</v>
      </c>
    </row>
    <row r="8" spans="1:23" x14ac:dyDescent="0.25">
      <c r="A8" s="1" t="s">
        <v>25</v>
      </c>
      <c r="B8" s="1" t="s">
        <v>25</v>
      </c>
      <c r="C8" s="1" t="s">
        <v>25</v>
      </c>
      <c r="D8" s="1" t="s">
        <v>25</v>
      </c>
      <c r="E8" s="1" t="s">
        <v>25</v>
      </c>
      <c r="F8" s="4">
        <v>0.5</v>
      </c>
      <c r="G8" s="5">
        <v>43578.541666666664</v>
      </c>
      <c r="H8" s="5">
        <v>43578.572916666664</v>
      </c>
      <c r="I8" s="1" t="s">
        <v>0</v>
      </c>
      <c r="J8" s="5">
        <v>43578.600694444445</v>
      </c>
      <c r="K8" s="1" t="s">
        <v>1</v>
      </c>
      <c r="L8" s="3">
        <f>MOD(F8-TIME(0,15,0),1)</f>
        <v>0.48958333333333331</v>
      </c>
      <c r="M8" s="6">
        <v>0.47361111111111098</v>
      </c>
      <c r="N8" s="6">
        <v>0.52916666666666667</v>
      </c>
      <c r="O8" s="3">
        <f t="shared" si="0"/>
        <v>1.5972222222222332E-2</v>
      </c>
      <c r="P8" s="4">
        <f>F8-N8</f>
        <v>-2.9166666666666674E-2</v>
      </c>
      <c r="Q8" s="1" t="str">
        <f t="shared" si="7"/>
        <v>OK</v>
      </c>
      <c r="R8" s="1" t="str">
        <f t="shared" si="1"/>
        <v>Retard</v>
      </c>
      <c r="S8" s="6">
        <f t="shared" si="2"/>
        <v>-5.5555555555555691E-2</v>
      </c>
      <c r="T8" s="1">
        <f t="shared" si="3"/>
        <v>1</v>
      </c>
      <c r="U8" s="1">
        <f t="shared" si="4"/>
        <v>0</v>
      </c>
      <c r="V8" s="1">
        <f t="shared" si="5"/>
        <v>0</v>
      </c>
      <c r="W8" s="1">
        <f t="shared" si="6"/>
        <v>1</v>
      </c>
    </row>
    <row r="9" spans="1:23" x14ac:dyDescent="0.25">
      <c r="A9" s="1" t="s">
        <v>25</v>
      </c>
      <c r="B9" s="1" t="s">
        <v>25</v>
      </c>
      <c r="C9" s="1" t="s">
        <v>25</v>
      </c>
      <c r="D9" s="1" t="s">
        <v>25</v>
      </c>
      <c r="E9" s="1" t="s">
        <v>25</v>
      </c>
      <c r="F9" s="4">
        <v>0.5</v>
      </c>
      <c r="G9" s="5">
        <v>43578.645833333336</v>
      </c>
      <c r="H9" s="5">
        <v>43578.666666666664</v>
      </c>
      <c r="I9" s="1" t="s">
        <v>1</v>
      </c>
      <c r="J9" s="5">
        <v>43578.729166666664</v>
      </c>
      <c r="K9" s="1" t="s">
        <v>0</v>
      </c>
      <c r="L9" s="3">
        <f>MOD(F9-TIME(0,15,0),1)</f>
        <v>0.48958333333333331</v>
      </c>
      <c r="M9" s="6">
        <v>0.51527777777777795</v>
      </c>
      <c r="N9" s="6">
        <v>0.52916666666666667</v>
      </c>
      <c r="O9" s="3">
        <f t="shared" si="0"/>
        <v>-2.5694444444444631E-2</v>
      </c>
      <c r="P9" s="4">
        <f>F9-N9</f>
        <v>-2.9166666666666674E-2</v>
      </c>
      <c r="Q9" s="1" t="str">
        <f t="shared" si="7"/>
        <v>Retard</v>
      </c>
      <c r="R9" s="1" t="str">
        <f t="shared" si="1"/>
        <v>Retard</v>
      </c>
      <c r="S9" s="6">
        <f t="shared" si="2"/>
        <v>-1.3888888888888729E-2</v>
      </c>
      <c r="T9" s="1">
        <f t="shared" si="3"/>
        <v>0</v>
      </c>
      <c r="U9" s="1">
        <f t="shared" si="4"/>
        <v>1</v>
      </c>
      <c r="V9" s="1">
        <f t="shared" si="5"/>
        <v>1</v>
      </c>
      <c r="W9" s="1" t="str">
        <f t="shared" si="6"/>
        <v>1</v>
      </c>
    </row>
    <row r="10" spans="1:23" x14ac:dyDescent="0.25">
      <c r="A10" s="1" t="s">
        <v>25</v>
      </c>
      <c r="B10" s="1" t="s">
        <v>25</v>
      </c>
      <c r="C10" s="1" t="s">
        <v>25</v>
      </c>
      <c r="D10" s="1" t="s">
        <v>25</v>
      </c>
      <c r="E10" s="1" t="s">
        <v>25</v>
      </c>
      <c r="F10" s="4">
        <v>0.47916666666666669</v>
      </c>
      <c r="G10" s="5">
        <v>43578.65625</v>
      </c>
      <c r="H10" s="5">
        <v>43578.291666666664</v>
      </c>
      <c r="I10" s="1" t="s">
        <v>1</v>
      </c>
      <c r="J10" s="5">
        <v>43578.302083333336</v>
      </c>
      <c r="K10" s="1" t="s">
        <v>1</v>
      </c>
      <c r="L10" s="3">
        <f>MOD(F10-TIME(0,15,0),1)</f>
        <v>0.46875</v>
      </c>
      <c r="M10" s="6">
        <v>0.55694444444444402</v>
      </c>
      <c r="N10" s="6">
        <v>0.51388888888888895</v>
      </c>
      <c r="O10" s="3">
        <f t="shared" si="0"/>
        <v>-8.819444444444402E-2</v>
      </c>
      <c r="P10" s="4">
        <f>F10-N10</f>
        <v>-3.4722222222222265E-2</v>
      </c>
      <c r="Q10" s="1" t="str">
        <f t="shared" si="7"/>
        <v>Retard</v>
      </c>
      <c r="R10" s="1" t="str">
        <f t="shared" si="1"/>
        <v>Retard</v>
      </c>
      <c r="S10" s="6">
        <f t="shared" si="2"/>
        <v>4.305555555555507E-2</v>
      </c>
      <c r="T10" s="1">
        <f t="shared" si="3"/>
        <v>0</v>
      </c>
      <c r="U10" s="1">
        <f t="shared" si="4"/>
        <v>0</v>
      </c>
      <c r="V10" s="1">
        <f t="shared" si="5"/>
        <v>1</v>
      </c>
      <c r="W10" s="1" t="str">
        <f t="shared" si="6"/>
        <v>1</v>
      </c>
    </row>
    <row r="11" spans="1:23" x14ac:dyDescent="0.25">
      <c r="A11" s="1" t="s">
        <v>25</v>
      </c>
      <c r="B11" s="1" t="s">
        <v>25</v>
      </c>
      <c r="C11" s="1" t="s">
        <v>25</v>
      </c>
      <c r="D11" s="1" t="s">
        <v>25</v>
      </c>
      <c r="E11" s="1" t="s">
        <v>25</v>
      </c>
      <c r="F11" s="4">
        <v>0.47916666666666669</v>
      </c>
      <c r="G11" s="5">
        <v>43578.541666666664</v>
      </c>
      <c r="H11" s="5">
        <v>43578.583333333336</v>
      </c>
      <c r="I11" s="1" t="s">
        <v>0</v>
      </c>
      <c r="J11" s="5">
        <v>43578.624305555553</v>
      </c>
      <c r="K11" s="1" t="s">
        <v>1</v>
      </c>
      <c r="L11" s="3">
        <f>MOD(F11-TIME(0,15,0),1)</f>
        <v>0.46875</v>
      </c>
      <c r="M11" s="6">
        <v>0.59861111111111098</v>
      </c>
      <c r="N11" s="6">
        <v>0.51388888888888895</v>
      </c>
      <c r="O11" s="3">
        <f t="shared" si="0"/>
        <v>-0.12986111111111098</v>
      </c>
      <c r="P11" s="4">
        <f>F11-N11</f>
        <v>-3.4722222222222265E-2</v>
      </c>
      <c r="Q11" s="1" t="str">
        <f t="shared" si="7"/>
        <v>Retard</v>
      </c>
      <c r="R11" s="1" t="str">
        <f t="shared" si="1"/>
        <v>Retard</v>
      </c>
      <c r="S11" s="6">
        <f t="shared" si="2"/>
        <v>8.4722222222222032E-2</v>
      </c>
      <c r="T11" s="1">
        <f t="shared" si="3"/>
        <v>1</v>
      </c>
      <c r="U11" s="1">
        <f t="shared" si="4"/>
        <v>0</v>
      </c>
      <c r="V11" s="1">
        <f t="shared" si="5"/>
        <v>1</v>
      </c>
      <c r="W11" s="1" t="str">
        <f t="shared" si="6"/>
        <v>1</v>
      </c>
    </row>
    <row r="12" spans="1:23" x14ac:dyDescent="0.25">
      <c r="A12" s="1" t="s">
        <v>25</v>
      </c>
      <c r="B12" s="1" t="s">
        <v>25</v>
      </c>
      <c r="C12" s="1" t="s">
        <v>25</v>
      </c>
      <c r="D12" s="1" t="s">
        <v>25</v>
      </c>
      <c r="E12" s="1" t="s">
        <v>25</v>
      </c>
      <c r="F12" s="4">
        <v>0.47916666666666669</v>
      </c>
      <c r="G12" s="5">
        <v>43578.614583333336</v>
      </c>
      <c r="I12" s="1" t="s">
        <v>2</v>
      </c>
      <c r="K12" s="1" t="s">
        <v>2</v>
      </c>
      <c r="L12" s="3">
        <f>MOD(F12-TIME(0,15,0),1)</f>
        <v>0.46875</v>
      </c>
      <c r="M12" s="6">
        <v>0.64027777777777795</v>
      </c>
      <c r="N12" s="6">
        <v>0.51388888888888895</v>
      </c>
      <c r="O12" s="3">
        <f t="shared" si="0"/>
        <v>-0.17152777777777795</v>
      </c>
      <c r="P12" s="4">
        <f>F12-N12</f>
        <v>-3.4722222222222265E-2</v>
      </c>
      <c r="Q12" s="1" t="str">
        <f t="shared" si="7"/>
        <v>Retard</v>
      </c>
      <c r="R12" s="1" t="str">
        <f t="shared" si="1"/>
        <v>Retard</v>
      </c>
      <c r="S12" s="6">
        <f t="shared" si="2"/>
        <v>0.12638888888888899</v>
      </c>
      <c r="T12" s="1">
        <f t="shared" si="3"/>
        <v>0</v>
      </c>
      <c r="U12" s="1">
        <f t="shared" si="4"/>
        <v>0</v>
      </c>
      <c r="V12" s="1">
        <f t="shared" si="5"/>
        <v>1</v>
      </c>
      <c r="W12" s="1" t="str">
        <f t="shared" si="6"/>
        <v>1</v>
      </c>
    </row>
    <row r="13" spans="1:23" x14ac:dyDescent="0.25">
      <c r="A13" s="1" t="s">
        <v>25</v>
      </c>
      <c r="B13" s="1" t="s">
        <v>25</v>
      </c>
      <c r="C13" s="1" t="s">
        <v>25</v>
      </c>
      <c r="D13" s="1" t="s">
        <v>25</v>
      </c>
      <c r="E13" s="1" t="s">
        <v>25</v>
      </c>
      <c r="F13" s="4">
        <v>0.5</v>
      </c>
      <c r="G13" s="5">
        <v>43578.59375</v>
      </c>
      <c r="I13" s="1" t="s">
        <v>2</v>
      </c>
      <c r="K13" s="1" t="s">
        <v>2</v>
      </c>
      <c r="L13" s="3">
        <f>MOD(F13-TIME(0,15,0),1)</f>
        <v>0.48958333333333331</v>
      </c>
      <c r="M13" s="6">
        <v>0.68194444444444402</v>
      </c>
      <c r="N13" s="6">
        <v>0.54861111111111105</v>
      </c>
      <c r="O13" s="3">
        <f t="shared" si="0"/>
        <v>-0.19236111111111071</v>
      </c>
      <c r="P13" s="4">
        <f>F13-N13</f>
        <v>-4.8611111111111049E-2</v>
      </c>
      <c r="Q13" s="1" t="str">
        <f t="shared" si="7"/>
        <v>Retard</v>
      </c>
      <c r="R13" s="1" t="str">
        <f t="shared" si="1"/>
        <v>Retard</v>
      </c>
      <c r="S13" s="6">
        <f t="shared" si="2"/>
        <v>0.13333333333333297</v>
      </c>
      <c r="T13" s="1">
        <f t="shared" si="3"/>
        <v>0</v>
      </c>
      <c r="U13" s="1">
        <f t="shared" si="4"/>
        <v>0</v>
      </c>
      <c r="V13" s="1">
        <f t="shared" si="5"/>
        <v>1</v>
      </c>
      <c r="W13" s="1" t="str">
        <f t="shared" si="6"/>
        <v>1</v>
      </c>
    </row>
    <row r="14" spans="1:23" x14ac:dyDescent="0.25">
      <c r="A14" s="1" t="s">
        <v>25</v>
      </c>
      <c r="B14" s="1" t="s">
        <v>25</v>
      </c>
      <c r="C14" s="1" t="s">
        <v>25</v>
      </c>
      <c r="D14" s="1" t="s">
        <v>25</v>
      </c>
      <c r="E14" s="1" t="s">
        <v>25</v>
      </c>
      <c r="F14" s="4">
        <v>0.5</v>
      </c>
      <c r="G14" s="5">
        <v>43578.541666666664</v>
      </c>
      <c r="H14" s="5">
        <v>43578.590277777781</v>
      </c>
      <c r="I14" s="1" t="s">
        <v>0</v>
      </c>
      <c r="J14" s="5">
        <v>43578.621527777781</v>
      </c>
      <c r="K14" s="1" t="s">
        <v>1</v>
      </c>
      <c r="L14" s="3">
        <f>MOD(F14-TIME(0,15,0),1)</f>
        <v>0.48958333333333331</v>
      </c>
      <c r="M14" s="6">
        <v>0.72361111111111098</v>
      </c>
      <c r="N14" s="6">
        <v>0.54861111111111105</v>
      </c>
      <c r="O14" s="3">
        <f t="shared" si="0"/>
        <v>-0.23402777777777767</v>
      </c>
      <c r="P14" s="4">
        <f>F14-N14</f>
        <v>-4.8611111111111049E-2</v>
      </c>
      <c r="Q14" s="1" t="str">
        <f t="shared" si="7"/>
        <v>Retard</v>
      </c>
      <c r="R14" s="1" t="str">
        <f t="shared" si="1"/>
        <v>Retard</v>
      </c>
      <c r="S14" s="6">
        <f t="shared" si="2"/>
        <v>0.17499999999999993</v>
      </c>
      <c r="T14" s="1">
        <f t="shared" si="3"/>
        <v>1</v>
      </c>
      <c r="U14" s="1">
        <f t="shared" si="4"/>
        <v>0</v>
      </c>
      <c r="V14" s="1">
        <f t="shared" si="5"/>
        <v>1</v>
      </c>
      <c r="W14" s="1" t="str">
        <f t="shared" si="6"/>
        <v>1</v>
      </c>
    </row>
    <row r="15" spans="1:23" x14ac:dyDescent="0.25">
      <c r="A15" s="1" t="s">
        <v>25</v>
      </c>
      <c r="B15" s="1" t="s">
        <v>25</v>
      </c>
      <c r="C15" s="1" t="s">
        <v>25</v>
      </c>
      <c r="D15" s="1" t="s">
        <v>25</v>
      </c>
      <c r="E15" s="1" t="s">
        <v>25</v>
      </c>
      <c r="F15" s="4">
        <v>0.47916666666666669</v>
      </c>
      <c r="G15" s="5">
        <v>43578.541666666664</v>
      </c>
      <c r="H15" s="5">
        <v>43578.520833333336</v>
      </c>
      <c r="I15" s="1" t="s">
        <v>1</v>
      </c>
      <c r="J15" s="5">
        <v>43578.590277777781</v>
      </c>
      <c r="K15" s="1" t="s">
        <v>0</v>
      </c>
      <c r="L15" s="3">
        <f>MOD(F15-TIME(0,15,0),1)</f>
        <v>0.46875</v>
      </c>
      <c r="M15" s="6">
        <v>0.76527777777777795</v>
      </c>
      <c r="N15" s="6">
        <v>0.48333333333333334</v>
      </c>
      <c r="O15" s="3">
        <f t="shared" si="0"/>
        <v>-0.29652777777777795</v>
      </c>
      <c r="P15" s="4">
        <f>F15-N15</f>
        <v>-4.1666666666666519E-3</v>
      </c>
      <c r="Q15" s="1" t="str">
        <f t="shared" si="7"/>
        <v>Retard</v>
      </c>
      <c r="R15" s="1" t="str">
        <f t="shared" si="1"/>
        <v>Retard</v>
      </c>
      <c r="S15" s="6">
        <f t="shared" si="2"/>
        <v>0.28194444444444461</v>
      </c>
      <c r="T15" s="1">
        <f t="shared" si="3"/>
        <v>0</v>
      </c>
      <c r="U15" s="1">
        <f t="shared" si="4"/>
        <v>1</v>
      </c>
      <c r="V15" s="1">
        <f t="shared" si="5"/>
        <v>1</v>
      </c>
      <c r="W15" s="1" t="str">
        <f t="shared" si="6"/>
        <v>1</v>
      </c>
    </row>
    <row r="16" spans="1:23" x14ac:dyDescent="0.25">
      <c r="A16" s="1" t="s">
        <v>25</v>
      </c>
      <c r="B16" s="1" t="s">
        <v>25</v>
      </c>
      <c r="C16" s="1" t="s">
        <v>25</v>
      </c>
      <c r="D16" s="1" t="s">
        <v>25</v>
      </c>
      <c r="E16" s="1" t="s">
        <v>25</v>
      </c>
      <c r="F16" s="4">
        <v>0.47916666666666669</v>
      </c>
      <c r="G16" s="5">
        <v>43578.614583333336</v>
      </c>
      <c r="I16" s="1" t="s">
        <v>2</v>
      </c>
      <c r="K16" s="1" t="s">
        <v>2</v>
      </c>
      <c r="L16" s="3">
        <f>MOD(F16-TIME(0,15,0),1)</f>
        <v>0.46875</v>
      </c>
      <c r="M16" s="6">
        <v>0.80694444444444402</v>
      </c>
      <c r="N16" s="6">
        <v>0.52083333333333337</v>
      </c>
      <c r="O16" s="3">
        <f t="shared" si="0"/>
        <v>-0.33819444444444402</v>
      </c>
      <c r="P16" s="4">
        <f>F16-N16</f>
        <v>-4.1666666666666685E-2</v>
      </c>
      <c r="Q16" s="1" t="str">
        <f t="shared" si="7"/>
        <v>Retard</v>
      </c>
      <c r="R16" s="1" t="str">
        <f t="shared" si="1"/>
        <v>Retard</v>
      </c>
      <c r="S16" s="6">
        <f t="shared" si="2"/>
        <v>0.28611111111111065</v>
      </c>
      <c r="T16" s="1">
        <f t="shared" si="3"/>
        <v>0</v>
      </c>
      <c r="U16" s="1">
        <f t="shared" si="4"/>
        <v>0</v>
      </c>
      <c r="V16" s="1">
        <f t="shared" si="5"/>
        <v>1</v>
      </c>
      <c r="W16" s="1" t="str">
        <f t="shared" si="6"/>
        <v>1</v>
      </c>
    </row>
    <row r="17" spans="1:23" x14ac:dyDescent="0.25">
      <c r="A17" s="1" t="s">
        <v>25</v>
      </c>
      <c r="B17" s="1" t="s">
        <v>25</v>
      </c>
      <c r="C17" s="1" t="s">
        <v>25</v>
      </c>
      <c r="D17" s="1" t="s">
        <v>25</v>
      </c>
      <c r="E17" s="1" t="s">
        <v>25</v>
      </c>
      <c r="F17" s="4">
        <v>0.47916666666666669</v>
      </c>
      <c r="G17" s="5">
        <v>43578.541666666664</v>
      </c>
      <c r="H17" s="5">
        <v>43578.545138888891</v>
      </c>
      <c r="I17" s="1" t="s">
        <v>1</v>
      </c>
      <c r="J17" s="5">
        <v>43578.590277777781</v>
      </c>
      <c r="K17" s="1" t="s">
        <v>0</v>
      </c>
      <c r="L17" s="3">
        <f>MOD(F17-TIME(0,15,0),1)</f>
        <v>0.46875</v>
      </c>
      <c r="M17" s="6">
        <v>0.84861111111111098</v>
      </c>
      <c r="N17" s="6">
        <v>0.52083333333333337</v>
      </c>
      <c r="O17" s="3">
        <f t="shared" si="0"/>
        <v>-0.37986111111111098</v>
      </c>
      <c r="P17" s="4">
        <f>F17-N17</f>
        <v>-4.1666666666666685E-2</v>
      </c>
      <c r="Q17" s="1" t="str">
        <f t="shared" si="7"/>
        <v>Retard</v>
      </c>
      <c r="R17" s="1" t="str">
        <f t="shared" si="1"/>
        <v>Retard</v>
      </c>
      <c r="S17" s="6">
        <f t="shared" si="2"/>
        <v>0.32777777777777761</v>
      </c>
      <c r="T17" s="1">
        <f t="shared" si="3"/>
        <v>0</v>
      </c>
      <c r="U17" s="1">
        <f t="shared" si="4"/>
        <v>1</v>
      </c>
      <c r="V17" s="1">
        <f t="shared" si="5"/>
        <v>1</v>
      </c>
      <c r="W17" s="1" t="str">
        <f t="shared" si="6"/>
        <v>1</v>
      </c>
    </row>
    <row r="18" spans="1:23" x14ac:dyDescent="0.25">
      <c r="A18" s="1" t="s">
        <v>25</v>
      </c>
      <c r="B18" s="1" t="s">
        <v>25</v>
      </c>
      <c r="C18" s="1" t="s">
        <v>25</v>
      </c>
      <c r="D18" s="1" t="s">
        <v>25</v>
      </c>
      <c r="E18" s="1" t="s">
        <v>25</v>
      </c>
      <c r="F18" s="4">
        <v>0.52083333333333337</v>
      </c>
      <c r="G18" s="5">
        <v>43578.5625</v>
      </c>
      <c r="H18" s="5">
        <v>43578.625</v>
      </c>
      <c r="I18" s="1" t="s">
        <v>0</v>
      </c>
      <c r="J18" s="5">
        <v>43578.663194444445</v>
      </c>
      <c r="K18" s="1" t="s">
        <v>1</v>
      </c>
      <c r="L18" s="3">
        <f>MOD(F18-TIME(0,15,0),1)</f>
        <v>0.51041666666666674</v>
      </c>
      <c r="M18" s="6">
        <v>0.89027777777777795</v>
      </c>
      <c r="N18" s="6">
        <v>0.57291666666666663</v>
      </c>
      <c r="O18" s="3">
        <f t="shared" si="0"/>
        <v>-0.3798611111111112</v>
      </c>
      <c r="P18" s="4">
        <f>F18-N18</f>
        <v>-5.2083333333333259E-2</v>
      </c>
      <c r="Q18" s="1" t="str">
        <f t="shared" si="7"/>
        <v>Retard</v>
      </c>
      <c r="R18" s="1" t="str">
        <f t="shared" si="1"/>
        <v>Retard</v>
      </c>
      <c r="S18" s="6">
        <f t="shared" si="2"/>
        <v>0.31736111111111132</v>
      </c>
      <c r="T18" s="1">
        <f t="shared" si="3"/>
        <v>1</v>
      </c>
      <c r="U18" s="1">
        <f t="shared" si="4"/>
        <v>0</v>
      </c>
      <c r="V18" s="1">
        <f t="shared" si="5"/>
        <v>1</v>
      </c>
      <c r="W18" s="1" t="str">
        <f t="shared" si="6"/>
        <v>1</v>
      </c>
    </row>
    <row r="19" spans="1:23" x14ac:dyDescent="0.25">
      <c r="A19" s="1" t="s">
        <v>25</v>
      </c>
      <c r="B19" s="1" t="s">
        <v>25</v>
      </c>
      <c r="C19" s="1" t="s">
        <v>25</v>
      </c>
      <c r="D19" s="1" t="s">
        <v>25</v>
      </c>
      <c r="E19" s="1" t="s">
        <v>25</v>
      </c>
      <c r="F19" s="4">
        <v>0.52083333333333337</v>
      </c>
      <c r="G19" s="5">
        <v>43578.572916666664</v>
      </c>
      <c r="H19" s="5">
        <v>43578.64166666667</v>
      </c>
      <c r="I19" s="1" t="s">
        <v>0</v>
      </c>
      <c r="J19" s="5">
        <v>43578.65</v>
      </c>
      <c r="K19" s="1" t="s">
        <v>1</v>
      </c>
      <c r="L19" s="3">
        <f>MOD(F19-TIME(0,15,0),1)</f>
        <v>0.51041666666666674</v>
      </c>
      <c r="M19" s="6">
        <v>0.93194444444444402</v>
      </c>
      <c r="N19" s="6">
        <v>0.53333333333333333</v>
      </c>
      <c r="O19" s="3">
        <f t="shared" si="0"/>
        <v>-0.42152777777777728</v>
      </c>
      <c r="P19" s="4">
        <f>F19-N19</f>
        <v>-1.2499999999999956E-2</v>
      </c>
      <c r="Q19" s="1" t="str">
        <f t="shared" si="7"/>
        <v>Retard</v>
      </c>
      <c r="R19" s="1" t="str">
        <f t="shared" si="1"/>
        <v>Retard</v>
      </c>
      <c r="S19" s="6">
        <f t="shared" si="2"/>
        <v>0.39861111111111069</v>
      </c>
      <c r="T19" s="1">
        <f t="shared" si="3"/>
        <v>1</v>
      </c>
      <c r="U19" s="1">
        <f t="shared" si="4"/>
        <v>0</v>
      </c>
      <c r="V19" s="1">
        <f t="shared" si="5"/>
        <v>1</v>
      </c>
      <c r="W19" s="1" t="str">
        <f t="shared" si="6"/>
        <v>1</v>
      </c>
    </row>
    <row r="20" spans="1:23" x14ac:dyDescent="0.25">
      <c r="A20" s="1" t="s">
        <v>25</v>
      </c>
      <c r="B20" s="1" t="s">
        <v>25</v>
      </c>
      <c r="C20" s="1" t="s">
        <v>25</v>
      </c>
      <c r="D20" s="1" t="s">
        <v>25</v>
      </c>
      <c r="E20" s="1" t="s">
        <v>25</v>
      </c>
      <c r="F20" s="4">
        <v>0.52083333333333337</v>
      </c>
      <c r="G20" s="5">
        <v>43578.666666666664</v>
      </c>
      <c r="H20" s="5">
        <v>43578.701388888891</v>
      </c>
      <c r="I20" s="1" t="s">
        <v>0</v>
      </c>
      <c r="J20" s="5">
        <v>43578.715277777781</v>
      </c>
      <c r="K20" s="1" t="s">
        <v>1</v>
      </c>
      <c r="L20" s="3">
        <f>MOD(F20-TIME(0,15,0),1)</f>
        <v>0.51041666666666674</v>
      </c>
      <c r="M20" s="6">
        <v>0.97361111111111098</v>
      </c>
      <c r="N20" s="6">
        <v>0.53333333333333333</v>
      </c>
      <c r="O20" s="3">
        <f t="shared" si="0"/>
        <v>-0.46319444444444424</v>
      </c>
      <c r="P20" s="4">
        <f>F20-N20</f>
        <v>-1.2499999999999956E-2</v>
      </c>
      <c r="Q20" s="1" t="str">
        <f t="shared" si="7"/>
        <v>Retard</v>
      </c>
      <c r="R20" s="1" t="str">
        <f t="shared" si="1"/>
        <v>Retard</v>
      </c>
      <c r="S20" s="6">
        <f t="shared" si="2"/>
        <v>0.44027777777777766</v>
      </c>
      <c r="T20" s="1">
        <f t="shared" si="3"/>
        <v>1</v>
      </c>
      <c r="U20" s="1">
        <f t="shared" si="4"/>
        <v>0</v>
      </c>
      <c r="V20" s="1">
        <f t="shared" si="5"/>
        <v>1</v>
      </c>
      <c r="W20" s="1" t="str">
        <f t="shared" si="6"/>
        <v>1</v>
      </c>
    </row>
    <row r="21" spans="1:23" x14ac:dyDescent="0.25">
      <c r="A21"/>
      <c r="B21"/>
      <c r="C21"/>
      <c r="D21"/>
      <c r="E21"/>
    </row>
    <row r="22" spans="1:23" x14ac:dyDescent="0.25">
      <c r="A22"/>
      <c r="B22"/>
      <c r="C22"/>
      <c r="D22"/>
      <c r="E22"/>
    </row>
    <row r="23" spans="1:23" x14ac:dyDescent="0.25">
      <c r="A23"/>
      <c r="B23"/>
      <c r="C23"/>
      <c r="D23"/>
      <c r="E2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sqref="A1:XFD1048576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Auchan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KAMRANI WAFAE</dc:creator>
  <cp:lastModifiedBy>KAMRANI WAFAE</cp:lastModifiedBy>
  <dcterms:created xsi:type="dcterms:W3CDTF">2019-05-09T11:18:30Z</dcterms:created>
  <dcterms:modified xsi:type="dcterms:W3CDTF">2019-05-09T11:29:06Z</dcterms:modified>
</cp:coreProperties>
</file>